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i unidad\1.ELABORACION\ABASTECIMIENTO\BASES\2022\Septiembre\Actualizacion BD-informe\"/>
    </mc:Choice>
  </mc:AlternateContent>
  <xr:revisionPtr revIDLastSave="0" documentId="13_ncr:1_{12C749DD-2FC7-4D66-B821-D15F4613AF0F}" xr6:coauthVersionLast="47" xr6:coauthVersionMax="47" xr10:uidLastSave="{00000000-0000-0000-0000-000000000000}"/>
  <bookViews>
    <workbookView xWindow="-98" yWindow="-98" windowWidth="24196" windowHeight="13096" tabRatio="445" firstSheet="1" activeTab="2" xr2:uid="{00000000-000D-0000-FFFF-FFFF00000000}"/>
  </bookViews>
  <sheets>
    <sheet name="Indice" sheetId="9" r:id="rId1"/>
    <sheet name="Abastecimiento ciudades" sheetId="24" r:id="rId2"/>
    <sheet name="Abastecimiento ciudades frutas" sheetId="25" r:id="rId3"/>
    <sheet name="Abastecimiento verduras " sheetId="28" r:id="rId4"/>
    <sheet name="Abastecimiento tuberculos " sheetId="27" r:id="rId5"/>
    <sheet name="Abastecimiento ciudades otros" sheetId="26" r:id="rId6"/>
    <sheet name="Abastecimiento Bogotá" sheetId="11" r:id="rId7"/>
    <sheet name="IPAAC Variacion mensual" sheetId="37" r:id="rId8"/>
    <sheet name="IPAAC Variacion año corrido" sheetId="38" r:id="rId9"/>
    <sheet name="IPAAC Variacion Anual" sheetId="39" r:id="rId10"/>
    <sheet name="Frutas $ " sheetId="1" r:id="rId11"/>
    <sheet name="Hortalizas $" sheetId="2" r:id="rId12"/>
    <sheet name="Granos y procesados $" sheetId="3" r:id="rId13"/>
    <sheet name="Cárnicos $" sheetId="29" r:id="rId14"/>
    <sheet name="Huevos y lácteos $" sheetId="5" r:id="rId15"/>
    <sheet name="Tubérculos y plátanos $" sheetId="8" r:id="rId16"/>
    <sheet name="Abastecimiento Bovinos unidades" sheetId="31" r:id="rId17"/>
    <sheet name="Abastecimiento Bufalos unidades" sheetId="32" r:id="rId18"/>
    <sheet name="Abastecimiento Porcinos unidade" sheetId="33" r:id="rId19"/>
    <sheet name="Sacrificio Ganado Bog-Cundi" sheetId="35" r:id="rId20"/>
    <sheet name="Fechas" sheetId="30" r:id="rId21"/>
  </sheets>
  <externalReferences>
    <externalReference r:id="rId22"/>
    <externalReference r:id="rId23"/>
  </externalReferences>
  <definedNames>
    <definedName name="_xlnm._FilterDatabase" localSheetId="10" hidden="1">'Frutas $ '!$A$14:$P$60</definedName>
    <definedName name="_xlnm.Print_Area" localSheetId="6">'Abastecimiento Bogotá'!$A$1:$M$62</definedName>
    <definedName name="_xlnm.Print_Area" localSheetId="1">'Abastecimiento ciudades'!$A$1:$K$65</definedName>
    <definedName name="_xlnm.Print_Area" localSheetId="2">'Abastecimiento ciudades frutas'!$A$1:$K$65</definedName>
    <definedName name="_xlnm.Print_Area" localSheetId="5">'Abastecimiento ciudades otros'!$A$1:$K$65</definedName>
    <definedName name="_xlnm.Print_Area" localSheetId="4">'Abastecimiento tuberculos '!$A$1:$K$65</definedName>
    <definedName name="_xlnm.Print_Area" localSheetId="3">'Abastecimiento verduras '!$A$1:$K$65</definedName>
    <definedName name="_xlnm.Print_Area" localSheetId="13">'Cárnicos $'!$A$1:$O$75</definedName>
    <definedName name="_xlnm.Print_Area" localSheetId="10">'Frutas $ '!$A$1:$O$63</definedName>
    <definedName name="_xlnm.Print_Area" localSheetId="12">'Granos y procesados $'!$A$1:$O$50</definedName>
    <definedName name="_xlnm.Print_Area" localSheetId="11">'Hortalizas $'!$A$1:$O$54</definedName>
    <definedName name="_xlnm.Print_Area" localSheetId="14">'Huevos y lácteos $'!$A$1:$O$29</definedName>
    <definedName name="_xlnm.Print_Area" localSheetId="0">Indice!$A$1:$N$33</definedName>
    <definedName name="_xlnm.Print_Area" localSheetId="19">'Sacrificio Ganado Bog-Cundi'!$A$1:$O$26</definedName>
    <definedName name="_xlnm.Print_Area" localSheetId="15">'Tubérculos y plátanos $'!$A$1:$O$38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" i="25" l="1"/>
  <c r="F17" i="37"/>
  <c r="F16" i="37"/>
  <c r="F15" i="37"/>
  <c r="F14" i="37"/>
  <c r="F15" i="35"/>
  <c r="K24" i="35" l="1"/>
  <c r="J24" i="35"/>
  <c r="I24" i="35"/>
  <c r="H24" i="35"/>
  <c r="G24" i="35"/>
  <c r="K23" i="35"/>
  <c r="J23" i="35"/>
  <c r="I23" i="35"/>
  <c r="H23" i="35"/>
  <c r="G23" i="35"/>
  <c r="K22" i="35"/>
  <c r="J22" i="35"/>
  <c r="I22" i="35"/>
  <c r="H22" i="35"/>
  <c r="G22" i="35"/>
  <c r="F24" i="35"/>
  <c r="F23" i="35"/>
  <c r="F22" i="35"/>
  <c r="K17" i="35"/>
  <c r="J17" i="35"/>
  <c r="I17" i="35"/>
  <c r="H17" i="35"/>
  <c r="G17" i="35"/>
  <c r="K16" i="35"/>
  <c r="J16" i="35"/>
  <c r="I16" i="35"/>
  <c r="H16" i="35"/>
  <c r="G16" i="35"/>
  <c r="K15" i="35"/>
  <c r="J15" i="35"/>
  <c r="I15" i="35"/>
  <c r="H15" i="35"/>
  <c r="G15" i="35"/>
  <c r="F17" i="35"/>
  <c r="F16" i="35"/>
  <c r="D34" i="8"/>
  <c r="C34" i="8"/>
  <c r="D33" i="8"/>
  <c r="C33" i="8"/>
  <c r="D32" i="8"/>
  <c r="C32" i="8"/>
  <c r="D31" i="8"/>
  <c r="C31" i="8"/>
  <c r="D25" i="8"/>
  <c r="C25" i="8"/>
  <c r="D24" i="8"/>
  <c r="C24" i="8"/>
  <c r="D23" i="8"/>
  <c r="C23" i="8"/>
  <c r="D22" i="8"/>
  <c r="C22" i="8"/>
  <c r="D21" i="8"/>
  <c r="C21" i="8"/>
  <c r="D20" i="8"/>
  <c r="C20" i="8"/>
  <c r="D19" i="8"/>
  <c r="C19" i="8"/>
  <c r="D18" i="8"/>
  <c r="C18" i="8"/>
  <c r="D17" i="8"/>
  <c r="C17" i="8"/>
  <c r="D16" i="8"/>
  <c r="C16" i="8"/>
  <c r="D15" i="8"/>
  <c r="C15" i="8"/>
  <c r="D27" i="5"/>
  <c r="C27" i="5"/>
  <c r="D26" i="5"/>
  <c r="C26" i="5"/>
  <c r="D25" i="5"/>
  <c r="C25" i="5"/>
  <c r="D24" i="5"/>
  <c r="C24" i="5"/>
  <c r="D18" i="5"/>
  <c r="C18" i="5"/>
  <c r="D17" i="5"/>
  <c r="C17" i="5"/>
  <c r="D16" i="5"/>
  <c r="C16" i="5"/>
  <c r="D15" i="5"/>
  <c r="C15" i="5"/>
  <c r="D74" i="29"/>
  <c r="C74" i="29"/>
  <c r="D73" i="29"/>
  <c r="C73" i="29"/>
  <c r="D72" i="29"/>
  <c r="C72" i="29"/>
  <c r="D71" i="29"/>
  <c r="C71" i="29"/>
  <c r="D70" i="29"/>
  <c r="C70" i="29"/>
  <c r="D69" i="29"/>
  <c r="C69" i="29"/>
  <c r="D68" i="29"/>
  <c r="C68" i="29"/>
  <c r="D67" i="29"/>
  <c r="C67" i="29"/>
  <c r="D66" i="29"/>
  <c r="C66" i="29"/>
  <c r="D65" i="29"/>
  <c r="C65" i="29"/>
  <c r="D64" i="29"/>
  <c r="C64" i="29"/>
  <c r="D63" i="29"/>
  <c r="C63" i="29"/>
  <c r="D62" i="29"/>
  <c r="C62" i="29"/>
  <c r="D61" i="29"/>
  <c r="C61" i="29"/>
  <c r="D60" i="29"/>
  <c r="C60" i="29"/>
  <c r="D59" i="29"/>
  <c r="C59" i="29"/>
  <c r="D58" i="29"/>
  <c r="C58" i="29"/>
  <c r="D57" i="29"/>
  <c r="C57" i="29"/>
  <c r="D56" i="29"/>
  <c r="C56" i="29"/>
  <c r="D55" i="29"/>
  <c r="C55" i="29"/>
  <c r="D54" i="29"/>
  <c r="C54" i="29"/>
  <c r="D53" i="29"/>
  <c r="C53" i="29"/>
  <c r="D52" i="29"/>
  <c r="C52" i="29"/>
  <c r="D51" i="29"/>
  <c r="C51" i="29"/>
  <c r="D50" i="29"/>
  <c r="C50" i="29"/>
  <c r="D49" i="29"/>
  <c r="C49" i="29"/>
  <c r="D48" i="29"/>
  <c r="C48" i="29"/>
  <c r="D47" i="29"/>
  <c r="C47" i="29"/>
  <c r="D46" i="29"/>
  <c r="C46" i="29"/>
  <c r="D45" i="29"/>
  <c r="C45" i="29"/>
  <c r="D44" i="29"/>
  <c r="C44" i="29"/>
  <c r="D43" i="29"/>
  <c r="C43" i="29"/>
  <c r="D42" i="29"/>
  <c r="C42" i="29"/>
  <c r="D41" i="29"/>
  <c r="C41" i="29"/>
  <c r="D40" i="29"/>
  <c r="C40" i="29"/>
  <c r="D39" i="29"/>
  <c r="C39" i="29"/>
  <c r="D38" i="29"/>
  <c r="C38" i="29"/>
  <c r="D37" i="29"/>
  <c r="C37" i="29"/>
  <c r="D36" i="29"/>
  <c r="C36" i="29"/>
  <c r="D35" i="29"/>
  <c r="C35" i="29"/>
  <c r="D34" i="29"/>
  <c r="C34" i="29"/>
  <c r="D33" i="29"/>
  <c r="C33" i="29"/>
  <c r="D32" i="29"/>
  <c r="C32" i="29"/>
  <c r="D31" i="29"/>
  <c r="C31" i="29"/>
  <c r="D30" i="29"/>
  <c r="C30" i="29"/>
  <c r="D29" i="29"/>
  <c r="C29" i="29"/>
  <c r="D28" i="29"/>
  <c r="C28" i="29"/>
  <c r="D27" i="29"/>
  <c r="C27" i="29"/>
  <c r="D26" i="29"/>
  <c r="C26" i="29"/>
  <c r="D25" i="29"/>
  <c r="C25" i="29"/>
  <c r="D24" i="29"/>
  <c r="C24" i="29"/>
  <c r="D23" i="29"/>
  <c r="C23" i="29"/>
  <c r="D22" i="29"/>
  <c r="C22" i="29"/>
  <c r="D21" i="29"/>
  <c r="C21" i="29"/>
  <c r="D20" i="29"/>
  <c r="C20" i="29"/>
  <c r="D19" i="29"/>
  <c r="C19" i="29"/>
  <c r="D18" i="29"/>
  <c r="C18" i="29"/>
  <c r="D17" i="29"/>
  <c r="C17" i="29"/>
  <c r="D16" i="29"/>
  <c r="C16" i="29"/>
  <c r="D48" i="3"/>
  <c r="C48" i="3"/>
  <c r="D47" i="3"/>
  <c r="C47" i="3"/>
  <c r="D46" i="3"/>
  <c r="C46" i="3"/>
  <c r="D45" i="3"/>
  <c r="C45" i="3"/>
  <c r="D44" i="3"/>
  <c r="C44" i="3"/>
  <c r="D43" i="3"/>
  <c r="C43" i="3"/>
  <c r="D42" i="3"/>
  <c r="C42" i="3"/>
  <c r="D41" i="3"/>
  <c r="C41" i="3"/>
  <c r="D40" i="3"/>
  <c r="C40" i="3"/>
  <c r="D39" i="3"/>
  <c r="C39" i="3"/>
  <c r="D38" i="3"/>
  <c r="C38" i="3"/>
  <c r="D37" i="3"/>
  <c r="C37" i="3"/>
  <c r="D36" i="3"/>
  <c r="C36" i="3"/>
  <c r="D35" i="3"/>
  <c r="C35" i="3"/>
  <c r="D34" i="3"/>
  <c r="C34" i="3"/>
  <c r="D33" i="3"/>
  <c r="C33" i="3"/>
  <c r="D32" i="3"/>
  <c r="C32" i="3"/>
  <c r="D31" i="3"/>
  <c r="C31" i="3"/>
  <c r="D30" i="3"/>
  <c r="C30" i="3"/>
  <c r="D29" i="3"/>
  <c r="C29" i="3"/>
  <c r="D28" i="3"/>
  <c r="C28" i="3"/>
  <c r="D27" i="3"/>
  <c r="C27" i="3"/>
  <c r="D26" i="3"/>
  <c r="C26" i="3"/>
  <c r="D25" i="3"/>
  <c r="C25" i="3"/>
  <c r="D24" i="3"/>
  <c r="C24" i="3"/>
  <c r="D23" i="3"/>
  <c r="C23" i="3"/>
  <c r="D22" i="3"/>
  <c r="C22" i="3"/>
  <c r="D21" i="3"/>
  <c r="C21" i="3"/>
  <c r="D20" i="3"/>
  <c r="C20" i="3"/>
  <c r="D19" i="3"/>
  <c r="C19" i="3"/>
  <c r="D18" i="3"/>
  <c r="C18" i="3"/>
  <c r="D17" i="3"/>
  <c r="C17" i="3"/>
  <c r="D16" i="3"/>
  <c r="C16" i="3"/>
  <c r="D52" i="2"/>
  <c r="C52" i="2"/>
  <c r="D51" i="2"/>
  <c r="C51" i="2"/>
  <c r="D50" i="2"/>
  <c r="C50" i="2"/>
  <c r="D49" i="2"/>
  <c r="C49" i="2"/>
  <c r="D48" i="2"/>
  <c r="C48" i="2"/>
  <c r="D47" i="2"/>
  <c r="C47" i="2"/>
  <c r="D46" i="2"/>
  <c r="C46" i="2"/>
  <c r="D45" i="2"/>
  <c r="C45" i="2"/>
  <c r="D44" i="2"/>
  <c r="C44" i="2"/>
  <c r="D43" i="2"/>
  <c r="C43" i="2"/>
  <c r="D42" i="2"/>
  <c r="C42" i="2"/>
  <c r="D41" i="2"/>
  <c r="C41" i="2"/>
  <c r="D40" i="2"/>
  <c r="C40" i="2"/>
  <c r="D39" i="2"/>
  <c r="C39" i="2"/>
  <c r="D38" i="2"/>
  <c r="C38" i="2"/>
  <c r="D37" i="2"/>
  <c r="C37" i="2"/>
  <c r="D36" i="2"/>
  <c r="C36" i="2"/>
  <c r="D35" i="2"/>
  <c r="C35" i="2"/>
  <c r="D34" i="2"/>
  <c r="C34" i="2"/>
  <c r="D33" i="2"/>
  <c r="C33" i="2"/>
  <c r="D32" i="2"/>
  <c r="C32" i="2"/>
  <c r="D31" i="2"/>
  <c r="C31" i="2"/>
  <c r="D30" i="2"/>
  <c r="C30" i="2"/>
  <c r="D29" i="2"/>
  <c r="C29" i="2"/>
  <c r="D28" i="2"/>
  <c r="C28" i="2"/>
  <c r="D27" i="2"/>
  <c r="C27" i="2"/>
  <c r="D26" i="2"/>
  <c r="C26" i="2"/>
  <c r="D25" i="2"/>
  <c r="C25" i="2"/>
  <c r="D24" i="2"/>
  <c r="C24" i="2"/>
  <c r="D23" i="2"/>
  <c r="C23" i="2"/>
  <c r="D22" i="2"/>
  <c r="C22" i="2"/>
  <c r="D21" i="2"/>
  <c r="C21" i="2"/>
  <c r="D20" i="2"/>
  <c r="C20" i="2"/>
  <c r="D19" i="2"/>
  <c r="C19" i="2"/>
  <c r="D18" i="2"/>
  <c r="C18" i="2"/>
  <c r="D17" i="2"/>
  <c r="C17" i="2"/>
  <c r="D16" i="2"/>
  <c r="C16" i="2"/>
  <c r="D15" i="2"/>
  <c r="C15" i="2"/>
  <c r="D62" i="1"/>
  <c r="C62" i="1"/>
  <c r="D61" i="1"/>
  <c r="C61" i="1"/>
  <c r="D60" i="1"/>
  <c r="C60" i="1"/>
  <c r="D59" i="1"/>
  <c r="C59" i="1"/>
  <c r="D58" i="1"/>
  <c r="C58" i="1"/>
  <c r="D57" i="1"/>
  <c r="C57" i="1"/>
  <c r="D56" i="1"/>
  <c r="C56" i="1"/>
  <c r="D55" i="1"/>
  <c r="C55" i="1"/>
  <c r="D54" i="1"/>
  <c r="C54" i="1"/>
  <c r="D53" i="1"/>
  <c r="C53" i="1"/>
  <c r="D52" i="1"/>
  <c r="C52" i="1"/>
  <c r="D51" i="1"/>
  <c r="C51" i="1"/>
  <c r="D50" i="1"/>
  <c r="C50" i="1"/>
  <c r="D49" i="1"/>
  <c r="C49" i="1"/>
  <c r="D48" i="1"/>
  <c r="C48" i="1"/>
  <c r="D47" i="1"/>
  <c r="C47" i="1"/>
  <c r="D46" i="1"/>
  <c r="C46" i="1"/>
  <c r="D45" i="1"/>
  <c r="C45" i="1"/>
  <c r="D44" i="1"/>
  <c r="C44" i="1"/>
  <c r="D43" i="1"/>
  <c r="C43" i="1"/>
  <c r="D42" i="1"/>
  <c r="C42" i="1"/>
  <c r="D41" i="1"/>
  <c r="C41" i="1"/>
  <c r="D40" i="1"/>
  <c r="C40" i="1"/>
  <c r="D39" i="1"/>
  <c r="C39" i="1"/>
  <c r="D38" i="1"/>
  <c r="C38" i="1"/>
  <c r="D37" i="1"/>
  <c r="C37" i="1"/>
  <c r="D36" i="1"/>
  <c r="C36" i="1"/>
  <c r="D35" i="1"/>
  <c r="C35" i="1"/>
  <c r="D34" i="1"/>
  <c r="C34" i="1"/>
  <c r="D33" i="1"/>
  <c r="C33" i="1"/>
  <c r="D32" i="1"/>
  <c r="C32" i="1"/>
  <c r="D31" i="1"/>
  <c r="C31" i="1"/>
  <c r="D30" i="1"/>
  <c r="C30" i="1"/>
  <c r="D29" i="1"/>
  <c r="C29" i="1"/>
  <c r="D28" i="1"/>
  <c r="C28" i="1"/>
  <c r="D27" i="1"/>
  <c r="C27" i="1"/>
  <c r="D26" i="1"/>
  <c r="C26" i="1"/>
  <c r="D25" i="1"/>
  <c r="C25" i="1"/>
  <c r="D24" i="1"/>
  <c r="C24" i="1"/>
  <c r="D23" i="1"/>
  <c r="C23" i="1"/>
  <c r="D22" i="1"/>
  <c r="C22" i="1"/>
  <c r="D21" i="1"/>
  <c r="C21" i="1"/>
  <c r="D20" i="1"/>
  <c r="C20" i="1"/>
  <c r="D19" i="1"/>
  <c r="C19" i="1"/>
  <c r="D18" i="1"/>
  <c r="C18" i="1"/>
  <c r="D17" i="1"/>
  <c r="C17" i="1"/>
  <c r="D16" i="1"/>
  <c r="C16" i="1"/>
  <c r="C15" i="1"/>
  <c r="D15" i="1"/>
  <c r="C20" i="39"/>
  <c r="F17" i="39"/>
  <c r="E17" i="39"/>
  <c r="F16" i="39"/>
  <c r="E16" i="39"/>
  <c r="F14" i="39"/>
  <c r="F15" i="39"/>
  <c r="E15" i="39"/>
  <c r="E14" i="39"/>
  <c r="B10" i="39"/>
  <c r="C20" i="38"/>
  <c r="B10" i="38"/>
  <c r="F17" i="38"/>
  <c r="E17" i="38"/>
  <c r="F16" i="38"/>
  <c r="E16" i="38"/>
  <c r="F15" i="38"/>
  <c r="E15" i="38"/>
  <c r="F14" i="38"/>
  <c r="E14" i="38"/>
  <c r="C20" i="37"/>
  <c r="B10" i="37"/>
  <c r="E16" i="37"/>
  <c r="E17" i="37"/>
  <c r="E14" i="37"/>
  <c r="T81" i="11"/>
  <c r="C37" i="11"/>
  <c r="C36" i="11"/>
  <c r="C35" i="11"/>
  <c r="C34" i="11"/>
  <c r="C31" i="11"/>
  <c r="C30" i="11"/>
  <c r="C29" i="11"/>
  <c r="C28" i="11"/>
  <c r="C25" i="11"/>
  <c r="C24" i="11"/>
  <c r="C23" i="11"/>
  <c r="C22" i="11"/>
  <c r="C19" i="11"/>
  <c r="C18" i="11"/>
  <c r="C17" i="11"/>
  <c r="C16" i="11"/>
  <c r="E15" i="37" l="1"/>
  <c r="G15" i="37" s="1"/>
  <c r="T80" i="11" l="1"/>
  <c r="G16" i="37" l="1"/>
  <c r="G16" i="38"/>
  <c r="G16" i="39"/>
  <c r="G15" i="38"/>
  <c r="G17" i="38"/>
  <c r="G17" i="39"/>
  <c r="G17" i="37"/>
  <c r="G14" i="37"/>
  <c r="G14" i="38"/>
  <c r="G14" i="39"/>
  <c r="G15" i="39"/>
  <c r="L12" i="11" l="1"/>
  <c r="T79" i="11"/>
  <c r="D12" i="11"/>
  <c r="T78" i="11"/>
  <c r="L33" i="31"/>
  <c r="T77" i="11"/>
  <c r="T76" i="11"/>
  <c r="F13" i="3"/>
  <c r="G28" i="8"/>
  <c r="G12" i="8"/>
  <c r="G12" i="5"/>
  <c r="T75" i="11"/>
  <c r="D19" i="35"/>
  <c r="C19" i="35" s="1"/>
  <c r="M19" i="35"/>
  <c r="M12" i="35"/>
  <c r="N12" i="35"/>
  <c r="C13" i="31"/>
  <c r="C14" i="32" s="1"/>
  <c r="T72" i="11"/>
  <c r="F12" i="2"/>
  <c r="F12" i="1"/>
  <c r="T71" i="11"/>
  <c r="T70" i="11"/>
  <c r="T69" i="11"/>
  <c r="T68" i="11"/>
  <c r="T67" i="11"/>
  <c r="T66" i="11"/>
  <c r="T65" i="11"/>
  <c r="T64" i="11"/>
  <c r="T63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48" i="11"/>
  <c r="T49" i="11"/>
  <c r="T47" i="11"/>
  <c r="T46" i="11"/>
  <c r="T45" i="11"/>
  <c r="T44" i="11"/>
  <c r="T43" i="11"/>
  <c r="T42" i="11"/>
  <c r="T41" i="11"/>
  <c r="T40" i="11"/>
  <c r="T39" i="11"/>
  <c r="T38" i="11"/>
  <c r="C2" i="30"/>
  <c r="T36" i="11"/>
  <c r="T24" i="11"/>
  <c r="B4" i="30"/>
  <c r="D12" i="35" s="1"/>
  <c r="T25" i="11"/>
  <c r="T26" i="11"/>
  <c r="H13" i="26"/>
  <c r="D13" i="26"/>
  <c r="H13" i="25"/>
  <c r="G13" i="25" s="1"/>
  <c r="D13" i="25"/>
  <c r="H13" i="27"/>
  <c r="D13" i="27"/>
  <c r="C13" i="27" s="1"/>
  <c r="H13" i="28"/>
  <c r="D13" i="28"/>
  <c r="M13" i="3"/>
  <c r="N13" i="3"/>
  <c r="K4" i="30"/>
  <c r="T27" i="11"/>
  <c r="T31" i="11"/>
  <c r="T28" i="11"/>
  <c r="T29" i="11"/>
  <c r="T32" i="11"/>
  <c r="T30" i="11"/>
  <c r="T33" i="11"/>
  <c r="T34" i="11"/>
  <c r="T35" i="11"/>
  <c r="T37" i="11"/>
  <c r="M28" i="8"/>
  <c r="I12" i="24"/>
  <c r="J12" i="24"/>
  <c r="J12" i="26"/>
  <c r="C13" i="28"/>
  <c r="N13" i="29"/>
  <c r="M12" i="2"/>
  <c r="M12" i="8"/>
  <c r="N12" i="5"/>
  <c r="E12" i="25"/>
  <c r="C13" i="25"/>
  <c r="I12" i="25"/>
  <c r="J12" i="25"/>
  <c r="F12" i="24"/>
  <c r="E12" i="24"/>
  <c r="F13" i="31"/>
  <c r="N28" i="8"/>
  <c r="M12" i="1"/>
  <c r="M21" i="5"/>
  <c r="M12" i="5"/>
  <c r="N21" i="5"/>
  <c r="M13" i="29"/>
  <c r="N12" i="2"/>
  <c r="N12" i="1"/>
  <c r="N12" i="8"/>
  <c r="T73" i="11"/>
  <c r="T74" i="11"/>
  <c r="C14" i="33" l="1"/>
  <c r="C26" i="32"/>
  <c r="C22" i="32"/>
  <c r="C18" i="32"/>
  <c r="C29" i="32"/>
  <c r="C25" i="32"/>
  <c r="C21" i="32"/>
  <c r="C17" i="32"/>
  <c r="C28" i="32"/>
  <c r="C24" i="32"/>
  <c r="C20" i="32"/>
  <c r="C27" i="32"/>
  <c r="C23" i="32"/>
  <c r="C19" i="32"/>
  <c r="J48" i="3"/>
  <c r="F48" i="3"/>
  <c r="H47" i="3"/>
  <c r="J46" i="3"/>
  <c r="F46" i="3"/>
  <c r="H45" i="3"/>
  <c r="J44" i="3"/>
  <c r="F44" i="3"/>
  <c r="H43" i="3"/>
  <c r="J42" i="3"/>
  <c r="F42" i="3"/>
  <c r="H41" i="3"/>
  <c r="J40" i="3"/>
  <c r="F40" i="3"/>
  <c r="H39" i="3"/>
  <c r="J38" i="3"/>
  <c r="F38" i="3"/>
  <c r="H37" i="3"/>
  <c r="J36" i="3"/>
  <c r="F36" i="3"/>
  <c r="H35" i="3"/>
  <c r="J34" i="3"/>
  <c r="F34" i="3"/>
  <c r="H33" i="3"/>
  <c r="J32" i="3"/>
  <c r="F32" i="3"/>
  <c r="H31" i="3"/>
  <c r="J30" i="3"/>
  <c r="F30" i="3"/>
  <c r="H29" i="3"/>
  <c r="J28" i="3"/>
  <c r="F28" i="3"/>
  <c r="H27" i="3"/>
  <c r="J26" i="3"/>
  <c r="F26" i="3"/>
  <c r="H25" i="3"/>
  <c r="J24" i="3"/>
  <c r="F24" i="3"/>
  <c r="H23" i="3"/>
  <c r="J22" i="3"/>
  <c r="F22" i="3"/>
  <c r="H21" i="3"/>
  <c r="J20" i="3"/>
  <c r="F20" i="3"/>
  <c r="H19" i="3"/>
  <c r="J18" i="3"/>
  <c r="F18" i="3"/>
  <c r="H17" i="3"/>
  <c r="J16" i="3"/>
  <c r="F16" i="3"/>
  <c r="I48" i="3"/>
  <c r="K47" i="3"/>
  <c r="G47" i="3"/>
  <c r="I46" i="3"/>
  <c r="K45" i="3"/>
  <c r="G45" i="3"/>
  <c r="I44" i="3"/>
  <c r="K43" i="3"/>
  <c r="G43" i="3"/>
  <c r="I42" i="3"/>
  <c r="K41" i="3"/>
  <c r="G41" i="3"/>
  <c r="I40" i="3"/>
  <c r="K39" i="3"/>
  <c r="G39" i="3"/>
  <c r="I38" i="3"/>
  <c r="K37" i="3"/>
  <c r="G37" i="3"/>
  <c r="I36" i="3"/>
  <c r="K35" i="3"/>
  <c r="G35" i="3"/>
  <c r="I34" i="3"/>
  <c r="K33" i="3"/>
  <c r="G33" i="3"/>
  <c r="I32" i="3"/>
  <c r="K31" i="3"/>
  <c r="G31" i="3"/>
  <c r="I30" i="3"/>
  <c r="K29" i="3"/>
  <c r="G29" i="3"/>
  <c r="I28" i="3"/>
  <c r="K27" i="3"/>
  <c r="G27" i="3"/>
  <c r="I26" i="3"/>
  <c r="K25" i="3"/>
  <c r="G25" i="3"/>
  <c r="I24" i="3"/>
  <c r="K23" i="3"/>
  <c r="G23" i="3"/>
  <c r="I22" i="3"/>
  <c r="H48" i="3"/>
  <c r="F47" i="3"/>
  <c r="J45" i="3"/>
  <c r="H44" i="3"/>
  <c r="F43" i="3"/>
  <c r="J41" i="3"/>
  <c r="H40" i="3"/>
  <c r="F39" i="3"/>
  <c r="J37" i="3"/>
  <c r="H36" i="3"/>
  <c r="F35" i="3"/>
  <c r="J33" i="3"/>
  <c r="H32" i="3"/>
  <c r="F31" i="3"/>
  <c r="J29" i="3"/>
  <c r="H28" i="3"/>
  <c r="F27" i="3"/>
  <c r="J25" i="3"/>
  <c r="H24" i="3"/>
  <c r="F23" i="3"/>
  <c r="K21" i="3"/>
  <c r="F21" i="3"/>
  <c r="G20" i="3"/>
  <c r="G19" i="3"/>
  <c r="H18" i="3"/>
  <c r="I17" i="3"/>
  <c r="I16" i="3"/>
  <c r="G48" i="3"/>
  <c r="K46" i="3"/>
  <c r="I45" i="3"/>
  <c r="G44" i="3"/>
  <c r="K42" i="3"/>
  <c r="I41" i="3"/>
  <c r="G40" i="3"/>
  <c r="K38" i="3"/>
  <c r="I37" i="3"/>
  <c r="G36" i="3"/>
  <c r="K34" i="3"/>
  <c r="I33" i="3"/>
  <c r="G32" i="3"/>
  <c r="K30" i="3"/>
  <c r="I29" i="3"/>
  <c r="G28" i="3"/>
  <c r="K26" i="3"/>
  <c r="I25" i="3"/>
  <c r="G24" i="3"/>
  <c r="K22" i="3"/>
  <c r="J21" i="3"/>
  <c r="K20" i="3"/>
  <c r="K19" i="3"/>
  <c r="F19" i="3"/>
  <c r="G18" i="3"/>
  <c r="G17" i="3"/>
  <c r="H16" i="3"/>
  <c r="J47" i="3"/>
  <c r="H46" i="3"/>
  <c r="F45" i="3"/>
  <c r="J43" i="3"/>
  <c r="H42" i="3"/>
  <c r="F41" i="3"/>
  <c r="J39" i="3"/>
  <c r="H38" i="3"/>
  <c r="F37" i="3"/>
  <c r="J35" i="3"/>
  <c r="H34" i="3"/>
  <c r="F33" i="3"/>
  <c r="J31" i="3"/>
  <c r="H30" i="3"/>
  <c r="F29" i="3"/>
  <c r="J27" i="3"/>
  <c r="H26" i="3"/>
  <c r="F25" i="3"/>
  <c r="J23" i="3"/>
  <c r="H22" i="3"/>
  <c r="I21" i="3"/>
  <c r="I20" i="3"/>
  <c r="J19" i="3"/>
  <c r="K18" i="3"/>
  <c r="K17" i="3"/>
  <c r="F17" i="3"/>
  <c r="G16" i="3"/>
  <c r="K48" i="3"/>
  <c r="I47" i="3"/>
  <c r="G46" i="3"/>
  <c r="K44" i="3"/>
  <c r="I43" i="3"/>
  <c r="G42" i="3"/>
  <c r="K40" i="3"/>
  <c r="I39" i="3"/>
  <c r="G38" i="3"/>
  <c r="K36" i="3"/>
  <c r="I35" i="3"/>
  <c r="G34" i="3"/>
  <c r="K32" i="3"/>
  <c r="I31" i="3"/>
  <c r="G30" i="3"/>
  <c r="K28" i="3"/>
  <c r="I27" i="3"/>
  <c r="G26" i="3"/>
  <c r="K24" i="3"/>
  <c r="I23" i="3"/>
  <c r="G22" i="3"/>
  <c r="G21" i="3"/>
  <c r="H20" i="3"/>
  <c r="I19" i="3"/>
  <c r="I18" i="3"/>
  <c r="J17" i="3"/>
  <c r="K16" i="3"/>
  <c r="C10" i="2"/>
  <c r="F12" i="31"/>
  <c r="F37" i="31" s="1"/>
  <c r="F13" i="32"/>
  <c r="F13" i="33"/>
  <c r="J52" i="2"/>
  <c r="F52" i="2"/>
  <c r="H51" i="2"/>
  <c r="J50" i="2"/>
  <c r="F50" i="2"/>
  <c r="H49" i="2"/>
  <c r="J48" i="2"/>
  <c r="F48" i="2"/>
  <c r="H47" i="2"/>
  <c r="J46" i="2"/>
  <c r="F46" i="2"/>
  <c r="H45" i="2"/>
  <c r="J44" i="2"/>
  <c r="F44" i="2"/>
  <c r="H43" i="2"/>
  <c r="J42" i="2"/>
  <c r="F42" i="2"/>
  <c r="H41" i="2"/>
  <c r="J40" i="2"/>
  <c r="F40" i="2"/>
  <c r="H39" i="2"/>
  <c r="J38" i="2"/>
  <c r="F38" i="2"/>
  <c r="H37" i="2"/>
  <c r="J36" i="2"/>
  <c r="F36" i="2"/>
  <c r="H35" i="2"/>
  <c r="J34" i="2"/>
  <c r="F34" i="2"/>
  <c r="H33" i="2"/>
  <c r="J32" i="2"/>
  <c r="F32" i="2"/>
  <c r="H31" i="2"/>
  <c r="J30" i="2"/>
  <c r="F30" i="2"/>
  <c r="H29" i="2"/>
  <c r="J28" i="2"/>
  <c r="F28" i="2"/>
  <c r="H27" i="2"/>
  <c r="J26" i="2"/>
  <c r="F26" i="2"/>
  <c r="H25" i="2"/>
  <c r="J24" i="2"/>
  <c r="F24" i="2"/>
  <c r="H23" i="2"/>
  <c r="J22" i="2"/>
  <c r="F22" i="2"/>
  <c r="H21" i="2"/>
  <c r="J20" i="2"/>
  <c r="F20" i="2"/>
  <c r="H19" i="2"/>
  <c r="J18" i="2"/>
  <c r="F18" i="2"/>
  <c r="H17" i="2"/>
  <c r="J16" i="2"/>
  <c r="F16" i="2"/>
  <c r="H15" i="2"/>
  <c r="I52" i="2"/>
  <c r="K51" i="2"/>
  <c r="G51" i="2"/>
  <c r="I50" i="2"/>
  <c r="K49" i="2"/>
  <c r="G49" i="2"/>
  <c r="I48" i="2"/>
  <c r="K47" i="2"/>
  <c r="G47" i="2"/>
  <c r="I46" i="2"/>
  <c r="K45" i="2"/>
  <c r="G45" i="2"/>
  <c r="I44" i="2"/>
  <c r="K43" i="2"/>
  <c r="G43" i="2"/>
  <c r="I42" i="2"/>
  <c r="K41" i="2"/>
  <c r="G41" i="2"/>
  <c r="I40" i="2"/>
  <c r="K39" i="2"/>
  <c r="G39" i="2"/>
  <c r="I38" i="2"/>
  <c r="K37" i="2"/>
  <c r="G37" i="2"/>
  <c r="I36" i="2"/>
  <c r="K35" i="2"/>
  <c r="G35" i="2"/>
  <c r="I34" i="2"/>
  <c r="K33" i="2"/>
  <c r="G33" i="2"/>
  <c r="I32" i="2"/>
  <c r="K31" i="2"/>
  <c r="G31" i="2"/>
  <c r="I30" i="2"/>
  <c r="K29" i="2"/>
  <c r="G29" i="2"/>
  <c r="I28" i="2"/>
  <c r="K27" i="2"/>
  <c r="G27" i="2"/>
  <c r="I26" i="2"/>
  <c r="K25" i="2"/>
  <c r="G25" i="2"/>
  <c r="I24" i="2"/>
  <c r="K23" i="2"/>
  <c r="G23" i="2"/>
  <c r="I22" i="2"/>
  <c r="K21" i="2"/>
  <c r="G21" i="2"/>
  <c r="I20" i="2"/>
  <c r="K19" i="2"/>
  <c r="G19" i="2"/>
  <c r="I18" i="2"/>
  <c r="K17" i="2"/>
  <c r="G17" i="2"/>
  <c r="I16" i="2"/>
  <c r="K15" i="2"/>
  <c r="G15" i="2"/>
  <c r="H52" i="2"/>
  <c r="J51" i="2"/>
  <c r="F51" i="2"/>
  <c r="H50" i="2"/>
  <c r="J49" i="2"/>
  <c r="F49" i="2"/>
  <c r="H48" i="2"/>
  <c r="J47" i="2"/>
  <c r="F47" i="2"/>
  <c r="H46" i="2"/>
  <c r="J45" i="2"/>
  <c r="F45" i="2"/>
  <c r="H44" i="2"/>
  <c r="J43" i="2"/>
  <c r="F43" i="2"/>
  <c r="H42" i="2"/>
  <c r="J41" i="2"/>
  <c r="F41" i="2"/>
  <c r="H40" i="2"/>
  <c r="J39" i="2"/>
  <c r="F39" i="2"/>
  <c r="H38" i="2"/>
  <c r="J37" i="2"/>
  <c r="F37" i="2"/>
  <c r="H36" i="2"/>
  <c r="J35" i="2"/>
  <c r="F35" i="2"/>
  <c r="H34" i="2"/>
  <c r="J33" i="2"/>
  <c r="F33" i="2"/>
  <c r="H32" i="2"/>
  <c r="J31" i="2"/>
  <c r="F31" i="2"/>
  <c r="H30" i="2"/>
  <c r="J29" i="2"/>
  <c r="F29" i="2"/>
  <c r="H28" i="2"/>
  <c r="J27" i="2"/>
  <c r="F27" i="2"/>
  <c r="H26" i="2"/>
  <c r="J25" i="2"/>
  <c r="F25" i="2"/>
  <c r="H24" i="2"/>
  <c r="J23" i="2"/>
  <c r="F23" i="2"/>
  <c r="H22" i="2"/>
  <c r="J21" i="2"/>
  <c r="F21" i="2"/>
  <c r="H20" i="2"/>
  <c r="J19" i="2"/>
  <c r="F19" i="2"/>
  <c r="H18" i="2"/>
  <c r="J17" i="2"/>
  <c r="F17" i="2"/>
  <c r="H16" i="2"/>
  <c r="J15" i="2"/>
  <c r="F15" i="2"/>
  <c r="K52" i="2"/>
  <c r="G52" i="2"/>
  <c r="I51" i="2"/>
  <c r="K50" i="2"/>
  <c r="G50" i="2"/>
  <c r="I49" i="2"/>
  <c r="K48" i="2"/>
  <c r="G48" i="2"/>
  <c r="I47" i="2"/>
  <c r="K46" i="2"/>
  <c r="G46" i="2"/>
  <c r="I45" i="2"/>
  <c r="K44" i="2"/>
  <c r="G44" i="2"/>
  <c r="I43" i="2"/>
  <c r="K42" i="2"/>
  <c r="G42" i="2"/>
  <c r="I41" i="2"/>
  <c r="K40" i="2"/>
  <c r="G40" i="2"/>
  <c r="I39" i="2"/>
  <c r="K38" i="2"/>
  <c r="G38" i="2"/>
  <c r="I37" i="2"/>
  <c r="K36" i="2"/>
  <c r="G36" i="2"/>
  <c r="I35" i="2"/>
  <c r="K34" i="2"/>
  <c r="G34" i="2"/>
  <c r="I33" i="2"/>
  <c r="K32" i="2"/>
  <c r="G32" i="2"/>
  <c r="I31" i="2"/>
  <c r="K30" i="2"/>
  <c r="G30" i="2"/>
  <c r="I29" i="2"/>
  <c r="K28" i="2"/>
  <c r="G28" i="2"/>
  <c r="I27" i="2"/>
  <c r="K26" i="2"/>
  <c r="G26" i="2"/>
  <c r="I25" i="2"/>
  <c r="K24" i="2"/>
  <c r="G24" i="2"/>
  <c r="I23" i="2"/>
  <c r="K22" i="2"/>
  <c r="G22" i="2"/>
  <c r="I21" i="2"/>
  <c r="K20" i="2"/>
  <c r="G20" i="2"/>
  <c r="I19" i="2"/>
  <c r="K18" i="2"/>
  <c r="G18" i="2"/>
  <c r="I17" i="2"/>
  <c r="K16" i="2"/>
  <c r="G16" i="2"/>
  <c r="I15" i="2"/>
  <c r="I12" i="27"/>
  <c r="D17" i="35"/>
  <c r="D24" i="35"/>
  <c r="D22" i="35"/>
  <c r="D16" i="35"/>
  <c r="D23" i="35"/>
  <c r="D15" i="35"/>
  <c r="J27" i="5"/>
  <c r="F27" i="5"/>
  <c r="H26" i="5"/>
  <c r="J25" i="5"/>
  <c r="F25" i="5"/>
  <c r="H24" i="5"/>
  <c r="J18" i="5"/>
  <c r="F18" i="5"/>
  <c r="H17" i="5"/>
  <c r="J16" i="5"/>
  <c r="F16" i="5"/>
  <c r="H15" i="5"/>
  <c r="H27" i="5"/>
  <c r="J26" i="5"/>
  <c r="F26" i="5"/>
  <c r="H25" i="5"/>
  <c r="J24" i="5"/>
  <c r="F24" i="5"/>
  <c r="K26" i="5"/>
  <c r="I25" i="5"/>
  <c r="G24" i="5"/>
  <c r="G18" i="5"/>
  <c r="G17" i="5"/>
  <c r="H16" i="5"/>
  <c r="I15" i="5"/>
  <c r="I27" i="5"/>
  <c r="G26" i="5"/>
  <c r="K24" i="5"/>
  <c r="I18" i="5"/>
  <c r="J17" i="5"/>
  <c r="K16" i="5"/>
  <c r="K15" i="5"/>
  <c r="F15" i="5"/>
  <c r="G27" i="5"/>
  <c r="K25" i="5"/>
  <c r="I24" i="5"/>
  <c r="K18" i="5"/>
  <c r="F17" i="5"/>
  <c r="G15" i="5"/>
  <c r="K27" i="5"/>
  <c r="H18" i="5"/>
  <c r="I16" i="5"/>
  <c r="I26" i="5"/>
  <c r="K17" i="5"/>
  <c r="G16" i="5"/>
  <c r="G25" i="5"/>
  <c r="I17" i="5"/>
  <c r="J15" i="5"/>
  <c r="H37" i="11"/>
  <c r="D37" i="11"/>
  <c r="F36" i="11"/>
  <c r="H35" i="11"/>
  <c r="D35" i="11"/>
  <c r="F34" i="11"/>
  <c r="F37" i="11"/>
  <c r="H36" i="11"/>
  <c r="D36" i="11"/>
  <c r="F35" i="11"/>
  <c r="H34" i="11"/>
  <c r="D34" i="11"/>
  <c r="I37" i="11"/>
  <c r="G36" i="11"/>
  <c r="E35" i="11"/>
  <c r="I31" i="11"/>
  <c r="E31" i="11"/>
  <c r="G30" i="11"/>
  <c r="I29" i="11"/>
  <c r="E29" i="11"/>
  <c r="G28" i="11"/>
  <c r="I25" i="11"/>
  <c r="E25" i="11"/>
  <c r="G24" i="11"/>
  <c r="I23" i="11"/>
  <c r="E23" i="11"/>
  <c r="G22" i="11"/>
  <c r="G37" i="11"/>
  <c r="E36" i="11"/>
  <c r="I34" i="11"/>
  <c r="H31" i="11"/>
  <c r="D31" i="11"/>
  <c r="F30" i="11"/>
  <c r="H29" i="11"/>
  <c r="D29" i="11"/>
  <c r="F28" i="11"/>
  <c r="H25" i="11"/>
  <c r="D25" i="11"/>
  <c r="F24" i="11"/>
  <c r="H23" i="11"/>
  <c r="D23" i="11"/>
  <c r="F22" i="11"/>
  <c r="H19" i="11"/>
  <c r="D19" i="11"/>
  <c r="F18" i="11"/>
  <c r="H17" i="11"/>
  <c r="D17" i="11"/>
  <c r="F16" i="11"/>
  <c r="I18" i="11"/>
  <c r="E18" i="11"/>
  <c r="I16" i="11"/>
  <c r="E37" i="11"/>
  <c r="I35" i="11"/>
  <c r="G34" i="11"/>
  <c r="G31" i="11"/>
  <c r="I30" i="11"/>
  <c r="E30" i="11"/>
  <c r="G29" i="11"/>
  <c r="I28" i="11"/>
  <c r="E28" i="11"/>
  <c r="G25" i="11"/>
  <c r="I24" i="11"/>
  <c r="E24" i="11"/>
  <c r="G23" i="11"/>
  <c r="I22" i="11"/>
  <c r="E22" i="11"/>
  <c r="G19" i="11"/>
  <c r="G17" i="11"/>
  <c r="E16" i="11"/>
  <c r="I19" i="11"/>
  <c r="E19" i="11"/>
  <c r="G18" i="11"/>
  <c r="I17" i="11"/>
  <c r="E17" i="11"/>
  <c r="G16" i="11"/>
  <c r="I36" i="11"/>
  <c r="G35" i="11"/>
  <c r="E34" i="11"/>
  <c r="F31" i="11"/>
  <c r="H30" i="11"/>
  <c r="D30" i="11"/>
  <c r="F29" i="11"/>
  <c r="H28" i="11"/>
  <c r="D28" i="11"/>
  <c r="F25" i="11"/>
  <c r="H24" i="11"/>
  <c r="D24" i="11"/>
  <c r="F23" i="11"/>
  <c r="H22" i="11"/>
  <c r="D22" i="11"/>
  <c r="F19" i="11"/>
  <c r="H18" i="11"/>
  <c r="D18" i="11"/>
  <c r="F17" i="11"/>
  <c r="H16" i="11"/>
  <c r="D16" i="11"/>
  <c r="F18" i="31"/>
  <c r="F25" i="31"/>
  <c r="F17" i="31"/>
  <c r="F20" i="31"/>
  <c r="F16" i="31"/>
  <c r="F19" i="31"/>
  <c r="F23" i="31"/>
  <c r="F24" i="31"/>
  <c r="F27" i="31"/>
  <c r="F21" i="31"/>
  <c r="F30" i="31"/>
  <c r="F32" i="31"/>
  <c r="F35" i="31"/>
  <c r="F29" i="31"/>
  <c r="F31" i="31"/>
  <c r="F26" i="31"/>
  <c r="F28" i="31"/>
  <c r="F22" i="31"/>
  <c r="F33" i="31"/>
  <c r="F34" i="31"/>
  <c r="F36" i="31"/>
  <c r="F12" i="27"/>
  <c r="J34" i="8"/>
  <c r="F34" i="8"/>
  <c r="H33" i="8"/>
  <c r="J32" i="8"/>
  <c r="F32" i="8"/>
  <c r="H31" i="8"/>
  <c r="J25" i="8"/>
  <c r="F25" i="8"/>
  <c r="H24" i="8"/>
  <c r="J23" i="8"/>
  <c r="F23" i="8"/>
  <c r="H22" i="8"/>
  <c r="J21" i="8"/>
  <c r="F21" i="8"/>
  <c r="H20" i="8"/>
  <c r="J19" i="8"/>
  <c r="F19" i="8"/>
  <c r="H18" i="8"/>
  <c r="J17" i="8"/>
  <c r="F17" i="8"/>
  <c r="H16" i="8"/>
  <c r="J15" i="8"/>
  <c r="F15" i="8"/>
  <c r="I34" i="8"/>
  <c r="K33" i="8"/>
  <c r="G33" i="8"/>
  <c r="I32" i="8"/>
  <c r="K31" i="8"/>
  <c r="G31" i="8"/>
  <c r="I25" i="8"/>
  <c r="K24" i="8"/>
  <c r="G24" i="8"/>
  <c r="I23" i="8"/>
  <c r="K22" i="8"/>
  <c r="G22" i="8"/>
  <c r="I21" i="8"/>
  <c r="K20" i="8"/>
  <c r="G20" i="8"/>
  <c r="I19" i="8"/>
  <c r="K18" i="8"/>
  <c r="G18" i="8"/>
  <c r="I17" i="8"/>
  <c r="K16" i="8"/>
  <c r="G16" i="8"/>
  <c r="I15" i="8"/>
  <c r="H34" i="8"/>
  <c r="J33" i="8"/>
  <c r="F33" i="8"/>
  <c r="H32" i="8"/>
  <c r="J31" i="8"/>
  <c r="F31" i="8"/>
  <c r="H25" i="8"/>
  <c r="J24" i="8"/>
  <c r="F24" i="8"/>
  <c r="H23" i="8"/>
  <c r="J22" i="8"/>
  <c r="F22" i="8"/>
  <c r="H21" i="8"/>
  <c r="J20" i="8"/>
  <c r="F20" i="8"/>
  <c r="H19" i="8"/>
  <c r="J18" i="8"/>
  <c r="F18" i="8"/>
  <c r="H17" i="8"/>
  <c r="J16" i="8"/>
  <c r="F16" i="8"/>
  <c r="H15" i="8"/>
  <c r="K34" i="8"/>
  <c r="G34" i="8"/>
  <c r="I33" i="8"/>
  <c r="K32" i="8"/>
  <c r="L32" i="8" s="1"/>
  <c r="G32" i="8"/>
  <c r="I31" i="8"/>
  <c r="K25" i="8"/>
  <c r="G25" i="8"/>
  <c r="I24" i="8"/>
  <c r="K23" i="8"/>
  <c r="G23" i="8"/>
  <c r="I22" i="8"/>
  <c r="K21" i="8"/>
  <c r="G21" i="8"/>
  <c r="I20" i="8"/>
  <c r="K19" i="8"/>
  <c r="G19" i="8"/>
  <c r="I18" i="8"/>
  <c r="K17" i="8"/>
  <c r="G17" i="8"/>
  <c r="I16" i="8"/>
  <c r="K15" i="8"/>
  <c r="G15" i="8"/>
  <c r="K62" i="1"/>
  <c r="G62" i="1"/>
  <c r="I61" i="1"/>
  <c r="K60" i="1"/>
  <c r="G60" i="1"/>
  <c r="I59" i="1"/>
  <c r="K58" i="1"/>
  <c r="G58" i="1"/>
  <c r="I57" i="1"/>
  <c r="K56" i="1"/>
  <c r="G56" i="1"/>
  <c r="I55" i="1"/>
  <c r="K54" i="1"/>
  <c r="G54" i="1"/>
  <c r="I53" i="1"/>
  <c r="K52" i="1"/>
  <c r="G52" i="1"/>
  <c r="I51" i="1"/>
  <c r="K50" i="1"/>
  <c r="G50" i="1"/>
  <c r="I49" i="1"/>
  <c r="K48" i="1"/>
  <c r="G48" i="1"/>
  <c r="I47" i="1"/>
  <c r="K46" i="1"/>
  <c r="G46" i="1"/>
  <c r="I45" i="1"/>
  <c r="K44" i="1"/>
  <c r="G44" i="1"/>
  <c r="I43" i="1"/>
  <c r="K42" i="1"/>
  <c r="G42" i="1"/>
  <c r="I41" i="1"/>
  <c r="K40" i="1"/>
  <c r="G40" i="1"/>
  <c r="I39" i="1"/>
  <c r="K38" i="1"/>
  <c r="G38" i="1"/>
  <c r="I37" i="1"/>
  <c r="K36" i="1"/>
  <c r="G36" i="1"/>
  <c r="I35" i="1"/>
  <c r="K34" i="1"/>
  <c r="G34" i="1"/>
  <c r="I33" i="1"/>
  <c r="K32" i="1"/>
  <c r="G32" i="1"/>
  <c r="I31" i="1"/>
  <c r="K30" i="1"/>
  <c r="G30" i="1"/>
  <c r="I29" i="1"/>
  <c r="K28" i="1"/>
  <c r="G28" i="1"/>
  <c r="I27" i="1"/>
  <c r="K26" i="1"/>
  <c r="G26" i="1"/>
  <c r="I25" i="1"/>
  <c r="K24" i="1"/>
  <c r="G24" i="1"/>
  <c r="I23" i="1"/>
  <c r="K22" i="1"/>
  <c r="G22" i="1"/>
  <c r="I21" i="1"/>
  <c r="K20" i="1"/>
  <c r="G20" i="1"/>
  <c r="I19" i="1"/>
  <c r="K18" i="1"/>
  <c r="G18" i="1"/>
  <c r="I17" i="1"/>
  <c r="K16" i="1"/>
  <c r="G16" i="1"/>
  <c r="I15" i="1"/>
  <c r="J62" i="1"/>
  <c r="F62" i="1"/>
  <c r="I62" i="1"/>
  <c r="K61" i="1"/>
  <c r="G61" i="1"/>
  <c r="I60" i="1"/>
  <c r="K59" i="1"/>
  <c r="G59" i="1"/>
  <c r="I58" i="1"/>
  <c r="K57" i="1"/>
  <c r="G57" i="1"/>
  <c r="I56" i="1"/>
  <c r="K55" i="1"/>
  <c r="G55" i="1"/>
  <c r="I54" i="1"/>
  <c r="K53" i="1"/>
  <c r="G53" i="1"/>
  <c r="I52" i="1"/>
  <c r="K51" i="1"/>
  <c r="G51" i="1"/>
  <c r="I50" i="1"/>
  <c r="K49" i="1"/>
  <c r="G49" i="1"/>
  <c r="I48" i="1"/>
  <c r="K47" i="1"/>
  <c r="G47" i="1"/>
  <c r="I46" i="1"/>
  <c r="K45" i="1"/>
  <c r="G45" i="1"/>
  <c r="I44" i="1"/>
  <c r="K43" i="1"/>
  <c r="G43" i="1"/>
  <c r="I42" i="1"/>
  <c r="K41" i="1"/>
  <c r="G41" i="1"/>
  <c r="I40" i="1"/>
  <c r="K39" i="1"/>
  <c r="G39" i="1"/>
  <c r="I38" i="1"/>
  <c r="K37" i="1"/>
  <c r="G37" i="1"/>
  <c r="I36" i="1"/>
  <c r="K35" i="1"/>
  <c r="G35" i="1"/>
  <c r="I34" i="1"/>
  <c r="K33" i="1"/>
  <c r="G33" i="1"/>
  <c r="I32" i="1"/>
  <c r="K31" i="1"/>
  <c r="G31" i="1"/>
  <c r="I30" i="1"/>
  <c r="K29" i="1"/>
  <c r="G29" i="1"/>
  <c r="I28" i="1"/>
  <c r="K27" i="1"/>
  <c r="G27" i="1"/>
  <c r="I26" i="1"/>
  <c r="K25" i="1"/>
  <c r="G25" i="1"/>
  <c r="I24" i="1"/>
  <c r="K23" i="1"/>
  <c r="G23" i="1"/>
  <c r="I22" i="1"/>
  <c r="K21" i="1"/>
  <c r="G21" i="1"/>
  <c r="I20" i="1"/>
  <c r="K19" i="1"/>
  <c r="G19" i="1"/>
  <c r="I18" i="1"/>
  <c r="K17" i="1"/>
  <c r="G17" i="1"/>
  <c r="I16" i="1"/>
  <c r="K15" i="1"/>
  <c r="G15" i="1"/>
  <c r="H62" i="1"/>
  <c r="J61" i="1"/>
  <c r="H60" i="1"/>
  <c r="F59" i="1"/>
  <c r="J57" i="1"/>
  <c r="H56" i="1"/>
  <c r="F55" i="1"/>
  <c r="J53" i="1"/>
  <c r="H52" i="1"/>
  <c r="F51" i="1"/>
  <c r="J49" i="1"/>
  <c r="H48" i="1"/>
  <c r="F47" i="1"/>
  <c r="J45" i="1"/>
  <c r="H44" i="1"/>
  <c r="F43" i="1"/>
  <c r="J41" i="1"/>
  <c r="H40" i="1"/>
  <c r="F39" i="1"/>
  <c r="J37" i="1"/>
  <c r="H36" i="1"/>
  <c r="F35" i="1"/>
  <c r="J33" i="1"/>
  <c r="H32" i="1"/>
  <c r="F31" i="1"/>
  <c r="J29" i="1"/>
  <c r="H28" i="1"/>
  <c r="F27" i="1"/>
  <c r="J25" i="1"/>
  <c r="H24" i="1"/>
  <c r="F23" i="1"/>
  <c r="J21" i="1"/>
  <c r="H20" i="1"/>
  <c r="F19" i="1"/>
  <c r="J17" i="1"/>
  <c r="H16" i="1"/>
  <c r="F15" i="1"/>
  <c r="H61" i="1"/>
  <c r="F60" i="1"/>
  <c r="J58" i="1"/>
  <c r="H57" i="1"/>
  <c r="F56" i="1"/>
  <c r="J54" i="1"/>
  <c r="H53" i="1"/>
  <c r="F52" i="1"/>
  <c r="J50" i="1"/>
  <c r="H49" i="1"/>
  <c r="F48" i="1"/>
  <c r="J46" i="1"/>
  <c r="H45" i="1"/>
  <c r="F44" i="1"/>
  <c r="J42" i="1"/>
  <c r="H41" i="1"/>
  <c r="F40" i="1"/>
  <c r="J38" i="1"/>
  <c r="H37" i="1"/>
  <c r="F36" i="1"/>
  <c r="J34" i="1"/>
  <c r="H33" i="1"/>
  <c r="F32" i="1"/>
  <c r="J30" i="1"/>
  <c r="H29" i="1"/>
  <c r="F28" i="1"/>
  <c r="J26" i="1"/>
  <c r="H25" i="1"/>
  <c r="F24" i="1"/>
  <c r="J22" i="1"/>
  <c r="L22" i="1" s="1"/>
  <c r="H21" i="1"/>
  <c r="F20" i="1"/>
  <c r="J18" i="1"/>
  <c r="H17" i="1"/>
  <c r="F16" i="1"/>
  <c r="F61" i="1"/>
  <c r="J59" i="1"/>
  <c r="H58" i="1"/>
  <c r="F57" i="1"/>
  <c r="J55" i="1"/>
  <c r="H54" i="1"/>
  <c r="F53" i="1"/>
  <c r="J51" i="1"/>
  <c r="H50" i="1"/>
  <c r="F49" i="1"/>
  <c r="J47" i="1"/>
  <c r="H46" i="1"/>
  <c r="F45" i="1"/>
  <c r="J43" i="1"/>
  <c r="H42" i="1"/>
  <c r="F41" i="1"/>
  <c r="J39" i="1"/>
  <c r="H38" i="1"/>
  <c r="F37" i="1"/>
  <c r="J35" i="1"/>
  <c r="H34" i="1"/>
  <c r="F33" i="1"/>
  <c r="J31" i="1"/>
  <c r="H30" i="1"/>
  <c r="F29" i="1"/>
  <c r="J27" i="1"/>
  <c r="H26" i="1"/>
  <c r="F25" i="1"/>
  <c r="J23" i="1"/>
  <c r="H22" i="1"/>
  <c r="F21" i="1"/>
  <c r="J19" i="1"/>
  <c r="H18" i="1"/>
  <c r="F17" i="1"/>
  <c r="J15" i="1"/>
  <c r="J60" i="1"/>
  <c r="H59" i="1"/>
  <c r="F58" i="1"/>
  <c r="J56" i="1"/>
  <c r="H55" i="1"/>
  <c r="F54" i="1"/>
  <c r="J52" i="1"/>
  <c r="H51" i="1"/>
  <c r="F50" i="1"/>
  <c r="J48" i="1"/>
  <c r="L48" i="1" s="1"/>
  <c r="H47" i="1"/>
  <c r="F46" i="1"/>
  <c r="J44" i="1"/>
  <c r="H43" i="1"/>
  <c r="F42" i="1"/>
  <c r="J40" i="1"/>
  <c r="H39" i="1"/>
  <c r="F38" i="1"/>
  <c r="J36" i="1"/>
  <c r="H35" i="1"/>
  <c r="F34" i="1"/>
  <c r="J32" i="1"/>
  <c r="L32" i="1" s="1"/>
  <c r="H31" i="1"/>
  <c r="F30" i="1"/>
  <c r="J28" i="1"/>
  <c r="L28" i="1" s="1"/>
  <c r="H27" i="1"/>
  <c r="F26" i="1"/>
  <c r="J24" i="1"/>
  <c r="H23" i="1"/>
  <c r="F22" i="1"/>
  <c r="J20" i="1"/>
  <c r="H19" i="1"/>
  <c r="F18" i="1"/>
  <c r="J16" i="1"/>
  <c r="H15" i="1"/>
  <c r="C35" i="31"/>
  <c r="C31" i="31"/>
  <c r="C27" i="31"/>
  <c r="C23" i="31"/>
  <c r="C19" i="31"/>
  <c r="C15" i="31" s="1"/>
  <c r="D21" i="31" s="1"/>
  <c r="L19" i="31" s="1"/>
  <c r="C34" i="31"/>
  <c r="C30" i="31"/>
  <c r="C26" i="31"/>
  <c r="C22" i="31"/>
  <c r="C18" i="31"/>
  <c r="C37" i="31"/>
  <c r="C33" i="31"/>
  <c r="C29" i="31"/>
  <c r="C25" i="31"/>
  <c r="C21" i="31"/>
  <c r="C17" i="31"/>
  <c r="C36" i="31"/>
  <c r="C32" i="31"/>
  <c r="C28" i="31"/>
  <c r="C24" i="31"/>
  <c r="C20" i="31"/>
  <c r="C16" i="31"/>
  <c r="L18" i="8"/>
  <c r="C43" i="11"/>
  <c r="C40" i="11"/>
  <c r="C42" i="11"/>
  <c r="C10" i="31"/>
  <c r="C10" i="1"/>
  <c r="C41" i="11"/>
  <c r="C27" i="11"/>
  <c r="C21" i="11"/>
  <c r="C33" i="11"/>
  <c r="C16" i="32"/>
  <c r="D29" i="32" s="1"/>
  <c r="K28" i="32" s="1"/>
  <c r="C15" i="11"/>
  <c r="L59" i="1"/>
  <c r="N57" i="1"/>
  <c r="H46" i="11"/>
  <c r="C10" i="24"/>
  <c r="C10" i="8"/>
  <c r="B46" i="11"/>
  <c r="B40" i="31"/>
  <c r="C11" i="32"/>
  <c r="C10" i="11"/>
  <c r="C13" i="33"/>
  <c r="C11" i="29"/>
  <c r="G12" i="24"/>
  <c r="H33" i="24" s="1"/>
  <c r="C12" i="31"/>
  <c r="L23" i="8"/>
  <c r="L17" i="35"/>
  <c r="H36" i="24"/>
  <c r="H30" i="24"/>
  <c r="G27" i="24"/>
  <c r="G25" i="24"/>
  <c r="G23" i="24"/>
  <c r="G21" i="24"/>
  <c r="G19" i="24"/>
  <c r="G17" i="24"/>
  <c r="G36" i="24"/>
  <c r="C34" i="24"/>
  <c r="D31" i="24"/>
  <c r="G28" i="24"/>
  <c r="D26" i="24"/>
  <c r="D24" i="24"/>
  <c r="D22" i="24"/>
  <c r="D20" i="24"/>
  <c r="D18" i="24"/>
  <c r="D16" i="24"/>
  <c r="D32" i="24"/>
  <c r="C27" i="24"/>
  <c r="C23" i="24"/>
  <c r="C19" i="24"/>
  <c r="D36" i="24"/>
  <c r="C31" i="24"/>
  <c r="E31" i="24" s="1"/>
  <c r="C26" i="24"/>
  <c r="C22" i="24"/>
  <c r="C18" i="24"/>
  <c r="L15" i="8"/>
  <c r="L23" i="35"/>
  <c r="F14" i="32"/>
  <c r="N24" i="2"/>
  <c r="L40" i="3"/>
  <c r="F13" i="29"/>
  <c r="H16" i="24"/>
  <c r="H24" i="24"/>
  <c r="G34" i="24"/>
  <c r="K5" i="30"/>
  <c r="J4" i="30"/>
  <c r="G13" i="26"/>
  <c r="M40" i="3"/>
  <c r="N20" i="3"/>
  <c r="L29" i="11"/>
  <c r="L38" i="1"/>
  <c r="E12" i="28"/>
  <c r="J12" i="28"/>
  <c r="F12" i="28"/>
  <c r="I12" i="28"/>
  <c r="G13" i="27"/>
  <c r="C13" i="26"/>
  <c r="I12" i="26" s="1"/>
  <c r="F12" i="26"/>
  <c r="M21" i="1"/>
  <c r="N36" i="1"/>
  <c r="M44" i="1"/>
  <c r="M61" i="1"/>
  <c r="M48" i="1"/>
  <c r="N46" i="1"/>
  <c r="N15" i="1"/>
  <c r="N19" i="1"/>
  <c r="N31" i="1"/>
  <c r="N51" i="1"/>
  <c r="M32" i="1"/>
  <c r="N35" i="1"/>
  <c r="N47" i="1"/>
  <c r="L16" i="35"/>
  <c r="H21" i="24"/>
  <c r="I21" i="24" s="1"/>
  <c r="G30" i="24"/>
  <c r="E12" i="27"/>
  <c r="N51" i="2"/>
  <c r="N47" i="2"/>
  <c r="N45" i="2"/>
  <c r="N43" i="2"/>
  <c r="N41" i="2"/>
  <c r="N39" i="2"/>
  <c r="N33" i="2"/>
  <c r="N29" i="2"/>
  <c r="N23" i="2"/>
  <c r="N21" i="2"/>
  <c r="N19" i="2"/>
  <c r="N17" i="2"/>
  <c r="N15" i="2"/>
  <c r="N46" i="2"/>
  <c r="N38" i="2"/>
  <c r="N22" i="2"/>
  <c r="N52" i="2"/>
  <c r="N36" i="2"/>
  <c r="N20" i="2"/>
  <c r="N34" i="2"/>
  <c r="N48" i="2"/>
  <c r="N32" i="2"/>
  <c r="N16" i="2"/>
  <c r="N42" i="2"/>
  <c r="N26" i="2"/>
  <c r="L30" i="1"/>
  <c r="L33" i="8"/>
  <c r="J12" i="27"/>
  <c r="G13" i="28"/>
  <c r="F12" i="25"/>
  <c r="C12" i="35"/>
  <c r="N19" i="35"/>
  <c r="K12" i="11"/>
  <c r="C13" i="32"/>
  <c r="C11" i="33"/>
  <c r="C11" i="3"/>
  <c r="C12" i="24"/>
  <c r="C10" i="35"/>
  <c r="C10" i="5"/>
  <c r="L62" i="1"/>
  <c r="M49" i="1"/>
  <c r="M39" i="1"/>
  <c r="L57" i="1"/>
  <c r="L18" i="1"/>
  <c r="L26" i="1"/>
  <c r="L34" i="1"/>
  <c r="L50" i="1"/>
  <c r="L51" i="1"/>
  <c r="M43" i="1"/>
  <c r="L27" i="1"/>
  <c r="L33" i="1"/>
  <c r="L25" i="1"/>
  <c r="N24" i="1"/>
  <c r="N62" i="1"/>
  <c r="J29" i="11"/>
  <c r="L25" i="11"/>
  <c r="L18" i="11"/>
  <c r="M17" i="1"/>
  <c r="L24" i="8"/>
  <c r="L16" i="8"/>
  <c r="L25" i="8"/>
  <c r="L17" i="8"/>
  <c r="N27" i="5"/>
  <c r="N15" i="5"/>
  <c r="L50" i="2"/>
  <c r="L18" i="2"/>
  <c r="M19" i="2"/>
  <c r="M15" i="2"/>
  <c r="M16" i="2"/>
  <c r="L34" i="8"/>
  <c r="L42" i="1"/>
  <c r="N39" i="1"/>
  <c r="L19" i="8"/>
  <c r="L21" i="1"/>
  <c r="L44" i="1"/>
  <c r="L60" i="1"/>
  <c r="L22" i="8"/>
  <c r="L31" i="8"/>
  <c r="L19" i="2"/>
  <c r="N49" i="1"/>
  <c r="L53" i="1"/>
  <c r="L20" i="8"/>
  <c r="D25" i="32"/>
  <c r="K23" i="32" s="1"/>
  <c r="L21" i="3"/>
  <c r="M59" i="1"/>
  <c r="C24" i="35" l="1"/>
  <c r="C17" i="35"/>
  <c r="C23" i="35"/>
  <c r="C16" i="35"/>
  <c r="C15" i="35"/>
  <c r="C22" i="35"/>
  <c r="C36" i="24"/>
  <c r="H17" i="24"/>
  <c r="H20" i="24"/>
  <c r="C24" i="24"/>
  <c r="G33" i="24"/>
  <c r="C21" i="24"/>
  <c r="G29" i="24"/>
  <c r="D17" i="24"/>
  <c r="D21" i="24"/>
  <c r="D25" i="24"/>
  <c r="C30" i="24"/>
  <c r="D35" i="24"/>
  <c r="G18" i="24"/>
  <c r="G22" i="24"/>
  <c r="G26" i="24"/>
  <c r="H34" i="24"/>
  <c r="F29" i="32"/>
  <c r="B33" i="32"/>
  <c r="F24" i="32"/>
  <c r="F17" i="32"/>
  <c r="F23" i="32"/>
  <c r="F22" i="32"/>
  <c r="F26" i="32"/>
  <c r="F18" i="32"/>
  <c r="F20" i="32"/>
  <c r="F25" i="32"/>
  <c r="F28" i="32"/>
  <c r="F19" i="32"/>
  <c r="F21" i="32"/>
  <c r="F27" i="32"/>
  <c r="H25" i="24"/>
  <c r="D29" i="24"/>
  <c r="J74" i="29"/>
  <c r="F74" i="29"/>
  <c r="H73" i="29"/>
  <c r="J72" i="29"/>
  <c r="F72" i="29"/>
  <c r="H71" i="29"/>
  <c r="J70" i="29"/>
  <c r="F70" i="29"/>
  <c r="H69" i="29"/>
  <c r="J68" i="29"/>
  <c r="F68" i="29"/>
  <c r="H67" i="29"/>
  <c r="J66" i="29"/>
  <c r="F66" i="29"/>
  <c r="H65" i="29"/>
  <c r="J64" i="29"/>
  <c r="F64" i="29"/>
  <c r="H63" i="29"/>
  <c r="J62" i="29"/>
  <c r="F62" i="29"/>
  <c r="H61" i="29"/>
  <c r="J60" i="29"/>
  <c r="F60" i="29"/>
  <c r="H59" i="29"/>
  <c r="J58" i="29"/>
  <c r="F58" i="29"/>
  <c r="H57" i="29"/>
  <c r="J56" i="29"/>
  <c r="F56" i="29"/>
  <c r="I74" i="29"/>
  <c r="J73" i="29"/>
  <c r="K72" i="29"/>
  <c r="K71" i="29"/>
  <c r="F71" i="29"/>
  <c r="G70" i="29"/>
  <c r="G69" i="29"/>
  <c r="H68" i="29"/>
  <c r="I67" i="29"/>
  <c r="I66" i="29"/>
  <c r="J65" i="29"/>
  <c r="K64" i="29"/>
  <c r="K63" i="29"/>
  <c r="F63" i="29"/>
  <c r="G62" i="29"/>
  <c r="G61" i="29"/>
  <c r="H60" i="29"/>
  <c r="I59" i="29"/>
  <c r="I58" i="29"/>
  <c r="J57" i="29"/>
  <c r="K56" i="29"/>
  <c r="K55" i="29"/>
  <c r="G55" i="29"/>
  <c r="I54" i="29"/>
  <c r="K53" i="29"/>
  <c r="G53" i="29"/>
  <c r="I52" i="29"/>
  <c r="K51" i="29"/>
  <c r="G51" i="29"/>
  <c r="I50" i="29"/>
  <c r="K49" i="29"/>
  <c r="G49" i="29"/>
  <c r="I48" i="29"/>
  <c r="K47" i="29"/>
  <c r="G47" i="29"/>
  <c r="I46" i="29"/>
  <c r="K45" i="29"/>
  <c r="G45" i="29"/>
  <c r="I44" i="29"/>
  <c r="K43" i="29"/>
  <c r="G43" i="29"/>
  <c r="I42" i="29"/>
  <c r="K41" i="29"/>
  <c r="G41" i="29"/>
  <c r="I40" i="29"/>
  <c r="K39" i="29"/>
  <c r="G39" i="29"/>
  <c r="I38" i="29"/>
  <c r="K37" i="29"/>
  <c r="G37" i="29"/>
  <c r="I36" i="29"/>
  <c r="K35" i="29"/>
  <c r="G35" i="29"/>
  <c r="I34" i="29"/>
  <c r="K33" i="29"/>
  <c r="G33" i="29"/>
  <c r="I32" i="29"/>
  <c r="K31" i="29"/>
  <c r="G31" i="29"/>
  <c r="I30" i="29"/>
  <c r="K29" i="29"/>
  <c r="G29" i="29"/>
  <c r="I28" i="29"/>
  <c r="K27" i="29"/>
  <c r="G27" i="29"/>
  <c r="I26" i="29"/>
  <c r="K25" i="29"/>
  <c r="G25" i="29"/>
  <c r="I24" i="29"/>
  <c r="K23" i="29"/>
  <c r="G23" i="29"/>
  <c r="I22" i="29"/>
  <c r="K21" i="29"/>
  <c r="G21" i="29"/>
  <c r="I20" i="29"/>
  <c r="K19" i="29"/>
  <c r="G19" i="29"/>
  <c r="I18" i="29"/>
  <c r="K17" i="29"/>
  <c r="G17" i="29"/>
  <c r="G74" i="29"/>
  <c r="G73" i="29"/>
  <c r="H72" i="29"/>
  <c r="I71" i="29"/>
  <c r="I70" i="29"/>
  <c r="J69" i="29"/>
  <c r="K68" i="29"/>
  <c r="K67" i="29"/>
  <c r="F67" i="29"/>
  <c r="G66" i="29"/>
  <c r="G65" i="29"/>
  <c r="H64" i="29"/>
  <c r="I63" i="29"/>
  <c r="I62" i="29"/>
  <c r="J61" i="29"/>
  <c r="K60" i="29"/>
  <c r="K59" i="29"/>
  <c r="F59" i="29"/>
  <c r="G58" i="29"/>
  <c r="G57" i="29"/>
  <c r="H56" i="29"/>
  <c r="I55" i="29"/>
  <c r="K54" i="29"/>
  <c r="G54" i="29"/>
  <c r="I53" i="29"/>
  <c r="K52" i="29"/>
  <c r="G52" i="29"/>
  <c r="I51" i="29"/>
  <c r="K50" i="29"/>
  <c r="G50" i="29"/>
  <c r="I49" i="29"/>
  <c r="K48" i="29"/>
  <c r="G48" i="29"/>
  <c r="I47" i="29"/>
  <c r="K46" i="29"/>
  <c r="G46" i="29"/>
  <c r="I45" i="29"/>
  <c r="K44" i="29"/>
  <c r="G44" i="29"/>
  <c r="I43" i="29"/>
  <c r="K42" i="29"/>
  <c r="G42" i="29"/>
  <c r="I41" i="29"/>
  <c r="K40" i="29"/>
  <c r="G40" i="29"/>
  <c r="I39" i="29"/>
  <c r="K38" i="29"/>
  <c r="G38" i="29"/>
  <c r="I37" i="29"/>
  <c r="K36" i="29"/>
  <c r="G36" i="29"/>
  <c r="I35" i="29"/>
  <c r="K34" i="29"/>
  <c r="G34" i="29"/>
  <c r="I33" i="29"/>
  <c r="K32" i="29"/>
  <c r="G32" i="29"/>
  <c r="I31" i="29"/>
  <c r="K30" i="29"/>
  <c r="G30" i="29"/>
  <c r="I29" i="29"/>
  <c r="K28" i="29"/>
  <c r="G28" i="29"/>
  <c r="I27" i="29"/>
  <c r="K26" i="29"/>
  <c r="G26" i="29"/>
  <c r="I25" i="29"/>
  <c r="K24" i="29"/>
  <c r="G24" i="29"/>
  <c r="I23" i="29"/>
  <c r="K22" i="29"/>
  <c r="G22" i="29"/>
  <c r="I21" i="29"/>
  <c r="K20" i="29"/>
  <c r="G20" i="29"/>
  <c r="I19" i="29"/>
  <c r="K18" i="29"/>
  <c r="I73" i="29"/>
  <c r="J71" i="29"/>
  <c r="K69" i="29"/>
  <c r="G68" i="29"/>
  <c r="H66" i="29"/>
  <c r="I64" i="29"/>
  <c r="K62" i="29"/>
  <c r="F61" i="29"/>
  <c r="G59" i="29"/>
  <c r="I57" i="29"/>
  <c r="J55" i="29"/>
  <c r="H54" i="29"/>
  <c r="F53" i="29"/>
  <c r="J51" i="29"/>
  <c r="H50" i="29"/>
  <c r="F49" i="29"/>
  <c r="J47" i="29"/>
  <c r="H46" i="29"/>
  <c r="F45" i="29"/>
  <c r="J43" i="29"/>
  <c r="H42" i="29"/>
  <c r="F41" i="29"/>
  <c r="J39" i="29"/>
  <c r="H38" i="29"/>
  <c r="F37" i="29"/>
  <c r="J35" i="29"/>
  <c r="H34" i="29"/>
  <c r="F33" i="29"/>
  <c r="J31" i="29"/>
  <c r="H30" i="29"/>
  <c r="F29" i="29"/>
  <c r="J27" i="29"/>
  <c r="H26" i="29"/>
  <c r="F25" i="29"/>
  <c r="J23" i="29"/>
  <c r="H22" i="29"/>
  <c r="F21" i="29"/>
  <c r="J19" i="29"/>
  <c r="H18" i="29"/>
  <c r="I17" i="29"/>
  <c r="J16" i="29"/>
  <c r="F16" i="29"/>
  <c r="K74" i="29"/>
  <c r="F73" i="29"/>
  <c r="G71" i="29"/>
  <c r="I69" i="29"/>
  <c r="J67" i="29"/>
  <c r="K65" i="29"/>
  <c r="G64" i="29"/>
  <c r="H62" i="29"/>
  <c r="I60" i="29"/>
  <c r="K58" i="29"/>
  <c r="F57" i="29"/>
  <c r="H55" i="29"/>
  <c r="F54" i="29"/>
  <c r="J52" i="29"/>
  <c r="H51" i="29"/>
  <c r="F50" i="29"/>
  <c r="J48" i="29"/>
  <c r="H47" i="29"/>
  <c r="F46" i="29"/>
  <c r="J44" i="29"/>
  <c r="H43" i="29"/>
  <c r="F42" i="29"/>
  <c r="J40" i="29"/>
  <c r="H39" i="29"/>
  <c r="F38" i="29"/>
  <c r="J36" i="29"/>
  <c r="H35" i="29"/>
  <c r="F34" i="29"/>
  <c r="J32" i="29"/>
  <c r="H31" i="29"/>
  <c r="F30" i="29"/>
  <c r="J28" i="29"/>
  <c r="H27" i="29"/>
  <c r="F26" i="29"/>
  <c r="J24" i="29"/>
  <c r="H23" i="29"/>
  <c r="F22" i="29"/>
  <c r="J20" i="29"/>
  <c r="H19" i="29"/>
  <c r="G18" i="29"/>
  <c r="H17" i="29"/>
  <c r="I16" i="29"/>
  <c r="H74" i="29"/>
  <c r="I72" i="29"/>
  <c r="K70" i="29"/>
  <c r="F69" i="29"/>
  <c r="G67" i="29"/>
  <c r="I65" i="29"/>
  <c r="J63" i="29"/>
  <c r="K61" i="29"/>
  <c r="G60" i="29"/>
  <c r="H58" i="29"/>
  <c r="I56" i="29"/>
  <c r="F55" i="29"/>
  <c r="J53" i="29"/>
  <c r="H52" i="29"/>
  <c r="F51" i="29"/>
  <c r="J49" i="29"/>
  <c r="H48" i="29"/>
  <c r="F47" i="29"/>
  <c r="J45" i="29"/>
  <c r="H44" i="29"/>
  <c r="F43" i="29"/>
  <c r="J41" i="29"/>
  <c r="H40" i="29"/>
  <c r="F39" i="29"/>
  <c r="J37" i="29"/>
  <c r="H36" i="29"/>
  <c r="F35" i="29"/>
  <c r="J33" i="29"/>
  <c r="H32" i="29"/>
  <c r="F31" i="29"/>
  <c r="J29" i="29"/>
  <c r="H28" i="29"/>
  <c r="F27" i="29"/>
  <c r="J25" i="29"/>
  <c r="H24" i="29"/>
  <c r="F23" i="29"/>
  <c r="J21" i="29"/>
  <c r="H20" i="29"/>
  <c r="F19" i="29"/>
  <c r="F18" i="29"/>
  <c r="F17" i="29"/>
  <c r="H16" i="29"/>
  <c r="K73" i="29"/>
  <c r="G72" i="29"/>
  <c r="H70" i="29"/>
  <c r="I68" i="29"/>
  <c r="K66" i="29"/>
  <c r="F65" i="29"/>
  <c r="G63" i="29"/>
  <c r="I61" i="29"/>
  <c r="J59" i="29"/>
  <c r="K57" i="29"/>
  <c r="G56" i="29"/>
  <c r="J54" i="29"/>
  <c r="H53" i="29"/>
  <c r="F52" i="29"/>
  <c r="J50" i="29"/>
  <c r="H49" i="29"/>
  <c r="F48" i="29"/>
  <c r="J46" i="29"/>
  <c r="H45" i="29"/>
  <c r="F44" i="29"/>
  <c r="J42" i="29"/>
  <c r="H41" i="29"/>
  <c r="F40" i="29"/>
  <c r="J38" i="29"/>
  <c r="H37" i="29"/>
  <c r="F36" i="29"/>
  <c r="J34" i="29"/>
  <c r="H33" i="29"/>
  <c r="F32" i="29"/>
  <c r="J30" i="29"/>
  <c r="H29" i="29"/>
  <c r="F28" i="29"/>
  <c r="J26" i="29"/>
  <c r="H25" i="29"/>
  <c r="F24" i="29"/>
  <c r="J22" i="29"/>
  <c r="H21" i="29"/>
  <c r="F20" i="29"/>
  <c r="J18" i="29"/>
  <c r="J17" i="29"/>
  <c r="K16" i="29"/>
  <c r="G16" i="29"/>
  <c r="C20" i="24"/>
  <c r="E20" i="24" s="1"/>
  <c r="D28" i="24"/>
  <c r="C17" i="24"/>
  <c r="E17" i="24" s="1"/>
  <c r="C25" i="24"/>
  <c r="C35" i="24"/>
  <c r="E35" i="24" s="1"/>
  <c r="D19" i="24"/>
  <c r="E19" i="24" s="1"/>
  <c r="D23" i="24"/>
  <c r="E23" i="24" s="1"/>
  <c r="D27" i="24"/>
  <c r="G32" i="24"/>
  <c r="G16" i="24"/>
  <c r="G20" i="24"/>
  <c r="G24" i="24"/>
  <c r="I24" i="24" s="1"/>
  <c r="C29" i="24"/>
  <c r="F14" i="33"/>
  <c r="C30" i="33"/>
  <c r="C26" i="33"/>
  <c r="C22" i="33"/>
  <c r="C18" i="33"/>
  <c r="C29" i="33"/>
  <c r="C25" i="33"/>
  <c r="C21" i="33"/>
  <c r="C17" i="33"/>
  <c r="C32" i="33"/>
  <c r="C28" i="33"/>
  <c r="C24" i="33"/>
  <c r="C20" i="33"/>
  <c r="C31" i="33"/>
  <c r="C27" i="33"/>
  <c r="C23" i="33"/>
  <c r="C19" i="33"/>
  <c r="D33" i="31"/>
  <c r="L21" i="31" s="1"/>
  <c r="D20" i="31"/>
  <c r="D24" i="31"/>
  <c r="L15" i="31" s="1"/>
  <c r="D16" i="31"/>
  <c r="L20" i="31" s="1"/>
  <c r="D26" i="31"/>
  <c r="L28" i="31" s="1"/>
  <c r="D22" i="31"/>
  <c r="L24" i="31" s="1"/>
  <c r="D30" i="31"/>
  <c r="L14" i="31" s="1"/>
  <c r="D19" i="31"/>
  <c r="L27" i="31" s="1"/>
  <c r="D18" i="31"/>
  <c r="D27" i="31"/>
  <c r="L17" i="31" s="1"/>
  <c r="L21" i="8"/>
  <c r="N25" i="5"/>
  <c r="M27" i="5"/>
  <c r="N31" i="2"/>
  <c r="N44" i="2"/>
  <c r="N37" i="2"/>
  <c r="N27" i="2"/>
  <c r="N37" i="1"/>
  <c r="N27" i="1"/>
  <c r="N38" i="1"/>
  <c r="N41" i="1"/>
  <c r="N25" i="1"/>
  <c r="N30" i="1"/>
  <c r="N59" i="1"/>
  <c r="N55" i="1"/>
  <c r="N52" i="1"/>
  <c r="N26" i="5"/>
  <c r="N23" i="1"/>
  <c r="M41" i="1"/>
  <c r="M53" i="1"/>
  <c r="M36" i="1"/>
  <c r="N17" i="1"/>
  <c r="M38" i="1"/>
  <c r="M58" i="1"/>
  <c r="N43" i="1"/>
  <c r="N54" i="1"/>
  <c r="N22" i="1"/>
  <c r="M47" i="1"/>
  <c r="N33" i="1"/>
  <c r="M22" i="1"/>
  <c r="L58" i="1"/>
  <c r="N20" i="1"/>
  <c r="L31" i="1"/>
  <c r="M57" i="1"/>
  <c r="L16" i="1"/>
  <c r="L46" i="1"/>
  <c r="L61" i="1"/>
  <c r="L36" i="1"/>
  <c r="M31" i="1"/>
  <c r="I15" i="11"/>
  <c r="L15" i="11" s="1"/>
  <c r="H15" i="11"/>
  <c r="D15" i="11"/>
  <c r="C39" i="11"/>
  <c r="H42" i="11"/>
  <c r="E42" i="11"/>
  <c r="D27" i="11"/>
  <c r="G33" i="11"/>
  <c r="D33" i="11"/>
  <c r="F33" i="11"/>
  <c r="H32" i="24"/>
  <c r="I32" i="24" s="1"/>
  <c r="I17" i="24"/>
  <c r="G31" i="24"/>
  <c r="D34" i="24"/>
  <c r="E34" i="24" s="1"/>
  <c r="C16" i="24"/>
  <c r="H28" i="24"/>
  <c r="I28" i="24" s="1"/>
  <c r="G15" i="11"/>
  <c r="H33" i="11"/>
  <c r="N22" i="3"/>
  <c r="F41" i="11"/>
  <c r="L39" i="1"/>
  <c r="E21" i="11"/>
  <c r="D23" i="31"/>
  <c r="L22" i="31" s="1"/>
  <c r="D32" i="31"/>
  <c r="L26" i="31" s="1"/>
  <c r="D31" i="31"/>
  <c r="L30" i="31" s="1"/>
  <c r="D37" i="31"/>
  <c r="L32" i="31" s="1"/>
  <c r="D25" i="31"/>
  <c r="L29" i="31" s="1"/>
  <c r="D35" i="31"/>
  <c r="L23" i="31" s="1"/>
  <c r="D28" i="31"/>
  <c r="L18" i="31" s="1"/>
  <c r="D17" i="31"/>
  <c r="L16" i="31" s="1"/>
  <c r="D36" i="31"/>
  <c r="L31" i="31" s="1"/>
  <c r="D29" i="31"/>
  <c r="L25" i="31" s="1"/>
  <c r="D34" i="31"/>
  <c r="L34" i="31" s="1"/>
  <c r="D28" i="32"/>
  <c r="K20" i="32" s="1"/>
  <c r="D24" i="32"/>
  <c r="K26" i="32" s="1"/>
  <c r="D20" i="32"/>
  <c r="K27" i="32" s="1"/>
  <c r="D23" i="32"/>
  <c r="K19" i="32" s="1"/>
  <c r="D26" i="32"/>
  <c r="K22" i="32" s="1"/>
  <c r="D27" i="32"/>
  <c r="K17" i="32" s="1"/>
  <c r="D16" i="32"/>
  <c r="D17" i="32"/>
  <c r="K21" i="32" s="1"/>
  <c r="D21" i="32"/>
  <c r="K25" i="32" s="1"/>
  <c r="D19" i="32"/>
  <c r="K29" i="32" s="1"/>
  <c r="D22" i="32"/>
  <c r="K24" i="32" s="1"/>
  <c r="D18" i="32"/>
  <c r="K18" i="32" s="1"/>
  <c r="N17" i="5"/>
  <c r="M27" i="1"/>
  <c r="L20" i="2"/>
  <c r="N28" i="2"/>
  <c r="G27" i="11"/>
  <c r="H43" i="11"/>
  <c r="H21" i="11"/>
  <c r="D21" i="11"/>
  <c r="F42" i="11"/>
  <c r="F27" i="11"/>
  <c r="E27" i="24"/>
  <c r="I20" i="24"/>
  <c r="D30" i="24"/>
  <c r="G35" i="24"/>
  <c r="G15" i="24" s="1"/>
  <c r="H29" i="24"/>
  <c r="I29" i="24" s="1"/>
  <c r="D33" i="24"/>
  <c r="H23" i="24"/>
  <c r="I23" i="24" s="1"/>
  <c r="C32" i="24"/>
  <c r="E32" i="24" s="1"/>
  <c r="H22" i="24"/>
  <c r="I22" i="24" s="1"/>
  <c r="G12" i="25"/>
  <c r="C28" i="24"/>
  <c r="E28" i="24" s="1"/>
  <c r="H19" i="24"/>
  <c r="I19" i="24" s="1"/>
  <c r="H26" i="24"/>
  <c r="I26" i="24" s="1"/>
  <c r="H18" i="24"/>
  <c r="I18" i="24" s="1"/>
  <c r="E25" i="24"/>
  <c r="C33" i="24"/>
  <c r="H27" i="24"/>
  <c r="I27" i="24" s="1"/>
  <c r="H31" i="24"/>
  <c r="I31" i="24" s="1"/>
  <c r="H35" i="24"/>
  <c r="L15" i="2"/>
  <c r="E27" i="11"/>
  <c r="M40" i="1"/>
  <c r="M62" i="1"/>
  <c r="E21" i="24"/>
  <c r="I34" i="24"/>
  <c r="D43" i="11"/>
  <c r="L19" i="1"/>
  <c r="E22" i="24"/>
  <c r="L16" i="2"/>
  <c r="F43" i="11"/>
  <c r="I42" i="11"/>
  <c r="L42" i="11" s="1"/>
  <c r="D41" i="11"/>
  <c r="G21" i="11"/>
  <c r="G41" i="11"/>
  <c r="E33" i="11"/>
  <c r="N50" i="1"/>
  <c r="N21" i="1"/>
  <c r="N28" i="29"/>
  <c r="N16" i="29"/>
  <c r="N19" i="29"/>
  <c r="N27" i="29"/>
  <c r="N35" i="29"/>
  <c r="N42" i="29"/>
  <c r="N46" i="29"/>
  <c r="N50" i="29"/>
  <c r="N58" i="29"/>
  <c r="N70" i="29"/>
  <c r="N74" i="29"/>
  <c r="G43" i="11"/>
  <c r="H27" i="11"/>
  <c r="F21" i="11"/>
  <c r="L47" i="1"/>
  <c r="L15" i="1"/>
  <c r="N22" i="29"/>
  <c r="N25" i="3"/>
  <c r="N23" i="3"/>
  <c r="N41" i="3"/>
  <c r="N27" i="3"/>
  <c r="M44" i="2"/>
  <c r="L44" i="2"/>
  <c r="L30" i="2"/>
  <c r="M30" i="2"/>
  <c r="L24" i="2"/>
  <c r="M24" i="2"/>
  <c r="M40" i="2"/>
  <c r="L40" i="2"/>
  <c r="J23" i="11"/>
  <c r="L23" i="11"/>
  <c r="F40" i="11"/>
  <c r="L52" i="2"/>
  <c r="M52" i="2"/>
  <c r="L23" i="1"/>
  <c r="M23" i="1"/>
  <c r="L15" i="35"/>
  <c r="N19" i="3"/>
  <c r="N24" i="3"/>
  <c r="N48" i="3"/>
  <c r="M45" i="3"/>
  <c r="L45" i="3"/>
  <c r="M41" i="3"/>
  <c r="L41" i="3"/>
  <c r="M16" i="3"/>
  <c r="L16" i="3"/>
  <c r="L44" i="3"/>
  <c r="M44" i="3"/>
  <c r="N18" i="29"/>
  <c r="N66" i="29"/>
  <c r="I30" i="24"/>
  <c r="K17" i="11"/>
  <c r="M25" i="1"/>
  <c r="M28" i="1"/>
  <c r="L17" i="2"/>
  <c r="M17" i="2"/>
  <c r="L21" i="2"/>
  <c r="M21" i="2"/>
  <c r="M25" i="2"/>
  <c r="L25" i="2"/>
  <c r="L29" i="2"/>
  <c r="M29" i="2"/>
  <c r="M33" i="2"/>
  <c r="L33" i="2"/>
  <c r="L37" i="2"/>
  <c r="M37" i="2"/>
  <c r="L41" i="2"/>
  <c r="M41" i="2"/>
  <c r="M45" i="2"/>
  <c r="L45" i="2"/>
  <c r="M49" i="2"/>
  <c r="L49" i="2"/>
  <c r="N18" i="5"/>
  <c r="N40" i="2"/>
  <c r="I40" i="11"/>
  <c r="L16" i="11"/>
  <c r="J16" i="11"/>
  <c r="E40" i="11"/>
  <c r="E15" i="11"/>
  <c r="J35" i="11"/>
  <c r="L35" i="11"/>
  <c r="E41" i="11"/>
  <c r="L37" i="11"/>
  <c r="J37" i="11"/>
  <c r="D42" i="11"/>
  <c r="L34" i="11"/>
  <c r="J34" i="11"/>
  <c r="I33" i="11"/>
  <c r="K36" i="11" s="1"/>
  <c r="L26" i="2"/>
  <c r="M26" i="2"/>
  <c r="L52" i="1"/>
  <c r="M52" i="1"/>
  <c r="M20" i="1"/>
  <c r="L20" i="1"/>
  <c r="L29" i="1"/>
  <c r="M29" i="1"/>
  <c r="M45" i="1"/>
  <c r="L45" i="1"/>
  <c r="C12" i="25"/>
  <c r="C41" i="24"/>
  <c r="L17" i="5"/>
  <c r="M17" i="5"/>
  <c r="N18" i="2"/>
  <c r="M18" i="2"/>
  <c r="I25" i="24"/>
  <c r="L24" i="35"/>
  <c r="N58" i="1"/>
  <c r="N44" i="1"/>
  <c r="N60" i="1"/>
  <c r="N26" i="1"/>
  <c r="N16" i="1"/>
  <c r="M16" i="1"/>
  <c r="M50" i="1"/>
  <c r="M24" i="1"/>
  <c r="L24" i="1"/>
  <c r="N21" i="3"/>
  <c r="N31" i="3"/>
  <c r="N29" i="3"/>
  <c r="N16" i="3"/>
  <c r="N35" i="3"/>
  <c r="N26" i="3"/>
  <c r="N34" i="3"/>
  <c r="N42" i="3"/>
  <c r="I16" i="24"/>
  <c r="M30" i="3"/>
  <c r="L30" i="3"/>
  <c r="M22" i="3"/>
  <c r="L22" i="3"/>
  <c r="M19" i="3"/>
  <c r="L19" i="3"/>
  <c r="L34" i="3"/>
  <c r="M34" i="3"/>
  <c r="L42" i="3"/>
  <c r="M42" i="3"/>
  <c r="N30" i="29"/>
  <c r="N24" i="29"/>
  <c r="N26" i="29"/>
  <c r="N21" i="29"/>
  <c r="N29" i="29"/>
  <c r="N37" i="29"/>
  <c r="N43" i="29"/>
  <c r="N47" i="29"/>
  <c r="N51" i="29"/>
  <c r="N55" i="29"/>
  <c r="N59" i="29"/>
  <c r="N63" i="29"/>
  <c r="N67" i="29"/>
  <c r="N71" i="29"/>
  <c r="M54" i="1"/>
  <c r="L54" i="1"/>
  <c r="E36" i="24"/>
  <c r="E18" i="24"/>
  <c r="E26" i="24"/>
  <c r="M46" i="2"/>
  <c r="L46" i="2"/>
  <c r="L19" i="11"/>
  <c r="J19" i="11"/>
  <c r="L36" i="11"/>
  <c r="J36" i="11"/>
  <c r="N32" i="3"/>
  <c r="L24" i="3"/>
  <c r="M24" i="3"/>
  <c r="L38" i="3"/>
  <c r="M38" i="3"/>
  <c r="L33" i="3"/>
  <c r="M33" i="3"/>
  <c r="M20" i="3"/>
  <c r="L20" i="3"/>
  <c r="L28" i="3"/>
  <c r="M28" i="3"/>
  <c r="M36" i="3"/>
  <c r="L36" i="3"/>
  <c r="M38" i="2"/>
  <c r="L38" i="2"/>
  <c r="M32" i="2"/>
  <c r="L32" i="2"/>
  <c r="L48" i="2"/>
  <c r="M48" i="2"/>
  <c r="N24" i="5"/>
  <c r="M34" i="2"/>
  <c r="L34" i="2"/>
  <c r="J22" i="11"/>
  <c r="L22" i="11"/>
  <c r="I21" i="11"/>
  <c r="K22" i="11" s="1"/>
  <c r="L31" i="11"/>
  <c r="J31" i="11"/>
  <c r="G42" i="11"/>
  <c r="D40" i="11"/>
  <c r="L30" i="11"/>
  <c r="J30" i="11"/>
  <c r="M20" i="2"/>
  <c r="M42" i="2"/>
  <c r="L42" i="2"/>
  <c r="L43" i="1"/>
  <c r="L37" i="1"/>
  <c r="M37" i="1"/>
  <c r="M35" i="1"/>
  <c r="L35" i="1"/>
  <c r="L41" i="1"/>
  <c r="L26" i="5"/>
  <c r="M26" i="5"/>
  <c r="L18" i="5"/>
  <c r="M18" i="5"/>
  <c r="M16" i="5"/>
  <c r="L16" i="5"/>
  <c r="L27" i="5"/>
  <c r="N30" i="2"/>
  <c r="N25" i="2"/>
  <c r="N49" i="2"/>
  <c r="L40" i="1"/>
  <c r="L22" i="35"/>
  <c r="M19" i="1"/>
  <c r="N48" i="1"/>
  <c r="N29" i="1"/>
  <c r="N34" i="1"/>
  <c r="N56" i="1"/>
  <c r="N53" i="1"/>
  <c r="L17" i="1"/>
  <c r="M46" i="1"/>
  <c r="M30" i="1"/>
  <c r="M60" i="1"/>
  <c r="N45" i="3"/>
  <c r="N47" i="3"/>
  <c r="N37" i="3"/>
  <c r="N18" i="3"/>
  <c r="N43" i="3"/>
  <c r="N28" i="3"/>
  <c r="N36" i="3"/>
  <c r="N44" i="3"/>
  <c r="J5" i="30"/>
  <c r="I4" i="30"/>
  <c r="M26" i="3"/>
  <c r="L26" i="3"/>
  <c r="L23" i="3"/>
  <c r="M23" i="3"/>
  <c r="L29" i="3"/>
  <c r="M29" i="3"/>
  <c r="M18" i="3"/>
  <c r="L18" i="3"/>
  <c r="N20" i="29"/>
  <c r="N32" i="29"/>
  <c r="N34" i="29"/>
  <c r="N23" i="29"/>
  <c r="N31" i="29"/>
  <c r="N39" i="29"/>
  <c r="N44" i="29"/>
  <c r="N48" i="29"/>
  <c r="N52" i="29"/>
  <c r="N56" i="29"/>
  <c r="N60" i="29"/>
  <c r="N64" i="29"/>
  <c r="N68" i="29"/>
  <c r="N72" i="29"/>
  <c r="M33" i="1"/>
  <c r="I36" i="24"/>
  <c r="L24" i="11"/>
  <c r="J24" i="11"/>
  <c r="N18" i="1"/>
  <c r="M56" i="1"/>
  <c r="L56" i="1"/>
  <c r="N40" i="3"/>
  <c r="L31" i="3"/>
  <c r="M31" i="3"/>
  <c r="M17" i="3"/>
  <c r="L17" i="3"/>
  <c r="N54" i="29"/>
  <c r="N62" i="29"/>
  <c r="K24" i="11"/>
  <c r="F15" i="11"/>
  <c r="J18" i="11"/>
  <c r="L28" i="2"/>
  <c r="M28" i="2"/>
  <c r="M22" i="2"/>
  <c r="L22" i="2"/>
  <c r="J25" i="11"/>
  <c r="I43" i="11"/>
  <c r="M23" i="2"/>
  <c r="L23" i="2"/>
  <c r="M27" i="2"/>
  <c r="L27" i="2"/>
  <c r="M31" i="2"/>
  <c r="L31" i="2"/>
  <c r="M35" i="2"/>
  <c r="L35" i="2"/>
  <c r="M39" i="2"/>
  <c r="L39" i="2"/>
  <c r="L43" i="2"/>
  <c r="M43" i="2"/>
  <c r="M47" i="2"/>
  <c r="L47" i="2"/>
  <c r="L51" i="2"/>
  <c r="M51" i="2"/>
  <c r="N16" i="5"/>
  <c r="G40" i="11"/>
  <c r="H41" i="11"/>
  <c r="L17" i="11"/>
  <c r="I41" i="11"/>
  <c r="J17" i="11"/>
  <c r="H40" i="11"/>
  <c r="E43" i="11"/>
  <c r="L28" i="11"/>
  <c r="J28" i="11"/>
  <c r="I27" i="11"/>
  <c r="M36" i="2"/>
  <c r="L36" i="2"/>
  <c r="M51" i="1"/>
  <c r="M15" i="1"/>
  <c r="L55" i="1"/>
  <c r="M55" i="1"/>
  <c r="L24" i="5"/>
  <c r="M24" i="5"/>
  <c r="L25" i="5"/>
  <c r="M25" i="5"/>
  <c r="M15" i="5"/>
  <c r="L15" i="5"/>
  <c r="N50" i="2"/>
  <c r="M50" i="2"/>
  <c r="N35" i="2"/>
  <c r="N32" i="1"/>
  <c r="N61" i="1"/>
  <c r="N28" i="1"/>
  <c r="N45" i="1"/>
  <c r="N42" i="1"/>
  <c r="M42" i="1"/>
  <c r="N40" i="1"/>
  <c r="E12" i="26"/>
  <c r="L49" i="1"/>
  <c r="M34" i="1"/>
  <c r="M18" i="1"/>
  <c r="N39" i="3"/>
  <c r="N17" i="3"/>
  <c r="N33" i="3"/>
  <c r="N30" i="3"/>
  <c r="N38" i="3"/>
  <c r="N46" i="3"/>
  <c r="M26" i="1"/>
  <c r="L47" i="3"/>
  <c r="M47" i="3"/>
  <c r="M25" i="3"/>
  <c r="L25" i="3"/>
  <c r="L37" i="3"/>
  <c r="M37" i="3"/>
  <c r="L46" i="3"/>
  <c r="M46" i="3"/>
  <c r="L32" i="3"/>
  <c r="M32" i="3"/>
  <c r="L39" i="3"/>
  <c r="M39" i="3"/>
  <c r="L48" i="3"/>
  <c r="M48" i="3"/>
  <c r="M21" i="3"/>
  <c r="L27" i="3"/>
  <c r="M27" i="3"/>
  <c r="L35" i="3"/>
  <c r="M35" i="3"/>
  <c r="L43" i="3"/>
  <c r="M43" i="3"/>
  <c r="N38" i="29"/>
  <c r="N36" i="29"/>
  <c r="N40" i="29"/>
  <c r="N17" i="29"/>
  <c r="N25" i="29"/>
  <c r="N33" i="29"/>
  <c r="N41" i="29"/>
  <c r="N45" i="29"/>
  <c r="N49" i="29"/>
  <c r="N53" i="29"/>
  <c r="N57" i="29"/>
  <c r="N61" i="29"/>
  <c r="N65" i="29"/>
  <c r="N69" i="29"/>
  <c r="N73" i="29"/>
  <c r="E16" i="24"/>
  <c r="E24" i="24"/>
  <c r="I33" i="24"/>
  <c r="K15" i="11"/>
  <c r="K18" i="11"/>
  <c r="D30" i="33" l="1"/>
  <c r="K32" i="33" s="1"/>
  <c r="D28" i="33"/>
  <c r="K34" i="33" s="1"/>
  <c r="D22" i="33"/>
  <c r="K39" i="33" s="1"/>
  <c r="K19" i="11"/>
  <c r="J15" i="11"/>
  <c r="C16" i="33"/>
  <c r="F29" i="33"/>
  <c r="F23" i="33"/>
  <c r="F19" i="33"/>
  <c r="F28" i="33"/>
  <c r="F22" i="33"/>
  <c r="F17" i="33"/>
  <c r="F27" i="33"/>
  <c r="F21" i="33"/>
  <c r="F25" i="33"/>
  <c r="F20" i="33"/>
  <c r="F18" i="33"/>
  <c r="F24" i="33"/>
  <c r="F26" i="33"/>
  <c r="F30" i="33"/>
  <c r="F31" i="33"/>
  <c r="B34" i="33"/>
  <c r="E29" i="24"/>
  <c r="F16" i="32"/>
  <c r="F32" i="33"/>
  <c r="K16" i="11"/>
  <c r="D39" i="11"/>
  <c r="H39" i="11"/>
  <c r="F39" i="11"/>
  <c r="G39" i="11"/>
  <c r="H15" i="24"/>
  <c r="M23" i="35"/>
  <c r="M22" i="35"/>
  <c r="M24" i="35"/>
  <c r="M16" i="35"/>
  <c r="M17" i="35"/>
  <c r="C15" i="24"/>
  <c r="E39" i="11"/>
  <c r="I35" i="24"/>
  <c r="H32" i="25"/>
  <c r="C10" i="25"/>
  <c r="H26" i="25"/>
  <c r="H29" i="25"/>
  <c r="C28" i="25"/>
  <c r="D36" i="25"/>
  <c r="G33" i="25"/>
  <c r="G29" i="25"/>
  <c r="G25" i="25"/>
  <c r="G21" i="25"/>
  <c r="G17" i="25"/>
  <c r="H34" i="25"/>
  <c r="C29" i="25"/>
  <c r="C34" i="25"/>
  <c r="C32" i="25"/>
  <c r="D26" i="25"/>
  <c r="D23" i="25"/>
  <c r="D28" i="25"/>
  <c r="H23" i="25"/>
  <c r="H18" i="25"/>
  <c r="G12" i="28"/>
  <c r="G12" i="27" s="1"/>
  <c r="H16" i="25"/>
  <c r="C35" i="25"/>
  <c r="H20" i="25"/>
  <c r="C22" i="25"/>
  <c r="G35" i="25"/>
  <c r="G31" i="25"/>
  <c r="G27" i="25"/>
  <c r="G23" i="25"/>
  <c r="G19" i="25"/>
  <c r="C24" i="25"/>
  <c r="D20" i="25"/>
  <c r="C21" i="25"/>
  <c r="C20" i="25"/>
  <c r="C23" i="25"/>
  <c r="D34" i="25"/>
  <c r="D32" i="25"/>
  <c r="D19" i="25"/>
  <c r="C26" i="25"/>
  <c r="H31" i="25"/>
  <c r="H28" i="25"/>
  <c r="H25" i="25"/>
  <c r="H33" i="25"/>
  <c r="I33" i="25" s="1"/>
  <c r="H36" i="25"/>
  <c r="D31" i="25"/>
  <c r="H17" i="25"/>
  <c r="D29" i="25"/>
  <c r="G34" i="25"/>
  <c r="G30" i="25"/>
  <c r="G26" i="25"/>
  <c r="G22" i="25"/>
  <c r="G18" i="25"/>
  <c r="C31" i="25"/>
  <c r="D27" i="25"/>
  <c r="C33" i="25"/>
  <c r="C36" i="25"/>
  <c r="C17" i="25"/>
  <c r="C18" i="25"/>
  <c r="D30" i="25"/>
  <c r="D25" i="25"/>
  <c r="D35" i="25"/>
  <c r="E35" i="25" s="1"/>
  <c r="D33" i="25"/>
  <c r="H27" i="25"/>
  <c r="H30" i="25"/>
  <c r="H24" i="25"/>
  <c r="G36" i="25"/>
  <c r="G20" i="25"/>
  <c r="D17" i="25"/>
  <c r="H35" i="25"/>
  <c r="H22" i="25"/>
  <c r="G32" i="25"/>
  <c r="G16" i="25"/>
  <c r="C25" i="25"/>
  <c r="D21" i="25"/>
  <c r="E21" i="25" s="1"/>
  <c r="H19" i="25"/>
  <c r="H21" i="25"/>
  <c r="D24" i="25"/>
  <c r="G28" i="25"/>
  <c r="C16" i="25"/>
  <c r="G24" i="25"/>
  <c r="C30" i="25"/>
  <c r="D18" i="25"/>
  <c r="C19" i="25"/>
  <c r="C27" i="25"/>
  <c r="D22" i="25"/>
  <c r="E22" i="25" s="1"/>
  <c r="E33" i="24"/>
  <c r="D15" i="24"/>
  <c r="F33" i="24" s="1"/>
  <c r="O31" i="24" s="1"/>
  <c r="E30" i="24"/>
  <c r="K23" i="11"/>
  <c r="J42" i="11"/>
  <c r="L36" i="29"/>
  <c r="M36" i="29"/>
  <c r="L30" i="29"/>
  <c r="M30" i="29"/>
  <c r="L22" i="29"/>
  <c r="M22" i="29"/>
  <c r="L38" i="29"/>
  <c r="M38" i="29"/>
  <c r="L16" i="29"/>
  <c r="M16" i="29"/>
  <c r="M40" i="29"/>
  <c r="L40" i="29"/>
  <c r="L72" i="29"/>
  <c r="M72" i="29"/>
  <c r="L26" i="29"/>
  <c r="M26" i="29"/>
  <c r="L51" i="29"/>
  <c r="M51" i="29"/>
  <c r="I5" i="30"/>
  <c r="H4" i="30"/>
  <c r="L48" i="29"/>
  <c r="M48" i="29"/>
  <c r="L39" i="29"/>
  <c r="M39" i="29"/>
  <c r="L60" i="29"/>
  <c r="M60" i="29"/>
  <c r="M20" i="29"/>
  <c r="L20" i="29"/>
  <c r="L56" i="29"/>
  <c r="M56" i="29"/>
  <c r="M21" i="29"/>
  <c r="L21" i="29"/>
  <c r="L28" i="29"/>
  <c r="M28" i="29"/>
  <c r="L37" i="29"/>
  <c r="M37" i="29"/>
  <c r="L17" i="29"/>
  <c r="M17" i="29"/>
  <c r="L25" i="29"/>
  <c r="M25" i="29"/>
  <c r="M33" i="29"/>
  <c r="L33" i="29"/>
  <c r="L46" i="29"/>
  <c r="M46" i="29"/>
  <c r="L52" i="29"/>
  <c r="M52" i="29"/>
  <c r="L19" i="29"/>
  <c r="M19" i="29"/>
  <c r="L27" i="29"/>
  <c r="M27" i="29"/>
  <c r="L35" i="29"/>
  <c r="M35" i="29"/>
  <c r="M64" i="29"/>
  <c r="L64" i="29"/>
  <c r="L69" i="29"/>
  <c r="M69" i="29"/>
  <c r="J22" i="24"/>
  <c r="J26" i="24"/>
  <c r="J36" i="24"/>
  <c r="J32" i="24"/>
  <c r="J18" i="24"/>
  <c r="J21" i="24"/>
  <c r="J29" i="24"/>
  <c r="J19" i="24"/>
  <c r="J35" i="24"/>
  <c r="J24" i="24"/>
  <c r="J16" i="24"/>
  <c r="J33" i="24"/>
  <c r="J23" i="24"/>
  <c r="J31" i="24"/>
  <c r="J28" i="24"/>
  <c r="J27" i="24"/>
  <c r="J17" i="24"/>
  <c r="I15" i="24"/>
  <c r="K35" i="11"/>
  <c r="K37" i="11"/>
  <c r="L33" i="11"/>
  <c r="I39" i="11"/>
  <c r="K34" i="11"/>
  <c r="L41" i="11"/>
  <c r="J41" i="11"/>
  <c r="M47" i="29"/>
  <c r="L47" i="29"/>
  <c r="M24" i="29"/>
  <c r="L24" i="29"/>
  <c r="L34" i="29"/>
  <c r="M34" i="29"/>
  <c r="L63" i="29"/>
  <c r="M63" i="29"/>
  <c r="M43" i="29"/>
  <c r="L43" i="29"/>
  <c r="L67" i="29"/>
  <c r="M67" i="29"/>
  <c r="K31" i="11"/>
  <c r="J27" i="11"/>
  <c r="K28" i="11"/>
  <c r="L27" i="11"/>
  <c r="K30" i="11"/>
  <c r="K29" i="11"/>
  <c r="J43" i="11"/>
  <c r="L43" i="11"/>
  <c r="L53" i="29"/>
  <c r="M53" i="29"/>
  <c r="L29" i="29"/>
  <c r="M29" i="29"/>
  <c r="L68" i="29"/>
  <c r="M68" i="29"/>
  <c r="L23" i="29"/>
  <c r="M23" i="29"/>
  <c r="M41" i="29"/>
  <c r="L41" i="29"/>
  <c r="L61" i="29"/>
  <c r="M61" i="29"/>
  <c r="L73" i="29"/>
  <c r="M73" i="29"/>
  <c r="M65" i="29"/>
  <c r="L65" i="29"/>
  <c r="L44" i="29"/>
  <c r="M44" i="29"/>
  <c r="L70" i="29"/>
  <c r="M70" i="29"/>
  <c r="J25" i="24"/>
  <c r="C41" i="25"/>
  <c r="C12" i="28"/>
  <c r="J40" i="11"/>
  <c r="L40" i="11"/>
  <c r="J34" i="24"/>
  <c r="J33" i="11"/>
  <c r="M31" i="29"/>
  <c r="L31" i="29"/>
  <c r="L55" i="29"/>
  <c r="M55" i="29"/>
  <c r="L32" i="29"/>
  <c r="M32" i="29"/>
  <c r="L45" i="29"/>
  <c r="M45" i="29"/>
  <c r="L18" i="29"/>
  <c r="M18" i="29"/>
  <c r="L59" i="29"/>
  <c r="M59" i="29"/>
  <c r="M49" i="29"/>
  <c r="L49" i="29"/>
  <c r="M54" i="29"/>
  <c r="L54" i="29"/>
  <c r="L62" i="29"/>
  <c r="M62" i="29"/>
  <c r="L71" i="29"/>
  <c r="M71" i="29"/>
  <c r="L57" i="29"/>
  <c r="M57" i="29"/>
  <c r="L42" i="29"/>
  <c r="M42" i="29"/>
  <c r="L50" i="29"/>
  <c r="M50" i="29"/>
  <c r="M58" i="29"/>
  <c r="L58" i="29"/>
  <c r="L66" i="29"/>
  <c r="M66" i="29"/>
  <c r="L74" i="29"/>
  <c r="M74" i="29"/>
  <c r="L21" i="11"/>
  <c r="J21" i="11"/>
  <c r="K25" i="11"/>
  <c r="G20" i="32" l="1"/>
  <c r="G25" i="32"/>
  <c r="G21" i="32"/>
  <c r="G23" i="32"/>
  <c r="G18" i="32"/>
  <c r="G24" i="32"/>
  <c r="G17" i="32"/>
  <c r="G26" i="32"/>
  <c r="G27" i="32"/>
  <c r="G28" i="32"/>
  <c r="G19" i="32"/>
  <c r="G29" i="32"/>
  <c r="G22" i="32"/>
  <c r="F16" i="33"/>
  <c r="G19" i="33" s="1"/>
  <c r="G23" i="33"/>
  <c r="E32" i="25"/>
  <c r="G26" i="33"/>
  <c r="G25" i="33"/>
  <c r="G22" i="33"/>
  <c r="G29" i="33"/>
  <c r="G24" i="33"/>
  <c r="G21" i="33"/>
  <c r="G28" i="33"/>
  <c r="D31" i="33"/>
  <c r="K35" i="33" s="1"/>
  <c r="D18" i="33"/>
  <c r="K36" i="33" s="1"/>
  <c r="D20" i="33"/>
  <c r="K31" i="33" s="1"/>
  <c r="D26" i="33"/>
  <c r="K29" i="33" s="1"/>
  <c r="D17" i="33"/>
  <c r="D19" i="33"/>
  <c r="K30" i="33" s="1"/>
  <c r="D29" i="33"/>
  <c r="K33" i="33" s="1"/>
  <c r="D25" i="33"/>
  <c r="K38" i="33" s="1"/>
  <c r="D24" i="33"/>
  <c r="K41" i="33" s="1"/>
  <c r="D21" i="33"/>
  <c r="K40" i="33" s="1"/>
  <c r="D32" i="33"/>
  <c r="K42" i="33" s="1"/>
  <c r="G32" i="33"/>
  <c r="G31" i="33"/>
  <c r="G18" i="33"/>
  <c r="G27" i="33"/>
  <c r="D23" i="33"/>
  <c r="K27" i="33" s="1"/>
  <c r="D27" i="33"/>
  <c r="K37" i="33" s="1"/>
  <c r="I32" i="25"/>
  <c r="I25" i="25"/>
  <c r="I31" i="25"/>
  <c r="I17" i="25"/>
  <c r="E28" i="25"/>
  <c r="E29" i="25"/>
  <c r="J20" i="24"/>
  <c r="J30" i="24"/>
  <c r="E34" i="25"/>
  <c r="I20" i="25"/>
  <c r="N23" i="35"/>
  <c r="N17" i="35"/>
  <c r="N24" i="35"/>
  <c r="N15" i="35"/>
  <c r="M15" i="35"/>
  <c r="N22" i="35"/>
  <c r="N16" i="35"/>
  <c r="K27" i="11"/>
  <c r="K21" i="11"/>
  <c r="K33" i="11"/>
  <c r="I22" i="25"/>
  <c r="E33" i="25"/>
  <c r="E27" i="25"/>
  <c r="E19" i="25"/>
  <c r="I24" i="25"/>
  <c r="I35" i="25"/>
  <c r="E31" i="25"/>
  <c r="F35" i="24"/>
  <c r="O30" i="24" s="1"/>
  <c r="F30" i="24"/>
  <c r="O24" i="24" s="1"/>
  <c r="F17" i="24"/>
  <c r="O20" i="24" s="1"/>
  <c r="F36" i="24"/>
  <c r="O28" i="24" s="1"/>
  <c r="F25" i="24"/>
  <c r="O32" i="24" s="1"/>
  <c r="F27" i="24"/>
  <c r="O36" i="24" s="1"/>
  <c r="F23" i="24"/>
  <c r="O34" i="24" s="1"/>
  <c r="F28" i="24"/>
  <c r="O27" i="24" s="1"/>
  <c r="F31" i="24"/>
  <c r="O33" i="24" s="1"/>
  <c r="F34" i="24"/>
  <c r="O25" i="24" s="1"/>
  <c r="F29" i="24"/>
  <c r="O26" i="24" s="1"/>
  <c r="F32" i="24"/>
  <c r="O35" i="24" s="1"/>
  <c r="F19" i="24"/>
  <c r="O21" i="24" s="1"/>
  <c r="F24" i="24"/>
  <c r="O37" i="24" s="1"/>
  <c r="F26" i="24"/>
  <c r="O18" i="24" s="1"/>
  <c r="F16" i="24"/>
  <c r="O29" i="24" s="1"/>
  <c r="F18" i="24"/>
  <c r="O17" i="24" s="1"/>
  <c r="F21" i="24"/>
  <c r="O23" i="24" s="1"/>
  <c r="E15" i="24"/>
  <c r="F22" i="24"/>
  <c r="O22" i="24" s="1"/>
  <c r="F20" i="24"/>
  <c r="O19" i="24" s="1"/>
  <c r="I21" i="25"/>
  <c r="E17" i="25"/>
  <c r="E25" i="25"/>
  <c r="I36" i="25"/>
  <c r="C15" i="25"/>
  <c r="I19" i="25"/>
  <c r="I27" i="25"/>
  <c r="E30" i="25"/>
  <c r="E24" i="25"/>
  <c r="I23" i="25"/>
  <c r="E26" i="25"/>
  <c r="I34" i="25"/>
  <c r="I29" i="25"/>
  <c r="H15" i="25"/>
  <c r="J17" i="25" s="1"/>
  <c r="I16" i="25"/>
  <c r="E16" i="25"/>
  <c r="D15" i="25"/>
  <c r="I26" i="25"/>
  <c r="C24" i="28"/>
  <c r="C29" i="28"/>
  <c r="C25" i="28"/>
  <c r="C23" i="28"/>
  <c r="D29" i="28"/>
  <c r="D34" i="28"/>
  <c r="D28" i="28"/>
  <c r="D35" i="28"/>
  <c r="D32" i="28"/>
  <c r="H34" i="28"/>
  <c r="H18" i="28"/>
  <c r="H33" i="28"/>
  <c r="H29" i="28"/>
  <c r="H36" i="28"/>
  <c r="C34" i="28"/>
  <c r="C32" i="28"/>
  <c r="C16" i="28"/>
  <c r="C22" i="28"/>
  <c r="C35" i="28"/>
  <c r="C26" i="28"/>
  <c r="D21" i="28"/>
  <c r="D26" i="28"/>
  <c r="D18" i="28"/>
  <c r="D23" i="28"/>
  <c r="E23" i="28" s="1"/>
  <c r="D31" i="28"/>
  <c r="H26" i="28"/>
  <c r="H31" i="28"/>
  <c r="H23" i="28"/>
  <c r="H21" i="28"/>
  <c r="C28" i="28"/>
  <c r="C33" i="28"/>
  <c r="C30" i="28"/>
  <c r="C27" i="28"/>
  <c r="D33" i="28"/>
  <c r="E33" i="28" s="1"/>
  <c r="D17" i="28"/>
  <c r="D36" i="28"/>
  <c r="D16" i="28"/>
  <c r="D22" i="28"/>
  <c r="E22" i="28" s="1"/>
  <c r="H22" i="28"/>
  <c r="H27" i="28"/>
  <c r="H16" i="28"/>
  <c r="H19" i="28"/>
  <c r="C31" i="28"/>
  <c r="D30" i="28"/>
  <c r="E30" i="28" s="1"/>
  <c r="D19" i="28"/>
  <c r="H30" i="28"/>
  <c r="H32" i="28"/>
  <c r="C18" i="28"/>
  <c r="D20" i="28"/>
  <c r="H35" i="28"/>
  <c r="H24" i="28"/>
  <c r="C36" i="28"/>
  <c r="C20" i="28"/>
  <c r="D25" i="28"/>
  <c r="E25" i="28" s="1"/>
  <c r="D27" i="28"/>
  <c r="E27" i="28" s="1"/>
  <c r="C21" i="28"/>
  <c r="H25" i="28"/>
  <c r="G25" i="28"/>
  <c r="G36" i="28"/>
  <c r="I36" i="28" s="1"/>
  <c r="G20" i="28"/>
  <c r="H20" i="28"/>
  <c r="G28" i="28"/>
  <c r="G16" i="28"/>
  <c r="C10" i="28"/>
  <c r="H28" i="28"/>
  <c r="G35" i="28"/>
  <c r="I35" i="28" s="1"/>
  <c r="G31" i="28"/>
  <c r="I31" i="28" s="1"/>
  <c r="G27" i="28"/>
  <c r="G23" i="28"/>
  <c r="G19" i="28"/>
  <c r="I19" i="28" s="1"/>
  <c r="G32" i="28"/>
  <c r="I32" i="28" s="1"/>
  <c r="H17" i="28"/>
  <c r="C17" i="28"/>
  <c r="E17" i="28" s="1"/>
  <c r="G34" i="28"/>
  <c r="I34" i="28" s="1"/>
  <c r="G30" i="28"/>
  <c r="I30" i="28" s="1"/>
  <c r="G26" i="28"/>
  <c r="I26" i="28" s="1"/>
  <c r="G22" i="28"/>
  <c r="I22" i="28" s="1"/>
  <c r="G18" i="28"/>
  <c r="I18" i="28" s="1"/>
  <c r="D24" i="28"/>
  <c r="E24" i="28" s="1"/>
  <c r="G33" i="28"/>
  <c r="G29" i="28"/>
  <c r="I29" i="28" s="1"/>
  <c r="G21" i="28"/>
  <c r="I21" i="28" s="1"/>
  <c r="G17" i="28"/>
  <c r="C19" i="28"/>
  <c r="G24" i="28"/>
  <c r="I24" i="28" s="1"/>
  <c r="E36" i="25"/>
  <c r="E18" i="25"/>
  <c r="I28" i="25"/>
  <c r="G15" i="25"/>
  <c r="I30" i="25"/>
  <c r="E20" i="25"/>
  <c r="I18" i="25"/>
  <c r="E23" i="25"/>
  <c r="N21" i="8"/>
  <c r="M21" i="8"/>
  <c r="M31" i="8"/>
  <c r="N31" i="8"/>
  <c r="N34" i="8"/>
  <c r="M34" i="8"/>
  <c r="M17" i="8"/>
  <c r="N17" i="8"/>
  <c r="M20" i="8"/>
  <c r="N20" i="8"/>
  <c r="K42" i="11"/>
  <c r="J39" i="11"/>
  <c r="L39" i="11"/>
  <c r="K43" i="11"/>
  <c r="K40" i="11"/>
  <c r="N19" i="8"/>
  <c r="M19" i="8"/>
  <c r="M22" i="8"/>
  <c r="N22" i="8"/>
  <c r="M25" i="8"/>
  <c r="N25" i="8"/>
  <c r="M32" i="8"/>
  <c r="N32" i="8"/>
  <c r="N23" i="8"/>
  <c r="M23" i="8"/>
  <c r="M18" i="8"/>
  <c r="N18" i="8"/>
  <c r="C41" i="28"/>
  <c r="C12" i="27"/>
  <c r="N15" i="8"/>
  <c r="M15" i="8"/>
  <c r="N33" i="8"/>
  <c r="M33" i="8"/>
  <c r="M24" i="8"/>
  <c r="N24" i="8"/>
  <c r="M16" i="8"/>
  <c r="N16" i="8"/>
  <c r="H5" i="30"/>
  <c r="G4" i="30"/>
  <c r="K41" i="11"/>
  <c r="K28" i="33" l="1"/>
  <c r="D16" i="33"/>
  <c r="G20" i="33"/>
  <c r="G30" i="33"/>
  <c r="G17" i="33"/>
  <c r="I23" i="28"/>
  <c r="E26" i="28"/>
  <c r="E34" i="28"/>
  <c r="J34" i="25"/>
  <c r="J18" i="25"/>
  <c r="I33" i="28"/>
  <c r="I27" i="28"/>
  <c r="I28" i="28"/>
  <c r="I20" i="28"/>
  <c r="G36" i="27"/>
  <c r="G31" i="27"/>
  <c r="G27" i="27"/>
  <c r="G23" i="27"/>
  <c r="G35" i="27"/>
  <c r="G19" i="27"/>
  <c r="G24" i="27"/>
  <c r="C23" i="27"/>
  <c r="C21" i="27"/>
  <c r="H27" i="27"/>
  <c r="D31" i="27"/>
  <c r="H35" i="27"/>
  <c r="I35" i="27" s="1"/>
  <c r="C35" i="27"/>
  <c r="H22" i="27"/>
  <c r="D35" i="27"/>
  <c r="C18" i="27"/>
  <c r="D21" i="27"/>
  <c r="E21" i="27" s="1"/>
  <c r="G17" i="27"/>
  <c r="D18" i="27"/>
  <c r="H16" i="27"/>
  <c r="C33" i="27"/>
  <c r="H24" i="27"/>
  <c r="C29" i="27"/>
  <c r="D20" i="27"/>
  <c r="C31" i="27"/>
  <c r="H32" i="27"/>
  <c r="G21" i="27"/>
  <c r="G18" i="27"/>
  <c r="G22" i="27"/>
  <c r="G20" i="27"/>
  <c r="C10" i="27"/>
  <c r="D34" i="27"/>
  <c r="C25" i="27"/>
  <c r="H28" i="27"/>
  <c r="D29" i="27"/>
  <c r="E29" i="27" s="1"/>
  <c r="C32" i="27"/>
  <c r="H30" i="27"/>
  <c r="D19" i="27"/>
  <c r="C26" i="27"/>
  <c r="H17" i="27"/>
  <c r="H31" i="27"/>
  <c r="I31" i="27" s="1"/>
  <c r="D23" i="27"/>
  <c r="E23" i="27" s="1"/>
  <c r="H36" i="27"/>
  <c r="C20" i="27"/>
  <c r="H34" i="27"/>
  <c r="D16" i="27"/>
  <c r="D30" i="27"/>
  <c r="G29" i="27"/>
  <c r="G26" i="27"/>
  <c r="G12" i="26"/>
  <c r="H18" i="26" s="1"/>
  <c r="C16" i="27"/>
  <c r="C17" i="27"/>
  <c r="D36" i="27"/>
  <c r="D28" i="27"/>
  <c r="H18" i="27"/>
  <c r="G33" i="27"/>
  <c r="G30" i="27"/>
  <c r="G28" i="27"/>
  <c r="C28" i="27"/>
  <c r="H21" i="27"/>
  <c r="D22" i="27"/>
  <c r="C19" i="27"/>
  <c r="H20" i="27"/>
  <c r="D26" i="27"/>
  <c r="C30" i="27"/>
  <c r="D27" i="27"/>
  <c r="G34" i="27"/>
  <c r="G16" i="27"/>
  <c r="G32" i="27"/>
  <c r="H23" i="27"/>
  <c r="I23" i="27" s="1"/>
  <c r="C34" i="27"/>
  <c r="H26" i="27"/>
  <c r="D24" i="27"/>
  <c r="C27" i="27"/>
  <c r="C22" i="27"/>
  <c r="D33" i="27"/>
  <c r="E33" i="27" s="1"/>
  <c r="C24" i="27"/>
  <c r="H33" i="27"/>
  <c r="H19" i="27"/>
  <c r="I19" i="27" s="1"/>
  <c r="D25" i="27"/>
  <c r="H25" i="27"/>
  <c r="C36" i="27"/>
  <c r="H29" i="27"/>
  <c r="D32" i="27"/>
  <c r="E32" i="27" s="1"/>
  <c r="D17" i="27"/>
  <c r="E17" i="27" s="1"/>
  <c r="G25" i="27"/>
  <c r="E15" i="25"/>
  <c r="F29" i="25"/>
  <c r="O31" i="25" s="1"/>
  <c r="F26" i="25"/>
  <c r="O18" i="25" s="1"/>
  <c r="F31" i="25"/>
  <c r="O36" i="25" s="1"/>
  <c r="F24" i="25"/>
  <c r="O37" i="25" s="1"/>
  <c r="F28" i="25"/>
  <c r="O28" i="25" s="1"/>
  <c r="F30" i="25"/>
  <c r="O24" i="25" s="1"/>
  <c r="F23" i="25"/>
  <c r="O33" i="25" s="1"/>
  <c r="F16" i="25"/>
  <c r="O25" i="25" s="1"/>
  <c r="F36" i="25"/>
  <c r="O27" i="25" s="1"/>
  <c r="F17" i="25"/>
  <c r="O21" i="25" s="1"/>
  <c r="F35" i="25"/>
  <c r="O29" i="25" s="1"/>
  <c r="F22" i="25"/>
  <c r="O22" i="25" s="1"/>
  <c r="F19" i="25"/>
  <c r="O19" i="25" s="1"/>
  <c r="F27" i="25"/>
  <c r="O35" i="25" s="1"/>
  <c r="F32" i="25"/>
  <c r="O32" i="25" s="1"/>
  <c r="H15" i="28"/>
  <c r="J17" i="28" s="1"/>
  <c r="I17" i="28"/>
  <c r="E20" i="28"/>
  <c r="E19" i="28"/>
  <c r="I16" i="28"/>
  <c r="E16" i="28"/>
  <c r="D15" i="28"/>
  <c r="E31" i="28"/>
  <c r="E21" i="28"/>
  <c r="C15" i="28"/>
  <c r="E32" i="28"/>
  <c r="E29" i="28"/>
  <c r="F33" i="25"/>
  <c r="O34" i="25" s="1"/>
  <c r="F21" i="25"/>
  <c r="O23" i="25" s="1"/>
  <c r="G15" i="28"/>
  <c r="E36" i="28"/>
  <c r="E35" i="28"/>
  <c r="J26" i="25"/>
  <c r="F25" i="25"/>
  <c r="O30" i="25" s="1"/>
  <c r="F20" i="25"/>
  <c r="O20" i="25" s="1"/>
  <c r="I25" i="28"/>
  <c r="E18" i="28"/>
  <c r="E28" i="28"/>
  <c r="J33" i="25"/>
  <c r="J28" i="25"/>
  <c r="J19" i="25"/>
  <c r="J20" i="25"/>
  <c r="J32" i="25"/>
  <c r="J16" i="25"/>
  <c r="I15" i="25"/>
  <c r="J36" i="25"/>
  <c r="J35" i="25"/>
  <c r="J27" i="25"/>
  <c r="J25" i="25"/>
  <c r="J23" i="25"/>
  <c r="J29" i="25"/>
  <c r="J22" i="25"/>
  <c r="J30" i="25"/>
  <c r="J31" i="25"/>
  <c r="F34" i="25"/>
  <c r="O26" i="25" s="1"/>
  <c r="J21" i="25"/>
  <c r="J24" i="25"/>
  <c r="F18" i="25"/>
  <c r="O17" i="25" s="1"/>
  <c r="K39" i="11"/>
  <c r="G5" i="30"/>
  <c r="F4" i="30"/>
  <c r="F5" i="30" s="1"/>
  <c r="C41" i="27"/>
  <c r="C12" i="26"/>
  <c r="C41" i="26" s="1"/>
  <c r="G16" i="33" l="1"/>
  <c r="J24" i="28"/>
  <c r="I17" i="27"/>
  <c r="J31" i="28"/>
  <c r="J27" i="28"/>
  <c r="J26" i="28"/>
  <c r="I20" i="27"/>
  <c r="E25" i="27"/>
  <c r="I26" i="27"/>
  <c r="I29" i="27"/>
  <c r="E18" i="27"/>
  <c r="I33" i="27"/>
  <c r="I24" i="27"/>
  <c r="I27" i="27"/>
  <c r="I15" i="28"/>
  <c r="E26" i="27"/>
  <c r="I21" i="27"/>
  <c r="E15" i="28"/>
  <c r="F23" i="28"/>
  <c r="O36" i="28" s="1"/>
  <c r="F35" i="28"/>
  <c r="O33" i="28" s="1"/>
  <c r="F32" i="28"/>
  <c r="O35" i="28" s="1"/>
  <c r="F28" i="28"/>
  <c r="O26" i="28" s="1"/>
  <c r="F24" i="28"/>
  <c r="O30" i="28" s="1"/>
  <c r="F31" i="28"/>
  <c r="O37" i="28" s="1"/>
  <c r="F16" i="28"/>
  <c r="O28" i="28" s="1"/>
  <c r="F22" i="28"/>
  <c r="O22" i="28" s="1"/>
  <c r="F27" i="28"/>
  <c r="O34" i="28" s="1"/>
  <c r="F25" i="28"/>
  <c r="O32" i="28" s="1"/>
  <c r="F33" i="28"/>
  <c r="O31" i="28" s="1"/>
  <c r="F36" i="28"/>
  <c r="O27" i="28" s="1"/>
  <c r="F17" i="28"/>
  <c r="O21" i="28" s="1"/>
  <c r="F18" i="28"/>
  <c r="O17" i="28" s="1"/>
  <c r="F26" i="28"/>
  <c r="O18" i="28" s="1"/>
  <c r="F21" i="28"/>
  <c r="O23" i="28" s="1"/>
  <c r="F19" i="28"/>
  <c r="O19" i="28" s="1"/>
  <c r="F20" i="28"/>
  <c r="O20" i="28" s="1"/>
  <c r="F30" i="28"/>
  <c r="O29" i="28" s="1"/>
  <c r="F29" i="28"/>
  <c r="O25" i="28" s="1"/>
  <c r="F34" i="28"/>
  <c r="O24" i="28" s="1"/>
  <c r="G15" i="27"/>
  <c r="E34" i="27"/>
  <c r="E20" i="27"/>
  <c r="I16" i="27"/>
  <c r="H15" i="27"/>
  <c r="J18" i="27" s="1"/>
  <c r="J22" i="28"/>
  <c r="J33" i="28"/>
  <c r="J25" i="28"/>
  <c r="J34" i="28"/>
  <c r="J30" i="28"/>
  <c r="J18" i="28"/>
  <c r="J32" i="28"/>
  <c r="J23" i="28"/>
  <c r="J29" i="28"/>
  <c r="J21" i="28"/>
  <c r="J16" i="28"/>
  <c r="J36" i="28"/>
  <c r="J35" i="28"/>
  <c r="I18" i="27"/>
  <c r="C15" i="27"/>
  <c r="E30" i="27"/>
  <c r="I36" i="27"/>
  <c r="E35" i="27"/>
  <c r="E31" i="27"/>
  <c r="J20" i="28"/>
  <c r="E27" i="27"/>
  <c r="E28" i="27"/>
  <c r="D29" i="26"/>
  <c r="H24" i="26"/>
  <c r="D36" i="26"/>
  <c r="H28" i="26"/>
  <c r="H19" i="26"/>
  <c r="H26" i="26"/>
  <c r="D33" i="26"/>
  <c r="H22" i="26"/>
  <c r="H30" i="26"/>
  <c r="D26" i="26"/>
  <c r="H25" i="26"/>
  <c r="G27" i="26"/>
  <c r="C31" i="26"/>
  <c r="G34" i="26"/>
  <c r="G17" i="26"/>
  <c r="C33" i="26"/>
  <c r="G16" i="26"/>
  <c r="G29" i="26"/>
  <c r="C34" i="26"/>
  <c r="C25" i="26"/>
  <c r="G21" i="26"/>
  <c r="H23" i="26"/>
  <c r="H29" i="26"/>
  <c r="H17" i="26"/>
  <c r="C26" i="26"/>
  <c r="G19" i="26"/>
  <c r="G28" i="26"/>
  <c r="G22" i="26"/>
  <c r="G24" i="26"/>
  <c r="H34" i="26"/>
  <c r="I34" i="26" s="1"/>
  <c r="H31" i="26"/>
  <c r="D19" i="26"/>
  <c r="H35" i="26"/>
  <c r="H36" i="26"/>
  <c r="D23" i="26"/>
  <c r="D17" i="26"/>
  <c r="D35" i="26"/>
  <c r="D25" i="26"/>
  <c r="E25" i="26" s="1"/>
  <c r="D24" i="26"/>
  <c r="G23" i="26"/>
  <c r="C18" i="26"/>
  <c r="G30" i="26"/>
  <c r="C21" i="26"/>
  <c r="C19" i="26"/>
  <c r="C35" i="26"/>
  <c r="G25" i="26"/>
  <c r="C17" i="26"/>
  <c r="C24" i="26"/>
  <c r="C30" i="26"/>
  <c r="H20" i="26"/>
  <c r="H27" i="26"/>
  <c r="D30" i="26"/>
  <c r="D18" i="26"/>
  <c r="H33" i="26"/>
  <c r="D32" i="26"/>
  <c r="D31" i="26"/>
  <c r="E31" i="26" s="1"/>
  <c r="H32" i="26"/>
  <c r="D22" i="26"/>
  <c r="D16" i="26"/>
  <c r="G35" i="26"/>
  <c r="G18" i="26"/>
  <c r="C28" i="26"/>
  <c r="G26" i="26"/>
  <c r="C27" i="26"/>
  <c r="G36" i="26"/>
  <c r="C20" i="26"/>
  <c r="G20" i="26"/>
  <c r="C23" i="26"/>
  <c r="G32" i="26"/>
  <c r="C22" i="26"/>
  <c r="C10" i="26"/>
  <c r="H16" i="26"/>
  <c r="D27" i="26"/>
  <c r="E27" i="26" s="1"/>
  <c r="H21" i="26"/>
  <c r="I21" i="26" s="1"/>
  <c r="D21" i="26"/>
  <c r="E21" i="26" s="1"/>
  <c r="D34" i="26"/>
  <c r="D20" i="26"/>
  <c r="D28" i="26"/>
  <c r="E28" i="26" s="1"/>
  <c r="G31" i="26"/>
  <c r="C32" i="26"/>
  <c r="C16" i="26"/>
  <c r="G33" i="26"/>
  <c r="C29" i="26"/>
  <c r="C36" i="26"/>
  <c r="D15" i="27"/>
  <c r="E16" i="27"/>
  <c r="E19" i="27"/>
  <c r="I28" i="27"/>
  <c r="I32" i="27"/>
  <c r="I22" i="27"/>
  <c r="J28" i="28"/>
  <c r="J19" i="28"/>
  <c r="I25" i="27"/>
  <c r="E24" i="27"/>
  <c r="E22" i="27"/>
  <c r="E36" i="27"/>
  <c r="I34" i="27"/>
  <c r="I30" i="27"/>
  <c r="I27" i="26" l="1"/>
  <c r="J30" i="27"/>
  <c r="E30" i="26"/>
  <c r="J22" i="27"/>
  <c r="I17" i="26"/>
  <c r="I29" i="26"/>
  <c r="J36" i="27"/>
  <c r="C15" i="26"/>
  <c r="F17" i="27"/>
  <c r="O21" i="27" s="1"/>
  <c r="E15" i="27"/>
  <c r="F28" i="27"/>
  <c r="O29" i="27" s="1"/>
  <c r="F36" i="27"/>
  <c r="O27" i="27" s="1"/>
  <c r="F24" i="27"/>
  <c r="O35" i="27" s="1"/>
  <c r="F30" i="27"/>
  <c r="O31" i="27" s="1"/>
  <c r="F16" i="27"/>
  <c r="O28" i="27" s="1"/>
  <c r="F21" i="27"/>
  <c r="O23" i="27" s="1"/>
  <c r="F27" i="27"/>
  <c r="O33" i="27" s="1"/>
  <c r="F26" i="27"/>
  <c r="O18" i="27" s="1"/>
  <c r="F18" i="27"/>
  <c r="O17" i="27" s="1"/>
  <c r="F29" i="27"/>
  <c r="O24" i="27" s="1"/>
  <c r="F25" i="27"/>
  <c r="O36" i="27" s="1"/>
  <c r="F20" i="27"/>
  <c r="O19" i="27" s="1"/>
  <c r="F23" i="27"/>
  <c r="O32" i="27" s="1"/>
  <c r="F19" i="27"/>
  <c r="O20" i="27" s="1"/>
  <c r="F33" i="27"/>
  <c r="O30" i="27" s="1"/>
  <c r="F22" i="27"/>
  <c r="O22" i="27" s="1"/>
  <c r="E34" i="26"/>
  <c r="I16" i="26"/>
  <c r="H15" i="26"/>
  <c r="I18" i="26"/>
  <c r="I35" i="26"/>
  <c r="G15" i="26"/>
  <c r="I30" i="26"/>
  <c r="I19" i="26"/>
  <c r="E29" i="26"/>
  <c r="F31" i="27"/>
  <c r="O26" i="27" s="1"/>
  <c r="J29" i="27"/>
  <c r="J16" i="27"/>
  <c r="J35" i="27"/>
  <c r="J17" i="27"/>
  <c r="I15" i="27"/>
  <c r="J19" i="27"/>
  <c r="J20" i="27"/>
  <c r="J33" i="27"/>
  <c r="J24" i="27"/>
  <c r="J34" i="27"/>
  <c r="J27" i="27"/>
  <c r="J26" i="27"/>
  <c r="J28" i="27"/>
  <c r="J31" i="27"/>
  <c r="J25" i="27"/>
  <c r="J23" i="27"/>
  <c r="J32" i="27"/>
  <c r="J21" i="27"/>
  <c r="E16" i="26"/>
  <c r="D15" i="26"/>
  <c r="F16" i="26" s="1"/>
  <c r="O30" i="26" s="1"/>
  <c r="E32" i="26"/>
  <c r="E24" i="26"/>
  <c r="E17" i="26"/>
  <c r="E19" i="26"/>
  <c r="I22" i="26"/>
  <c r="I28" i="26"/>
  <c r="E22" i="26"/>
  <c r="I33" i="26"/>
  <c r="I20" i="26"/>
  <c r="E23" i="26"/>
  <c r="I31" i="26"/>
  <c r="I25" i="26"/>
  <c r="E33" i="26"/>
  <c r="E36" i="26"/>
  <c r="F35" i="27"/>
  <c r="O34" i="27" s="1"/>
  <c r="F32" i="27"/>
  <c r="O37" i="27" s="1"/>
  <c r="E20" i="26"/>
  <c r="I32" i="26"/>
  <c r="E18" i="26"/>
  <c r="E35" i="26"/>
  <c r="I36" i="26"/>
  <c r="I23" i="26"/>
  <c r="E26" i="26"/>
  <c r="I26" i="26"/>
  <c r="I24" i="26"/>
  <c r="F34" i="27"/>
  <c r="O25" i="27" s="1"/>
  <c r="F18" i="26" l="1"/>
  <c r="O17" i="26" s="1"/>
  <c r="F20" i="26"/>
  <c r="O20" i="26" s="1"/>
  <c r="F34" i="26"/>
  <c r="O36" i="26" s="1"/>
  <c r="J26" i="26"/>
  <c r="J28" i="26"/>
  <c r="J27" i="26"/>
  <c r="I15" i="26"/>
  <c r="J35" i="26"/>
  <c r="J30" i="26"/>
  <c r="J17" i="26"/>
  <c r="J19" i="26"/>
  <c r="J21" i="26"/>
  <c r="J18" i="26"/>
  <c r="J25" i="26"/>
  <c r="J20" i="26"/>
  <c r="J34" i="26"/>
  <c r="J16" i="26"/>
  <c r="J22" i="26"/>
  <c r="J23" i="26"/>
  <c r="J24" i="26"/>
  <c r="J33" i="26"/>
  <c r="J32" i="26"/>
  <c r="J31" i="26"/>
  <c r="J29" i="26"/>
  <c r="J36" i="26"/>
  <c r="F23" i="26"/>
  <c r="O33" i="26" s="1"/>
  <c r="F24" i="26"/>
  <c r="O37" i="26" s="1"/>
  <c r="F33" i="26"/>
  <c r="O28" i="26" s="1"/>
  <c r="F30" i="26"/>
  <c r="O23" i="26" s="1"/>
  <c r="F25" i="26"/>
  <c r="O27" i="26" s="1"/>
  <c r="E15" i="26"/>
  <c r="F17" i="26"/>
  <c r="O19" i="26" s="1"/>
  <c r="F22" i="26"/>
  <c r="O21" i="26" s="1"/>
  <c r="F31" i="26"/>
  <c r="O32" i="26" s="1"/>
  <c r="F32" i="26"/>
  <c r="O29" i="26" s="1"/>
  <c r="F35" i="26"/>
  <c r="O26" i="26" s="1"/>
  <c r="F27" i="26"/>
  <c r="O34" i="26" s="1"/>
  <c r="F28" i="26"/>
  <c r="O25" i="26" s="1"/>
  <c r="F19" i="26"/>
  <c r="O24" i="26" s="1"/>
  <c r="F29" i="26"/>
  <c r="O35" i="26" s="1"/>
  <c r="F26" i="26"/>
  <c r="O18" i="26" s="1"/>
  <c r="F21" i="26"/>
  <c r="O22" i="26" s="1"/>
  <c r="F36" i="26"/>
  <c r="O31" i="26" s="1"/>
  <c r="F15" i="31" l="1"/>
  <c r="G25" i="31" s="1"/>
  <c r="G28" i="31" l="1"/>
  <c r="G26" i="31"/>
  <c r="G34" i="31"/>
  <c r="G22" i="31"/>
  <c r="G20" i="31"/>
  <c r="G36" i="31"/>
  <c r="G17" i="31"/>
  <c r="G16" i="31"/>
  <c r="G31" i="31"/>
  <c r="G35" i="31"/>
  <c r="G33" i="31"/>
  <c r="G32" i="31"/>
  <c r="G21" i="31"/>
  <c r="G27" i="31"/>
  <c r="G23" i="31"/>
  <c r="G29" i="31"/>
  <c r="G30" i="31"/>
  <c r="G37" i="31"/>
  <c r="G18" i="31"/>
  <c r="G19" i="31"/>
  <c r="G24" i="31"/>
</calcChain>
</file>

<file path=xl/sharedStrings.xml><?xml version="1.0" encoding="utf-8"?>
<sst xmlns="http://schemas.openxmlformats.org/spreadsheetml/2006/main" count="992" uniqueCount="402">
  <si>
    <t>Frutas</t>
  </si>
  <si>
    <t>Hortalizas</t>
  </si>
  <si>
    <t>Granos y Procesados</t>
  </si>
  <si>
    <t>Cárnicos</t>
  </si>
  <si>
    <t>Huevos</t>
  </si>
  <si>
    <t>Índice de cuadros y gráficas</t>
  </si>
  <si>
    <t>Granos y procesados</t>
  </si>
  <si>
    <t>Lácteos</t>
  </si>
  <si>
    <t>Tubérculos y plátanos</t>
  </si>
  <si>
    <t>Corabastos</t>
  </si>
  <si>
    <t>Verduras y hortalizas</t>
  </si>
  <si>
    <t>Frutas frescas</t>
  </si>
  <si>
    <t>Las Flores</t>
  </si>
  <si>
    <t xml:space="preserve">Tubérculos y plátanos </t>
  </si>
  <si>
    <t xml:space="preserve">Verduras y hortalizas </t>
  </si>
  <si>
    <t xml:space="preserve">Frutas frescas </t>
  </si>
  <si>
    <t>Jul</t>
  </si>
  <si>
    <t>Fuente: SIPSA</t>
  </si>
  <si>
    <t>Otros grupos*</t>
  </si>
  <si>
    <t>Abastecimiento Bogotá</t>
  </si>
  <si>
    <t>Tubérculos</t>
  </si>
  <si>
    <t>Precios:</t>
  </si>
  <si>
    <t>Abastecimiento:</t>
  </si>
  <si>
    <t>% cambio
mensual</t>
  </si>
  <si>
    <t>Mar</t>
  </si>
  <si>
    <t>May</t>
  </si>
  <si>
    <t>Jun</t>
  </si>
  <si>
    <t>(*) Otros grupos contiene granos y procesados, cárnicos, huevos y lacteos.</t>
  </si>
  <si>
    <t xml:space="preserve">Abastecimiento Bogotá </t>
  </si>
  <si>
    <t>Distribución en Bogotá</t>
  </si>
  <si>
    <t>Plátanos</t>
  </si>
  <si>
    <t>Huevos y lácteos</t>
  </si>
  <si>
    <t>Abastecimiento por ciudades</t>
  </si>
  <si>
    <t xml:space="preserve">Total </t>
  </si>
  <si>
    <t>Abastecimiento principales ciudades de Colombia</t>
  </si>
  <si>
    <t>Abastecimiento de frutas en las principales ciudades de Colombia</t>
  </si>
  <si>
    <t>Abastecimiento de tubérculos y plátanos en las principales ciudades de Colombia</t>
  </si>
  <si>
    <t>Abastecimiento ciudades frutas</t>
  </si>
  <si>
    <t>Abastecimiento ciudades otros</t>
  </si>
  <si>
    <t>Abastecimiento ciudades verduras</t>
  </si>
  <si>
    <t>Abastecimiento ciudades tubérculos</t>
  </si>
  <si>
    <t>Ago</t>
  </si>
  <si>
    <t>Sep</t>
  </si>
  <si>
    <t>Oct</t>
  </si>
  <si>
    <t>Ene</t>
  </si>
  <si>
    <t>Feb</t>
  </si>
  <si>
    <t>Abr</t>
  </si>
  <si>
    <t>Nov</t>
  </si>
  <si>
    <t>Dic</t>
  </si>
  <si>
    <t>Número mes referencia info del boletín</t>
  </si>
  <si>
    <t>Año de referencia de la info del boletín</t>
  </si>
  <si>
    <t>5 meses anteriores</t>
  </si>
  <si>
    <t>Abastecimiento principales plazas según grupos de alimentos en Bogotá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</si>
  <si>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</si>
  <si>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</si>
  <si>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</si>
  <si>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</si>
  <si>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</si>
  <si>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</si>
  <si>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</si>
  <si>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</si>
  <si>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</si>
  <si>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</si>
  <si>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</si>
  <si>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</si>
  <si>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Paloquemao</t>
  </si>
  <si>
    <t>Samper Mendoza</t>
  </si>
  <si>
    <t>Dec</t>
  </si>
  <si>
    <t>ciudad</t>
  </si>
  <si>
    <t>Cartagena</t>
  </si>
  <si>
    <t>Villavicencio</t>
  </si>
  <si>
    <t>Tunja</t>
  </si>
  <si>
    <t>Manizales</t>
  </si>
  <si>
    <t>Santa Marta</t>
  </si>
  <si>
    <t>Sincelejo</t>
  </si>
  <si>
    <t>Valledupar</t>
  </si>
  <si>
    <t>Pasto</t>
  </si>
  <si>
    <t>Abastecimiento de otros grupos en las principales ciudades de Colombia</t>
  </si>
  <si>
    <t>Ipiales</t>
  </si>
  <si>
    <t>% del tot '19</t>
  </si>
  <si>
    <t>Abastecimiento mensual Bogotá</t>
  </si>
  <si>
    <t>Abastecimiento de ganado Bovino en Bogotá por departamentos</t>
  </si>
  <si>
    <t>Fuente: ICA</t>
  </si>
  <si>
    <t>Abastecimiento ganado de bufalos en Bogotá por departamentos</t>
  </si>
  <si>
    <t>Abastecimiento de ganado porcino en Bogotá por departamentos</t>
  </si>
  <si>
    <t>Abastecimiento bufalos unidades</t>
  </si>
  <si>
    <t>Abastecimiento bovino unidades</t>
  </si>
  <si>
    <t>Abastecimiento porcino unidades</t>
  </si>
  <si>
    <r>
      <t>Abastecimiento de verduras y hortalizas</t>
    </r>
    <r>
      <rPr>
        <b/>
        <sz val="10"/>
        <color indexed="8"/>
        <rFont val="Arial"/>
        <family val="2"/>
      </rPr>
      <t xml:space="preserve"> en las principales ciudades de Colombia</t>
    </r>
  </si>
  <si>
    <t xml:space="preserve">Abastecimiento de ganado bovino en Bogotá por departamentos </t>
  </si>
  <si>
    <t xml:space="preserve">Abastecimiento ganado de bufalos en Bogotá por departamentos </t>
  </si>
  <si>
    <t xml:space="preserve">Abastecimiento de ganado porcino en Bogotá por departamentos </t>
  </si>
  <si>
    <t>Banano criollo</t>
  </si>
  <si>
    <t>Coco</t>
  </si>
  <si>
    <t>Durazno importado</t>
  </si>
  <si>
    <t>Fresa</t>
  </si>
  <si>
    <t>Granadilla</t>
  </si>
  <si>
    <t>Lulo</t>
  </si>
  <si>
    <t>Manzana nacional</t>
  </si>
  <si>
    <t>Manzana roja importada</t>
  </si>
  <si>
    <t>Manzana verde importada</t>
  </si>
  <si>
    <t>Papaya tainung</t>
  </si>
  <si>
    <t>Patilla</t>
  </si>
  <si>
    <t>Piña perolera</t>
  </si>
  <si>
    <t>Piña gold</t>
  </si>
  <si>
    <t>Pitahaya</t>
  </si>
  <si>
    <t>Acelga</t>
  </si>
  <si>
    <t>Ahuyama</t>
  </si>
  <si>
    <t>Apio</t>
  </si>
  <si>
    <t>Cebolla cabezona blanca</t>
  </si>
  <si>
    <t>Calabaza</t>
  </si>
  <si>
    <t>Cebolla cabezona roja</t>
  </si>
  <si>
    <t>Cilantro</t>
  </si>
  <si>
    <t>Coliflor</t>
  </si>
  <si>
    <t>Espinaca</t>
  </si>
  <si>
    <t>Habichuela</t>
  </si>
  <si>
    <t>Pepino cohombro</t>
  </si>
  <si>
    <t>Remolacha</t>
  </si>
  <si>
    <t>Tomate chonto</t>
  </si>
  <si>
    <t>Tomate larga vida</t>
  </si>
  <si>
    <t>Zanahoria</t>
  </si>
  <si>
    <t>Chocolate dulce</t>
  </si>
  <si>
    <t>Harina de trigo</t>
  </si>
  <si>
    <t>Lenteja importada</t>
  </si>
  <si>
    <t>Manteca</t>
  </si>
  <si>
    <t>Margarina</t>
  </si>
  <si>
    <t>Pastas alimenticias</t>
  </si>
  <si>
    <t>Pechuga de pollo</t>
  </si>
  <si>
    <t>Huevo rojo extra</t>
  </si>
  <si>
    <t>Queso campesino</t>
  </si>
  <si>
    <t>Queso doble crema</t>
  </si>
  <si>
    <t>Papa criolla sucia</t>
  </si>
  <si>
    <t>Papa sabanera</t>
  </si>
  <si>
    <t>Yuca llanera</t>
  </si>
  <si>
    <t>Antioquia</t>
  </si>
  <si>
    <t>Arauca</t>
  </si>
  <si>
    <t>Bolívar</t>
  </si>
  <si>
    <t>Caldas</t>
  </si>
  <si>
    <t>Casanare</t>
  </si>
  <si>
    <t>Cauca</t>
  </si>
  <si>
    <t>Cesar</t>
  </si>
  <si>
    <t>Cundinamarca</t>
  </si>
  <si>
    <t>Guaviare</t>
  </si>
  <si>
    <t>Huila</t>
  </si>
  <si>
    <t>Meta</t>
  </si>
  <si>
    <t>Norte De Santander</t>
  </si>
  <si>
    <t>Putumayo</t>
  </si>
  <si>
    <t>Santander</t>
  </si>
  <si>
    <t>Sucre</t>
  </si>
  <si>
    <t>Tolima</t>
  </si>
  <si>
    <t>Valle Del Cauca</t>
  </si>
  <si>
    <t>Vichada</t>
  </si>
  <si>
    <t>Total bovinos</t>
  </si>
  <si>
    <t>Total bufalos</t>
  </si>
  <si>
    <t>Caqueta</t>
  </si>
  <si>
    <t>Quindio</t>
  </si>
  <si>
    <t>Risaralda</t>
  </si>
  <si>
    <t>Total porcinos</t>
  </si>
  <si>
    <t>Berenjena</t>
  </si>
  <si>
    <t>Armenia</t>
  </si>
  <si>
    <t>Barranquilla</t>
  </si>
  <si>
    <t>Bogota</t>
  </si>
  <si>
    <t>Bucaramanga</t>
  </si>
  <si>
    <t>Cali</t>
  </si>
  <si>
    <t>Cucuta</t>
  </si>
  <si>
    <t>Ibague</t>
  </si>
  <si>
    <t>Medellin</t>
  </si>
  <si>
    <t>Monteria</t>
  </si>
  <si>
    <t>Neiva</t>
  </si>
  <si>
    <t>Pereira</t>
  </si>
  <si>
    <t>Popayan</t>
  </si>
  <si>
    <t>50001</t>
  </si>
  <si>
    <t>2021</t>
  </si>
  <si>
    <t>110011</t>
  </si>
  <si>
    <t>63001</t>
  </si>
  <si>
    <t>08001</t>
  </si>
  <si>
    <t>11001</t>
  </si>
  <si>
    <t>68001</t>
  </si>
  <si>
    <t>76001</t>
  </si>
  <si>
    <t>13001</t>
  </si>
  <si>
    <t>54001</t>
  </si>
  <si>
    <t>73001</t>
  </si>
  <si>
    <t>52356</t>
  </si>
  <si>
    <t>17001</t>
  </si>
  <si>
    <t>05001</t>
  </si>
  <si>
    <t>23001</t>
  </si>
  <si>
    <t>41001</t>
  </si>
  <si>
    <t>52001</t>
  </si>
  <si>
    <t>66001</t>
  </si>
  <si>
    <t>19001</t>
  </si>
  <si>
    <t>47001</t>
  </si>
  <si>
    <t>70001</t>
  </si>
  <si>
    <t>15001</t>
  </si>
  <si>
    <t>20001</t>
  </si>
  <si>
    <t>Curuba</t>
  </si>
  <si>
    <t>Guayaba pera</t>
  </si>
  <si>
    <t>Mango Tommy</t>
  </si>
  <si>
    <t>Naranja Valencia</t>
  </si>
  <si>
    <t>Naranja Sweet</t>
  </si>
  <si>
    <t>Uva importada</t>
  </si>
  <si>
    <t>Uva Isabela</t>
  </si>
  <si>
    <t>Uva red globe nacional</t>
  </si>
  <si>
    <t>Aguacate Hass</t>
  </si>
  <si>
    <t>Aguacate papelillo</t>
  </si>
  <si>
    <t>Banano bocadillo</t>
  </si>
  <si>
    <t>Banano Urabá</t>
  </si>
  <si>
    <t>Borojó</t>
  </si>
  <si>
    <t>Ciruela importada</t>
  </si>
  <si>
    <t>Ciruela roja</t>
  </si>
  <si>
    <t>Durazno nacional</t>
  </si>
  <si>
    <t>Guanábana</t>
  </si>
  <si>
    <t>Gulupa</t>
  </si>
  <si>
    <t>Higo</t>
  </si>
  <si>
    <t>Kiwi</t>
  </si>
  <si>
    <t>Limón común</t>
  </si>
  <si>
    <t>Limón Tahití</t>
  </si>
  <si>
    <t>Mandarina Arrayana</t>
  </si>
  <si>
    <t>Mango común</t>
  </si>
  <si>
    <t>Manzana royal gala importada</t>
  </si>
  <si>
    <t>Maracuyá</t>
  </si>
  <si>
    <t>Melón Cantalup</t>
  </si>
  <si>
    <t>Mora de Castilla</t>
  </si>
  <si>
    <t>Patilla baby</t>
  </si>
  <si>
    <t>Pera importada</t>
  </si>
  <si>
    <t>Pera nacional</t>
  </si>
  <si>
    <t>Tangelo</t>
  </si>
  <si>
    <t>Tomate de árbol</t>
  </si>
  <si>
    <t>Uva verde</t>
  </si>
  <si>
    <t>Ahuyamín (Sakata)</t>
  </si>
  <si>
    <t>Ajo</t>
  </si>
  <si>
    <t>Ajo importado</t>
  </si>
  <si>
    <t>Arveja verde en vaina</t>
  </si>
  <si>
    <t>Arveja verde en vaina pastusa</t>
  </si>
  <si>
    <t>Brócoli</t>
  </si>
  <si>
    <t>Calabacín</t>
  </si>
  <si>
    <t>Cebolla junca Aquitania</t>
  </si>
  <si>
    <t>Cebolla puerro</t>
  </si>
  <si>
    <t>Chócolo mazorca</t>
  </si>
  <si>
    <t>Cidra</t>
  </si>
  <si>
    <t>Coles</t>
  </si>
  <si>
    <t>Fríjol verde cargamanto</t>
  </si>
  <si>
    <t>Haba verde</t>
  </si>
  <si>
    <t>Lechuga Batavia</t>
  </si>
  <si>
    <t>Lechuga crespa verde</t>
  </si>
  <si>
    <t>Pepino de rellenar</t>
  </si>
  <si>
    <t>Perejil</t>
  </si>
  <si>
    <t>Pimentón</t>
  </si>
  <si>
    <t>Rábano rojo</t>
  </si>
  <si>
    <t>Repollo morado</t>
  </si>
  <si>
    <t>Repollo verde</t>
  </si>
  <si>
    <t>Avena en hojuelas</t>
  </si>
  <si>
    <t>Avena molida</t>
  </si>
  <si>
    <t>Azúcar sulfitada</t>
  </si>
  <si>
    <t>Bocadillo veleño</t>
  </si>
  <si>
    <t>Café instantáneo</t>
  </si>
  <si>
    <t>Café molido</t>
  </si>
  <si>
    <t>Fécula de maíz</t>
  </si>
  <si>
    <t>Galletas dulces redondas con crema</t>
  </si>
  <si>
    <t>Galletas saladas</t>
  </si>
  <si>
    <t>Gelatina</t>
  </si>
  <si>
    <t>Harina precocida de maíz</t>
  </si>
  <si>
    <t>Jugo instantáneo (sobre)</t>
  </si>
  <si>
    <t>Lomitos de atún en lata</t>
  </si>
  <si>
    <t>Panela cuadrada morena</t>
  </si>
  <si>
    <t>Sal yodada</t>
  </si>
  <si>
    <t>Sardinas en lata</t>
  </si>
  <si>
    <t>Sopa de pollo (caja)</t>
  </si>
  <si>
    <t>Arroz de primera</t>
  </si>
  <si>
    <t>Arroz de segunda</t>
  </si>
  <si>
    <t>Arveja verde seca importada</t>
  </si>
  <si>
    <t>Fríjol bolón</t>
  </si>
  <si>
    <t>Fríjol cargamanto rojo</t>
  </si>
  <si>
    <t>Fríjol nima calima</t>
  </si>
  <si>
    <t>Fríjol radical</t>
  </si>
  <si>
    <t>Garbanzo importado</t>
  </si>
  <si>
    <t>Maíz blanco trillado</t>
  </si>
  <si>
    <t>Maíz pira</t>
  </si>
  <si>
    <t>110012</t>
  </si>
  <si>
    <t>110014</t>
  </si>
  <si>
    <t>Alas de pollo con costillar</t>
  </si>
  <si>
    <t>Alas de pollo sin costillar</t>
  </si>
  <si>
    <t>Carne de cerdo en canal</t>
  </si>
  <si>
    <t>Carne de cerdo, brazo con hueso</t>
  </si>
  <si>
    <t>Carne de cerdo, brazo sin hueso</t>
  </si>
  <si>
    <t>Carne de cerdo, cabeza de lomo</t>
  </si>
  <si>
    <t>Carne de cerdo, costilla</t>
  </si>
  <si>
    <t>Carne de cerdo, lomo sin hueso</t>
  </si>
  <si>
    <t>Carne de cerdo, pernil con hueso</t>
  </si>
  <si>
    <t>Carne de cerdo, pernil sin hueso</t>
  </si>
  <si>
    <t>Carne de cerdo, tocino barriga</t>
  </si>
  <si>
    <t>Carne de cerdo, tocino papada</t>
  </si>
  <si>
    <t>Carne de res molida, murillo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</si>
  <si>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</si>
  <si>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</si>
  <si>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</si>
  <si>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</si>
  <si>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</si>
  <si>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</si>
  <si>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</si>
  <si>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</si>
  <si>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res, falda</t>
  </si>
  <si>
    <t>Carne de res, lomo de brazo</t>
  </si>
  <si>
    <t>Carne de res, lomo fino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</si>
  <si>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</si>
  <si>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</si>
  <si>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</si>
  <si>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</si>
  <si>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</si>
  <si>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</si>
  <si>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</si>
  <si>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Muslos de pollo sin rabadilla</t>
  </si>
  <si>
    <t>Pierna pernil con rabadilla</t>
  </si>
  <si>
    <t>Pierna pernil sin rabadilla</t>
  </si>
  <si>
    <t>Piernas de pollo</t>
  </si>
  <si>
    <t>Pollo entero fresco sin vísceras</t>
  </si>
  <si>
    <t>Bagre rayado en postas congelado</t>
  </si>
  <si>
    <t>Bagre rayado entero congelado</t>
  </si>
  <si>
    <t>Bagre rayado entero fresco</t>
  </si>
  <si>
    <t>Basa, entero congelado importado</t>
  </si>
  <si>
    <t>Basa, filete congelado importado</t>
  </si>
  <si>
    <t>Cachama de cultivo fresca</t>
  </si>
  <si>
    <t>Calamar anillos</t>
  </si>
  <si>
    <t>Calamar blanco entero</t>
  </si>
  <si>
    <t>Camarón tigre precocido seco</t>
  </si>
  <si>
    <t>Camarón tití precocido seco</t>
  </si>
  <si>
    <t>Cazuela de mariscos (paquete)</t>
  </si>
  <si>
    <t>Langostino 16-20</t>
  </si>
  <si>
    <t>Merluza, filete nacional</t>
  </si>
  <si>
    <t>Nicuro fresco</t>
  </si>
  <si>
    <t>Palmitos de mar</t>
  </si>
  <si>
    <t>Pargo rojo entero congelado</t>
  </si>
  <si>
    <t>Pescado cabezas</t>
  </si>
  <si>
    <t>Salmón, filete congelado</t>
  </si>
  <si>
    <t>Sierra entera congelada</t>
  </si>
  <si>
    <t>Tilapia roja entera fresca</t>
  </si>
  <si>
    <t>Tilapia, filete congelado</t>
  </si>
  <si>
    <t>Trucha en corte mariposa</t>
  </si>
  <si>
    <t>Huevo rojo A</t>
  </si>
  <si>
    <t>Huevo rojo AA</t>
  </si>
  <si>
    <t>Huevo rojo B</t>
  </si>
  <si>
    <t>Queso costeño</t>
  </si>
  <si>
    <t>Queso cuajada</t>
  </si>
  <si>
    <t>Arracacha amarilla</t>
  </si>
  <si>
    <t>Papa criolla limpia</t>
  </si>
  <si>
    <t>Papa parda pastusa</t>
  </si>
  <si>
    <t>Papa R-12 negra</t>
  </si>
  <si>
    <t>Papa R-12 roja</t>
  </si>
  <si>
    <t>Papa rubí</t>
  </si>
  <si>
    <t>Papa superior</t>
  </si>
  <si>
    <t>Papa única</t>
  </si>
  <si>
    <t>Plátano guineo</t>
  </si>
  <si>
    <t>Plátano hartón maduro</t>
  </si>
  <si>
    <t>Plátano hartón verde</t>
  </si>
  <si>
    <t>Plátano hartón verde llanero</t>
  </si>
  <si>
    <t>Boyaca</t>
  </si>
  <si>
    <t>% del total '22</t>
  </si>
  <si>
    <t>Porcino</t>
  </si>
  <si>
    <t>Fuente: Reporte estadístico precios promedio mensuales plazas de Bogota SIPSA_DANE</t>
  </si>
  <si>
    <t>Promedio Mensual SIPSA:</t>
  </si>
  <si>
    <t>Carnicos</t>
  </si>
  <si>
    <t>Precio promedio de frutas de las  Plazas de mercado: Corabastos, Paloquemao, Plaza España  y Plaza las flores.</t>
  </si>
  <si>
    <t>Precio promedio de hortalizas de las  Plazas de mercado: Corabastos, Paloquemao, Plaza España  y Plaza las flores.</t>
  </si>
  <si>
    <t>Corabastos, Paloquemao, Plaza España  y Plaza las flores.</t>
  </si>
  <si>
    <t xml:space="preserve">Precio promedio de granos y procesados de las  Plazas de mercado: </t>
  </si>
  <si>
    <t xml:space="preserve"> Corabastos, Paloquemao,  Plaza las flores ,Frigorífico Ble Ltda y Frigorífico Guadalupe</t>
  </si>
  <si>
    <t>Precio promedio de de las  Plazas de mercado y Frigorificos:</t>
  </si>
  <si>
    <t>Precio promedio de huevos y lacteos de las  Plazas de mercado: Corabastos, Paloquemao, Plaza España  y Plaza las flores.</t>
  </si>
  <si>
    <t>Precio promedio de las  Plazas de mercado: Corabastos, Paloquemao, Plaza España  y Plaza las flores.</t>
  </si>
  <si>
    <t>Nota : Se cambia a los precios de los alimentos  de la fuente SIPSA DANE a partir de enero 2022.</t>
  </si>
  <si>
    <t>Sacrificio Ganado Bog-Cundi</t>
  </si>
  <si>
    <t>Sacrificio de ganado vacuno y porcino en Bogota - Cundinamarca</t>
  </si>
  <si>
    <t>Cabezas</t>
  </si>
  <si>
    <t>Peso en pie (Ton)</t>
  </si>
  <si>
    <t>Peso en canal  (ton)</t>
  </si>
  <si>
    <t>Fuente: Encuesta de Sacrificio de Ganado (ESAG) - DANE</t>
  </si>
  <si>
    <t>Fuentes: Departamento Nacional de Estadistica (DANE) - SIPSA - Encuesta de Sacrificio de Ganado (ESAG), Corabastos, ICA</t>
  </si>
  <si>
    <t>Elaboración: Carlos Andres Casas Peña, Profesional de la Dependecia.</t>
  </si>
  <si>
    <t>% del tot '22</t>
  </si>
  <si>
    <t>Bogota (Ganado Vacuno)</t>
  </si>
  <si>
    <t>1 Se agrupa Bogotá y el departamento de Cundinamarca.</t>
  </si>
  <si>
    <r>
      <t>Cundinamarca (Ganado porcino)</t>
    </r>
    <r>
      <rPr>
        <b/>
        <vertAlign val="superscript"/>
        <sz val="8"/>
        <color indexed="8"/>
        <rFont val="Arial"/>
        <family val="2"/>
      </rPr>
      <t>1</t>
    </r>
  </si>
  <si>
    <t>%</t>
  </si>
  <si>
    <t>Bolivar</t>
  </si>
  <si>
    <t>Atlantico</t>
  </si>
  <si>
    <t>Cambio   
'22/'21 (p.p)</t>
  </si>
  <si>
    <t>Total</t>
  </si>
  <si>
    <t>Tuberculos</t>
  </si>
  <si>
    <t>Verduras</t>
  </si>
  <si>
    <t>IPAAC Variacion mensual</t>
  </si>
  <si>
    <t>IPAAC Variacion año corrido</t>
  </si>
  <si>
    <t>IPAAC Variacion doce meses</t>
  </si>
  <si>
    <t>IPAAC grupo de alimentos</t>
  </si>
  <si>
    <t xml:space="preserve"> índice de precios de alimentos agrícolas comercializados en Corabastos  (IPAAC)</t>
  </si>
  <si>
    <t>Fuente: DANE-SIPSA. Cálculos ODEB</t>
  </si>
  <si>
    <r>
      <t>May</t>
    </r>
    <r>
      <rPr>
        <b/>
        <sz val="10"/>
        <color theme="0"/>
        <rFont val="Arial"/>
        <family val="2"/>
      </rPr>
      <t>o</t>
    </r>
  </si>
  <si>
    <r>
      <t>sep</t>
    </r>
    <r>
      <rPr>
        <b/>
        <sz val="10"/>
        <color theme="0"/>
        <rFont val="Arial"/>
        <family val="2"/>
      </rPr>
      <t>tiembre</t>
    </r>
  </si>
  <si>
    <r>
      <t>abr</t>
    </r>
    <r>
      <rPr>
        <b/>
        <sz val="10"/>
        <color theme="0"/>
        <rFont val="Arial"/>
        <family val="2"/>
      </rPr>
      <t>il</t>
    </r>
  </si>
  <si>
    <r>
      <t>may</t>
    </r>
    <r>
      <rPr>
        <b/>
        <sz val="10"/>
        <color theme="0"/>
        <rFont val="Arial"/>
        <family val="2"/>
      </rPr>
      <t>o</t>
    </r>
  </si>
  <si>
    <r>
      <t>jun</t>
    </r>
    <r>
      <rPr>
        <b/>
        <sz val="10"/>
        <color theme="0"/>
        <rFont val="Arial"/>
        <family val="2"/>
      </rPr>
      <t>io</t>
    </r>
  </si>
  <si>
    <r>
      <t>jul</t>
    </r>
    <r>
      <rPr>
        <b/>
        <sz val="10"/>
        <color theme="0"/>
        <rFont val="Arial"/>
        <family val="2"/>
      </rPr>
      <t>io</t>
    </r>
  </si>
  <si>
    <r>
      <t>ago</t>
    </r>
    <r>
      <rPr>
        <b/>
        <sz val="10"/>
        <color theme="0"/>
        <rFont val="Arial"/>
        <family val="2"/>
      </rPr>
      <t>sto</t>
    </r>
  </si>
  <si>
    <t>Fecha de publicación: Noviembre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</si>
</sst>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.00\ [$€]_-;\-* #,##0.00\ [$€]_-;_-* &quot;-&quot;??\ [$€]_-;_-@_-"/>
    <numFmt numFmtId="167" formatCode="0.0"/>
    <numFmt numFmtId="168" formatCode="#,##0.0"/>
    <numFmt numFmtId="169" formatCode="_(* #,##0.0_);_(* \(#,##0.0\);_(* &quot;-&quot;??_);_(@_)"/>
    <numFmt numFmtId="170" formatCode="0.0%"/>
    <numFmt numFmtId="171" formatCode=";;;"/>
  </numFmts>
  <fonts count="3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vertAlign val="superscript"/>
      <sz val="8"/>
      <color indexed="8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10"/>
      <color theme="1"/>
      <name val="Arial"/>
      <family val="2"/>
    </font>
    <font>
      <u/>
      <sz val="10"/>
      <color theme="4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rgb="FF002060"/>
      <name val="Arial"/>
      <family val="2"/>
    </font>
    <font>
      <b/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53722D"/>
      <name val="Arial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 style="thin">
        <color rgb="FF53712D"/>
      </top>
      <bottom/>
      <diagonal/>
    </border>
    <border>
      <left/>
      <right style="thin">
        <color theme="3"/>
      </right>
      <top style="thin">
        <color rgb="FF5371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0">
    <xf numFmtId="0" fontId="0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" fillId="0" borderId="1" applyNumberFormat="0" applyFill="0" applyAlignment="0" applyProtection="0"/>
    <xf numFmtId="43" fontId="15" fillId="0" borderId="0" applyFont="0" applyFill="0" applyBorder="0" applyAlignment="0" applyProtection="0"/>
  </cellStyleXfs>
  <cellXfs count="209">
    <xf numFmtId="0" fontId="0" fillId="0" borderId="0" xfId="0"/>
    <xf numFmtId="0" fontId="2" fillId="4" borderId="4" xfId="24" applyFill="1" applyBorder="1"/>
    <xf numFmtId="0" fontId="7" fillId="4" borderId="5" xfId="24" applyFont="1" applyFill="1" applyBorder="1" applyAlignment="1">
      <alignment horizontal="center"/>
    </xf>
    <xf numFmtId="0" fontId="16" fillId="4" borderId="6" xfId="24" applyFont="1" applyFill="1" applyBorder="1" applyAlignment="1">
      <alignment horizontal="center"/>
    </xf>
    <xf numFmtId="0" fontId="2" fillId="4" borderId="0" xfId="24" applyFill="1"/>
    <xf numFmtId="0" fontId="2" fillId="4" borderId="7" xfId="24" applyFill="1" applyBorder="1"/>
    <xf numFmtId="0" fontId="7" fillId="4" borderId="0" xfId="24" applyFont="1" applyFill="1" applyAlignment="1">
      <alignment horizontal="center"/>
    </xf>
    <xf numFmtId="0" fontId="16" fillId="4" borderId="8" xfId="24" applyFont="1" applyFill="1" applyBorder="1" applyAlignment="1">
      <alignment horizontal="center"/>
    </xf>
    <xf numFmtId="0" fontId="17" fillId="4" borderId="8" xfId="24" applyFont="1" applyFill="1" applyBorder="1"/>
    <xf numFmtId="0" fontId="7" fillId="4" borderId="0" xfId="25" applyFont="1" applyFill="1"/>
    <xf numFmtId="0" fontId="7" fillId="4" borderId="0" xfId="25" applyFont="1" applyFill="1" applyAlignment="1">
      <alignment horizontal="left"/>
    </xf>
    <xf numFmtId="0" fontId="8" fillId="4" borderId="0" xfId="8" applyFont="1" applyFill="1" applyBorder="1" applyAlignment="1" applyProtection="1"/>
    <xf numFmtId="0" fontId="7" fillId="4" borderId="0" xfId="25" applyFont="1" applyFill="1" applyAlignment="1">
      <alignment vertical="center"/>
    </xf>
    <xf numFmtId="0" fontId="8" fillId="0" borderId="0" xfId="8" applyFont="1" applyBorder="1" applyAlignment="1" applyProtection="1"/>
    <xf numFmtId="3" fontId="18" fillId="4" borderId="0" xfId="25" applyNumberFormat="1" applyFont="1" applyFill="1" applyAlignment="1">
      <alignment horizontal="left"/>
    </xf>
    <xf numFmtId="3" fontId="2" fillId="4" borderId="0" xfId="25" applyNumberFormat="1" applyFont="1" applyFill="1"/>
    <xf numFmtId="0" fontId="7" fillId="4" borderId="0" xfId="24" applyFont="1" applyFill="1"/>
    <xf numFmtId="0" fontId="7" fillId="4" borderId="0" xfId="25" applyFont="1" applyFill="1" applyAlignment="1">
      <alignment vertical="center" wrapText="1"/>
    </xf>
    <xf numFmtId="3" fontId="19" fillId="4" borderId="8" xfId="8" applyNumberFormat="1" applyFont="1" applyFill="1" applyBorder="1" applyAlignment="1" applyProtection="1"/>
    <xf numFmtId="0" fontId="2" fillId="4" borderId="0" xfId="25" applyFont="1" applyFill="1" applyAlignment="1">
      <alignment horizontal="center"/>
    </xf>
    <xf numFmtId="0" fontId="18" fillId="4" borderId="0" xfId="0" applyFont="1" applyFill="1"/>
    <xf numFmtId="0" fontId="18" fillId="0" borderId="0" xfId="0" applyFont="1"/>
    <xf numFmtId="0" fontId="2" fillId="4" borderId="9" xfId="24" applyFill="1" applyBorder="1"/>
    <xf numFmtId="0" fontId="17" fillId="4" borderId="10" xfId="24" applyFont="1" applyFill="1" applyBorder="1"/>
    <xf numFmtId="0" fontId="18" fillId="4" borderId="11" xfId="0" applyFont="1" applyFill="1" applyBorder="1"/>
    <xf numFmtId="0" fontId="18" fillId="4" borderId="12" xfId="0" applyFont="1" applyFill="1" applyBorder="1"/>
    <xf numFmtId="0" fontId="18" fillId="4" borderId="8" xfId="0" applyFont="1" applyFill="1" applyBorder="1"/>
    <xf numFmtId="0" fontId="7" fillId="4" borderId="0" xfId="25" applyFont="1" applyFill="1" applyAlignment="1">
      <alignment horizontal="center"/>
    </xf>
    <xf numFmtId="0" fontId="7" fillId="4" borderId="9" xfId="25" applyFont="1" applyFill="1" applyBorder="1" applyAlignment="1">
      <alignment horizontal="center" vertic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2" fontId="7" fillId="4" borderId="0" xfId="25" applyNumberFormat="1" applyFont="1" applyFill="1" applyAlignment="1">
      <alignment horizontal="center" vertical="center" wrapText="1"/>
    </xf>
    <xf numFmtId="165" fontId="7" fillId="4" borderId="0" xfId="9" applyNumberFormat="1" applyFont="1" applyFill="1" applyAlignment="1">
      <alignment horizontal="center" vertical="center" wrapText="1"/>
    </xf>
    <xf numFmtId="49" fontId="20" fillId="4" borderId="0" xfId="25" applyNumberFormat="1" applyFont="1" applyFill="1" applyAlignment="1">
      <alignment horizontal="center" vertical="center" wrapText="1"/>
    </xf>
    <xf numFmtId="165" fontId="20" fillId="4" borderId="0" xfId="0" applyNumberFormat="1" applyFont="1" applyFill="1"/>
    <xf numFmtId="0" fontId="20" fillId="4" borderId="0" xfId="0" applyFont="1" applyFill="1"/>
    <xf numFmtId="165" fontId="7" fillId="4" borderId="13" xfId="9" applyNumberFormat="1" applyFont="1" applyFill="1" applyBorder="1"/>
    <xf numFmtId="165" fontId="7" fillId="4" borderId="13" xfId="9" applyNumberFormat="1" applyFont="1" applyFill="1" applyBorder="1" applyAlignment="1">
      <alignment horizontal="right"/>
    </xf>
    <xf numFmtId="165" fontId="7" fillId="4" borderId="0" xfId="9" applyNumberFormat="1" applyFont="1" applyFill="1" applyAlignment="1">
      <alignment horizontal="right"/>
    </xf>
    <xf numFmtId="1" fontId="7" fillId="4" borderId="13" xfId="25" applyNumberFormat="1" applyFont="1" applyFill="1" applyBorder="1"/>
    <xf numFmtId="3" fontId="20" fillId="4" borderId="0" xfId="0" applyNumberFormat="1" applyFont="1" applyFill="1"/>
    <xf numFmtId="3" fontId="2" fillId="4" borderId="13" xfId="9" applyNumberFormat="1" applyFont="1" applyFill="1" applyBorder="1" applyAlignment="1">
      <alignment horizontal="right"/>
    </xf>
    <xf numFmtId="169" fontId="2" fillId="4" borderId="13" xfId="9" applyNumberFormat="1" applyFont="1" applyFill="1" applyBorder="1" applyAlignment="1">
      <alignment horizontal="right"/>
    </xf>
    <xf numFmtId="169" fontId="2" fillId="4" borderId="0" xfId="9" applyNumberFormat="1" applyFont="1" applyFill="1" applyAlignment="1">
      <alignment horizontal="right"/>
    </xf>
    <xf numFmtId="3" fontId="18" fillId="4" borderId="0" xfId="0" applyNumberFormat="1" applyFont="1" applyFill="1"/>
    <xf numFmtId="3" fontId="2" fillId="4" borderId="0" xfId="9" applyNumberFormat="1" applyFont="1" applyFill="1" applyAlignment="1">
      <alignment horizontal="right"/>
    </xf>
    <xf numFmtId="0" fontId="21" fillId="4" borderId="0" xfId="0" applyFont="1" applyFill="1"/>
    <xf numFmtId="0" fontId="22" fillId="4" borderId="0" xfId="0" applyFont="1" applyFill="1"/>
    <xf numFmtId="165" fontId="2" fillId="4" borderId="0" xfId="9" applyNumberFormat="1" applyFont="1" applyFill="1" applyAlignment="1">
      <alignment horizontal="right"/>
    </xf>
    <xf numFmtId="2" fontId="23" fillId="4" borderId="0" xfId="25" applyNumberFormat="1" applyFont="1" applyFill="1"/>
    <xf numFmtId="0" fontId="18" fillId="4" borderId="0" xfId="0" applyFont="1" applyFill="1" applyAlignment="1">
      <alignment horizontal="left"/>
    </xf>
    <xf numFmtId="0" fontId="18" fillId="4" borderId="9" xfId="0" applyFont="1" applyFill="1" applyBorder="1"/>
    <xf numFmtId="0" fontId="18" fillId="4" borderId="10" xfId="0" applyFont="1" applyFill="1" applyBorder="1"/>
    <xf numFmtId="167" fontId="18" fillId="4" borderId="0" xfId="0" applyNumberFormat="1" applyFont="1" applyFill="1"/>
    <xf numFmtId="0" fontId="21" fillId="4" borderId="0" xfId="0" applyFont="1" applyFill="1" applyAlignment="1">
      <alignment horizontal="center" vertical="center"/>
    </xf>
    <xf numFmtId="0" fontId="7" fillId="4" borderId="9" xfId="25" applyFont="1" applyFill="1" applyBorder="1" applyAlignment="1">
      <alignment horizontal="center" wrapText="1"/>
    </xf>
    <xf numFmtId="0" fontId="20" fillId="4" borderId="0" xfId="0" applyFont="1" applyFill="1" applyAlignment="1">
      <alignment horizontal="left"/>
    </xf>
    <xf numFmtId="2" fontId="2" fillId="4" borderId="0" xfId="25" applyNumberFormat="1" applyFont="1" applyFill="1"/>
    <xf numFmtId="0" fontId="18" fillId="4" borderId="0" xfId="0" applyFont="1" applyFill="1" applyAlignment="1">
      <alignment horizontal="left" vertical="center"/>
    </xf>
    <xf numFmtId="165" fontId="2" fillId="4" borderId="13" xfId="9" applyNumberFormat="1" applyFont="1" applyFill="1" applyBorder="1" applyAlignment="1">
      <alignment horizontal="right"/>
    </xf>
    <xf numFmtId="165" fontId="2" fillId="4" borderId="0" xfId="9" applyNumberFormat="1" applyFont="1" applyFill="1" applyBorder="1" applyAlignment="1">
      <alignment horizontal="right"/>
    </xf>
    <xf numFmtId="167" fontId="22" fillId="5" borderId="13" xfId="25" applyNumberFormat="1" applyFont="1" applyFill="1" applyBorder="1"/>
    <xf numFmtId="9" fontId="18" fillId="4" borderId="8" xfId="27" applyFont="1" applyFill="1" applyBorder="1"/>
    <xf numFmtId="49" fontId="7" fillId="4" borderId="0" xfId="25" applyNumberFormat="1" applyFont="1" applyFill="1" applyAlignment="1">
      <alignment horizontal="center" vertical="center" wrapText="1"/>
    </xf>
    <xf numFmtId="165" fontId="2" fillId="4" borderId="0" xfId="9" applyNumberFormat="1" applyFont="1" applyFill="1" applyBorder="1"/>
    <xf numFmtId="165" fontId="2" fillId="4" borderId="0" xfId="9" applyNumberFormat="1" applyFont="1" applyFill="1" applyBorder="1" applyAlignment="1">
      <alignment horizontal="center"/>
    </xf>
    <xf numFmtId="0" fontId="18" fillId="4" borderId="0" xfId="0" applyFont="1" applyFill="1" applyAlignment="1">
      <alignment horizontal="left" wrapText="1"/>
    </xf>
    <xf numFmtId="0" fontId="2" fillId="4" borderId="0" xfId="0" applyFont="1" applyFill="1"/>
    <xf numFmtId="167" fontId="2" fillId="4" borderId="0" xfId="0" applyNumberFormat="1" applyFont="1" applyFill="1"/>
    <xf numFmtId="0" fontId="22" fillId="0" borderId="0" xfId="0" applyFont="1"/>
    <xf numFmtId="0" fontId="20" fillId="4" borderId="0" xfId="25" applyFont="1" applyFill="1" applyAlignment="1">
      <alignment horizontal="center"/>
    </xf>
    <xf numFmtId="165" fontId="2" fillId="4" borderId="0" xfId="9" applyNumberFormat="1" applyFont="1" applyFill="1"/>
    <xf numFmtId="49" fontId="20" fillId="3" borderId="0" xfId="25" applyNumberFormat="1" applyFont="1" applyFill="1" applyAlignment="1">
      <alignment horizontal="center" vertical="center" wrapText="1"/>
    </xf>
    <xf numFmtId="49" fontId="2" fillId="4" borderId="0" xfId="0" applyNumberFormat="1" applyFont="1" applyFill="1"/>
    <xf numFmtId="169" fontId="2" fillId="4" borderId="0" xfId="0" applyNumberFormat="1" applyFont="1" applyFill="1"/>
    <xf numFmtId="169" fontId="2" fillId="4" borderId="0" xfId="9" applyNumberFormat="1" applyFont="1" applyFill="1"/>
    <xf numFmtId="167" fontId="2" fillId="4" borderId="0" xfId="25" applyNumberFormat="1" applyFont="1" applyFill="1"/>
    <xf numFmtId="165" fontId="2" fillId="4" borderId="0" xfId="0" applyNumberFormat="1" applyFont="1" applyFill="1"/>
    <xf numFmtId="167" fontId="23" fillId="5" borderId="13" xfId="25" applyNumberFormat="1" applyFont="1" applyFill="1" applyBorder="1"/>
    <xf numFmtId="2" fontId="22" fillId="4" borderId="0" xfId="25" applyNumberFormat="1" applyFont="1" applyFill="1"/>
    <xf numFmtId="49" fontId="7" fillId="4" borderId="14" xfId="25" applyNumberFormat="1" applyFont="1" applyFill="1" applyBorder="1" applyAlignment="1">
      <alignment horizontal="center" vertical="center" wrapText="1"/>
    </xf>
    <xf numFmtId="0" fontId="7" fillId="4" borderId="14" xfId="25" applyFont="1" applyFill="1" applyBorder="1" applyAlignment="1">
      <alignment horizontal="center" vertical="center" wrapText="1"/>
    </xf>
    <xf numFmtId="165" fontId="7" fillId="4" borderId="0" xfId="9" applyNumberFormat="1" applyFont="1" applyFill="1" applyBorder="1" applyAlignment="1">
      <alignment horizontal="center" vertical="center" wrapText="1"/>
    </xf>
    <xf numFmtId="165" fontId="2" fillId="4" borderId="0" xfId="0" applyNumberFormat="1" applyFont="1" applyFill="1" applyAlignment="1">
      <alignment horizontal="left"/>
    </xf>
    <xf numFmtId="165" fontId="23" fillId="5" borderId="13" xfId="9" applyNumberFormat="1" applyFont="1" applyFill="1" applyBorder="1"/>
    <xf numFmtId="169" fontId="7" fillId="4" borderId="13" xfId="9" applyNumberFormat="1" applyFont="1" applyFill="1" applyBorder="1" applyAlignment="1">
      <alignment horizontal="right"/>
    </xf>
    <xf numFmtId="165" fontId="7" fillId="4" borderId="13" xfId="9" applyNumberFormat="1" applyFont="1" applyFill="1" applyBorder="1" applyAlignment="1"/>
    <xf numFmtId="167" fontId="7" fillId="4" borderId="13" xfId="25" applyNumberFormat="1" applyFont="1" applyFill="1" applyBorder="1"/>
    <xf numFmtId="2" fontId="2" fillId="4" borderId="0" xfId="0" applyNumberFormat="1" applyFont="1" applyFill="1"/>
    <xf numFmtId="3" fontId="22" fillId="5" borderId="13" xfId="9" applyNumberFormat="1" applyFont="1" applyFill="1" applyBorder="1" applyAlignment="1">
      <alignment horizontal="right"/>
    </xf>
    <xf numFmtId="168" fontId="2" fillId="4" borderId="13" xfId="9" applyNumberFormat="1" applyFont="1" applyFill="1" applyBorder="1" applyAlignment="1">
      <alignment horizontal="right"/>
    </xf>
    <xf numFmtId="167" fontId="2" fillId="4" borderId="13" xfId="25" applyNumberFormat="1" applyFont="1" applyFill="1" applyBorder="1"/>
    <xf numFmtId="3" fontId="2" fillId="4" borderId="0" xfId="9" applyNumberFormat="1" applyFont="1" applyFill="1" applyBorder="1" applyAlignment="1">
      <alignment horizontal="right"/>
    </xf>
    <xf numFmtId="169" fontId="22" fillId="4" borderId="0" xfId="0" applyNumberFormat="1" applyFont="1" applyFill="1"/>
    <xf numFmtId="0" fontId="20" fillId="0" borderId="0" xfId="0" applyFont="1"/>
    <xf numFmtId="0" fontId="18" fillId="4" borderId="14" xfId="0" applyFont="1" applyFill="1" applyBorder="1"/>
    <xf numFmtId="165" fontId="21" fillId="4" borderId="0" xfId="0" applyNumberFormat="1" applyFont="1" applyFill="1"/>
    <xf numFmtId="167" fontId="21" fillId="4" borderId="0" xfId="0" applyNumberFormat="1" applyFont="1" applyFill="1"/>
    <xf numFmtId="3" fontId="2" fillId="4" borderId="0" xfId="0" applyNumberFormat="1" applyFont="1" applyFill="1"/>
    <xf numFmtId="0" fontId="18" fillId="0" borderId="0" xfId="0" applyFont="1" applyAlignment="1">
      <alignment horizontal="center"/>
    </xf>
    <xf numFmtId="0" fontId="24" fillId="4" borderId="0" xfId="0" applyFont="1" applyFill="1"/>
    <xf numFmtId="0" fontId="10" fillId="4" borderId="7" xfId="24" applyFont="1" applyFill="1" applyBorder="1"/>
    <xf numFmtId="0" fontId="24" fillId="4" borderId="9" xfId="0" applyFont="1" applyFill="1" applyBorder="1"/>
    <xf numFmtId="3" fontId="23" fillId="5" borderId="13" xfId="9" applyNumberFormat="1" applyFont="1" applyFill="1" applyBorder="1" applyAlignment="1">
      <alignment horizontal="right"/>
    </xf>
    <xf numFmtId="168" fontId="23" fillId="5" borderId="13" xfId="9" applyNumberFormat="1" applyFont="1" applyFill="1" applyBorder="1" applyAlignment="1">
      <alignment horizontal="right"/>
    </xf>
    <xf numFmtId="169" fontId="23" fillId="5" borderId="13" xfId="9" applyNumberFormat="1" applyFont="1" applyFill="1" applyBorder="1" applyAlignment="1">
      <alignment horizontal="right"/>
    </xf>
    <xf numFmtId="0" fontId="6" fillId="4" borderId="0" xfId="8" applyFill="1" applyBorder="1" applyAlignment="1" applyProtection="1"/>
    <xf numFmtId="165" fontId="21" fillId="4" borderId="0" xfId="0" applyNumberFormat="1" applyFont="1" applyFill="1" applyAlignment="1">
      <alignment horizontal="left"/>
    </xf>
    <xf numFmtId="2" fontId="21" fillId="4" borderId="0" xfId="0" applyNumberFormat="1" applyFont="1" applyFill="1"/>
    <xf numFmtId="169" fontId="21" fillId="4" borderId="0" xfId="0" applyNumberFormat="1" applyFont="1" applyFill="1"/>
    <xf numFmtId="49" fontId="21" fillId="4" borderId="0" xfId="0" applyNumberFormat="1" applyFont="1" applyFill="1"/>
    <xf numFmtId="0" fontId="21" fillId="4" borderId="11" xfId="0" applyFont="1" applyFill="1" applyBorder="1"/>
    <xf numFmtId="0" fontId="21" fillId="4" borderId="12" xfId="0" applyFont="1" applyFill="1" applyBorder="1"/>
    <xf numFmtId="0" fontId="21" fillId="4" borderId="8" xfId="0" applyFont="1" applyFill="1" applyBorder="1"/>
    <xf numFmtId="1" fontId="2" fillId="4" borderId="0" xfId="0" applyNumberFormat="1" applyFont="1" applyFill="1"/>
    <xf numFmtId="0" fontId="25" fillId="4" borderId="0" xfId="0" applyFont="1" applyFill="1"/>
    <xf numFmtId="164" fontId="2" fillId="4" borderId="0" xfId="9" applyFont="1" applyFill="1"/>
    <xf numFmtId="165" fontId="11" fillId="4" borderId="0" xfId="9" applyNumberFormat="1" applyFont="1" applyFill="1"/>
    <xf numFmtId="0" fontId="2" fillId="4" borderId="0" xfId="0" applyFont="1" applyFill="1" applyAlignment="1">
      <alignment horizontal="center" vertical="center" wrapText="1"/>
    </xf>
    <xf numFmtId="1" fontId="18" fillId="4" borderId="0" xfId="0" applyNumberFormat="1" applyFont="1" applyFill="1"/>
    <xf numFmtId="2" fontId="12" fillId="4" borderId="0" xfId="25" applyNumberFormat="1" applyFont="1" applyFill="1" applyAlignment="1">
      <alignment horizontal="center" vertical="center" wrapText="1"/>
    </xf>
    <xf numFmtId="49" fontId="12" fillId="4" borderId="0" xfId="25" applyNumberFormat="1" applyFont="1" applyFill="1" applyAlignment="1">
      <alignment horizontal="center" vertical="center" wrapText="1"/>
    </xf>
    <xf numFmtId="0" fontId="2" fillId="4" borderId="0" xfId="0" applyFont="1" applyFill="1" applyAlignment="1">
      <alignment horizontal="left"/>
    </xf>
    <xf numFmtId="17" fontId="2" fillId="4" borderId="0" xfId="0" applyNumberFormat="1" applyFont="1" applyFill="1"/>
    <xf numFmtId="164" fontId="10" fillId="4" borderId="0" xfId="9" applyFont="1" applyFill="1" applyBorder="1"/>
    <xf numFmtId="165" fontId="21" fillId="4" borderId="0" xfId="9" applyNumberFormat="1" applyFont="1" applyFill="1"/>
    <xf numFmtId="43" fontId="21" fillId="4" borderId="0" xfId="0" applyNumberFormat="1" applyFont="1" applyFill="1"/>
    <xf numFmtId="1" fontId="26" fillId="4" borderId="0" xfId="0" applyNumberFormat="1" applyFont="1" applyFill="1"/>
    <xf numFmtId="0" fontId="18" fillId="4" borderId="0" xfId="0" applyFont="1" applyFill="1" applyAlignment="1">
      <alignment horizontal="right"/>
    </xf>
    <xf numFmtId="165" fontId="18" fillId="4" borderId="0" xfId="0" applyNumberFormat="1" applyFont="1" applyFill="1"/>
    <xf numFmtId="0" fontId="27" fillId="4" borderId="0" xfId="25" applyFont="1" applyFill="1" applyAlignment="1">
      <alignment horizontal="center"/>
    </xf>
    <xf numFmtId="0" fontId="18" fillId="4" borderId="2" xfId="0" applyFont="1" applyFill="1" applyBorder="1"/>
    <xf numFmtId="0" fontId="18" fillId="4" borderId="2" xfId="0" applyFont="1" applyFill="1" applyBorder="1" applyAlignment="1">
      <alignment horizontal="left"/>
    </xf>
    <xf numFmtId="2" fontId="2" fillId="4" borderId="3" xfId="25" applyNumberFormat="1" applyFont="1" applyFill="1" applyBorder="1"/>
    <xf numFmtId="171" fontId="18" fillId="4" borderId="0" xfId="0" applyNumberFormat="1" applyFont="1" applyFill="1"/>
    <xf numFmtId="171" fontId="20" fillId="4" borderId="0" xfId="0" applyNumberFormat="1" applyFont="1" applyFill="1"/>
    <xf numFmtId="171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167" fontId="22" fillId="4" borderId="0" xfId="25" applyNumberFormat="1" applyFont="1" applyFill="1"/>
    <xf numFmtId="0" fontId="20" fillId="4" borderId="0" xfId="25" applyFont="1" applyFill="1"/>
    <xf numFmtId="0" fontId="20" fillId="4" borderId="8" xfId="25" applyFont="1" applyFill="1" applyBorder="1"/>
    <xf numFmtId="0" fontId="2" fillId="4" borderId="0" xfId="25" applyFont="1" applyFill="1" applyAlignment="1">
      <alignment horizontal="left"/>
    </xf>
    <xf numFmtId="0" fontId="18" fillId="4" borderId="15" xfId="0" applyFont="1" applyFill="1" applyBorder="1"/>
    <xf numFmtId="171" fontId="2" fillId="4" borderId="0" xfId="0" applyNumberFormat="1" applyFont="1" applyFill="1"/>
    <xf numFmtId="2" fontId="7" fillId="4" borderId="9" xfId="25" applyNumberFormat="1" applyFont="1" applyFill="1" applyBorder="1"/>
    <xf numFmtId="165" fontId="18" fillId="4" borderId="9" xfId="0" applyNumberFormat="1" applyFont="1" applyFill="1" applyBorder="1"/>
    <xf numFmtId="2" fontId="18" fillId="4" borderId="0" xfId="0" applyNumberFormat="1" applyFont="1" applyFill="1"/>
    <xf numFmtId="170" fontId="18" fillId="4" borderId="0" xfId="27" applyNumberFormat="1" applyFont="1" applyFill="1"/>
    <xf numFmtId="165" fontId="2" fillId="4" borderId="0" xfId="9" applyNumberFormat="1" applyFont="1" applyFill="1" applyBorder="1" applyAlignment="1">
      <alignment vertical="center"/>
    </xf>
    <xf numFmtId="164" fontId="26" fillId="4" borderId="0" xfId="9" applyFont="1" applyFill="1"/>
    <xf numFmtId="1" fontId="2" fillId="4" borderId="0" xfId="25" applyNumberFormat="1" applyFont="1" applyFill="1"/>
    <xf numFmtId="0" fontId="7" fillId="4" borderId="9" xfId="25" applyFont="1" applyFill="1" applyBorder="1"/>
    <xf numFmtId="0" fontId="2" fillId="4" borderId="0" xfId="25" applyFont="1" applyFill="1"/>
    <xf numFmtId="0" fontId="7" fillId="4" borderId="9" xfId="25" applyFont="1" applyFill="1" applyBorder="1" applyAlignment="1">
      <alignment vertical="center"/>
    </xf>
    <xf numFmtId="0" fontId="10" fillId="4" borderId="0" xfId="24" applyFont="1" applyFill="1"/>
    <xf numFmtId="0" fontId="10" fillId="4" borderId="9" xfId="24" applyFont="1" applyFill="1" applyBorder="1"/>
    <xf numFmtId="0" fontId="20" fillId="0" borderId="2" xfId="0" applyFont="1" applyBorder="1"/>
    <xf numFmtId="0" fontId="0" fillId="0" borderId="8" xfId="0" applyBorder="1"/>
    <xf numFmtId="17" fontId="7" fillId="4" borderId="0" xfId="25" applyNumberFormat="1" applyFont="1" applyFill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1" fillId="0" borderId="0" xfId="0" applyFont="1"/>
    <xf numFmtId="4" fontId="23" fillId="5" borderId="13" xfId="25" applyNumberFormat="1" applyFont="1" applyFill="1" applyBorder="1"/>
    <xf numFmtId="4" fontId="30" fillId="5" borderId="13" xfId="0" applyNumberFormat="1" applyFont="1" applyFill="1" applyBorder="1"/>
    <xf numFmtId="4" fontId="7" fillId="4" borderId="13" xfId="25" applyNumberFormat="1" applyFont="1" applyFill="1" applyBorder="1"/>
    <xf numFmtId="4" fontId="31" fillId="0" borderId="13" xfId="0" applyNumberFormat="1" applyFont="1" applyBorder="1"/>
    <xf numFmtId="0" fontId="32" fillId="4" borderId="0" xfId="25" applyFont="1" applyFill="1" applyAlignment="1">
      <alignment horizontal="center"/>
    </xf>
    <xf numFmtId="17" fontId="0" fillId="0" borderId="0" xfId="0" applyNumberFormat="1"/>
    <xf numFmtId="43" fontId="0" fillId="0" borderId="0" xfId="29" applyFont="1"/>
    <xf numFmtId="4" fontId="2" fillId="4" borderId="0" xfId="25" applyNumberFormat="1" applyFont="1" applyFill="1"/>
    <xf numFmtId="4" fontId="23" fillId="4" borderId="0" xfId="25" applyNumberFormat="1" applyFont="1" applyFill="1"/>
    <xf numFmtId="0" fontId="0" fillId="0" borderId="9" xfId="0" applyBorder="1"/>
    <xf numFmtId="0" fontId="0" fillId="0" borderId="10" xfId="0" applyBorder="1"/>
    <xf numFmtId="0" fontId="0" fillId="0" borderId="3" xfId="0" applyBorder="1"/>
    <xf numFmtId="17" fontId="7" fillId="4" borderId="2" xfId="25" applyNumberFormat="1" applyFont="1" applyFill="1" applyBorder="1" applyAlignment="1">
      <alignment horizontal="center" vertical="center"/>
    </xf>
    <xf numFmtId="0" fontId="33" fillId="4" borderId="2" xfId="0" applyFont="1" applyFill="1" applyBorder="1" applyAlignment="1">
      <alignment horizontal="center" wrapText="1"/>
    </xf>
    <xf numFmtId="0" fontId="7" fillId="4" borderId="3" xfId="24" applyFont="1" applyFill="1" applyBorder="1"/>
    <xf numFmtId="4" fontId="30" fillId="5" borderId="17" xfId="0" applyNumberFormat="1" applyFont="1" applyFill="1" applyBorder="1"/>
    <xf numFmtId="0" fontId="2" fillId="4" borderId="3" xfId="24" applyFill="1" applyBorder="1"/>
    <xf numFmtId="4" fontId="31" fillId="0" borderId="17" xfId="0" applyNumberFormat="1" applyFont="1" applyBorder="1"/>
    <xf numFmtId="0" fontId="7" fillId="4" borderId="8" xfId="24" applyFont="1" applyFill="1" applyBorder="1"/>
    <xf numFmtId="0" fontId="2" fillId="4" borderId="8" xfId="24" applyFill="1" applyBorder="1"/>
    <xf numFmtId="0" fontId="0" fillId="0" borderId="18" xfId="0" applyBorder="1"/>
    <xf numFmtId="0" fontId="7" fillId="4" borderId="0" xfId="25" applyFont="1" applyFill="1" applyAlignment="1">
      <alignment horizontal="center" wrapText="1"/>
    </xf>
    <xf numFmtId="0" fontId="31" fillId="0" borderId="0" xfId="0" quotePrefix="1" applyFont="1"/>
    <xf numFmtId="0" fontId="28" fillId="4" borderId="0" xfId="25" applyFont="1" applyFill="1" applyAlignment="1">
      <alignment horizontal="center" wrapText="1"/>
    </xf>
    <xf numFmtId="0" fontId="28" fillId="4" borderId="0" xfId="25" applyFont="1" applyFill="1" applyAlignment="1">
      <alignment vertical="top" wrapText="1"/>
    </xf>
    <xf numFmtId="0" fontId="20" fillId="4" borderId="0" xfId="0" applyFont="1" applyFill="1" applyAlignment="1">
      <alignment wrapText="1"/>
    </xf>
    <xf numFmtId="167" fontId="23" fillId="5" borderId="13" xfId="25" applyNumberFormat="1" applyFont="1" applyFill="1" applyBorder="1" applyAlignment="1">
      <alignment vertical="center"/>
    </xf>
    <xf numFmtId="165" fontId="23" fillId="5" borderId="13" xfId="9" applyNumberFormat="1" applyFont="1" applyFill="1" applyBorder="1" applyAlignment="1">
      <alignment vertical="center"/>
    </xf>
    <xf numFmtId="0" fontId="28" fillId="4" borderId="0" xfId="25" applyFont="1" applyFill="1" applyAlignment="1">
      <alignment horizontal="center" vertical="top" wrapText="1"/>
    </xf>
    <xf numFmtId="0" fontId="7" fillId="4" borderId="16" xfId="25" applyFont="1" applyFill="1" applyBorder="1" applyAlignment="1">
      <alignment horizontal="center" vertical="center"/>
    </xf>
    <xf numFmtId="0" fontId="7" fillId="4" borderId="16" xfId="25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 readingOrder="1"/>
    </xf>
    <xf numFmtId="0" fontId="20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 vertical="center"/>
    </xf>
    <xf numFmtId="0" fontId="7" fillId="4" borderId="9" xfId="25" applyFont="1" applyFill="1" applyBorder="1" applyAlignment="1">
      <alignment horizontal="center"/>
    </xf>
    <xf numFmtId="0" fontId="28" fillId="4" borderId="2" xfId="25" applyFont="1" applyFill="1" applyBorder="1" applyAlignment="1">
      <alignment horizontal="center"/>
    </xf>
    <xf numFmtId="0" fontId="7" fillId="4" borderId="0" xfId="25" applyFont="1" applyFill="1" applyAlignment="1">
      <alignment horizontal="center" wrapText="1"/>
    </xf>
    <xf numFmtId="0" fontId="7" fillId="4" borderId="8" xfId="25" applyFont="1" applyFill="1" applyBorder="1" applyAlignment="1">
      <alignment horizontal="center"/>
    </xf>
    <xf numFmtId="17" fontId="7" fillId="4" borderId="0" xfId="25" applyNumberFormat="1" applyFont="1" applyFill="1" applyAlignment="1">
      <alignment horizontal="center"/>
    </xf>
    <xf numFmtId="0" fontId="7" fillId="4" borderId="3" xfId="25" applyFont="1" applyFill="1" applyBorder="1" applyAlignment="1">
      <alignment horizontal="center"/>
    </xf>
    <xf numFmtId="0" fontId="20" fillId="3" borderId="0" xfId="25" applyFont="1" applyFill="1" applyAlignment="1">
      <alignment horizontal="center" vertical="center" wrapText="1"/>
    </xf>
    <xf numFmtId="0" fontId="28" fillId="4" borderId="9" xfId="25" applyFont="1" applyFill="1" applyBorder="1" applyAlignment="1">
      <alignment horizontal="center" vertical="center"/>
    </xf>
    <xf numFmtId="0" fontId="28" fillId="4" borderId="9" xfId="25" applyFont="1" applyFill="1" applyBorder="1" applyAlignment="1">
      <alignment horizontal="center"/>
    </xf>
    <xf numFmtId="0" fontId="20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wrapText="1"/>
    </xf>
  </cellXfs>
  <cellStyles count="30">
    <cellStyle name="Euro" xfId="1" xr:uid="{00000000-0005-0000-0000-000000000000}"/>
    <cellStyle name="Euro 2" xfId="2" xr:uid="{00000000-0005-0000-0000-000001000000}"/>
    <cellStyle name="Euro 3" xfId="3" xr:uid="{00000000-0005-0000-0000-000002000000}"/>
    <cellStyle name="Euro 4" xfId="4" xr:uid="{00000000-0005-0000-0000-000003000000}"/>
    <cellStyle name="Euro 5" xfId="5" xr:uid="{00000000-0005-0000-0000-000004000000}"/>
    <cellStyle name="Euro 6" xfId="6" xr:uid="{00000000-0005-0000-0000-000005000000}"/>
    <cellStyle name="Euro 7" xfId="7" xr:uid="{00000000-0005-0000-0000-000006000000}"/>
    <cellStyle name="Hipervínculo" xfId="8" builtinId="8"/>
    <cellStyle name="Millares" xfId="9" builtinId="3"/>
    <cellStyle name="Millares 2" xfId="29" xr:uid="{F07284A6-5C82-4FFA-974D-937599C2FBF4}"/>
    <cellStyle name="Neutral 2" xfId="10" xr:uid="{00000000-0005-0000-0000-000009000000}"/>
    <cellStyle name="Normal" xfId="0" builtinId="0"/>
    <cellStyle name="Normal 11" xfId="11" xr:uid="{00000000-0005-0000-0000-00000B000000}"/>
    <cellStyle name="Normal 12" xfId="12" xr:uid="{00000000-0005-0000-0000-00000C000000}"/>
    <cellStyle name="Normal 13" xfId="13" xr:uid="{00000000-0005-0000-0000-00000D000000}"/>
    <cellStyle name="Normal 14" xfId="14" xr:uid="{00000000-0005-0000-0000-00000E000000}"/>
    <cellStyle name="Normal 2" xfId="15" xr:uid="{00000000-0005-0000-0000-00000F000000}"/>
    <cellStyle name="Normal 3" xfId="16" xr:uid="{00000000-0005-0000-0000-000010000000}"/>
    <cellStyle name="Normal 3 2" xfId="17" xr:uid="{00000000-0005-0000-0000-000011000000}"/>
    <cellStyle name="Normal 4" xfId="18" xr:uid="{00000000-0005-0000-0000-000012000000}"/>
    <cellStyle name="Normal 4 2" xfId="19" xr:uid="{00000000-0005-0000-0000-000013000000}"/>
    <cellStyle name="Normal 5" xfId="20" xr:uid="{00000000-0005-0000-0000-000014000000}"/>
    <cellStyle name="Normal 6" xfId="21" xr:uid="{00000000-0005-0000-0000-000015000000}"/>
    <cellStyle name="Normal 7" xfId="22" xr:uid="{00000000-0005-0000-0000-000016000000}"/>
    <cellStyle name="Normal 9" xfId="23" xr:uid="{00000000-0005-0000-0000-000017000000}"/>
    <cellStyle name="Normal_Fenaviquín 14 (2007) - Base importaciones maquinaria" xfId="24" xr:uid="{00000000-0005-0000-0000-000018000000}"/>
    <cellStyle name="Normal_Fenaviquín 15 (2007) - Huevo por colores" xfId="25" xr:uid="{00000000-0005-0000-0000-000019000000}"/>
    <cellStyle name="Percent 2" xfId="26" xr:uid="{00000000-0005-0000-0000-00001A000000}"/>
    <cellStyle name="Porcentaje" xfId="27" builtinId="5"/>
    <cellStyle name="Total 2" xfId="28" xr:uid="{00000000-0005-0000-0000-00001C00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1.4690743162405051E-4"/>
                  <c:y val="-4.4834921950546681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3-418F-841C-DF34E7ADBCF3}"/>
                </c:ext>
              </c:extLst>
            </c:dLbl>
            <c:dLbl>
              <c:idx val="5"/>
              <c:layout>
                <c:manualLayout>
                  <c:x val="0"/>
                  <c:y val="-5.6140350877192978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3-418F-841C-DF34E7ADBCF3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Cali</c:v>
                </c:pt>
                <c:pt idx="3">
                  <c:v>Barranquilla</c:v>
                </c:pt>
                <c:pt idx="4">
                  <c:v>Bucaramanga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Tunja</c:v>
                </c:pt>
                <c:pt idx="9">
                  <c:v>Pasto</c:v>
                </c:pt>
                <c:pt idx="10">
                  <c:v>Neiva</c:v>
                </c:pt>
                <c:pt idx="11">
                  <c:v>Villavicencio</c:v>
                </c:pt>
                <c:pt idx="12">
                  <c:v>Armenia</c:v>
                </c:pt>
                <c:pt idx="13">
                  <c:v>Valledupar</c:v>
                </c:pt>
                <c:pt idx="14">
                  <c:v>Sincelejo</c:v>
                </c:pt>
                <c:pt idx="15">
                  <c:v>Manizales</c:v>
                </c:pt>
                <c:pt idx="16">
                  <c:v>Popayan</c:v>
                </c:pt>
                <c:pt idx="17">
                  <c:v>Ibague</c:v>
                </c:pt>
                <c:pt idx="18">
                  <c:v>Santa Marta</c:v>
                </c:pt>
                <c:pt idx="19">
                  <c:v>Monteria</c:v>
                </c:pt>
                <c:pt idx="20">
                  <c:v>Ipiales</c:v>
                </c:pt>
              </c:strCache>
            </c:strRef>
          </c:cat>
          <c:val>
            <c:numRef>
              <c:f>'Abastecimiento ciudades'!$O$17:$O$37</c:f>
              <c:numCache>
                <c:formatCode>_(* #,##0.0_);_(* \(#,##0.0\);_(* "-"??_);_(@_)</c:formatCode>
                <c:ptCount val="21"/>
                <c:pt idx="0">
                  <c:v>37.733981288227604</c:v>
                </c:pt>
                <c:pt idx="1">
                  <c:v>13.182080731407131</c:v>
                </c:pt>
                <c:pt idx="2">
                  <c:v>8.396354899136524</c:v>
                </c:pt>
                <c:pt idx="3">
                  <c:v>7.7546189565205097</c:v>
                </c:pt>
                <c:pt idx="4">
                  <c:v>6.3758458525266928</c:v>
                </c:pt>
                <c:pt idx="5">
                  <c:v>5.4751370828507504</c:v>
                </c:pt>
                <c:pt idx="6">
                  <c:v>4.0201589370524529</c:v>
                </c:pt>
                <c:pt idx="7">
                  <c:v>2.0958798782298569</c:v>
                </c:pt>
                <c:pt idx="8">
                  <c:v>1.7614971257885808</c:v>
                </c:pt>
                <c:pt idx="9">
                  <c:v>1.6355091156741177</c:v>
                </c:pt>
                <c:pt idx="10">
                  <c:v>1.5839397913657804</c:v>
                </c:pt>
                <c:pt idx="11">
                  <c:v>1.5372419597409621</c:v>
                </c:pt>
                <c:pt idx="12">
                  <c:v>1.5033850103280906</c:v>
                </c:pt>
                <c:pt idx="13">
                  <c:v>1.0550819362485702</c:v>
                </c:pt>
                <c:pt idx="14">
                  <c:v>1.0625937210105991</c:v>
                </c:pt>
                <c:pt idx="15">
                  <c:v>0.98259696859556933</c:v>
                </c:pt>
                <c:pt idx="16">
                  <c:v>0.98637261012101618</c:v>
                </c:pt>
                <c:pt idx="17">
                  <c:v>0.79272815085482984</c:v>
                </c:pt>
                <c:pt idx="18">
                  <c:v>0.75905564613336185</c:v>
                </c:pt>
                <c:pt idx="19">
                  <c:v>0.70683665693548903</c:v>
                </c:pt>
                <c:pt idx="20">
                  <c:v>0.59910368125153723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E3-418F-841C-DF34E7AD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1551"/>
        <c:axId val="1"/>
      </c:barChart>
      <c:catAx>
        <c:axId val="209428155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155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Anual'!$E$12:$E$13</c:f>
              <c:strCache>
                <c:ptCount val="2"/>
                <c:pt idx="0">
                  <c:v>2021</c:v>
                </c:pt>
                <c:pt idx="1">
                  <c:v>septiembre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Anual'!$E$14:$E$17</c:f>
              <c:numCache>
                <c:formatCode>#,##0.00</c:formatCode>
                <c:ptCount val="4"/>
                <c:pt idx="0">
                  <c:v>19.404032769746514</c:v>
                </c:pt>
                <c:pt idx="1">
                  <c:v>15.424846759804666</c:v>
                </c:pt>
                <c:pt idx="2">
                  <c:v>35.40050265741921</c:v>
                </c:pt>
                <c:pt idx="3">
                  <c:v>15.686169996180176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5-4B3D-A002-8CD8539F1E75}"/>
            </c:ext>
          </c:extLst>
        </c:ser>
        <c:ser>
          <c:idx val="1"/>
          <c:order val="1"/>
          <c:tx>
            <c:strRef>
              <c:f>'IPAAC Variacion Anual'!$F$12:$F$13</c:f>
              <c:strCache>
                <c:ptCount val="2"/>
                <c:pt idx="0">
                  <c:v>2022</c:v>
                </c:pt>
                <c:pt idx="1">
                  <c:v>septiembre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95-4B3D-A002-8CD8539F1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Anual'!$F$14:$F$17</c:f>
              <c:numCache>
                <c:formatCode>#,##0.00</c:formatCode>
                <c:ptCount val="4"/>
                <c:pt idx="0">
                  <c:v>36.594197906594836</c:v>
                </c:pt>
                <c:pt idx="1">
                  <c:v>25.483662491918182</c:v>
                </c:pt>
                <c:pt idx="2">
                  <c:v>41.102102940418497</c:v>
                </c:pt>
                <c:pt idx="3">
                  <c:v>46.004086774844623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5-4B3D-A002-8CD8539F1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Bovinos unidades'!$K$14:$K$25</c:f>
              <c:strCache>
                <c:ptCount val="12"/>
                <c:pt idx="0">
                  <c:v>Meta</c:v>
                </c:pt>
                <c:pt idx="1">
                  <c:v>Casanare</c:v>
                </c:pt>
                <c:pt idx="2">
                  <c:v>Arauca</c:v>
                </c:pt>
                <c:pt idx="3">
                  <c:v>Cundinamarca</c:v>
                </c:pt>
                <c:pt idx="4">
                  <c:v>Guaviare</c:v>
                </c:pt>
                <c:pt idx="5">
                  <c:v>Boyaca</c:v>
                </c:pt>
                <c:pt idx="6">
                  <c:v>Antioquia</c:v>
                </c:pt>
                <c:pt idx="7">
                  <c:v>Santander</c:v>
                </c:pt>
                <c:pt idx="8">
                  <c:v>Caqueta</c:v>
                </c:pt>
                <c:pt idx="9">
                  <c:v>Tolima</c:v>
                </c:pt>
                <c:pt idx="10">
                  <c:v>Caldas</c:v>
                </c:pt>
                <c:pt idx="11">
                  <c:v>Huila</c:v>
                </c:pt>
              </c:strCache>
            </c:strRef>
          </c:cat>
          <c:val>
            <c:numRef>
              <c:f>'Abastecimiento Bovinos unidades'!$L$14:$L$25</c:f>
              <c:numCache>
                <c:formatCode>_(* #,##0.0_);_(* \(#,##0.0\);_(* "-"??_);_(@_)</c:formatCode>
                <c:ptCount val="12"/>
                <c:pt idx="0">
                  <c:v>26.833114537996849</c:v>
                </c:pt>
                <c:pt idx="1">
                  <c:v>24.484015230334293</c:v>
                </c:pt>
                <c:pt idx="2">
                  <c:v>14.056737897712726</c:v>
                </c:pt>
                <c:pt idx="3">
                  <c:v>10.076206143337274</c:v>
                </c:pt>
                <c:pt idx="4">
                  <c:v>7.4010927056721565</c:v>
                </c:pt>
                <c:pt idx="5">
                  <c:v>6.3789281025814217</c:v>
                </c:pt>
                <c:pt idx="6">
                  <c:v>2.7124266672477</c:v>
                </c:pt>
                <c:pt idx="7">
                  <c:v>2.615739101541009</c:v>
                </c:pt>
                <c:pt idx="8">
                  <c:v>2.5707998104378995</c:v>
                </c:pt>
                <c:pt idx="9">
                  <c:v>1.4067359911973463</c:v>
                </c:pt>
                <c:pt idx="10">
                  <c:v>1.0725510809942207</c:v>
                </c:pt>
                <c:pt idx="11">
                  <c:v>0.20944433247449354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4C7F-AD71-8BB67C0E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8191"/>
        <c:axId val="1"/>
      </c:barChart>
      <c:catAx>
        <c:axId val="209429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9819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Bufalos unidades'!$J$17:$J$26</c:f>
              <c:strCache>
                <c:ptCount val="10"/>
                <c:pt idx="0">
                  <c:v>Meta</c:v>
                </c:pt>
                <c:pt idx="1">
                  <c:v>Arauca</c:v>
                </c:pt>
                <c:pt idx="2">
                  <c:v>Casanare</c:v>
                </c:pt>
                <c:pt idx="3">
                  <c:v>Santander</c:v>
                </c:pt>
                <c:pt idx="4">
                  <c:v>Antioquia</c:v>
                </c:pt>
                <c:pt idx="5">
                  <c:v>Guaviare</c:v>
                </c:pt>
                <c:pt idx="6">
                  <c:v>Cundinamarca</c:v>
                </c:pt>
                <c:pt idx="7">
                  <c:v>Caqueta</c:v>
                </c:pt>
                <c:pt idx="8">
                  <c:v>Caldas</c:v>
                </c:pt>
                <c:pt idx="9">
                  <c:v>Cesar</c:v>
                </c:pt>
              </c:strCache>
            </c:strRef>
          </c:cat>
          <c:val>
            <c:numRef>
              <c:f>'Abastecimiento Bufalos unidades'!$K$17:$K$26</c:f>
              <c:numCache>
                <c:formatCode>0.0</c:formatCode>
                <c:ptCount val="10"/>
                <c:pt idx="0">
                  <c:v>39.928698752228165</c:v>
                </c:pt>
                <c:pt idx="1">
                  <c:v>18.003565062388592</c:v>
                </c:pt>
                <c:pt idx="2">
                  <c:v>16.666666666666664</c:v>
                </c:pt>
                <c:pt idx="3">
                  <c:v>9.3582887700534751</c:v>
                </c:pt>
                <c:pt idx="4">
                  <c:v>4.9910873440285206</c:v>
                </c:pt>
                <c:pt idx="5">
                  <c:v>2.7629233511586455</c:v>
                </c:pt>
                <c:pt idx="6">
                  <c:v>2.7629233511586455</c:v>
                </c:pt>
                <c:pt idx="7">
                  <c:v>2.1390374331550799</c:v>
                </c:pt>
                <c:pt idx="8">
                  <c:v>1.6934046345811051</c:v>
                </c:pt>
                <c:pt idx="9">
                  <c:v>1.0695187165775399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8-4128-9F7A-FE6CD5DDD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78639"/>
        <c:axId val="1"/>
      </c:barChart>
      <c:catAx>
        <c:axId val="2094278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863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Porcinos unidade'!$J$27:$J$36</c:f>
              <c:strCache>
                <c:ptCount val="10"/>
                <c:pt idx="0">
                  <c:v>Cundinamarca</c:v>
                </c:pt>
                <c:pt idx="1">
                  <c:v>Antioquia</c:v>
                </c:pt>
                <c:pt idx="2">
                  <c:v>Meta</c:v>
                </c:pt>
                <c:pt idx="3">
                  <c:v>Boyaca</c:v>
                </c:pt>
                <c:pt idx="4">
                  <c:v>Caldas</c:v>
                </c:pt>
                <c:pt idx="5">
                  <c:v>Tolima</c:v>
                </c:pt>
                <c:pt idx="6">
                  <c:v>Santander</c:v>
                </c:pt>
                <c:pt idx="7">
                  <c:v>Risaralda</c:v>
                </c:pt>
                <c:pt idx="8">
                  <c:v>Valle Del Cauca</c:v>
                </c:pt>
                <c:pt idx="9">
                  <c:v>Bogota</c:v>
                </c:pt>
              </c:strCache>
            </c:strRef>
          </c:cat>
          <c:val>
            <c:numRef>
              <c:f>'Abastecimiento Porcinos unidade'!$K$27:$K$36</c:f>
              <c:numCache>
                <c:formatCode>_(* #,##0.0_);_(* \(#,##0.0\);_(* "-"??_);_(@_)</c:formatCode>
                <c:ptCount val="10"/>
                <c:pt idx="0">
                  <c:v>49.660294463767357</c:v>
                </c:pt>
                <c:pt idx="1">
                  <c:v>17.55467803377006</c:v>
                </c:pt>
                <c:pt idx="2">
                  <c:v>15.404168519051231</c:v>
                </c:pt>
                <c:pt idx="3">
                  <c:v>8.471281501433964</c:v>
                </c:pt>
                <c:pt idx="4">
                  <c:v>3.3156376125596037</c:v>
                </c:pt>
                <c:pt idx="5">
                  <c:v>2.7746541489055678</c:v>
                </c:pt>
                <c:pt idx="6">
                  <c:v>1.7739306292877253</c:v>
                </c:pt>
                <c:pt idx="7">
                  <c:v>0.67226304732515663</c:v>
                </c:pt>
                <c:pt idx="8">
                  <c:v>0.16283549953363494</c:v>
                </c:pt>
                <c:pt idx="9">
                  <c:v>0.10355919349355369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7-4737-A056-ABFB2B989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6111"/>
        <c:axId val="1"/>
      </c:barChart>
      <c:catAx>
        <c:axId val="2094296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611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C-4394-BEF6-B11E261CCBC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frutas'!$N$17:$N$37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Armenia</c:v>
                </c:pt>
                <c:pt idx="9">
                  <c:v>Tunja</c:v>
                </c:pt>
                <c:pt idx="10">
                  <c:v>Villavicencio</c:v>
                </c:pt>
                <c:pt idx="11">
                  <c:v>Neiva</c:v>
                </c:pt>
                <c:pt idx="12">
                  <c:v>Valledupar</c:v>
                </c:pt>
                <c:pt idx="13">
                  <c:v>Manizales</c:v>
                </c:pt>
                <c:pt idx="14">
                  <c:v>Pasto</c:v>
                </c:pt>
                <c:pt idx="15">
                  <c:v>Santa Marta</c:v>
                </c:pt>
                <c:pt idx="16">
                  <c:v>Ibague</c:v>
                </c:pt>
                <c:pt idx="17">
                  <c:v>Sincelejo</c:v>
                </c:pt>
                <c:pt idx="18">
                  <c:v>Monteria</c:v>
                </c:pt>
                <c:pt idx="19">
                  <c:v>Popayan</c:v>
                </c:pt>
                <c:pt idx="20">
                  <c:v>Ipiales</c:v>
                </c:pt>
              </c:strCache>
            </c:strRef>
          </c:cat>
          <c:val>
            <c:numRef>
              <c:f>'Abastecimiento ciudades frutas'!$O$17:$O$37</c:f>
              <c:numCache>
                <c:formatCode>_(* #,##0.0_);_(* \(#,##0.0\);_(* "-"??_);_(@_)</c:formatCode>
                <c:ptCount val="21"/>
                <c:pt idx="0">
                  <c:v>43.352009396431292</c:v>
                </c:pt>
                <c:pt idx="1">
                  <c:v>14.440187662530871</c:v>
                </c:pt>
                <c:pt idx="2">
                  <c:v>8.0745362649083674</c:v>
                </c:pt>
                <c:pt idx="3">
                  <c:v>7.2097886890697351</c:v>
                </c:pt>
                <c:pt idx="4">
                  <c:v>6.33293350250585</c:v>
                </c:pt>
                <c:pt idx="5">
                  <c:v>3.4489454120385843</c:v>
                </c:pt>
                <c:pt idx="6">
                  <c:v>2.8912946229072278</c:v>
                </c:pt>
                <c:pt idx="7">
                  <c:v>2.1258590910295698</c:v>
                </c:pt>
                <c:pt idx="8">
                  <c:v>1.8226174961614063</c:v>
                </c:pt>
                <c:pt idx="9">
                  <c:v>1.6362824459739478</c:v>
                </c:pt>
                <c:pt idx="10">
                  <c:v>1.4987320176766352</c:v>
                </c:pt>
                <c:pt idx="11">
                  <c:v>1.2575813190138923</c:v>
                </c:pt>
                <c:pt idx="12">
                  <c:v>1.1433595734900521</c:v>
                </c:pt>
                <c:pt idx="13">
                  <c:v>1.0385408675134611</c:v>
                </c:pt>
                <c:pt idx="14">
                  <c:v>0.97451082835199143</c:v>
                </c:pt>
                <c:pt idx="15">
                  <c:v>0.65610884911417366</c:v>
                </c:pt>
                <c:pt idx="16">
                  <c:v>0.61928563948552295</c:v>
                </c:pt>
                <c:pt idx="17">
                  <c:v>0.60221855412734859</c:v>
                </c:pt>
                <c:pt idx="18">
                  <c:v>0.42467624064234966</c:v>
                </c:pt>
                <c:pt idx="19">
                  <c:v>0.40869762926819847</c:v>
                </c:pt>
                <c:pt idx="20">
                  <c:v>4.1833897759564066E-2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C-4394-BEF6-B11E261C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9871"/>
        <c:axId val="1"/>
      </c:barChart>
      <c:catAx>
        <c:axId val="20942898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4.4834921950545658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F8-4364-9505-1108DB18F3F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verduras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Tunja</c:v>
                </c:pt>
                <c:pt idx="8">
                  <c:v>Pasto</c:v>
                </c:pt>
                <c:pt idx="9">
                  <c:v>Neiva</c:v>
                </c:pt>
                <c:pt idx="10">
                  <c:v>Villavicencio</c:v>
                </c:pt>
                <c:pt idx="11">
                  <c:v>Armenia</c:v>
                </c:pt>
                <c:pt idx="12">
                  <c:v>Pereira</c:v>
                </c:pt>
                <c:pt idx="13">
                  <c:v>Ipiales</c:v>
                </c:pt>
                <c:pt idx="14">
                  <c:v>Sincelejo</c:v>
                </c:pt>
                <c:pt idx="15">
                  <c:v>Manizales</c:v>
                </c:pt>
                <c:pt idx="16">
                  <c:v>Valledupar</c:v>
                </c:pt>
                <c:pt idx="17">
                  <c:v>Monteria</c:v>
                </c:pt>
                <c:pt idx="18">
                  <c:v>Santa Marta</c:v>
                </c:pt>
                <c:pt idx="19">
                  <c:v>Ibague</c:v>
                </c:pt>
                <c:pt idx="20">
                  <c:v>Popayan</c:v>
                </c:pt>
              </c:strCache>
            </c:strRef>
          </c:cat>
          <c:val>
            <c:numRef>
              <c:f>'Abastecimiento verduras '!$O$17:$O$37</c:f>
              <c:numCache>
                <c:formatCode>_(* #,##0.0_);_(* \(#,##0.0\);_(* "-"??_);_(@_)</c:formatCode>
                <c:ptCount val="21"/>
                <c:pt idx="0">
                  <c:v>45.727596708186475</c:v>
                </c:pt>
                <c:pt idx="1">
                  <c:v>10.985385683529831</c:v>
                </c:pt>
                <c:pt idx="2">
                  <c:v>7.9434553393746627</c:v>
                </c:pt>
                <c:pt idx="3">
                  <c:v>7.6180553603107315</c:v>
                </c:pt>
                <c:pt idx="4">
                  <c:v>4.816381237568228</c:v>
                </c:pt>
                <c:pt idx="5">
                  <c:v>3.9852724249616287</c:v>
                </c:pt>
                <c:pt idx="6">
                  <c:v>2.7210460712235536</c:v>
                </c:pt>
                <c:pt idx="7">
                  <c:v>2.0032905362538269</c:v>
                </c:pt>
                <c:pt idx="8">
                  <c:v>1.881100840907203</c:v>
                </c:pt>
                <c:pt idx="9">
                  <c:v>1.7720834136031958</c:v>
                </c:pt>
                <c:pt idx="10">
                  <c:v>1.5610436978802522</c:v>
                </c:pt>
                <c:pt idx="11">
                  <c:v>1.5175075172560955</c:v>
                </c:pt>
                <c:pt idx="12">
                  <c:v>1.2591035835120823</c:v>
                </c:pt>
                <c:pt idx="13">
                  <c:v>1.0986255386568509</c:v>
                </c:pt>
                <c:pt idx="14">
                  <c:v>1.0277184143278166</c:v>
                </c:pt>
                <c:pt idx="15">
                  <c:v>0.85818052588662852</c:v>
                </c:pt>
                <c:pt idx="16">
                  <c:v>0.84047925914587718</c:v>
                </c:pt>
                <c:pt idx="17">
                  <c:v>0.78873550994390929</c:v>
                </c:pt>
                <c:pt idx="18">
                  <c:v>0.69148074793096537</c:v>
                </c:pt>
                <c:pt idx="19">
                  <c:v>0.65325033185481107</c:v>
                </c:pt>
                <c:pt idx="20">
                  <c:v>0.25020725768537266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8-4364-9505-1108DB18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76975"/>
        <c:axId val="1"/>
      </c:barChart>
      <c:catAx>
        <c:axId val="20942769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6975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1.1303218676611763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3C-4D66-BB68-3F57D466AFF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tuberculos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Cali</c:v>
                </c:pt>
                <c:pt idx="3">
                  <c:v>Bucaramanga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Pasto</c:v>
                </c:pt>
                <c:pt idx="8">
                  <c:v>Tunja</c:v>
                </c:pt>
                <c:pt idx="9">
                  <c:v>Popayan</c:v>
                </c:pt>
                <c:pt idx="10">
                  <c:v>Villavicencio</c:v>
                </c:pt>
                <c:pt idx="11">
                  <c:v>Armenia</c:v>
                </c:pt>
                <c:pt idx="12">
                  <c:v>Neiva</c:v>
                </c:pt>
                <c:pt idx="13">
                  <c:v>Sincelejo</c:v>
                </c:pt>
                <c:pt idx="14">
                  <c:v>Pereira</c:v>
                </c:pt>
                <c:pt idx="15">
                  <c:v>Ibague</c:v>
                </c:pt>
                <c:pt idx="16">
                  <c:v>Monteria</c:v>
                </c:pt>
                <c:pt idx="17">
                  <c:v>Valledupar</c:v>
                </c:pt>
                <c:pt idx="18">
                  <c:v>Ipiales</c:v>
                </c:pt>
                <c:pt idx="19">
                  <c:v>Manizales</c:v>
                </c:pt>
                <c:pt idx="20">
                  <c:v>Santa Marta</c:v>
                </c:pt>
              </c:strCache>
            </c:strRef>
          </c:cat>
          <c:val>
            <c:numRef>
              <c:f>'Abastecimiento tuberculos '!$O$17:$O$37</c:f>
              <c:numCache>
                <c:formatCode>_(* #,##0.0_);_(* \(#,##0.0\);_(* "-"??_);_(@_)</c:formatCode>
                <c:ptCount val="21"/>
                <c:pt idx="0">
                  <c:v>35.425880344827242</c:v>
                </c:pt>
                <c:pt idx="1">
                  <c:v>11.563213347942911</c:v>
                </c:pt>
                <c:pt idx="2">
                  <c:v>8.0808077915087253</c:v>
                </c:pt>
                <c:pt idx="3">
                  <c:v>6.302658896248797</c:v>
                </c:pt>
                <c:pt idx="4">
                  <c:v>5.3132995642352245</c:v>
                </c:pt>
                <c:pt idx="5">
                  <c:v>5.0678047162048259</c:v>
                </c:pt>
                <c:pt idx="6">
                  <c:v>4.9429848724549714</c:v>
                </c:pt>
                <c:pt idx="7">
                  <c:v>3.0859168935915471</c:v>
                </c:pt>
                <c:pt idx="8">
                  <c:v>2.8578447448292272</c:v>
                </c:pt>
                <c:pt idx="9">
                  <c:v>2.4676466141183253</c:v>
                </c:pt>
                <c:pt idx="10">
                  <c:v>2.1057116255580879</c:v>
                </c:pt>
                <c:pt idx="11">
                  <c:v>1.7476029348535691</c:v>
                </c:pt>
                <c:pt idx="12">
                  <c:v>1.6460342738286755</c:v>
                </c:pt>
                <c:pt idx="13">
                  <c:v>1.5683247823003577</c:v>
                </c:pt>
                <c:pt idx="14">
                  <c:v>1.4446305079630184</c:v>
                </c:pt>
                <c:pt idx="15">
                  <c:v>1.3283622112514291</c:v>
                </c:pt>
                <c:pt idx="16">
                  <c:v>1.1746087913562246</c:v>
                </c:pt>
                <c:pt idx="17">
                  <c:v>1.0607807984154609</c:v>
                </c:pt>
                <c:pt idx="18">
                  <c:v>0.98717755366868976</c:v>
                </c:pt>
                <c:pt idx="19">
                  <c:v>0.96359787727879986</c:v>
                </c:pt>
                <c:pt idx="20">
                  <c:v>0.86511085756390582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3C-4D66-BB68-3F57D466A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300271"/>
        <c:axId val="1"/>
      </c:barChart>
      <c:catAx>
        <c:axId val="20943002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300271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8.3332869610378245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8B-4192-8447-FFD635DB34CD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otros'!$N$17:$N$34</c:f>
              <c:strCache>
                <c:ptCount val="18"/>
                <c:pt idx="0">
                  <c:v>Bogota</c:v>
                </c:pt>
                <c:pt idx="1">
                  <c:v>Medellin</c:v>
                </c:pt>
                <c:pt idx="2">
                  <c:v>Barranquilla</c:v>
                </c:pt>
                <c:pt idx="3">
                  <c:v>Cali</c:v>
                </c:pt>
                <c:pt idx="4">
                  <c:v>Cucuta</c:v>
                </c:pt>
                <c:pt idx="5">
                  <c:v>Cartagena</c:v>
                </c:pt>
                <c:pt idx="6">
                  <c:v>Pereira</c:v>
                </c:pt>
                <c:pt idx="7">
                  <c:v>Bucaramanga</c:v>
                </c:pt>
                <c:pt idx="8">
                  <c:v>Neiva</c:v>
                </c:pt>
                <c:pt idx="9">
                  <c:v>Valledupar</c:v>
                </c:pt>
                <c:pt idx="10">
                  <c:v>Manizales</c:v>
                </c:pt>
                <c:pt idx="11">
                  <c:v>Sincelejo</c:v>
                </c:pt>
                <c:pt idx="12">
                  <c:v>Santa Marta</c:v>
                </c:pt>
                <c:pt idx="13">
                  <c:v>Armenia</c:v>
                </c:pt>
                <c:pt idx="14">
                  <c:v>Villavicencio</c:v>
                </c:pt>
                <c:pt idx="15">
                  <c:v>Popayan</c:v>
                </c:pt>
                <c:pt idx="16">
                  <c:v>Ibague</c:v>
                </c:pt>
                <c:pt idx="17">
                  <c:v>Monteria</c:v>
                </c:pt>
              </c:strCache>
            </c:strRef>
          </c:cat>
          <c:val>
            <c:numRef>
              <c:f>'Abastecimiento ciudades otros'!$O$17:$O$34</c:f>
              <c:numCache>
                <c:formatCode>_(* #,##0.0_);_(* \(#,##0.0\);_(* "-"??_);_(@_)</c:formatCode>
                <c:ptCount val="18"/>
                <c:pt idx="0">
                  <c:v>22.42931228594496</c:v>
                </c:pt>
                <c:pt idx="1">
                  <c:v>17.154914086558147</c:v>
                </c:pt>
                <c:pt idx="2">
                  <c:v>17.269565729453053</c:v>
                </c:pt>
                <c:pt idx="3">
                  <c:v>11.439476361616501</c:v>
                </c:pt>
                <c:pt idx="4">
                  <c:v>10.719892388997767</c:v>
                </c:pt>
                <c:pt idx="5">
                  <c:v>5.9932714254308914</c:v>
                </c:pt>
                <c:pt idx="6">
                  <c:v>4.2095619385965026</c:v>
                </c:pt>
                <c:pt idx="7">
                  <c:v>2.1025064423954896</c:v>
                </c:pt>
                <c:pt idx="8">
                  <c:v>1.6207317616413541</c:v>
                </c:pt>
                <c:pt idx="9">
                  <c:v>1.2526577764313307</c:v>
                </c:pt>
                <c:pt idx="10">
                  <c:v>1.1230160181568305</c:v>
                </c:pt>
                <c:pt idx="11">
                  <c:v>0.95914841411966667</c:v>
                </c:pt>
                <c:pt idx="12">
                  <c:v>0.83338372270253314</c:v>
                </c:pt>
                <c:pt idx="13">
                  <c:v>0.74377134522756561</c:v>
                </c:pt>
                <c:pt idx="14">
                  <c:v>0.74118808321658913</c:v>
                </c:pt>
                <c:pt idx="15">
                  <c:v>0.66545026690701081</c:v>
                </c:pt>
                <c:pt idx="16">
                  <c:v>0.44779331214054152</c:v>
                </c:pt>
                <c:pt idx="17">
                  <c:v>0.26789866413095381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B-4192-8447-FFD635DB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99855"/>
        <c:axId val="1"/>
      </c:barChart>
      <c:catAx>
        <c:axId val="209429985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98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9522626785746"/>
          <c:y val="5.9213438320209977E-2"/>
          <c:w val="0.81592347936373721"/>
          <c:h val="0.74078236220472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'Abastecimiento Bogotá'!$Q$76:$R$81</c:f>
              <c:multiLvlStrCache>
                <c:ptCount val="6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'Abastecimiento Bogotá'!$S$76:$S$81</c:f>
              <c:numCache>
                <c:formatCode>_(* #,##0_);_(* \(#,##0\);_(* "-"??_);_(@_)</c:formatCode>
                <c:ptCount val="6"/>
                <c:pt idx="0">
                  <c:v>184246.52091999975</c:v>
                </c:pt>
                <c:pt idx="1">
                  <c:v>206820.47399999984</c:v>
                </c:pt>
                <c:pt idx="2">
                  <c:v>201285.1690000002</c:v>
                </c:pt>
                <c:pt idx="3">
                  <c:v>205095.99700000003</c:v>
                </c:pt>
                <c:pt idx="4">
                  <c:v>208688.17500000034</c:v>
                </c:pt>
                <c:pt idx="5">
                  <c:v>202393.02950000018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2383"/>
        <c:axId val="1"/>
      </c:barChart>
      <c:lineChart>
        <c:grouping val="standard"/>
        <c:varyColors val="0"/>
        <c:ser>
          <c:idx val="1"/>
          <c:order val="1"/>
          <c:tx>
            <c:strRef>
              <c:f>'Abastecimiento Bogotá'!$T$21</c:f>
              <c:strCache>
                <c:ptCount val="1"/>
              </c:strCache>
            </c:strRef>
          </c:tx>
          <c:marker>
            <c:symbol val="none"/>
          </c:marker>
          <c:cat>
            <c:multiLvlStrRef>
              <c:f>'Abastecimiento Bogotá'!$Q$76:$R$81</c:f>
              <c:multiLvlStrCache>
                <c:ptCount val="6"/>
                <c:lvl>
                  <c:pt idx="0">
                    <c:v>Abr</c:v>
                  </c:pt>
                  <c:pt idx="1">
                    <c:v>May</c:v>
                  </c:pt>
                  <c:pt idx="2">
                    <c:v>Jun</c:v>
                  </c:pt>
                  <c:pt idx="3">
                    <c:v>Jul</c:v>
                  </c:pt>
                  <c:pt idx="4">
                    <c:v>Ago</c:v>
                  </c:pt>
                  <c:pt idx="5">
                    <c:v>Sep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'Abastecimiento Bogotá'!$T$76:$T$81</c:f>
              <c:numCache>
                <c:formatCode>0.0</c:formatCode>
                <c:ptCount val="6"/>
                <c:pt idx="0">
                  <c:v>-9.3687697178883127</c:v>
                </c:pt>
                <c:pt idx="1">
                  <c:v>12.252037632668106</c:v>
                </c:pt>
                <c:pt idx="2">
                  <c:v>-2.6763815462484786</c:v>
                </c:pt>
                <c:pt idx="3">
                  <c:v>1.8932482800060768</c:v>
                </c:pt>
                <c:pt idx="4">
                  <c:v>1.7514617801147665</c:v>
                </c:pt>
                <c:pt idx="5">
                  <c:v>-3.0165319621009417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94282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27000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82383"/>
        <c:crosses val="autoZero"/>
        <c:crossBetween val="between"/>
        <c:majorUnit val="3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-11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"/>
        <c:crosses val="max"/>
        <c:crossBetween val="between"/>
        <c:maj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66764033528065"/>
          <c:y val="8.9112029313167543E-2"/>
          <c:w val="0.63711667090000845"/>
          <c:h val="0.17822353888932202"/>
        </c:manualLayout>
      </c:layout>
      <c:overlay val="0"/>
      <c:txPr>
        <a:bodyPr/>
        <a:lstStyle/>
        <a:p>
          <a:pPr>
            <a:defRPr sz="5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1611004956269E-2"/>
          <c:y val="9.5404080587487533E-2"/>
          <c:w val="0.52139041522687357"/>
          <c:h val="0.84173365524431398"/>
        </c:manualLayout>
      </c:layout>
      <c:pieChart>
        <c:varyColors val="1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59-44CA-9240-AF9B4AEE2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59-44CA-9240-AF9B4AEE2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59-44CA-9240-AF9B4AEE2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59-44CA-9240-AF9B4AEE2394}"/>
              </c:ext>
            </c:extLst>
          </c:dPt>
          <c:dLbls>
            <c:dLbl>
              <c:idx val="0"/>
              <c:layout>
                <c:manualLayout>
                  <c:x val="-0.16014785022375799"/>
                  <c:y val="3.9686105484396654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9-44CA-9240-AF9B4AEE2394}"/>
                </c:ext>
              </c:extLst>
            </c:dLbl>
            <c:dLbl>
              <c:idx val="1"/>
              <c:layout>
                <c:manualLayout>
                  <c:x val="1.3819180875771823E-3"/>
                  <c:y val="-0.1429640262568726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9-44CA-9240-AF9B4AEE2394}"/>
                </c:ext>
              </c:extLst>
            </c:dLbl>
            <c:dLbl>
              <c:idx val="2"/>
              <c:layout>
                <c:manualLayout>
                  <c:x val="0.13511952642610323"/>
                  <c:y val="3.4036461109672705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9-44CA-9240-AF9B4AEE2394}"/>
                </c:ext>
              </c:extLst>
            </c:dLbl>
            <c:dLbl>
              <c:idx val="3"/>
              <c:layout>
                <c:manualLayout>
                  <c:x val="5.2984981906847445E-2"/>
                  <c:y val="0.17195624937126761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9-44CA-9240-AF9B4AEE239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'Abastecimiento Bogotá'!$B$40:$B$43</c:f>
              <c:strCache>
                <c:ptCount val="4"/>
                <c:pt idx="0">
                  <c:v>Verduras y hortalizas </c:v>
                </c:pt>
                <c:pt idx="1">
                  <c:v>Tubérculos y plátanos </c:v>
                </c:pt>
                <c:pt idx="2">
                  <c:v>Frutas frescas </c:v>
                </c:pt>
                <c:pt idx="3">
                  <c:v>Otros grupos*</c:v>
                </c:pt>
              </c:strCache>
            </c:strRef>
          </c:cat>
          <c:val>
            <c:numRef>
              <c:f>'Abastecimiento Bogotá'!$K$40:$K$43</c:f>
              <c:numCache>
                <c:formatCode>0.0</c:formatCode>
                <c:ptCount val="4"/>
                <c:pt idx="0">
                  <c:v>33.821317448089417</c:v>
                </c:pt>
                <c:pt idx="1">
                  <c:v>26.821596145928506</c:v>
                </c:pt>
                <c:pt idx="2">
                  <c:v>26.372696545855987</c:v>
                </c:pt>
                <c:pt idx="3">
                  <c:v>12.984389860126083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59-44CA-9240-AF9B4AEE2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2096857593548938"/>
          <c:y val="0.11765098881356409"/>
          <c:w val="0.29676805361923275"/>
          <c:h val="0.84494841888079497"/>
        </c:manualLayout>
      </c:layout>
      <c:overlay val="0"/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mensual'!$E$12:$E$13</c:f>
              <c:strCache>
                <c:ptCount val="2"/>
                <c:pt idx="0">
                  <c:v>2021</c:v>
                </c:pt>
                <c:pt idx="1">
                  <c:v>septiembre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mensual'!$E$14:$E$17</c:f>
              <c:numCache>
                <c:formatCode>#,##0.00</c:formatCode>
                <c:ptCount val="4"/>
                <c:pt idx="0">
                  <c:v>2.0150706842088306</c:v>
                </c:pt>
                <c:pt idx="1">
                  <c:v>-8.2580419546602997</c:v>
                </c:pt>
                <c:pt idx="2">
                  <c:v>0.99184808574988015</c:v>
                </c:pt>
                <c:pt idx="3">
                  <c:v>16.93069936682685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C-4F26-8738-796CE2B4825D}"/>
            </c:ext>
          </c:extLst>
        </c:ser>
        <c:ser>
          <c:idx val="1"/>
          <c:order val="1"/>
          <c:tx>
            <c:strRef>
              <c:f>'IPAAC Variacion mensual'!$F$12:$F$13</c:f>
              <c:strCache>
                <c:ptCount val="2"/>
                <c:pt idx="0">
                  <c:v>2022</c:v>
                </c:pt>
                <c:pt idx="1">
                  <c:v>septiembre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0185067526415994E-16"/>
                  <c:y val="-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DC-4F26-8738-796CE2B48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mensual'!$F$14:$F$17</c:f>
              <c:numCache>
                <c:formatCode>#,##0.00</c:formatCode>
                <c:ptCount val="4"/>
                <c:pt idx="0">
                  <c:v>5.110102586103582</c:v>
                </c:pt>
                <c:pt idx="1">
                  <c:v>5.995113954599196</c:v>
                </c:pt>
                <c:pt idx="2">
                  <c:v>10.967497583496133</c:v>
                </c:pt>
                <c:pt idx="3">
                  <c:v>1.2784681368425588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C-4F26-8738-796CE2B4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año corrido'!$E$12:$E$13</c:f>
              <c:strCache>
                <c:ptCount val="2"/>
                <c:pt idx="0">
                  <c:v>2021</c:v>
                </c:pt>
                <c:pt idx="1">
                  <c:v>septiembre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corrido'!$E$14:$E$17</c:f>
              <c:numCache>
                <c:formatCode>#,##0.00</c:formatCode>
                <c:ptCount val="4"/>
                <c:pt idx="0">
                  <c:v>25.339536606785586</c:v>
                </c:pt>
                <c:pt idx="1">
                  <c:v>32.143007034780346</c:v>
                </c:pt>
                <c:pt idx="2">
                  <c:v>55.476750961957592</c:v>
                </c:pt>
                <c:pt idx="3">
                  <c:v>7.1228595314426713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7-4A58-926A-D903122E8695}"/>
            </c:ext>
          </c:extLst>
        </c:ser>
        <c:ser>
          <c:idx val="1"/>
          <c:order val="1"/>
          <c:tx>
            <c:strRef>
              <c:f>'IPAAC Variacion año corrido'!$F$12:$F$13</c:f>
              <c:strCache>
                <c:ptCount val="2"/>
                <c:pt idx="0">
                  <c:v>2022</c:v>
                </c:pt>
                <c:pt idx="1">
                  <c:v>septiembre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7-4A58-926A-D903122E8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corrido'!$F$14:$F$17</c:f>
              <c:numCache>
                <c:formatCode>#,##0.00</c:formatCode>
                <c:ptCount val="4"/>
                <c:pt idx="0">
                  <c:v>37.674878361575907</c:v>
                </c:pt>
                <c:pt idx="1">
                  <c:v>48.424820702692493</c:v>
                </c:pt>
                <c:pt idx="2">
                  <c:v>7.5097176762513262</c:v>
                </c:pt>
                <c:pt idx="3">
                  <c:v>51.639297359775682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47-4A58-926A-D903122E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ogot&#225;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Frutas $ '!A1"/><Relationship Id="rId7" Type="http://schemas.openxmlformats.org/officeDocument/2006/relationships/image" Target="../media/image1.jpeg"/><Relationship Id="rId2" Type="http://schemas.openxmlformats.org/officeDocument/2006/relationships/image" Target="../media/image7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Granos y procesados $'!A1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Hortaliza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9.png"/><Relationship Id="rId5" Type="http://schemas.openxmlformats.org/officeDocument/2006/relationships/hyperlink" Target="#'Huevos y l&#225;cteos $'!&#193;rea_de_impresi&#243;n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Huevos y l&#225;cteos $'!A1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Huevos y l&#225;cte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ovinos unidades'!A1"/><Relationship Id="rId4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ub&#233;rculos y pl&#225;tanos $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ufalos unidade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vinos unidade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Porcinos unidade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ufalos uni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eg"/><Relationship Id="rId5" Type="http://schemas.openxmlformats.org/officeDocument/2006/relationships/chart" Target="../charts/chart13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openxmlformats.org/officeDocument/2006/relationships/hyperlink" Target="#'Abastecimiento verduras 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frutas'!A1"/><Relationship Id="rId3" Type="http://schemas.openxmlformats.org/officeDocument/2006/relationships/hyperlink" Target="#'Abastecimiento ciudades'!&#193;rea_de_impresi&#243;n"/><Relationship Id="rId7" Type="http://schemas.openxmlformats.org/officeDocument/2006/relationships/hyperlink" Target="#'Abastecimiento verduras '!A1"/><Relationship Id="rId12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chart" Target="../charts/chart2.xml"/><Relationship Id="rId5" Type="http://schemas.openxmlformats.org/officeDocument/2006/relationships/hyperlink" Target="#'Abastecimiento ciudades otros'!A1"/><Relationship Id="rId10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hyperlink" Target="#'Abastecimiento ciudade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Abastecimiento ciudades'!A1"/><Relationship Id="rId7" Type="http://schemas.openxmlformats.org/officeDocument/2006/relationships/hyperlink" Target="#'Abastecimiento verduras 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tuberculos '!A1"/><Relationship Id="rId3" Type="http://schemas.openxmlformats.org/officeDocument/2006/relationships/hyperlink" Target="#'Abastecimiento verduras '!A1"/><Relationship Id="rId7" Type="http://schemas.openxmlformats.org/officeDocument/2006/relationships/hyperlink" Target="#'Abastecimiento ciu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ciudades frutas'!A1"/><Relationship Id="rId10" Type="http://schemas.openxmlformats.org/officeDocument/2006/relationships/image" Target="../media/image1.jpeg"/><Relationship Id="rId4" Type="http://schemas.openxmlformats.org/officeDocument/2006/relationships/image" Target="../media/image3.png"/><Relationship Id="rId9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otros'!A1"/><Relationship Id="rId13" Type="http://schemas.openxmlformats.org/officeDocument/2006/relationships/image" Target="../media/image1.jpeg"/><Relationship Id="rId3" Type="http://schemas.openxmlformats.org/officeDocument/2006/relationships/hyperlink" Target="#'Abastecimiento ciudades frutas'!A1"/><Relationship Id="rId7" Type="http://schemas.openxmlformats.org/officeDocument/2006/relationships/hyperlink" Target="#'Abastecimiento ciudades'!&#193;rea_de_impresi&#243;n"/><Relationship Id="rId12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hyperlink" Target="#'Abastecimiento tuberculos '!A1"/><Relationship Id="rId5" Type="http://schemas.openxmlformats.org/officeDocument/2006/relationships/hyperlink" Target="#'Abastecimiento Bogot&#225;'!&#193;rea_de_impresi&#243;n"/><Relationship Id="rId10" Type="http://schemas.openxmlformats.org/officeDocument/2006/relationships/hyperlink" Target="#'Abastecimiento ciudades'!A1"/><Relationship Id="rId4" Type="http://schemas.openxmlformats.org/officeDocument/2006/relationships/image" Target="../media/image3.png"/><Relationship Id="rId9" Type="http://schemas.openxmlformats.org/officeDocument/2006/relationships/hyperlink" Target="#'Abastecimiento verduras 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Frutas $ 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Abastecimiento ciudades otros'!&#193;rea_de_impresi&#243;n"/><Relationship Id="rId4" Type="http://schemas.openxmlformats.org/officeDocument/2006/relationships/image" Target="../media/image2.png"/><Relationship Id="rId9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238124</xdr:colOff>
      <xdr:row>2</xdr:row>
      <xdr:rowOff>119063</xdr:rowOff>
    </xdr:from>
    <xdr:to>
      <xdr:col>12</xdr:col>
      <xdr:colOff>358361</xdr:colOff>
      <xdr:row>6</xdr:row>
      <xdr:rowOff>89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DD0FBF7C-B882-4B3A-A2E2-0EA82676B982}"/>
            </a:ext>
          </a:extLst>
        </xdr:cNvPr>
        <xdr:cNvSpPr txBox="1"/>
      </xdr:nvSpPr>
      <xdr:spPr>
        <a:xfrm>
          <a:off x="4128134" y="520065"/>
          <a:ext cx="5873340" cy="981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189548</xdr:colOff>
      <xdr:row>1</xdr:row>
      <xdr:rowOff>3245</xdr:rowOff>
    </xdr:from>
    <xdr:to>
      <xdr:col>8</xdr:col>
      <xdr:colOff>211058</xdr:colOff>
      <xdr:row>4</xdr:row>
      <xdr:rowOff>140007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CAC4D30B-2BD7-4392-A00A-5F4ACE857557}"/>
            </a:ext>
          </a:extLst>
        </xdr:cNvPr>
        <xdr:cNvSpPr txBox="1"/>
      </xdr:nvSpPr>
      <xdr:spPr>
        <a:xfrm>
          <a:off x="2286000" y="210890"/>
          <a:ext cx="2412275" cy="726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139065</xdr:colOff>
      <xdr:row>1</xdr:row>
      <xdr:rowOff>0</xdr:rowOff>
    </xdr:from>
    <xdr:to>
      <xdr:col>8</xdr:col>
      <xdr:colOff>261017</xdr:colOff>
      <xdr:row>5</xdr:row>
      <xdr:rowOff>2919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1DCF32BA-DB1A-4F49-9033-AEBFE1F4EE1B}"/>
            </a:ext>
          </a:extLst>
        </xdr:cNvPr>
        <xdr:cNvSpPr txBox="1"/>
      </xdr:nvSpPr>
      <xdr:spPr>
        <a:xfrm>
          <a:off x="1935480" y="190500"/>
          <a:ext cx="2522220" cy="769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oneCellAnchor>
    <xdr:from>
      <xdr:col>9</xdr:col>
      <xdr:colOff>66358</xdr:colOff>
      <xdr:row>0</xdr:row>
      <xdr:rowOff>30480</xdr:rowOff>
    </xdr:from>
    <xdr:ext cx="2067143" cy="246549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7C551780-3C7B-453F-A4F8-556CB1848647}"/>
            </a:ext>
          </a:extLst>
        </xdr:cNvPr>
        <xdr:cNvSpPr txBox="1"/>
      </xdr:nvSpPr>
      <xdr:spPr>
        <a:xfrm>
          <a:off x="4726940" y="30480"/>
          <a:ext cx="2092960" cy="251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US" sz="14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11 febrero 2015</a:t>
          </a:r>
        </a:p>
      </xdr:txBody>
    </xdr:sp>
    <xdr:clientData/>
  </xdr:oneCellAnchor>
  <xdr:twoCellAnchor>
    <xdr:from>
      <xdr:col>8</xdr:col>
      <xdr:colOff>459582</xdr:colOff>
      <xdr:row>0</xdr:row>
      <xdr:rowOff>30480</xdr:rowOff>
    </xdr:from>
    <xdr:to>
      <xdr:col>13</xdr:col>
      <xdr:colOff>119022</xdr:colOff>
      <xdr:row>2</xdr:row>
      <xdr:rowOff>157326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FB187A67-7A65-4A05-9538-96E4EF6F4837}"/>
            </a:ext>
          </a:extLst>
        </xdr:cNvPr>
        <xdr:cNvSpPr txBox="1"/>
      </xdr:nvSpPr>
      <xdr:spPr>
        <a:xfrm>
          <a:off x="4941094" y="30480"/>
          <a:ext cx="2214562" cy="541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69 Diciembre 2019</a:t>
          </a:r>
          <a:endParaRPr lang="es-CO" sz="1400" b="1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es-CO" sz="1100"/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3</xdr:col>
      <xdr:colOff>114300</xdr:colOff>
      <xdr:row>6</xdr:row>
      <xdr:rowOff>1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739A674E-DAEA-4E85-BDCB-524ADA4A86CF}"/>
            </a:ext>
          </a:extLst>
        </xdr:cNvPr>
        <xdr:cNvSpPr txBox="1"/>
      </xdr:nvSpPr>
      <xdr:spPr>
        <a:xfrm>
          <a:off x="0" y="847725"/>
          <a:ext cx="20288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84 Marzo 2021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8</xdr:row>
      <xdr:rowOff>0</xdr:rowOff>
    </xdr:to>
    <xdr:pic>
      <xdr:nvPicPr>
        <xdr:cNvPr id="21783934" name="Imagen 8">
          <a:extLst>
            <a:ext uri="{FF2B5EF4-FFF2-40B4-BE49-F238E27FC236}">
              <a16:creationId xmlns:a16="http://schemas.microsoft.com/office/drawing/2014/main" id="{78C9B7DF-728F-A111-5542-A27195D5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342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9</xdr:row>
      <xdr:rowOff>0</xdr:rowOff>
    </xdr:from>
    <xdr:to>
      <xdr:col>0</xdr:col>
      <xdr:colOff>342900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A77535-6CCC-4636-AE71-619864DE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9</xdr:row>
      <xdr:rowOff>0</xdr:rowOff>
    </xdr:from>
    <xdr:to>
      <xdr:col>0</xdr:col>
      <xdr:colOff>685800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A3E641-DD2A-4C65-A235-3A2221C6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9</xdr:row>
      <xdr:rowOff>0</xdr:rowOff>
    </xdr:from>
    <xdr:to>
      <xdr:col>1</xdr:col>
      <xdr:colOff>209550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613B53C-5655-4368-881E-967E22FE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533400</xdr:colOff>
      <xdr:row>20</xdr:row>
      <xdr:rowOff>34019</xdr:rowOff>
    </xdr:from>
    <xdr:to>
      <xdr:col>8</xdr:col>
      <xdr:colOff>314324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9AE50A0-9168-49BB-B71A-C2D80EC5F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52E36073-9EDA-484F-B24B-D34D6CC4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11342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C18E3-AFF1-D8A9-D23B-FA840654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0</xdr:rowOff>
    </xdr:from>
    <xdr:to>
      <xdr:col>1</xdr:col>
      <xdr:colOff>609600</xdr:colOff>
      <xdr:row>10</xdr:row>
      <xdr:rowOff>95250</xdr:rowOff>
    </xdr:to>
    <xdr:pic>
      <xdr:nvPicPr>
        <xdr:cNvPr id="2111342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6232B8-5E1C-1A42-17B0-5621A0FB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9</xdr:row>
      <xdr:rowOff>0</xdr:rowOff>
    </xdr:from>
    <xdr:to>
      <xdr:col>1</xdr:col>
      <xdr:colOff>895350</xdr:colOff>
      <xdr:row>10</xdr:row>
      <xdr:rowOff>95250</xdr:rowOff>
    </xdr:to>
    <xdr:pic>
      <xdr:nvPicPr>
        <xdr:cNvPr id="2111342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E7F986D-DAB4-A7FA-2153-28ABC2A9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17780</xdr:colOff>
      <xdr:row>3</xdr:row>
      <xdr:rowOff>121920</xdr:rowOff>
    </xdr:from>
    <xdr:to>
      <xdr:col>9</xdr:col>
      <xdr:colOff>146104</xdr:colOff>
      <xdr:row>7</xdr:row>
      <xdr:rowOff>101186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6D55FEF-8E40-493F-B0AF-755DD6AACAAE}"/>
            </a:ext>
          </a:extLst>
        </xdr:cNvPr>
        <xdr:cNvSpPr txBox="1"/>
      </xdr:nvSpPr>
      <xdr:spPr>
        <a:xfrm>
          <a:off x="2829560" y="312420"/>
          <a:ext cx="3050540" cy="701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Abastecimiento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10 Enero 2015</a:t>
          </a:r>
          <a:endParaRPr lang="es-CO" sz="1600" b="1" baseline="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600" b="1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7</xdr:row>
      <xdr:rowOff>9525</xdr:rowOff>
    </xdr:to>
    <xdr:pic>
      <xdr:nvPicPr>
        <xdr:cNvPr id="21113427" name="Imagen 6">
          <a:extLst>
            <a:ext uri="{FF2B5EF4-FFF2-40B4-BE49-F238E27FC236}">
              <a16:creationId xmlns:a16="http://schemas.microsoft.com/office/drawing/2014/main" id="{30C78312-B77E-6573-7051-44F60191B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011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8</xdr:row>
      <xdr:rowOff>190500</xdr:rowOff>
    </xdr:from>
    <xdr:to>
      <xdr:col>1</xdr:col>
      <xdr:colOff>352425</xdr:colOff>
      <xdr:row>10</xdr:row>
      <xdr:rowOff>104775</xdr:rowOff>
    </xdr:to>
    <xdr:pic>
      <xdr:nvPicPr>
        <xdr:cNvPr id="21157438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3B421A-2DBE-4B0C-3C90-257E1BF03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9070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8</xdr:row>
      <xdr:rowOff>180975</xdr:rowOff>
    </xdr:from>
    <xdr:to>
      <xdr:col>1</xdr:col>
      <xdr:colOff>666750</xdr:colOff>
      <xdr:row>10</xdr:row>
      <xdr:rowOff>95250</xdr:rowOff>
    </xdr:to>
    <xdr:pic>
      <xdr:nvPicPr>
        <xdr:cNvPr id="21157439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2ED1C0-C76C-62B1-7451-9348A855C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811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8</xdr:row>
      <xdr:rowOff>171450</xdr:rowOff>
    </xdr:from>
    <xdr:to>
      <xdr:col>1</xdr:col>
      <xdr:colOff>952500</xdr:colOff>
      <xdr:row>10</xdr:row>
      <xdr:rowOff>76200</xdr:rowOff>
    </xdr:to>
    <xdr:pic>
      <xdr:nvPicPr>
        <xdr:cNvPr id="21157440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1039460-8F98-0EF6-8106-BF8099C05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716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456248</xdr:colOff>
      <xdr:row>1</xdr:row>
      <xdr:rowOff>78105</xdr:rowOff>
    </xdr:from>
    <xdr:to>
      <xdr:col>9</xdr:col>
      <xdr:colOff>7679</xdr:colOff>
      <xdr:row>7</xdr:row>
      <xdr:rowOff>78105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359BB19E-1B2D-4DD7-8A72-1CCF7270BC2A}"/>
            </a:ext>
          </a:extLst>
        </xdr:cNvPr>
        <xdr:cNvSpPr txBox="1"/>
      </xdr:nvSpPr>
      <xdr:spPr>
        <a:xfrm>
          <a:off x="2689860" y="251460"/>
          <a:ext cx="2964180" cy="731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7</xdr:row>
      <xdr:rowOff>9525</xdr:rowOff>
    </xdr:to>
    <xdr:pic>
      <xdr:nvPicPr>
        <xdr:cNvPr id="21157442" name="Imagen 7">
          <a:extLst>
            <a:ext uri="{FF2B5EF4-FFF2-40B4-BE49-F238E27FC236}">
              <a16:creationId xmlns:a16="http://schemas.microsoft.com/office/drawing/2014/main" id="{4CC34B35-8C10-A178-E92A-4EEAD5134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725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10</xdr:row>
      <xdr:rowOff>9525</xdr:rowOff>
    </xdr:from>
    <xdr:to>
      <xdr:col>1</xdr:col>
      <xdr:colOff>323850</xdr:colOff>
      <xdr:row>11</xdr:row>
      <xdr:rowOff>104775</xdr:rowOff>
    </xdr:to>
    <xdr:pic>
      <xdr:nvPicPr>
        <xdr:cNvPr id="2115846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6D9C89-5AA8-39DC-F332-C0669FD51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002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10</xdr:row>
      <xdr:rowOff>19050</xdr:rowOff>
    </xdr:from>
    <xdr:to>
      <xdr:col>1</xdr:col>
      <xdr:colOff>628650</xdr:colOff>
      <xdr:row>11</xdr:row>
      <xdr:rowOff>123825</xdr:rowOff>
    </xdr:to>
    <xdr:pic>
      <xdr:nvPicPr>
        <xdr:cNvPr id="2115846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3D47B5-7464-A05C-1D12-19CB3456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097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10</xdr:row>
      <xdr:rowOff>19050</xdr:rowOff>
    </xdr:from>
    <xdr:to>
      <xdr:col>1</xdr:col>
      <xdr:colOff>914400</xdr:colOff>
      <xdr:row>11</xdr:row>
      <xdr:rowOff>123825</xdr:rowOff>
    </xdr:to>
    <xdr:pic>
      <xdr:nvPicPr>
        <xdr:cNvPr id="2115846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FE3BB0C-DFCE-0BFD-975A-ADE357F9E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0097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270510</xdr:colOff>
      <xdr:row>3</xdr:row>
      <xdr:rowOff>7620</xdr:rowOff>
    </xdr:from>
    <xdr:to>
      <xdr:col>9</xdr:col>
      <xdr:colOff>21069</xdr:colOff>
      <xdr:row>7</xdr:row>
      <xdr:rowOff>38178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D2EE4AA7-86A3-4773-8A0C-92215D3FD928}"/>
            </a:ext>
          </a:extLst>
        </xdr:cNvPr>
        <xdr:cNvSpPr txBox="1"/>
      </xdr:nvSpPr>
      <xdr:spPr>
        <a:xfrm>
          <a:off x="2819400" y="198120"/>
          <a:ext cx="2758440" cy="754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7</xdr:row>
      <xdr:rowOff>9525</xdr:rowOff>
    </xdr:to>
    <xdr:pic>
      <xdr:nvPicPr>
        <xdr:cNvPr id="21158466" name="Imagen 6">
          <a:extLst>
            <a:ext uri="{FF2B5EF4-FFF2-40B4-BE49-F238E27FC236}">
              <a16:creationId xmlns:a16="http://schemas.microsoft.com/office/drawing/2014/main" id="{AF2EE240-B8C3-C999-65A4-1182FCA9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58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10</xdr:row>
      <xdr:rowOff>0</xdr:rowOff>
    </xdr:from>
    <xdr:to>
      <xdr:col>1</xdr:col>
      <xdr:colOff>304800</xdr:colOff>
      <xdr:row>11</xdr:row>
      <xdr:rowOff>95250</xdr:rowOff>
    </xdr:to>
    <xdr:pic>
      <xdr:nvPicPr>
        <xdr:cNvPr id="21408106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80608-4783-3563-5B4A-26EE79C3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621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10</xdr:row>
      <xdr:rowOff>0</xdr:rowOff>
    </xdr:from>
    <xdr:to>
      <xdr:col>1</xdr:col>
      <xdr:colOff>609600</xdr:colOff>
      <xdr:row>11</xdr:row>
      <xdr:rowOff>95250</xdr:rowOff>
    </xdr:to>
    <xdr:pic>
      <xdr:nvPicPr>
        <xdr:cNvPr id="21408107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5E1E23-2414-1FA5-08FA-5C9A2BE4A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9621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180975</xdr:rowOff>
    </xdr:from>
    <xdr:to>
      <xdr:col>1</xdr:col>
      <xdr:colOff>904875</xdr:colOff>
      <xdr:row>11</xdr:row>
      <xdr:rowOff>114300</xdr:rowOff>
    </xdr:to>
    <xdr:pic>
      <xdr:nvPicPr>
        <xdr:cNvPr id="21408108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8AE7B1-FBED-FFDA-87E4-52C56AC4A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533400</xdr:colOff>
      <xdr:row>7</xdr:row>
      <xdr:rowOff>9525</xdr:rowOff>
    </xdr:to>
    <xdr:pic>
      <xdr:nvPicPr>
        <xdr:cNvPr id="21408109" name="Imagen 6">
          <a:extLst>
            <a:ext uri="{FF2B5EF4-FFF2-40B4-BE49-F238E27FC236}">
              <a16:creationId xmlns:a16="http://schemas.microsoft.com/office/drawing/2014/main" id="{7B20181F-F205-CACF-D542-399511BA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72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5949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F9A743-F883-A9AD-B9D4-3F11D634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5949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70E6-4599-61AF-7B97-30CCB8E23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59499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CAD60D-A13D-628E-38C5-6C79B387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F95E9492-04FF-4528-9D30-F3C9724B9241}"/>
            </a:ext>
          </a:extLst>
        </xdr:cNvPr>
        <xdr:cNvSpPr txBox="1"/>
      </xdr:nvSpPr>
      <xdr:spPr>
        <a:xfrm>
          <a:off x="2865120" y="266700"/>
          <a:ext cx="2567940" cy="7086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7</xdr:row>
      <xdr:rowOff>9525</xdr:rowOff>
    </xdr:to>
    <xdr:pic>
      <xdr:nvPicPr>
        <xdr:cNvPr id="21159501" name="Imagen 6">
          <a:extLst>
            <a:ext uri="{FF2B5EF4-FFF2-40B4-BE49-F238E27FC236}">
              <a16:creationId xmlns:a16="http://schemas.microsoft.com/office/drawing/2014/main" id="{12D515CD-A5E6-B1F1-0674-2327CC15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86365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15D8BE-F0A7-3071-70C6-1CA70EE2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9525</xdr:rowOff>
    </xdr:from>
    <xdr:to>
      <xdr:col>1</xdr:col>
      <xdr:colOff>609600</xdr:colOff>
      <xdr:row>10</xdr:row>
      <xdr:rowOff>114300</xdr:rowOff>
    </xdr:to>
    <xdr:pic>
      <xdr:nvPicPr>
        <xdr:cNvPr id="2186365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092D29-5480-3563-9026-AE149332A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771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236855</xdr:colOff>
      <xdr:row>1</xdr:row>
      <xdr:rowOff>38100</xdr:rowOff>
    </xdr:from>
    <xdr:to>
      <xdr:col>9</xdr:col>
      <xdr:colOff>216565</xdr:colOff>
      <xdr:row>7</xdr:row>
      <xdr:rowOff>124507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3D3CF957-BF78-4576-965C-E27A8703D11C}"/>
            </a:ext>
          </a:extLst>
        </xdr:cNvPr>
        <xdr:cNvSpPr txBox="1"/>
      </xdr:nvSpPr>
      <xdr:spPr>
        <a:xfrm>
          <a:off x="2715260" y="220980"/>
          <a:ext cx="3027680" cy="82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11</xdr:row>
      <xdr:rowOff>0</xdr:rowOff>
    </xdr:to>
    <xdr:pic>
      <xdr:nvPicPr>
        <xdr:cNvPr id="21863660" name="4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515A693-0B25-8E48-94F5-A1AA2A070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771650"/>
          <a:ext cx="276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28575</xdr:colOff>
      <xdr:row>7</xdr:row>
      <xdr:rowOff>9525</xdr:rowOff>
    </xdr:to>
    <xdr:pic>
      <xdr:nvPicPr>
        <xdr:cNvPr id="21863661" name="Imagen 6">
          <a:extLst>
            <a:ext uri="{FF2B5EF4-FFF2-40B4-BE49-F238E27FC236}">
              <a16:creationId xmlns:a16="http://schemas.microsoft.com/office/drawing/2014/main" id="{9C061B90-31E8-9F0B-F2B3-7F0175C9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963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029623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05724A-8526-AA03-9B54-8D5DF81F6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029624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81542E-E798-F6AD-0496-9CDF65BB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C75B84-E4E2-4AC8-BCF8-5D734BAB304E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990600</xdr:colOff>
      <xdr:row>10</xdr:row>
      <xdr:rowOff>95250</xdr:rowOff>
    </xdr:to>
    <xdr:pic>
      <xdr:nvPicPr>
        <xdr:cNvPr id="21029626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10B6F86-B07D-DDC8-FF19-63E59A5C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3048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40</xdr:row>
      <xdr:rowOff>114300</xdr:rowOff>
    </xdr:from>
    <xdr:to>
      <xdr:col>7</xdr:col>
      <xdr:colOff>9525</xdr:colOff>
      <xdr:row>62</xdr:row>
      <xdr:rowOff>171450</xdr:rowOff>
    </xdr:to>
    <xdr:graphicFrame macro="">
      <xdr:nvGraphicFramePr>
        <xdr:cNvPr id="21029627" name="Gráfico 7">
          <a:extLst>
            <a:ext uri="{FF2B5EF4-FFF2-40B4-BE49-F238E27FC236}">
              <a16:creationId xmlns:a16="http://schemas.microsoft.com/office/drawing/2014/main" id="{6BD2E095-899F-C786-5F07-DC1A22216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29628" name="Imagen 7">
          <a:extLst>
            <a:ext uri="{FF2B5EF4-FFF2-40B4-BE49-F238E27FC236}">
              <a16:creationId xmlns:a16="http://schemas.microsoft.com/office/drawing/2014/main" id="{BA74C926-A106-8994-5EE5-379155CC3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99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041905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95D62A-C504-DD69-3C51-457E07F1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041906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ACBA87-D587-74FE-7D5D-A2E48BCB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069255B0-52E4-4344-89BE-E7A68811A783}"/>
            </a:ext>
          </a:extLst>
        </xdr:cNvPr>
        <xdr:cNvSpPr txBox="1"/>
      </xdr:nvSpPr>
      <xdr:spPr>
        <a:xfrm>
          <a:off x="1748790" y="339090"/>
          <a:ext cx="4318635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10</xdr:row>
      <xdr:rowOff>0</xdr:rowOff>
    </xdr:from>
    <xdr:to>
      <xdr:col>1</xdr:col>
      <xdr:colOff>952500</xdr:colOff>
      <xdr:row>11</xdr:row>
      <xdr:rowOff>95250</xdr:rowOff>
    </xdr:to>
    <xdr:pic>
      <xdr:nvPicPr>
        <xdr:cNvPr id="21041908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2B2B80F-6E9C-9D8A-2F8C-219C8890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33</xdr:row>
      <xdr:rowOff>152400</xdr:rowOff>
    </xdr:from>
    <xdr:to>
      <xdr:col>6</xdr:col>
      <xdr:colOff>771525</xdr:colOff>
      <xdr:row>56</xdr:row>
      <xdr:rowOff>9525</xdr:rowOff>
    </xdr:to>
    <xdr:graphicFrame macro="">
      <xdr:nvGraphicFramePr>
        <xdr:cNvPr id="21041909" name="Gráfico 7">
          <a:extLst>
            <a:ext uri="{FF2B5EF4-FFF2-40B4-BE49-F238E27FC236}">
              <a16:creationId xmlns:a16="http://schemas.microsoft.com/office/drawing/2014/main" id="{3696203B-39B3-1378-68C3-A071C3420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41910" name="Imagen 7">
          <a:extLst>
            <a:ext uri="{FF2B5EF4-FFF2-40B4-BE49-F238E27FC236}">
              <a16:creationId xmlns:a16="http://schemas.microsoft.com/office/drawing/2014/main" id="{626B2219-5329-6D1E-9B0D-73A15BDF4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485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41126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1BB42E-CA1A-7B6F-373F-7DBFAD248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41126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9EACC1-8756-8ADB-7D0E-7E2988E6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BB9D51-70AF-4153-9AC9-580F46103132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>
    <xdr:from>
      <xdr:col>1</xdr:col>
      <xdr:colOff>19050</xdr:colOff>
      <xdr:row>35</xdr:row>
      <xdr:rowOff>85725</xdr:rowOff>
    </xdr:from>
    <xdr:to>
      <xdr:col>6</xdr:col>
      <xdr:colOff>733425</xdr:colOff>
      <xdr:row>56</xdr:row>
      <xdr:rowOff>161925</xdr:rowOff>
    </xdr:to>
    <xdr:graphicFrame macro="">
      <xdr:nvGraphicFramePr>
        <xdr:cNvPr id="21411271" name="Gráfico 6">
          <a:extLst>
            <a:ext uri="{FF2B5EF4-FFF2-40B4-BE49-F238E27FC236}">
              <a16:creationId xmlns:a16="http://schemas.microsoft.com/office/drawing/2014/main" id="{5F021D1F-D9B7-C277-ED4C-912C9EBEF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411272" name="Imagen 6">
          <a:extLst>
            <a:ext uri="{FF2B5EF4-FFF2-40B4-BE49-F238E27FC236}">
              <a16:creationId xmlns:a16="http://schemas.microsoft.com/office/drawing/2014/main" id="{176ADA78-A493-D2C7-7643-796E412D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0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19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C4117A-8FA3-8721-4D61-D56D8FA49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19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5B893F-D223-B140-D640-1E2ADD4F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158115</xdr:rowOff>
    </xdr:from>
    <xdr:to>
      <xdr:col>8</xdr:col>
      <xdr:colOff>4</xdr:colOff>
      <xdr:row>6</xdr:row>
      <xdr:rowOff>197825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A27FF00-795A-40C7-B27E-F3C76B76CD86}"/>
            </a:ext>
          </a:extLst>
        </xdr:cNvPr>
        <xdr:cNvSpPr txBox="1"/>
      </xdr:nvSpPr>
      <xdr:spPr>
        <a:xfrm>
          <a:off x="2901315" y="339090"/>
          <a:ext cx="2737498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1950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5A6391-277A-BAD5-4A57-710E488F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61951" name="4 Gráfico">
          <a:extLst>
            <a:ext uri="{FF2B5EF4-FFF2-40B4-BE49-F238E27FC236}">
              <a16:creationId xmlns:a16="http://schemas.microsoft.com/office/drawing/2014/main" id="{E967AE04-52F1-6D43-899D-078514462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11</xdr:col>
      <xdr:colOff>9525</xdr:colOff>
      <xdr:row>7</xdr:row>
      <xdr:rowOff>19050</xdr:rowOff>
    </xdr:to>
    <xdr:pic>
      <xdr:nvPicPr>
        <xdr:cNvPr id="21961952" name="Imagen 7">
          <a:extLst>
            <a:ext uri="{FF2B5EF4-FFF2-40B4-BE49-F238E27FC236}">
              <a16:creationId xmlns:a16="http://schemas.microsoft.com/office/drawing/2014/main" id="{510BCD1B-BA0E-E61C-C9D9-465CD4C8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1854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DE149-F26C-4974-AAC1-4E0DA875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1854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15E731-AD95-3CBF-A139-72DE4481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1854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825F0-C643-4FF4-0DC8-295C333E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5" name="5 CuadroTexto">
          <a:extLst>
            <a:ext uri="{FF2B5EF4-FFF2-40B4-BE49-F238E27FC236}">
              <a16:creationId xmlns:a16="http://schemas.microsoft.com/office/drawing/2014/main" id="{0B00360E-D6D6-4E8F-8AB1-80C3E6100052}"/>
            </a:ext>
          </a:extLst>
        </xdr:cNvPr>
        <xdr:cNvSpPr txBox="1"/>
      </xdr:nvSpPr>
      <xdr:spPr>
        <a:xfrm>
          <a:off x="2717483" y="683895"/>
          <a:ext cx="2972813" cy="779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9525</xdr:colOff>
      <xdr:row>7</xdr:row>
      <xdr:rowOff>9525</xdr:rowOff>
    </xdr:to>
    <xdr:pic>
      <xdr:nvPicPr>
        <xdr:cNvPr id="21118547" name="Imagen 6">
          <a:extLst>
            <a:ext uri="{FF2B5EF4-FFF2-40B4-BE49-F238E27FC236}">
              <a16:creationId xmlns:a16="http://schemas.microsoft.com/office/drawing/2014/main" id="{23EAB1F5-26D0-9BB9-CE7A-05A9CB2C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AF6709-F08C-11AF-B904-E3916962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4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222B6C-C0E0-1C32-EB79-8E47B758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2E126BC4-EECE-4918-A662-BDFA3B8482D4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36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1E01ADA-6C62-1E4D-263D-4F28BD9B6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163B0E-3571-4EC1-6866-71F4C943A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8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740D8BB-FD89-9048-714D-BF512830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889E9626-A9A1-41EE-A221-99481A7E86E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0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DAF15AA-1F6E-FB17-45A8-E662CCF4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9BFED7-16AC-045B-01D0-7D1275AE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2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27A75A-2687-80F6-5A6A-A839421E8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D36CB019-6D46-4D4C-91AE-5954FFD80C7D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4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5F3634A-E09F-022D-8DA1-6C533141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BB8561-44C6-A020-98CE-AC59F238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6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6322C4-1D8F-CC3E-368D-0AA662FE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5 CuadroTexto">
          <a:extLst>
            <a:ext uri="{FF2B5EF4-FFF2-40B4-BE49-F238E27FC236}">
              <a16:creationId xmlns:a16="http://schemas.microsoft.com/office/drawing/2014/main" id="{07CF77CC-D906-4EEF-B342-831046AAF00B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8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2692C2F-3A3F-E237-8B0F-BEABEE4F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41949" name="4 Gráfico">
          <a:extLst>
            <a:ext uri="{FF2B5EF4-FFF2-40B4-BE49-F238E27FC236}">
              <a16:creationId xmlns:a16="http://schemas.microsoft.com/office/drawing/2014/main" id="{E0F86F7F-944E-ADBC-A20B-740659215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41950" name="Imagen 19">
          <a:extLst>
            <a:ext uri="{FF2B5EF4-FFF2-40B4-BE49-F238E27FC236}">
              <a16:creationId xmlns:a16="http://schemas.microsoft.com/office/drawing/2014/main" id="{2AD77018-A5BC-6288-0CF7-AE47D0D4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1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C0B636-2648-B374-1B1D-9C07DDD18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4C663F6-F729-DCE4-A945-4A70C769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39380626-E96B-4742-8688-983FDB031060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BAFA0C7-996F-7E08-44C9-A34F7719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2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085C00-AD6C-6FA4-F0C8-0BADCE55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53BF71-DCDB-9345-AECE-883F7156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CE053BB0-3FB3-4E7C-BCB9-9F85CE9CF437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6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B1BFA1E-DC4C-2DA6-1EC9-BD4DA804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76427" name="4 Gráfico">
          <a:extLst>
            <a:ext uri="{FF2B5EF4-FFF2-40B4-BE49-F238E27FC236}">
              <a16:creationId xmlns:a16="http://schemas.microsoft.com/office/drawing/2014/main" id="{9CAA4230-7E21-57C4-03B9-2B25A9011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76428" name="Imagen 11">
          <a:extLst>
            <a:ext uri="{FF2B5EF4-FFF2-40B4-BE49-F238E27FC236}">
              <a16:creationId xmlns:a16="http://schemas.microsoft.com/office/drawing/2014/main" id="{148A6B49-CB91-5AAE-D7DD-426864D10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3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7EC32-723C-35B0-D734-3412C34F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122675-13CB-FC3D-FECF-9AD341FA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5D5A1411-C017-4837-AE3D-2C5C9372E4C5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2A2BB4-C146-D8EC-1D98-0AEC04E15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D19544-6332-A318-933C-162905F6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4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167CACD-78F7-B552-3247-AE5C21A70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CC0174C5-BB5D-4965-8B20-41B4067A2D89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6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FBF0044-85E1-A1BF-D9E2-C3A4ADEBF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3E5C47-8D4B-D319-EBC5-94081887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CDE7D-A472-142C-E54D-D862CE14C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F2A2C2E5-DFA4-4FA5-8622-CE9142484D61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50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C48247-9272-F27E-F3B9-64A94076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771525</xdr:colOff>
      <xdr:row>41</xdr:row>
      <xdr:rowOff>57150</xdr:rowOff>
    </xdr:from>
    <xdr:to>
      <xdr:col>10</xdr:col>
      <xdr:colOff>19050</xdr:colOff>
      <xdr:row>64</xdr:row>
      <xdr:rowOff>66675</xdr:rowOff>
    </xdr:to>
    <xdr:graphicFrame macro="">
      <xdr:nvGraphicFramePr>
        <xdr:cNvPr id="21966351" name="4 Gráfico">
          <a:extLst>
            <a:ext uri="{FF2B5EF4-FFF2-40B4-BE49-F238E27FC236}">
              <a16:creationId xmlns:a16="http://schemas.microsoft.com/office/drawing/2014/main" id="{68E1AA24-B369-9A54-A8FE-9CCD3495C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66352" name="Imagen 15">
          <a:extLst>
            <a:ext uri="{FF2B5EF4-FFF2-40B4-BE49-F238E27FC236}">
              <a16:creationId xmlns:a16="http://schemas.microsoft.com/office/drawing/2014/main" id="{916BAC6F-6485-CF05-4A39-BC1D99E98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8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DB4395-F51A-82BF-9633-24798233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88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67AE11-59E8-376F-D2BA-5EDF183E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9B4673C3-8F3F-4B71-B659-4D8E5E02C612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0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69228B-0458-8A53-0F7F-736D1680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7EA735-15A2-787A-1713-315DD128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2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1BE607B-0E2A-F2E8-567A-04203376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57A3F16F-D0D4-4995-8534-34F8957CB24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4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088C12B-B2E8-6441-E8E9-8E36FAAC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6948A-1AC8-59D2-79D0-8C2D320A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6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AAD780F-1F4E-4B1F-E2D7-1EA0E026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39839AD3-5534-466C-B13A-8DDFFF5D0125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8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D3552B-1032-1717-FE6E-9134C7063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78F7ED-8791-AAFF-22C2-9ACC7379D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0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A2DC5AB-C059-DB1D-3191-8C2E23C41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D5A08EF3-49E8-4920-94C4-CFD2109F07BC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2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D48CA5C-D7B3-EDF5-1A6C-82D656E5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40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CF51C2-8538-ECCA-590E-D9FD5F12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F711A4-F8E0-DA72-6FA8-A95E98F7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22" name="5 CuadroTexto">
          <a:extLst>
            <a:ext uri="{FF2B5EF4-FFF2-40B4-BE49-F238E27FC236}">
              <a16:creationId xmlns:a16="http://schemas.microsoft.com/office/drawing/2014/main" id="{E6A1BE03-86EC-4BE7-A363-11C89513163F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6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C00FB4-C7BC-A6C6-8C2D-45F2FE08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55407" name="4 Gráfico">
          <a:extLst>
            <a:ext uri="{FF2B5EF4-FFF2-40B4-BE49-F238E27FC236}">
              <a16:creationId xmlns:a16="http://schemas.microsoft.com/office/drawing/2014/main" id="{458BC8A7-7416-8ECB-3388-6AEFEA8B7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55408" name="Imagen 23">
          <a:extLst>
            <a:ext uri="{FF2B5EF4-FFF2-40B4-BE49-F238E27FC236}">
              <a16:creationId xmlns:a16="http://schemas.microsoft.com/office/drawing/2014/main" id="{44B91BC5-3336-6CEC-4600-44DC157B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19050</xdr:rowOff>
    </xdr:from>
    <xdr:to>
      <xdr:col>6</xdr:col>
      <xdr:colOff>0</xdr:colOff>
      <xdr:row>57</xdr:row>
      <xdr:rowOff>180975</xdr:rowOff>
    </xdr:to>
    <xdr:graphicFrame macro="">
      <xdr:nvGraphicFramePr>
        <xdr:cNvPr id="21759370" name="7 Gráfico">
          <a:extLst>
            <a:ext uri="{FF2B5EF4-FFF2-40B4-BE49-F238E27FC236}">
              <a16:creationId xmlns:a16="http://schemas.microsoft.com/office/drawing/2014/main" id="{BCB03E6A-9217-312A-31F3-50FAAE0D1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45</xdr:row>
      <xdr:rowOff>190500</xdr:rowOff>
    </xdr:from>
    <xdr:to>
      <xdr:col>12</xdr:col>
      <xdr:colOff>9525</xdr:colOff>
      <xdr:row>57</xdr:row>
      <xdr:rowOff>0</xdr:rowOff>
    </xdr:to>
    <xdr:graphicFrame macro="">
      <xdr:nvGraphicFramePr>
        <xdr:cNvPr id="21759371" name="8 Gráfico">
          <a:extLst>
            <a:ext uri="{FF2B5EF4-FFF2-40B4-BE49-F238E27FC236}">
              <a16:creationId xmlns:a16="http://schemas.microsoft.com/office/drawing/2014/main" id="{B4D916FE-B90C-0758-076B-562A03C27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759372" name="5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E52B5A-BE05-5709-C073-F31526F2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759373" name="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4EDD79A-D07B-B23F-6B83-850B26DD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</xdr:row>
      <xdr:rowOff>148590</xdr:rowOff>
    </xdr:from>
    <xdr:to>
      <xdr:col>7</xdr:col>
      <xdr:colOff>80978</xdr:colOff>
      <xdr:row>7</xdr:row>
      <xdr:rowOff>163830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54252DF4-2E84-4AB1-B48E-4EEBE5BFCF99}"/>
            </a:ext>
          </a:extLst>
        </xdr:cNvPr>
        <xdr:cNvSpPr txBox="1"/>
      </xdr:nvSpPr>
      <xdr:spPr>
        <a:xfrm>
          <a:off x="2926080" y="320040"/>
          <a:ext cx="2682240" cy="746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759375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01A0825-AAA3-A53C-695F-F0CB3E9A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7</xdr:row>
      <xdr:rowOff>9525</xdr:rowOff>
    </xdr:to>
    <xdr:pic>
      <xdr:nvPicPr>
        <xdr:cNvPr id="21759376" name="Imagen 8">
          <a:extLst>
            <a:ext uri="{FF2B5EF4-FFF2-40B4-BE49-F238E27FC236}">
              <a16:creationId xmlns:a16="http://schemas.microsoft.com/office/drawing/2014/main" id="{DF6CA1FB-934D-6CB4-83FA-0AF356B5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821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</xdr:row>
      <xdr:rowOff>0</xdr:rowOff>
    </xdr:from>
    <xdr:to>
      <xdr:col>0</xdr:col>
      <xdr:colOff>333375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C4EEBA-0ECF-4189-890D-A0D2C446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9</xdr:row>
      <xdr:rowOff>0</xdr:rowOff>
    </xdr:from>
    <xdr:to>
      <xdr:col>0</xdr:col>
      <xdr:colOff>676275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AF797E-75B5-41D9-9FCB-EE01049B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9</xdr:row>
      <xdr:rowOff>0</xdr:rowOff>
    </xdr:from>
    <xdr:to>
      <xdr:col>1</xdr:col>
      <xdr:colOff>200025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87F342-01E8-40DC-BA77-3E1415E6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617763</xdr:colOff>
      <xdr:row>20</xdr:row>
      <xdr:rowOff>34019</xdr:rowOff>
    </xdr:from>
    <xdr:to>
      <xdr:col>8</xdr:col>
      <xdr:colOff>542924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AF613E-E513-495F-93BD-7F102B0C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533400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91431B0F-22A0-4E2A-AD73-D8C78788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9</xdr:row>
      <xdr:rowOff>0</xdr:rowOff>
    </xdr:from>
    <xdr:to>
      <xdr:col>0</xdr:col>
      <xdr:colOff>361950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B8FF75-602C-4B6C-B819-8ABEA9243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9</xdr:row>
      <xdr:rowOff>0</xdr:rowOff>
    </xdr:from>
    <xdr:to>
      <xdr:col>0</xdr:col>
      <xdr:colOff>704850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D0F4A1-A660-44DF-B05B-9D865422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9A9578-A98B-42B1-B913-4901903F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512988</xdr:colOff>
      <xdr:row>20</xdr:row>
      <xdr:rowOff>34019</xdr:rowOff>
    </xdr:from>
    <xdr:to>
      <xdr:col>8</xdr:col>
      <xdr:colOff>438149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7972D2-76B7-4008-BAE1-5701B65FB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6E6A160F-8A2E-4A58-BC99-441E58A41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7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8934C5E-88AF-44FA-B24B-D7A29B21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D-abastecimiento-desde-2020%20plantilla%20feb-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i%20unidad/1.ELABORACION/ABASTECIMIENTO/BASES/2022/Marzo/Actualizacion%20BD-informe/Informe_Abast_9xx_%20Plantillas_ene-2022%20-%20copia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a BD_ABASTECIMIENTO"/>
      <sheetName val="BD_ABASTECIMIENTO"/>
      <sheetName val="Ficha BD_ABASTECIMIENTO_SIPSA_P"/>
      <sheetName val="BD_ABASTECIMIENTO_SIPSA_PLAZA"/>
      <sheetName val="Ficha BD_ABASTECIMIENTO_SIPSA_C"/>
      <sheetName val="BD_ABASTECIMIENTO_SIPSA_Ciud."/>
      <sheetName val="Ficha BD_ABASTECIMIENTO_SIPSA_A"/>
      <sheetName val="BD_ABASTECIMIENTO_SIPSA_AÑOC. P"/>
      <sheetName val="Ficha BD_ABASTECIMIENTO Ciud.AC"/>
      <sheetName val="BD_ABASTECIMIENTO Ciud.AC"/>
      <sheetName val="Ficha BD_ABAST_PRODUCTO_ DEP"/>
      <sheetName val="BD_ABAST_PRODUCTO_ DEP"/>
      <sheetName val="Ficha BD_PRECIOS ALIMENTOS SEMA"/>
      <sheetName val="BD_PRECIOS PROMEDIO SEMANAL_CA"/>
      <sheetName val="Ficha BD_PRECIOS A. SIPSA"/>
      <sheetName val="BD_PRECIOS PROMEDIO MENSUAL"/>
      <sheetName val="Ficha BD_IPAAC"/>
      <sheetName val="IPACC"/>
      <sheetName val="Ficha BD PRECIOS INTERN"/>
      <sheetName val="BD_PRECIOS INTERN"/>
      <sheetName val="Ficha BD__SACRIFICIO_GANADO_BOG"/>
      <sheetName val="BD_SACRIFICIO_GANADO_ BOG"/>
      <sheetName val="Ficha BD__ABAST_GANADO_DEP"/>
      <sheetName val="BD_ABAST_GANADO_ DEP"/>
    </sheetNames>
    <sheetDataSet>
      <sheetData sheetId="0"/>
      <sheetData sheetId="1"/>
      <sheetData sheetId="2"/>
      <sheetData sheetId="3">
        <row r="22">
          <cell r="A22">
            <v>2019</v>
          </cell>
          <cell r="B22" t="str">
            <v>Enero</v>
          </cell>
          <cell r="C22" t="str">
            <v>63001</v>
          </cell>
          <cell r="E22" t="str">
            <v>630011</v>
          </cell>
          <cell r="G22">
            <v>3</v>
          </cell>
          <cell r="I22">
            <v>1975</v>
          </cell>
        </row>
        <row r="23">
          <cell r="A23">
            <v>2019</v>
          </cell>
          <cell r="B23" t="str">
            <v>Enero</v>
          </cell>
          <cell r="C23" t="str">
            <v>63001</v>
          </cell>
          <cell r="E23" t="str">
            <v>630011</v>
          </cell>
          <cell r="G23">
            <v>4</v>
          </cell>
          <cell r="I23">
            <v>1528</v>
          </cell>
        </row>
        <row r="24">
          <cell r="A24">
            <v>2019</v>
          </cell>
          <cell r="B24" t="str">
            <v>Enero</v>
          </cell>
          <cell r="C24" t="str">
            <v>08001</v>
          </cell>
          <cell r="E24" t="str">
            <v>080011</v>
          </cell>
          <cell r="G24">
            <v>1</v>
          </cell>
          <cell r="I24">
            <v>7331</v>
          </cell>
        </row>
        <row r="25">
          <cell r="A25">
            <v>2019</v>
          </cell>
          <cell r="B25" t="str">
            <v>Enero</v>
          </cell>
          <cell r="C25" t="str">
            <v>08001</v>
          </cell>
          <cell r="E25" t="str">
            <v>080011</v>
          </cell>
          <cell r="G25">
            <v>2</v>
          </cell>
          <cell r="I25">
            <v>6388</v>
          </cell>
        </row>
        <row r="26">
          <cell r="A26">
            <v>2019</v>
          </cell>
          <cell r="B26" t="str">
            <v>Enero</v>
          </cell>
          <cell r="C26" t="str">
            <v>08001</v>
          </cell>
          <cell r="E26" t="str">
            <v>080011</v>
          </cell>
          <cell r="G26">
            <v>3</v>
          </cell>
          <cell r="I26">
            <v>5566</v>
          </cell>
        </row>
        <row r="27">
          <cell r="A27">
            <v>2019</v>
          </cell>
          <cell r="B27" t="str">
            <v>Enero</v>
          </cell>
          <cell r="C27" t="str">
            <v>08001</v>
          </cell>
          <cell r="E27" t="str">
            <v>080011</v>
          </cell>
          <cell r="G27">
            <v>4</v>
          </cell>
          <cell r="I27">
            <v>9150</v>
          </cell>
        </row>
        <row r="28">
          <cell r="A28">
            <v>2019</v>
          </cell>
          <cell r="B28" t="str">
            <v>Enero</v>
          </cell>
          <cell r="C28" t="str">
            <v>08001</v>
          </cell>
          <cell r="E28" t="str">
            <v>080012</v>
          </cell>
          <cell r="G28">
            <v>1</v>
          </cell>
          <cell r="I28">
            <v>1386</v>
          </cell>
        </row>
        <row r="29">
          <cell r="A29">
            <v>2019</v>
          </cell>
          <cell r="B29" t="str">
            <v>Enero</v>
          </cell>
          <cell r="C29" t="str">
            <v>08001</v>
          </cell>
          <cell r="E29" t="str">
            <v>080012</v>
          </cell>
          <cell r="G29">
            <v>2</v>
          </cell>
          <cell r="I29">
            <v>1277</v>
          </cell>
        </row>
        <row r="30">
          <cell r="A30">
            <v>2019</v>
          </cell>
          <cell r="B30" t="str">
            <v>Enero</v>
          </cell>
          <cell r="C30" t="str">
            <v>08001</v>
          </cell>
          <cell r="E30" t="str">
            <v>080012</v>
          </cell>
          <cell r="G30">
            <v>3</v>
          </cell>
          <cell r="I30">
            <v>736</v>
          </cell>
        </row>
        <row r="31">
          <cell r="A31">
            <v>2019</v>
          </cell>
          <cell r="B31" t="str">
            <v>Enero</v>
          </cell>
          <cell r="C31" t="str">
            <v>08001</v>
          </cell>
          <cell r="E31" t="str">
            <v>080012</v>
          </cell>
          <cell r="G31">
            <v>4</v>
          </cell>
          <cell r="I31">
            <v>7188</v>
          </cell>
        </row>
        <row r="32">
          <cell r="A32">
            <v>2019</v>
          </cell>
          <cell r="B32" t="str">
            <v>Enero</v>
          </cell>
          <cell r="C32" t="str">
            <v>11001</v>
          </cell>
          <cell r="E32" t="str">
            <v>110011</v>
          </cell>
          <cell r="G32">
            <v>1</v>
          </cell>
          <cell r="I32">
            <v>46998</v>
          </cell>
        </row>
        <row r="33">
          <cell r="A33">
            <v>2019</v>
          </cell>
          <cell r="B33" t="str">
            <v>Enero</v>
          </cell>
          <cell r="C33" t="str">
            <v>11001</v>
          </cell>
          <cell r="E33" t="str">
            <v>110011</v>
          </cell>
          <cell r="G33">
            <v>2</v>
          </cell>
          <cell r="I33">
            <v>52122</v>
          </cell>
        </row>
        <row r="34">
          <cell r="A34">
            <v>2019</v>
          </cell>
          <cell r="B34" t="str">
            <v>Enero</v>
          </cell>
          <cell r="C34" t="str">
            <v>11001</v>
          </cell>
          <cell r="E34" t="str">
            <v>110011</v>
          </cell>
          <cell r="G34">
            <v>3</v>
          </cell>
          <cell r="I34">
            <v>60814</v>
          </cell>
        </row>
        <row r="35">
          <cell r="A35">
            <v>2019</v>
          </cell>
          <cell r="B35" t="str">
            <v>Enero</v>
          </cell>
          <cell r="C35" t="str">
            <v>11001</v>
          </cell>
          <cell r="E35" t="str">
            <v>110011</v>
          </cell>
          <cell r="G35">
            <v>4</v>
          </cell>
          <cell r="I35">
            <v>14014</v>
          </cell>
        </row>
        <row r="36">
          <cell r="A36">
            <v>2019</v>
          </cell>
          <cell r="B36" t="str">
            <v>Enero</v>
          </cell>
          <cell r="C36" t="str">
            <v>11001</v>
          </cell>
          <cell r="E36" t="str">
            <v>110012</v>
          </cell>
          <cell r="G36">
            <v>1</v>
          </cell>
          <cell r="I36">
            <v>1065</v>
          </cell>
        </row>
        <row r="37">
          <cell r="A37">
            <v>2019</v>
          </cell>
          <cell r="B37" t="str">
            <v>Enero</v>
          </cell>
          <cell r="C37" t="str">
            <v>11001</v>
          </cell>
          <cell r="E37" t="str">
            <v>110012</v>
          </cell>
          <cell r="G37">
            <v>2</v>
          </cell>
          <cell r="I37">
            <v>8</v>
          </cell>
        </row>
        <row r="38">
          <cell r="A38">
            <v>2019</v>
          </cell>
          <cell r="B38" t="str">
            <v>Enero</v>
          </cell>
          <cell r="C38" t="str">
            <v>11001</v>
          </cell>
          <cell r="E38" t="str">
            <v>110012</v>
          </cell>
          <cell r="G38">
            <v>3</v>
          </cell>
          <cell r="I38">
            <v>1</v>
          </cell>
        </row>
        <row r="39">
          <cell r="A39">
            <v>2019</v>
          </cell>
          <cell r="B39" t="str">
            <v>Enero</v>
          </cell>
          <cell r="C39" t="str">
            <v>11001</v>
          </cell>
          <cell r="E39" t="str">
            <v>110012</v>
          </cell>
          <cell r="G39">
            <v>4</v>
          </cell>
          <cell r="I39">
            <v>3854</v>
          </cell>
        </row>
        <row r="40">
          <cell r="A40">
            <v>2019</v>
          </cell>
          <cell r="B40" t="str">
            <v>Enero</v>
          </cell>
          <cell r="C40" t="str">
            <v>11001</v>
          </cell>
          <cell r="E40" t="str">
            <v>110013</v>
          </cell>
          <cell r="G40">
            <v>1</v>
          </cell>
          <cell r="I40">
            <v>902</v>
          </cell>
        </row>
        <row r="41">
          <cell r="A41">
            <v>2019</v>
          </cell>
          <cell r="B41" t="str">
            <v>Enero</v>
          </cell>
          <cell r="C41" t="str">
            <v>11001</v>
          </cell>
          <cell r="E41" t="str">
            <v>110013</v>
          </cell>
          <cell r="G41">
            <v>2</v>
          </cell>
          <cell r="I41">
            <v>803</v>
          </cell>
        </row>
        <row r="42">
          <cell r="A42">
            <v>2019</v>
          </cell>
          <cell r="B42" t="str">
            <v>Enero</v>
          </cell>
          <cell r="C42" t="str">
            <v>11001</v>
          </cell>
          <cell r="E42" t="str">
            <v>110013</v>
          </cell>
          <cell r="G42">
            <v>3</v>
          </cell>
          <cell r="I42">
            <v>501</v>
          </cell>
        </row>
        <row r="43">
          <cell r="A43">
            <v>2019</v>
          </cell>
          <cell r="B43" t="str">
            <v>Enero</v>
          </cell>
          <cell r="C43" t="str">
            <v>11001</v>
          </cell>
          <cell r="E43" t="str">
            <v>110013</v>
          </cell>
          <cell r="G43">
            <v>4</v>
          </cell>
          <cell r="I43">
            <v>1585</v>
          </cell>
        </row>
        <row r="44">
          <cell r="A44">
            <v>2019</v>
          </cell>
          <cell r="B44" t="str">
            <v>Enero</v>
          </cell>
          <cell r="C44" t="str">
            <v>11001</v>
          </cell>
          <cell r="E44" t="str">
            <v>110014</v>
          </cell>
          <cell r="G44">
            <v>1</v>
          </cell>
          <cell r="I44">
            <v>183</v>
          </cell>
        </row>
        <row r="45">
          <cell r="A45">
            <v>2019</v>
          </cell>
          <cell r="B45" t="str">
            <v>Enero</v>
          </cell>
          <cell r="C45" t="str">
            <v>11001</v>
          </cell>
          <cell r="E45" t="str">
            <v>110014</v>
          </cell>
          <cell r="G45">
            <v>2</v>
          </cell>
          <cell r="I45">
            <v>13</v>
          </cell>
        </row>
        <row r="46">
          <cell r="A46">
            <v>2019</v>
          </cell>
          <cell r="B46" t="str">
            <v>Enero</v>
          </cell>
          <cell r="C46" t="str">
            <v>11001</v>
          </cell>
          <cell r="E46" t="str">
            <v>110014</v>
          </cell>
          <cell r="G46">
            <v>3</v>
          </cell>
          <cell r="I46">
            <v>288</v>
          </cell>
        </row>
        <row r="47">
          <cell r="A47">
            <v>2019</v>
          </cell>
          <cell r="B47" t="str">
            <v>Enero</v>
          </cell>
          <cell r="C47" t="str">
            <v>11001</v>
          </cell>
          <cell r="E47" t="str">
            <v>110014</v>
          </cell>
          <cell r="G47">
            <v>4</v>
          </cell>
          <cell r="I47">
            <v>2349</v>
          </cell>
        </row>
        <row r="48">
          <cell r="A48">
            <v>2019</v>
          </cell>
          <cell r="B48" t="str">
            <v>Enero</v>
          </cell>
          <cell r="C48" t="str">
            <v>68001</v>
          </cell>
          <cell r="E48" t="str">
            <v>680011</v>
          </cell>
          <cell r="G48">
            <v>1</v>
          </cell>
          <cell r="I48">
            <v>12265</v>
          </cell>
        </row>
        <row r="49">
          <cell r="A49">
            <v>2019</v>
          </cell>
          <cell r="B49" t="str">
            <v>Enero</v>
          </cell>
          <cell r="C49" t="str">
            <v>68001</v>
          </cell>
          <cell r="E49" t="str">
            <v>680011</v>
          </cell>
          <cell r="G49">
            <v>2</v>
          </cell>
          <cell r="I49">
            <v>9609</v>
          </cell>
        </row>
        <row r="50">
          <cell r="A50">
            <v>2019</v>
          </cell>
          <cell r="B50" t="str">
            <v>Enero</v>
          </cell>
          <cell r="C50" t="str">
            <v>68001</v>
          </cell>
          <cell r="E50" t="str">
            <v>680011</v>
          </cell>
          <cell r="G50">
            <v>3</v>
          </cell>
          <cell r="I50">
            <v>11656</v>
          </cell>
        </row>
        <row r="51">
          <cell r="A51">
            <v>2019</v>
          </cell>
          <cell r="B51" t="str">
            <v>Enero</v>
          </cell>
          <cell r="C51" t="str">
            <v>68001</v>
          </cell>
          <cell r="E51" t="str">
            <v>680011</v>
          </cell>
          <cell r="G51">
            <v>4</v>
          </cell>
          <cell r="I51">
            <v>2298</v>
          </cell>
        </row>
        <row r="52">
          <cell r="A52">
            <v>2019</v>
          </cell>
          <cell r="B52" t="str">
            <v>Enero</v>
          </cell>
          <cell r="C52" t="str">
            <v>76001</v>
          </cell>
          <cell r="E52" t="str">
            <v>760011</v>
          </cell>
          <cell r="G52">
            <v>1</v>
          </cell>
          <cell r="I52">
            <v>2177</v>
          </cell>
        </row>
        <row r="53">
          <cell r="A53">
            <v>2019</v>
          </cell>
          <cell r="B53" t="str">
            <v>Enero</v>
          </cell>
          <cell r="C53" t="str">
            <v>76001</v>
          </cell>
          <cell r="E53" t="str">
            <v>760011</v>
          </cell>
          <cell r="G53">
            <v>2</v>
          </cell>
          <cell r="I53">
            <v>8817</v>
          </cell>
        </row>
        <row r="54">
          <cell r="A54">
            <v>2019</v>
          </cell>
          <cell r="B54" t="str">
            <v>Enero</v>
          </cell>
          <cell r="C54" t="str">
            <v>76001</v>
          </cell>
          <cell r="E54" t="str">
            <v>760011</v>
          </cell>
          <cell r="G54">
            <v>3</v>
          </cell>
          <cell r="I54">
            <v>4952</v>
          </cell>
        </row>
        <row r="55">
          <cell r="A55">
            <v>2019</v>
          </cell>
          <cell r="B55" t="str">
            <v>Enero</v>
          </cell>
          <cell r="C55" t="str">
            <v>76001</v>
          </cell>
          <cell r="E55" t="str">
            <v>760011</v>
          </cell>
          <cell r="G55">
            <v>4</v>
          </cell>
          <cell r="I55">
            <v>5619</v>
          </cell>
        </row>
        <row r="56">
          <cell r="A56">
            <v>2019</v>
          </cell>
          <cell r="B56" t="str">
            <v>Enero</v>
          </cell>
          <cell r="C56" t="str">
            <v>76001</v>
          </cell>
          <cell r="E56" t="str">
            <v>760012</v>
          </cell>
          <cell r="G56">
            <v>1</v>
          </cell>
          <cell r="I56">
            <v>5944</v>
          </cell>
        </row>
        <row r="57">
          <cell r="A57">
            <v>2019</v>
          </cell>
          <cell r="B57" t="str">
            <v>Enero</v>
          </cell>
          <cell r="C57" t="str">
            <v>76001</v>
          </cell>
          <cell r="E57" t="str">
            <v>760012</v>
          </cell>
          <cell r="G57">
            <v>2</v>
          </cell>
          <cell r="I57">
            <v>3377</v>
          </cell>
        </row>
        <row r="58">
          <cell r="A58">
            <v>2019</v>
          </cell>
          <cell r="B58" t="str">
            <v>Enero</v>
          </cell>
          <cell r="C58" t="str">
            <v>76001</v>
          </cell>
          <cell r="E58" t="str">
            <v>760012</v>
          </cell>
          <cell r="G58">
            <v>3</v>
          </cell>
          <cell r="I58">
            <v>4181</v>
          </cell>
        </row>
        <row r="59">
          <cell r="A59">
            <v>2019</v>
          </cell>
          <cell r="B59" t="str">
            <v>Enero</v>
          </cell>
          <cell r="C59" t="str">
            <v>76001</v>
          </cell>
          <cell r="E59" t="str">
            <v>760012</v>
          </cell>
          <cell r="G59">
            <v>4</v>
          </cell>
          <cell r="I59">
            <v>5160</v>
          </cell>
        </row>
        <row r="60">
          <cell r="A60">
            <v>2019</v>
          </cell>
          <cell r="B60" t="str">
            <v>Enero</v>
          </cell>
          <cell r="C60" t="str">
            <v>13001</v>
          </cell>
          <cell r="E60" t="str">
            <v>130011</v>
          </cell>
          <cell r="G60">
            <v>1</v>
          </cell>
          <cell r="I60">
            <v>3335</v>
          </cell>
        </row>
        <row r="61">
          <cell r="A61">
            <v>2019</v>
          </cell>
          <cell r="B61" t="str">
            <v>Enero</v>
          </cell>
          <cell r="C61" t="str">
            <v>13001</v>
          </cell>
          <cell r="E61" t="str">
            <v>130011</v>
          </cell>
          <cell r="G61">
            <v>2</v>
          </cell>
          <cell r="I61">
            <v>5243</v>
          </cell>
        </row>
        <row r="62">
          <cell r="A62">
            <v>2019</v>
          </cell>
          <cell r="B62" t="str">
            <v>Enero</v>
          </cell>
          <cell r="C62" t="str">
            <v>13001</v>
          </cell>
          <cell r="E62" t="str">
            <v>130011</v>
          </cell>
          <cell r="G62">
            <v>3</v>
          </cell>
          <cell r="I62">
            <v>2545</v>
          </cell>
        </row>
        <row r="63">
          <cell r="A63">
            <v>2019</v>
          </cell>
          <cell r="B63" t="str">
            <v>Enero</v>
          </cell>
          <cell r="C63" t="str">
            <v>13001</v>
          </cell>
          <cell r="E63" t="str">
            <v>130011</v>
          </cell>
          <cell r="G63">
            <v>4</v>
          </cell>
          <cell r="I63">
            <v>3277</v>
          </cell>
        </row>
        <row r="64">
          <cell r="A64">
            <v>2019</v>
          </cell>
          <cell r="B64" t="str">
            <v>Enero</v>
          </cell>
          <cell r="C64" t="str">
            <v>54001</v>
          </cell>
          <cell r="E64" t="str">
            <v>540011</v>
          </cell>
          <cell r="G64">
            <v>1</v>
          </cell>
          <cell r="I64">
            <v>2951</v>
          </cell>
        </row>
        <row r="65">
          <cell r="A65">
            <v>2019</v>
          </cell>
          <cell r="B65" t="str">
            <v>Enero</v>
          </cell>
          <cell r="C65" t="str">
            <v>54001</v>
          </cell>
          <cell r="E65" t="str">
            <v>540011</v>
          </cell>
          <cell r="G65">
            <v>2</v>
          </cell>
          <cell r="I65">
            <v>8709</v>
          </cell>
        </row>
        <row r="66">
          <cell r="A66">
            <v>2019</v>
          </cell>
          <cell r="B66" t="str">
            <v>Enero</v>
          </cell>
          <cell r="C66" t="str">
            <v>54001</v>
          </cell>
          <cell r="E66" t="str">
            <v>540011</v>
          </cell>
          <cell r="G66">
            <v>3</v>
          </cell>
          <cell r="I66">
            <v>5280</v>
          </cell>
        </row>
        <row r="67">
          <cell r="A67">
            <v>2019</v>
          </cell>
          <cell r="B67" t="str">
            <v>Enero</v>
          </cell>
          <cell r="C67" t="str">
            <v>54001</v>
          </cell>
          <cell r="E67" t="str">
            <v>540011</v>
          </cell>
          <cell r="G67">
            <v>4</v>
          </cell>
          <cell r="I67">
            <v>5139</v>
          </cell>
        </row>
        <row r="68">
          <cell r="A68">
            <v>2019</v>
          </cell>
          <cell r="B68" t="str">
            <v>Enero</v>
          </cell>
          <cell r="C68" t="str">
            <v>54001</v>
          </cell>
          <cell r="E68" t="str">
            <v>540012</v>
          </cell>
          <cell r="G68">
            <v>1</v>
          </cell>
          <cell r="I68">
            <v>491</v>
          </cell>
        </row>
        <row r="69">
          <cell r="A69">
            <v>2019</v>
          </cell>
          <cell r="B69" t="str">
            <v>Enero</v>
          </cell>
          <cell r="C69" t="str">
            <v>54001</v>
          </cell>
          <cell r="E69" t="str">
            <v>540012</v>
          </cell>
          <cell r="G69">
            <v>2</v>
          </cell>
          <cell r="I69">
            <v>58</v>
          </cell>
        </row>
        <row r="70">
          <cell r="A70">
            <v>2019</v>
          </cell>
          <cell r="B70" t="str">
            <v>Enero</v>
          </cell>
          <cell r="C70" t="str">
            <v>54001</v>
          </cell>
          <cell r="E70" t="str">
            <v>540012</v>
          </cell>
          <cell r="G70">
            <v>3</v>
          </cell>
          <cell r="I70">
            <v>41</v>
          </cell>
        </row>
        <row r="71">
          <cell r="A71">
            <v>2019</v>
          </cell>
          <cell r="B71" t="str">
            <v>Enero</v>
          </cell>
          <cell r="C71" t="str">
            <v>54001</v>
          </cell>
          <cell r="E71" t="str">
            <v>540012</v>
          </cell>
          <cell r="G71">
            <v>4</v>
          </cell>
          <cell r="I71">
            <v>1800</v>
          </cell>
        </row>
        <row r="72">
          <cell r="A72">
            <v>2019</v>
          </cell>
          <cell r="B72" t="str">
            <v>Enero</v>
          </cell>
          <cell r="C72" t="str">
            <v>73001</v>
          </cell>
          <cell r="E72" t="str">
            <v>730011</v>
          </cell>
          <cell r="G72">
            <v>1</v>
          </cell>
          <cell r="I72">
            <v>716</v>
          </cell>
        </row>
        <row r="73">
          <cell r="A73">
            <v>2019</v>
          </cell>
          <cell r="B73" t="str">
            <v>Enero</v>
          </cell>
          <cell r="C73" t="str">
            <v>73001</v>
          </cell>
          <cell r="E73" t="str">
            <v>730011</v>
          </cell>
          <cell r="G73">
            <v>2</v>
          </cell>
          <cell r="I73">
            <v>910</v>
          </cell>
        </row>
        <row r="74">
          <cell r="A74">
            <v>2019</v>
          </cell>
          <cell r="B74" t="str">
            <v>Enero</v>
          </cell>
          <cell r="C74" t="str">
            <v>73001</v>
          </cell>
          <cell r="E74" t="str">
            <v>730011</v>
          </cell>
          <cell r="G74">
            <v>3</v>
          </cell>
          <cell r="I74">
            <v>753</v>
          </cell>
        </row>
        <row r="75">
          <cell r="A75">
            <v>2019</v>
          </cell>
          <cell r="B75" t="str">
            <v>Enero</v>
          </cell>
          <cell r="C75" t="str">
            <v>73001</v>
          </cell>
          <cell r="E75" t="str">
            <v>730011</v>
          </cell>
          <cell r="G75">
            <v>4</v>
          </cell>
          <cell r="I75">
            <v>321</v>
          </cell>
        </row>
        <row r="76">
          <cell r="A76">
            <v>2019</v>
          </cell>
          <cell r="B76" t="str">
            <v>Enero</v>
          </cell>
          <cell r="C76" t="str">
            <v>52356</v>
          </cell>
          <cell r="E76" t="str">
            <v>523561</v>
          </cell>
          <cell r="G76">
            <v>1</v>
          </cell>
          <cell r="I76">
            <v>611</v>
          </cell>
        </row>
        <row r="77">
          <cell r="A77">
            <v>2019</v>
          </cell>
          <cell r="B77" t="str">
            <v>Enero</v>
          </cell>
          <cell r="C77" t="str">
            <v>52356</v>
          </cell>
          <cell r="E77" t="str">
            <v>523561</v>
          </cell>
          <cell r="G77">
            <v>2</v>
          </cell>
          <cell r="I77">
            <v>2297</v>
          </cell>
        </row>
        <row r="78">
          <cell r="A78">
            <v>2019</v>
          </cell>
          <cell r="B78" t="str">
            <v>Enero</v>
          </cell>
          <cell r="C78" t="str">
            <v>52356</v>
          </cell>
          <cell r="E78" t="str">
            <v>523561</v>
          </cell>
          <cell r="G78">
            <v>3</v>
          </cell>
          <cell r="I78">
            <v>1250</v>
          </cell>
        </row>
        <row r="79">
          <cell r="A79">
            <v>2019</v>
          </cell>
          <cell r="B79" t="str">
            <v>Enero</v>
          </cell>
          <cell r="C79" t="str">
            <v>52356</v>
          </cell>
          <cell r="E79" t="str">
            <v>523561</v>
          </cell>
          <cell r="G79">
            <v>4</v>
          </cell>
          <cell r="I79">
            <v>0</v>
          </cell>
        </row>
        <row r="80">
          <cell r="A80">
            <v>2019</v>
          </cell>
          <cell r="B80" t="str">
            <v>Enero</v>
          </cell>
          <cell r="C80" t="str">
            <v>52356</v>
          </cell>
          <cell r="E80" t="str">
            <v>523562</v>
          </cell>
          <cell r="G80">
            <v>1</v>
          </cell>
          <cell r="I80">
            <v>0</v>
          </cell>
        </row>
        <row r="81">
          <cell r="A81">
            <v>2019</v>
          </cell>
          <cell r="B81" t="str">
            <v>Enero</v>
          </cell>
          <cell r="C81" t="str">
            <v>52356</v>
          </cell>
          <cell r="E81" t="str">
            <v>523562</v>
          </cell>
          <cell r="G81">
            <v>2</v>
          </cell>
          <cell r="I81">
            <v>0</v>
          </cell>
        </row>
        <row r="82">
          <cell r="A82">
            <v>2019</v>
          </cell>
          <cell r="B82" t="str">
            <v>Enero</v>
          </cell>
          <cell r="C82" t="str">
            <v>52356</v>
          </cell>
          <cell r="E82" t="str">
            <v>523562</v>
          </cell>
          <cell r="G82">
            <v>3</v>
          </cell>
          <cell r="I82">
            <v>0</v>
          </cell>
        </row>
        <row r="83">
          <cell r="A83">
            <v>2019</v>
          </cell>
          <cell r="B83" t="str">
            <v>Enero</v>
          </cell>
          <cell r="C83" t="str">
            <v>52356</v>
          </cell>
          <cell r="E83" t="str">
            <v>523562</v>
          </cell>
          <cell r="G83">
            <v>4</v>
          </cell>
          <cell r="I83">
            <v>0</v>
          </cell>
        </row>
        <row r="84">
          <cell r="A84">
            <v>2019</v>
          </cell>
          <cell r="B84" t="str">
            <v>Enero</v>
          </cell>
          <cell r="C84" t="str">
            <v>17001</v>
          </cell>
          <cell r="E84" t="str">
            <v>170011</v>
          </cell>
          <cell r="G84">
            <v>1</v>
          </cell>
          <cell r="I84">
            <v>1437</v>
          </cell>
        </row>
        <row r="85">
          <cell r="A85">
            <v>2019</v>
          </cell>
          <cell r="B85" t="str">
            <v>Enero</v>
          </cell>
          <cell r="C85" t="str">
            <v>17001</v>
          </cell>
          <cell r="E85" t="str">
            <v>170011</v>
          </cell>
          <cell r="G85">
            <v>2</v>
          </cell>
          <cell r="I85">
            <v>1896</v>
          </cell>
        </row>
        <row r="86">
          <cell r="A86">
            <v>2019</v>
          </cell>
          <cell r="B86" t="str">
            <v>Enero</v>
          </cell>
          <cell r="C86" t="str">
            <v>17001</v>
          </cell>
          <cell r="E86" t="str">
            <v>170011</v>
          </cell>
          <cell r="G86">
            <v>3</v>
          </cell>
          <cell r="I86">
            <v>1022</v>
          </cell>
        </row>
        <row r="87">
          <cell r="A87">
            <v>2019</v>
          </cell>
          <cell r="B87" t="str">
            <v>Enero</v>
          </cell>
          <cell r="C87" t="str">
            <v>17001</v>
          </cell>
          <cell r="E87" t="str">
            <v>170011</v>
          </cell>
          <cell r="G87">
            <v>4</v>
          </cell>
          <cell r="I87">
            <v>709</v>
          </cell>
        </row>
        <row r="88">
          <cell r="A88">
            <v>2019</v>
          </cell>
          <cell r="B88" t="str">
            <v>Enero</v>
          </cell>
          <cell r="C88" t="str">
            <v>05001</v>
          </cell>
          <cell r="E88" t="str">
            <v>050011</v>
          </cell>
          <cell r="G88">
            <v>1</v>
          </cell>
          <cell r="I88">
            <v>16236</v>
          </cell>
        </row>
        <row r="89">
          <cell r="A89">
            <v>2019</v>
          </cell>
          <cell r="B89" t="str">
            <v>Enero</v>
          </cell>
          <cell r="C89" t="str">
            <v>05001</v>
          </cell>
          <cell r="E89" t="str">
            <v>050011</v>
          </cell>
          <cell r="G89">
            <v>2</v>
          </cell>
          <cell r="I89">
            <v>11587</v>
          </cell>
        </row>
        <row r="90">
          <cell r="A90">
            <v>2019</v>
          </cell>
          <cell r="B90" t="str">
            <v>Enero</v>
          </cell>
          <cell r="C90" t="str">
            <v>05001</v>
          </cell>
          <cell r="E90" t="str">
            <v>050011</v>
          </cell>
          <cell r="G90">
            <v>3</v>
          </cell>
          <cell r="I90">
            <v>13476</v>
          </cell>
        </row>
        <row r="91">
          <cell r="A91">
            <v>2019</v>
          </cell>
          <cell r="B91" t="str">
            <v>Enero</v>
          </cell>
          <cell r="C91" t="str">
            <v>05001</v>
          </cell>
          <cell r="E91" t="str">
            <v>050011</v>
          </cell>
          <cell r="G91">
            <v>4</v>
          </cell>
          <cell r="I91">
            <v>29861</v>
          </cell>
        </row>
        <row r="92">
          <cell r="A92">
            <v>2019</v>
          </cell>
          <cell r="B92" t="str">
            <v>Enero</v>
          </cell>
          <cell r="C92" t="str">
            <v>05001</v>
          </cell>
          <cell r="E92" t="str">
            <v>050012</v>
          </cell>
          <cell r="G92">
            <v>1</v>
          </cell>
          <cell r="I92">
            <v>6065</v>
          </cell>
        </row>
        <row r="93">
          <cell r="A93">
            <v>2019</v>
          </cell>
          <cell r="B93" t="str">
            <v>Enero</v>
          </cell>
          <cell r="C93" t="str">
            <v>05001</v>
          </cell>
          <cell r="E93" t="str">
            <v>050012</v>
          </cell>
          <cell r="G93">
            <v>2</v>
          </cell>
          <cell r="I93">
            <v>5614</v>
          </cell>
        </row>
        <row r="94">
          <cell r="A94">
            <v>2019</v>
          </cell>
          <cell r="B94" t="str">
            <v>Enero</v>
          </cell>
          <cell r="C94" t="str">
            <v>05001</v>
          </cell>
          <cell r="E94" t="str">
            <v>050012</v>
          </cell>
          <cell r="G94">
            <v>3</v>
          </cell>
          <cell r="I94">
            <v>3557</v>
          </cell>
        </row>
        <row r="95">
          <cell r="A95">
            <v>2019</v>
          </cell>
          <cell r="B95" t="str">
            <v>Enero</v>
          </cell>
          <cell r="C95" t="str">
            <v>05001</v>
          </cell>
          <cell r="E95" t="str">
            <v>050012</v>
          </cell>
          <cell r="G95">
            <v>4</v>
          </cell>
          <cell r="I95">
            <v>1731</v>
          </cell>
        </row>
        <row r="96">
          <cell r="A96">
            <v>2019</v>
          </cell>
          <cell r="B96" t="str">
            <v>Enero</v>
          </cell>
          <cell r="C96" t="str">
            <v>23001</v>
          </cell>
          <cell r="E96" t="str">
            <v>230011</v>
          </cell>
          <cell r="G96">
            <v>1</v>
          </cell>
          <cell r="I96">
            <v>467</v>
          </cell>
        </row>
        <row r="97">
          <cell r="A97">
            <v>2019</v>
          </cell>
          <cell r="B97" t="str">
            <v>Enero</v>
          </cell>
          <cell r="C97" t="str">
            <v>23001</v>
          </cell>
          <cell r="E97" t="str">
            <v>230011</v>
          </cell>
          <cell r="G97">
            <v>2</v>
          </cell>
          <cell r="I97">
            <v>1338</v>
          </cell>
        </row>
        <row r="98">
          <cell r="A98">
            <v>2019</v>
          </cell>
          <cell r="B98" t="str">
            <v>Enero</v>
          </cell>
          <cell r="C98" t="str">
            <v>23001</v>
          </cell>
          <cell r="E98" t="str">
            <v>230011</v>
          </cell>
          <cell r="G98">
            <v>3</v>
          </cell>
          <cell r="I98">
            <v>726</v>
          </cell>
        </row>
        <row r="99">
          <cell r="A99">
            <v>2019</v>
          </cell>
          <cell r="B99" t="str">
            <v>Enero</v>
          </cell>
          <cell r="C99" t="str">
            <v>23001</v>
          </cell>
          <cell r="E99" t="str">
            <v>230011</v>
          </cell>
          <cell r="G99">
            <v>4</v>
          </cell>
          <cell r="I99">
            <v>334</v>
          </cell>
        </row>
        <row r="100">
          <cell r="A100">
            <v>2019</v>
          </cell>
          <cell r="B100" t="str">
            <v>Enero</v>
          </cell>
          <cell r="C100" t="str">
            <v>41001</v>
          </cell>
          <cell r="E100" t="str">
            <v>410011</v>
          </cell>
          <cell r="G100">
            <v>1</v>
          </cell>
          <cell r="I100">
            <v>1926</v>
          </cell>
        </row>
        <row r="101">
          <cell r="A101">
            <v>2019</v>
          </cell>
          <cell r="B101" t="str">
            <v>Enero</v>
          </cell>
          <cell r="C101" t="str">
            <v>41001</v>
          </cell>
          <cell r="E101" t="str">
            <v>410011</v>
          </cell>
          <cell r="G101">
            <v>2</v>
          </cell>
          <cell r="I101">
            <v>2719</v>
          </cell>
        </row>
        <row r="102">
          <cell r="A102">
            <v>2019</v>
          </cell>
          <cell r="B102" t="str">
            <v>Enero</v>
          </cell>
          <cell r="C102" t="str">
            <v>41001</v>
          </cell>
          <cell r="E102" t="str">
            <v>410011</v>
          </cell>
          <cell r="G102">
            <v>3</v>
          </cell>
          <cell r="I102">
            <v>2513</v>
          </cell>
        </row>
        <row r="103">
          <cell r="A103">
            <v>2019</v>
          </cell>
          <cell r="B103" t="str">
            <v>Enero</v>
          </cell>
          <cell r="C103" t="str">
            <v>41001</v>
          </cell>
          <cell r="E103" t="str">
            <v>410011</v>
          </cell>
          <cell r="G103">
            <v>4</v>
          </cell>
          <cell r="I103">
            <v>2356</v>
          </cell>
        </row>
        <row r="104">
          <cell r="A104">
            <v>2019</v>
          </cell>
          <cell r="B104" t="str">
            <v>Enero</v>
          </cell>
          <cell r="C104" t="str">
            <v>52001</v>
          </cell>
          <cell r="E104" t="str">
            <v>520011</v>
          </cell>
          <cell r="G104">
            <v>1</v>
          </cell>
          <cell r="I104">
            <v>1351</v>
          </cell>
        </row>
        <row r="105">
          <cell r="A105">
            <v>2019</v>
          </cell>
          <cell r="B105" t="str">
            <v>Enero</v>
          </cell>
          <cell r="C105" t="str">
            <v>52001</v>
          </cell>
          <cell r="E105" t="str">
            <v>520011</v>
          </cell>
          <cell r="G105">
            <v>2</v>
          </cell>
          <cell r="I105">
            <v>5881</v>
          </cell>
        </row>
        <row r="106">
          <cell r="A106">
            <v>2019</v>
          </cell>
          <cell r="B106" t="str">
            <v>Enero</v>
          </cell>
          <cell r="C106" t="str">
            <v>52001</v>
          </cell>
          <cell r="E106" t="str">
            <v>520011</v>
          </cell>
          <cell r="G106">
            <v>3</v>
          </cell>
          <cell r="I106">
            <v>2573</v>
          </cell>
        </row>
        <row r="107">
          <cell r="A107">
            <v>2019</v>
          </cell>
          <cell r="B107" t="str">
            <v>Enero</v>
          </cell>
          <cell r="C107" t="str">
            <v>52001</v>
          </cell>
          <cell r="E107" t="str">
            <v>520011</v>
          </cell>
          <cell r="G107">
            <v>4</v>
          </cell>
          <cell r="I107">
            <v>15</v>
          </cell>
        </row>
        <row r="108">
          <cell r="A108">
            <v>2019</v>
          </cell>
          <cell r="B108" t="str">
            <v>Enero</v>
          </cell>
          <cell r="C108" t="str">
            <v>66001</v>
          </cell>
          <cell r="E108" t="str">
            <v>660011</v>
          </cell>
          <cell r="G108">
            <v>1</v>
          </cell>
          <cell r="I108">
            <v>2808</v>
          </cell>
        </row>
        <row r="109">
          <cell r="A109">
            <v>2019</v>
          </cell>
          <cell r="B109" t="str">
            <v>Enero</v>
          </cell>
          <cell r="C109" t="str">
            <v>66001</v>
          </cell>
          <cell r="E109" t="str">
            <v>660011</v>
          </cell>
          <cell r="G109">
            <v>2</v>
          </cell>
          <cell r="I109">
            <v>1565</v>
          </cell>
        </row>
        <row r="110">
          <cell r="A110">
            <v>2019</v>
          </cell>
          <cell r="B110" t="str">
            <v>Enero</v>
          </cell>
          <cell r="C110" t="str">
            <v>66001</v>
          </cell>
          <cell r="E110" t="str">
            <v>660011</v>
          </cell>
          <cell r="G110">
            <v>3</v>
          </cell>
          <cell r="I110">
            <v>1647</v>
          </cell>
        </row>
        <row r="111">
          <cell r="A111">
            <v>2019</v>
          </cell>
          <cell r="B111" t="str">
            <v>Enero</v>
          </cell>
          <cell r="C111" t="str">
            <v>66001</v>
          </cell>
          <cell r="E111" t="str">
            <v>660011</v>
          </cell>
          <cell r="G111">
            <v>4</v>
          </cell>
          <cell r="I111">
            <v>3189</v>
          </cell>
        </row>
        <row r="112">
          <cell r="A112">
            <v>2019</v>
          </cell>
          <cell r="B112" t="str">
            <v>Enero</v>
          </cell>
          <cell r="C112" t="str">
            <v>19001</v>
          </cell>
          <cell r="E112" t="str">
            <v>190011</v>
          </cell>
          <cell r="G112">
            <v>1</v>
          </cell>
          <cell r="I112">
            <v>525</v>
          </cell>
        </row>
        <row r="113">
          <cell r="A113">
            <v>2019</v>
          </cell>
          <cell r="B113" t="str">
            <v>Enero</v>
          </cell>
          <cell r="C113" t="str">
            <v>19001</v>
          </cell>
          <cell r="E113" t="str">
            <v>190011</v>
          </cell>
          <cell r="G113">
            <v>2</v>
          </cell>
          <cell r="I113">
            <v>2132</v>
          </cell>
        </row>
        <row r="114">
          <cell r="A114">
            <v>2019</v>
          </cell>
          <cell r="B114" t="str">
            <v>Enero</v>
          </cell>
          <cell r="C114" t="str">
            <v>19001</v>
          </cell>
          <cell r="E114" t="str">
            <v>190011</v>
          </cell>
          <cell r="G114">
            <v>3</v>
          </cell>
          <cell r="I114">
            <v>596</v>
          </cell>
        </row>
        <row r="115">
          <cell r="A115">
            <v>2019</v>
          </cell>
          <cell r="B115" t="str">
            <v>Enero</v>
          </cell>
          <cell r="C115" t="str">
            <v>19001</v>
          </cell>
          <cell r="E115" t="str">
            <v>190011</v>
          </cell>
          <cell r="G115">
            <v>4</v>
          </cell>
          <cell r="I115">
            <v>814</v>
          </cell>
        </row>
        <row r="116">
          <cell r="A116">
            <v>2019</v>
          </cell>
          <cell r="B116" t="str">
            <v>Enero</v>
          </cell>
          <cell r="C116" t="str">
            <v>47001</v>
          </cell>
          <cell r="E116" t="str">
            <v>470011</v>
          </cell>
          <cell r="G116">
            <v>1</v>
          </cell>
          <cell r="I116">
            <v>952</v>
          </cell>
        </row>
        <row r="117">
          <cell r="A117">
            <v>2019</v>
          </cell>
          <cell r="B117" t="str">
            <v>Enero</v>
          </cell>
          <cell r="C117" t="str">
            <v>47001</v>
          </cell>
          <cell r="E117" t="str">
            <v>470011</v>
          </cell>
          <cell r="G117">
            <v>2</v>
          </cell>
          <cell r="I117">
            <v>1209</v>
          </cell>
        </row>
        <row r="118">
          <cell r="A118">
            <v>2019</v>
          </cell>
          <cell r="B118" t="str">
            <v>Enero</v>
          </cell>
          <cell r="C118" t="str">
            <v>47001</v>
          </cell>
          <cell r="E118" t="str">
            <v>470011</v>
          </cell>
          <cell r="G118">
            <v>3</v>
          </cell>
          <cell r="I118">
            <v>840</v>
          </cell>
        </row>
        <row r="119">
          <cell r="A119">
            <v>2019</v>
          </cell>
          <cell r="B119" t="str">
            <v>Enero</v>
          </cell>
          <cell r="C119" t="str">
            <v>47001</v>
          </cell>
          <cell r="E119" t="str">
            <v>470011</v>
          </cell>
          <cell r="G119">
            <v>4</v>
          </cell>
          <cell r="I119">
            <v>333</v>
          </cell>
        </row>
        <row r="120">
          <cell r="A120">
            <v>2019</v>
          </cell>
          <cell r="B120" t="str">
            <v>Enero</v>
          </cell>
          <cell r="C120" t="str">
            <v>70001</v>
          </cell>
          <cell r="E120" t="str">
            <v>700011</v>
          </cell>
          <cell r="G120">
            <v>1</v>
          </cell>
          <cell r="I120">
            <v>706</v>
          </cell>
        </row>
        <row r="121">
          <cell r="A121">
            <v>2019</v>
          </cell>
          <cell r="B121" t="str">
            <v>Enero</v>
          </cell>
          <cell r="C121" t="str">
            <v>70001</v>
          </cell>
          <cell r="E121" t="str">
            <v>700011</v>
          </cell>
          <cell r="G121">
            <v>2</v>
          </cell>
          <cell r="I121">
            <v>1260</v>
          </cell>
        </row>
        <row r="122">
          <cell r="A122">
            <v>2019</v>
          </cell>
          <cell r="B122" t="str">
            <v>Enero</v>
          </cell>
          <cell r="C122" t="str">
            <v>70001</v>
          </cell>
          <cell r="E122" t="str">
            <v>700011</v>
          </cell>
          <cell r="G122">
            <v>3</v>
          </cell>
          <cell r="I122">
            <v>1025</v>
          </cell>
        </row>
        <row r="123">
          <cell r="A123">
            <v>2019</v>
          </cell>
          <cell r="B123" t="str">
            <v>Enero</v>
          </cell>
          <cell r="C123" t="str">
            <v>70001</v>
          </cell>
          <cell r="E123" t="str">
            <v>700011</v>
          </cell>
          <cell r="G123">
            <v>4</v>
          </cell>
          <cell r="I123">
            <v>1370</v>
          </cell>
        </row>
        <row r="124">
          <cell r="A124">
            <v>2019</v>
          </cell>
          <cell r="B124" t="str">
            <v>Enero</v>
          </cell>
          <cell r="C124" t="str">
            <v>15001</v>
          </cell>
          <cell r="E124" t="str">
            <v>150011</v>
          </cell>
          <cell r="G124">
            <v>1</v>
          </cell>
          <cell r="I124">
            <v>1520</v>
          </cell>
        </row>
        <row r="125">
          <cell r="A125">
            <v>2019</v>
          </cell>
          <cell r="B125" t="str">
            <v>Enero</v>
          </cell>
          <cell r="C125" t="str">
            <v>15001</v>
          </cell>
          <cell r="E125" t="str">
            <v>150011</v>
          </cell>
          <cell r="G125">
            <v>2</v>
          </cell>
          <cell r="I125">
            <v>3571</v>
          </cell>
        </row>
        <row r="126">
          <cell r="A126">
            <v>2019</v>
          </cell>
          <cell r="B126" t="str">
            <v>Enero</v>
          </cell>
          <cell r="C126" t="str">
            <v>15001</v>
          </cell>
          <cell r="E126" t="str">
            <v>150011</v>
          </cell>
          <cell r="G126">
            <v>3</v>
          </cell>
          <cell r="I126">
            <v>2443</v>
          </cell>
        </row>
        <row r="127">
          <cell r="A127">
            <v>2019</v>
          </cell>
          <cell r="B127" t="str">
            <v>Enero</v>
          </cell>
          <cell r="C127" t="str">
            <v>15001</v>
          </cell>
          <cell r="E127" t="str">
            <v>150011</v>
          </cell>
          <cell r="G127">
            <v>4</v>
          </cell>
          <cell r="I127">
            <v>6</v>
          </cell>
        </row>
        <row r="128">
          <cell r="A128">
            <v>2019</v>
          </cell>
          <cell r="B128" t="str">
            <v>Enero</v>
          </cell>
          <cell r="C128" t="str">
            <v>20001</v>
          </cell>
          <cell r="E128" t="str">
            <v>200011</v>
          </cell>
          <cell r="G128">
            <v>1</v>
          </cell>
          <cell r="I128">
            <v>705</v>
          </cell>
        </row>
        <row r="129">
          <cell r="A129">
            <v>2019</v>
          </cell>
          <cell r="B129" t="str">
            <v>Enero</v>
          </cell>
          <cell r="C129" t="str">
            <v>20001</v>
          </cell>
          <cell r="E129" t="str">
            <v>200011</v>
          </cell>
          <cell r="G129">
            <v>2</v>
          </cell>
          <cell r="I129">
            <v>1559</v>
          </cell>
        </row>
        <row r="130">
          <cell r="A130">
            <v>2019</v>
          </cell>
          <cell r="B130" t="str">
            <v>Enero</v>
          </cell>
          <cell r="C130" t="str">
            <v>20001</v>
          </cell>
          <cell r="E130" t="str">
            <v>200011</v>
          </cell>
          <cell r="G130">
            <v>3</v>
          </cell>
          <cell r="I130">
            <v>567</v>
          </cell>
        </row>
        <row r="131">
          <cell r="A131">
            <v>2019</v>
          </cell>
          <cell r="B131" t="str">
            <v>Enero</v>
          </cell>
          <cell r="C131" t="str">
            <v>20001</v>
          </cell>
          <cell r="E131" t="str">
            <v>200011</v>
          </cell>
          <cell r="G131">
            <v>4</v>
          </cell>
          <cell r="I131">
            <v>153</v>
          </cell>
        </row>
        <row r="132">
          <cell r="A132">
            <v>2019</v>
          </cell>
          <cell r="B132" t="str">
            <v>Enero</v>
          </cell>
          <cell r="C132" t="str">
            <v>20001</v>
          </cell>
          <cell r="E132" t="str">
            <v>200012</v>
          </cell>
          <cell r="G132">
            <v>1</v>
          </cell>
          <cell r="I132">
            <v>602</v>
          </cell>
        </row>
        <row r="133">
          <cell r="A133">
            <v>2019</v>
          </cell>
          <cell r="B133" t="str">
            <v>Enero</v>
          </cell>
          <cell r="C133" t="str">
            <v>20001</v>
          </cell>
          <cell r="E133" t="str">
            <v>200012</v>
          </cell>
          <cell r="G133">
            <v>2</v>
          </cell>
          <cell r="I133">
            <v>95</v>
          </cell>
        </row>
        <row r="134">
          <cell r="A134">
            <v>2019</v>
          </cell>
          <cell r="B134" t="str">
            <v>Enero</v>
          </cell>
          <cell r="C134" t="str">
            <v>20001</v>
          </cell>
          <cell r="E134" t="str">
            <v>200012</v>
          </cell>
          <cell r="G134">
            <v>3</v>
          </cell>
          <cell r="I134">
            <v>101</v>
          </cell>
        </row>
        <row r="135">
          <cell r="A135">
            <v>2019</v>
          </cell>
          <cell r="B135" t="str">
            <v>Enero</v>
          </cell>
          <cell r="C135" t="str">
            <v>20001</v>
          </cell>
          <cell r="E135" t="str">
            <v>200012</v>
          </cell>
          <cell r="G135">
            <v>4</v>
          </cell>
          <cell r="I135">
            <v>1589</v>
          </cell>
        </row>
        <row r="136">
          <cell r="A136">
            <v>2019</v>
          </cell>
          <cell r="B136" t="str">
            <v>Enero</v>
          </cell>
          <cell r="C136" t="str">
            <v>50001</v>
          </cell>
          <cell r="E136" t="str">
            <v>500011</v>
          </cell>
          <cell r="G136">
            <v>1</v>
          </cell>
          <cell r="I136">
            <v>2049</v>
          </cell>
        </row>
        <row r="137">
          <cell r="A137">
            <v>2019</v>
          </cell>
          <cell r="B137" t="str">
            <v>Enero</v>
          </cell>
          <cell r="C137" t="str">
            <v>50001</v>
          </cell>
          <cell r="E137" t="str">
            <v>500011</v>
          </cell>
          <cell r="G137">
            <v>2</v>
          </cell>
          <cell r="I137">
            <v>2567</v>
          </cell>
        </row>
        <row r="138">
          <cell r="A138">
            <v>2019</v>
          </cell>
          <cell r="B138" t="str">
            <v>Enero</v>
          </cell>
          <cell r="C138" t="str">
            <v>50001</v>
          </cell>
          <cell r="E138" t="str">
            <v>500011</v>
          </cell>
          <cell r="G138">
            <v>3</v>
          </cell>
          <cell r="I138">
            <v>1930</v>
          </cell>
        </row>
        <row r="139">
          <cell r="A139">
            <v>2019</v>
          </cell>
          <cell r="B139" t="str">
            <v>Enero</v>
          </cell>
          <cell r="C139" t="str">
            <v>50001</v>
          </cell>
          <cell r="E139" t="str">
            <v>500011</v>
          </cell>
          <cell r="G139">
            <v>4</v>
          </cell>
          <cell r="I139">
            <v>639</v>
          </cell>
        </row>
        <row r="140">
          <cell r="A140">
            <v>2019</v>
          </cell>
          <cell r="B140" t="str">
            <v>Febrero</v>
          </cell>
          <cell r="C140" t="str">
            <v>63001</v>
          </cell>
          <cell r="E140" t="str">
            <v>630011</v>
          </cell>
          <cell r="G140">
            <v>1</v>
          </cell>
          <cell r="I140">
            <v>2125</v>
          </cell>
        </row>
        <row r="141">
          <cell r="A141">
            <v>2019</v>
          </cell>
          <cell r="B141" t="str">
            <v>Febrero</v>
          </cell>
          <cell r="C141" t="str">
            <v>63001</v>
          </cell>
          <cell r="E141" t="str">
            <v>630011</v>
          </cell>
          <cell r="G141">
            <v>2</v>
          </cell>
          <cell r="I141">
            <v>3240</v>
          </cell>
        </row>
        <row r="142">
          <cell r="A142">
            <v>2019</v>
          </cell>
          <cell r="B142" t="str">
            <v>Febrero</v>
          </cell>
          <cell r="C142" t="str">
            <v>63001</v>
          </cell>
          <cell r="E142" t="str">
            <v>630011</v>
          </cell>
          <cell r="G142">
            <v>3</v>
          </cell>
          <cell r="I142">
            <v>2317</v>
          </cell>
        </row>
        <row r="143">
          <cell r="A143">
            <v>2019</v>
          </cell>
          <cell r="B143" t="str">
            <v>Febrero</v>
          </cell>
          <cell r="C143" t="str">
            <v>63001</v>
          </cell>
          <cell r="E143" t="str">
            <v>630011</v>
          </cell>
          <cell r="G143">
            <v>4</v>
          </cell>
          <cell r="I143">
            <v>1578</v>
          </cell>
        </row>
        <row r="144">
          <cell r="A144">
            <v>2019</v>
          </cell>
          <cell r="B144" t="str">
            <v>Febrero</v>
          </cell>
          <cell r="C144" t="str">
            <v>08001</v>
          </cell>
          <cell r="E144" t="str">
            <v>080011</v>
          </cell>
          <cell r="G144">
            <v>1</v>
          </cell>
          <cell r="I144">
            <v>7173</v>
          </cell>
        </row>
        <row r="145">
          <cell r="A145">
            <v>2019</v>
          </cell>
          <cell r="B145" t="str">
            <v>Febrero</v>
          </cell>
          <cell r="C145" t="str">
            <v>08001</v>
          </cell>
          <cell r="E145" t="str">
            <v>080011</v>
          </cell>
          <cell r="G145">
            <v>2</v>
          </cell>
          <cell r="I145">
            <v>6251</v>
          </cell>
        </row>
        <row r="146">
          <cell r="A146">
            <v>2019</v>
          </cell>
          <cell r="B146" t="str">
            <v>Febrero</v>
          </cell>
          <cell r="C146" t="str">
            <v>08001</v>
          </cell>
          <cell r="E146" t="str">
            <v>080011</v>
          </cell>
          <cell r="G146">
            <v>3</v>
          </cell>
          <cell r="I146">
            <v>5216</v>
          </cell>
        </row>
        <row r="147">
          <cell r="A147">
            <v>2019</v>
          </cell>
          <cell r="B147" t="str">
            <v>Febrero</v>
          </cell>
          <cell r="C147" t="str">
            <v>08001</v>
          </cell>
          <cell r="E147" t="str">
            <v>080011</v>
          </cell>
          <cell r="G147">
            <v>4</v>
          </cell>
          <cell r="I147">
            <v>8095</v>
          </cell>
        </row>
        <row r="148">
          <cell r="A148">
            <v>2019</v>
          </cell>
          <cell r="B148" t="str">
            <v>Febrero</v>
          </cell>
          <cell r="C148" t="str">
            <v>08001</v>
          </cell>
          <cell r="E148" t="str">
            <v>080012</v>
          </cell>
          <cell r="G148">
            <v>1</v>
          </cell>
          <cell r="I148">
            <v>1026</v>
          </cell>
        </row>
        <row r="149">
          <cell r="A149">
            <v>2019</v>
          </cell>
          <cell r="B149" t="str">
            <v>Febrero</v>
          </cell>
          <cell r="C149" t="str">
            <v>08001</v>
          </cell>
          <cell r="E149" t="str">
            <v>080012</v>
          </cell>
          <cell r="G149">
            <v>2</v>
          </cell>
          <cell r="I149">
            <v>1007</v>
          </cell>
        </row>
        <row r="150">
          <cell r="A150">
            <v>2019</v>
          </cell>
          <cell r="B150" t="str">
            <v>Febrero</v>
          </cell>
          <cell r="C150" t="str">
            <v>08001</v>
          </cell>
          <cell r="E150" t="str">
            <v>080012</v>
          </cell>
          <cell r="G150">
            <v>3</v>
          </cell>
          <cell r="I150">
            <v>605</v>
          </cell>
        </row>
        <row r="151">
          <cell r="A151">
            <v>2019</v>
          </cell>
          <cell r="B151" t="str">
            <v>Febrero</v>
          </cell>
          <cell r="C151" t="str">
            <v>08001</v>
          </cell>
          <cell r="E151" t="str">
            <v>080012</v>
          </cell>
          <cell r="G151">
            <v>4</v>
          </cell>
          <cell r="I151">
            <v>5458</v>
          </cell>
        </row>
        <row r="152">
          <cell r="A152">
            <v>2019</v>
          </cell>
          <cell r="B152" t="str">
            <v>Febrero</v>
          </cell>
          <cell r="C152" t="str">
            <v>11001</v>
          </cell>
          <cell r="E152" t="str">
            <v>110011</v>
          </cell>
          <cell r="G152">
            <v>1</v>
          </cell>
          <cell r="I152">
            <v>48206</v>
          </cell>
        </row>
        <row r="153">
          <cell r="A153">
            <v>2019</v>
          </cell>
          <cell r="B153" t="str">
            <v>Febrero</v>
          </cell>
          <cell r="C153" t="str">
            <v>11001</v>
          </cell>
          <cell r="E153" t="str">
            <v>110011</v>
          </cell>
          <cell r="G153">
            <v>2</v>
          </cell>
          <cell r="I153">
            <v>47330</v>
          </cell>
        </row>
        <row r="154">
          <cell r="A154">
            <v>2019</v>
          </cell>
          <cell r="B154" t="str">
            <v>Febrero</v>
          </cell>
          <cell r="C154" t="str">
            <v>11001</v>
          </cell>
          <cell r="E154" t="str">
            <v>110011</v>
          </cell>
          <cell r="G154">
            <v>3</v>
          </cell>
          <cell r="I154">
            <v>62020</v>
          </cell>
        </row>
        <row r="155">
          <cell r="A155">
            <v>2019</v>
          </cell>
          <cell r="B155" t="str">
            <v>Febrero</v>
          </cell>
          <cell r="C155" t="str">
            <v>11001</v>
          </cell>
          <cell r="E155" t="str">
            <v>110011</v>
          </cell>
          <cell r="G155">
            <v>4</v>
          </cell>
          <cell r="I155">
            <v>14805</v>
          </cell>
        </row>
        <row r="156">
          <cell r="A156">
            <v>2019</v>
          </cell>
          <cell r="B156" t="str">
            <v>Febrero</v>
          </cell>
          <cell r="C156" t="str">
            <v>11001</v>
          </cell>
          <cell r="E156" t="str">
            <v>110012</v>
          </cell>
          <cell r="G156">
            <v>1</v>
          </cell>
          <cell r="I156">
            <v>1482</v>
          </cell>
        </row>
        <row r="157">
          <cell r="A157">
            <v>2019</v>
          </cell>
          <cell r="B157" t="str">
            <v>Febrero</v>
          </cell>
          <cell r="C157" t="str">
            <v>11001</v>
          </cell>
          <cell r="E157" t="str">
            <v>110012</v>
          </cell>
          <cell r="G157">
            <v>2</v>
          </cell>
          <cell r="I157">
            <v>50</v>
          </cell>
        </row>
        <row r="158">
          <cell r="A158">
            <v>2019</v>
          </cell>
          <cell r="B158" t="str">
            <v>Febrero</v>
          </cell>
          <cell r="C158" t="str">
            <v>11001</v>
          </cell>
          <cell r="E158" t="str">
            <v>110012</v>
          </cell>
          <cell r="G158">
            <v>3</v>
          </cell>
          <cell r="I158">
            <v>3</v>
          </cell>
        </row>
        <row r="159">
          <cell r="A159">
            <v>2019</v>
          </cell>
          <cell r="B159" t="str">
            <v>Febrero</v>
          </cell>
          <cell r="C159" t="str">
            <v>11001</v>
          </cell>
          <cell r="E159" t="str">
            <v>110012</v>
          </cell>
          <cell r="G159">
            <v>4</v>
          </cell>
          <cell r="I159">
            <v>3333</v>
          </cell>
        </row>
        <row r="160">
          <cell r="A160">
            <v>2019</v>
          </cell>
          <cell r="B160" t="str">
            <v>Febrero</v>
          </cell>
          <cell r="C160" t="str">
            <v>11001</v>
          </cell>
          <cell r="E160" t="str">
            <v>110013</v>
          </cell>
          <cell r="G160">
            <v>1</v>
          </cell>
          <cell r="I160">
            <v>800</v>
          </cell>
        </row>
        <row r="161">
          <cell r="A161">
            <v>2019</v>
          </cell>
          <cell r="B161" t="str">
            <v>Febrero</v>
          </cell>
          <cell r="C161" t="str">
            <v>11001</v>
          </cell>
          <cell r="E161" t="str">
            <v>110013</v>
          </cell>
          <cell r="G161">
            <v>2</v>
          </cell>
          <cell r="I161">
            <v>791</v>
          </cell>
        </row>
        <row r="162">
          <cell r="A162">
            <v>2019</v>
          </cell>
          <cell r="B162" t="str">
            <v>Febrero</v>
          </cell>
          <cell r="C162" t="str">
            <v>11001</v>
          </cell>
          <cell r="E162" t="str">
            <v>110013</v>
          </cell>
          <cell r="G162">
            <v>3</v>
          </cell>
          <cell r="I162">
            <v>462</v>
          </cell>
        </row>
        <row r="163">
          <cell r="A163">
            <v>2019</v>
          </cell>
          <cell r="B163" t="str">
            <v>Febrero</v>
          </cell>
          <cell r="C163" t="str">
            <v>11001</v>
          </cell>
          <cell r="E163" t="str">
            <v>110013</v>
          </cell>
          <cell r="G163">
            <v>4</v>
          </cell>
          <cell r="I163">
            <v>1014</v>
          </cell>
        </row>
        <row r="164">
          <cell r="A164">
            <v>2019</v>
          </cell>
          <cell r="B164" t="str">
            <v>Febrero</v>
          </cell>
          <cell r="C164" t="str">
            <v>11001</v>
          </cell>
          <cell r="E164" t="str">
            <v>110014</v>
          </cell>
          <cell r="G164">
            <v>1</v>
          </cell>
          <cell r="I164">
            <v>177</v>
          </cell>
        </row>
        <row r="165">
          <cell r="A165">
            <v>2019</v>
          </cell>
          <cell r="B165" t="str">
            <v>Febrero</v>
          </cell>
          <cell r="C165" t="str">
            <v>11001</v>
          </cell>
          <cell r="E165" t="str">
            <v>110014</v>
          </cell>
          <cell r="G165">
            <v>2</v>
          </cell>
          <cell r="I165">
            <v>1</v>
          </cell>
        </row>
        <row r="166">
          <cell r="A166">
            <v>2019</v>
          </cell>
          <cell r="B166" t="str">
            <v>Febrero</v>
          </cell>
          <cell r="C166" t="str">
            <v>11001</v>
          </cell>
          <cell r="E166" t="str">
            <v>110014</v>
          </cell>
          <cell r="G166">
            <v>3</v>
          </cell>
          <cell r="I166">
            <v>283</v>
          </cell>
        </row>
        <row r="167">
          <cell r="A167">
            <v>2019</v>
          </cell>
          <cell r="B167" t="str">
            <v>Febrero</v>
          </cell>
          <cell r="C167" t="str">
            <v>11001</v>
          </cell>
          <cell r="E167" t="str">
            <v>110014</v>
          </cell>
          <cell r="G167">
            <v>4</v>
          </cell>
          <cell r="I167">
            <v>2713</v>
          </cell>
        </row>
        <row r="168">
          <cell r="A168">
            <v>2019</v>
          </cell>
          <cell r="B168" t="str">
            <v>Febrero</v>
          </cell>
          <cell r="C168" t="str">
            <v>68001</v>
          </cell>
          <cell r="E168" t="str">
            <v>680011</v>
          </cell>
          <cell r="G168">
            <v>1</v>
          </cell>
          <cell r="I168">
            <v>11334</v>
          </cell>
        </row>
        <row r="169">
          <cell r="A169">
            <v>2019</v>
          </cell>
          <cell r="B169" t="str">
            <v>Febrero</v>
          </cell>
          <cell r="C169" t="str">
            <v>68001</v>
          </cell>
          <cell r="E169" t="str">
            <v>680011</v>
          </cell>
          <cell r="G169">
            <v>2</v>
          </cell>
          <cell r="I169">
            <v>8427</v>
          </cell>
        </row>
        <row r="170">
          <cell r="A170">
            <v>2019</v>
          </cell>
          <cell r="B170" t="str">
            <v>Febrero</v>
          </cell>
          <cell r="C170" t="str">
            <v>68001</v>
          </cell>
          <cell r="E170" t="str">
            <v>680011</v>
          </cell>
          <cell r="G170">
            <v>3</v>
          </cell>
          <cell r="I170">
            <v>10932</v>
          </cell>
        </row>
        <row r="171">
          <cell r="A171">
            <v>2019</v>
          </cell>
          <cell r="B171" t="str">
            <v>Febrero</v>
          </cell>
          <cell r="C171" t="str">
            <v>68001</v>
          </cell>
          <cell r="E171" t="str">
            <v>680011</v>
          </cell>
          <cell r="G171">
            <v>4</v>
          </cell>
          <cell r="I171">
            <v>2495</v>
          </cell>
        </row>
        <row r="172">
          <cell r="A172">
            <v>2019</v>
          </cell>
          <cell r="B172" t="str">
            <v>Febrero</v>
          </cell>
          <cell r="C172" t="str">
            <v>76001</v>
          </cell>
          <cell r="E172" t="str">
            <v>760011</v>
          </cell>
          <cell r="G172">
            <v>1</v>
          </cell>
          <cell r="I172">
            <v>2058</v>
          </cell>
        </row>
        <row r="173">
          <cell r="A173">
            <v>2019</v>
          </cell>
          <cell r="B173" t="str">
            <v>Febrero</v>
          </cell>
          <cell r="C173" t="str">
            <v>76001</v>
          </cell>
          <cell r="E173" t="str">
            <v>760011</v>
          </cell>
          <cell r="G173">
            <v>2</v>
          </cell>
          <cell r="I173">
            <v>8149</v>
          </cell>
        </row>
        <row r="174">
          <cell r="A174">
            <v>2019</v>
          </cell>
          <cell r="B174" t="str">
            <v>Febrero</v>
          </cell>
          <cell r="C174" t="str">
            <v>76001</v>
          </cell>
          <cell r="E174" t="str">
            <v>760011</v>
          </cell>
          <cell r="G174">
            <v>3</v>
          </cell>
          <cell r="I174">
            <v>4690</v>
          </cell>
        </row>
        <row r="175">
          <cell r="A175">
            <v>2019</v>
          </cell>
          <cell r="B175" t="str">
            <v>Febrero</v>
          </cell>
          <cell r="C175" t="str">
            <v>76001</v>
          </cell>
          <cell r="E175" t="str">
            <v>760011</v>
          </cell>
          <cell r="G175">
            <v>4</v>
          </cell>
          <cell r="I175">
            <v>4767</v>
          </cell>
        </row>
        <row r="176">
          <cell r="A176">
            <v>2019</v>
          </cell>
          <cell r="B176" t="str">
            <v>Febrero</v>
          </cell>
          <cell r="C176" t="str">
            <v>76001</v>
          </cell>
          <cell r="E176" t="str">
            <v>760012</v>
          </cell>
          <cell r="G176">
            <v>1</v>
          </cell>
          <cell r="I176">
            <v>6032</v>
          </cell>
        </row>
        <row r="177">
          <cell r="A177">
            <v>2019</v>
          </cell>
          <cell r="B177" t="str">
            <v>Febrero</v>
          </cell>
          <cell r="C177" t="str">
            <v>76001</v>
          </cell>
          <cell r="E177" t="str">
            <v>760012</v>
          </cell>
          <cell r="G177">
            <v>2</v>
          </cell>
          <cell r="I177">
            <v>3301</v>
          </cell>
        </row>
        <row r="178">
          <cell r="A178">
            <v>2019</v>
          </cell>
          <cell r="B178" t="str">
            <v>Febrero</v>
          </cell>
          <cell r="C178" t="str">
            <v>76001</v>
          </cell>
          <cell r="E178" t="str">
            <v>760012</v>
          </cell>
          <cell r="G178">
            <v>3</v>
          </cell>
          <cell r="I178">
            <v>4486</v>
          </cell>
        </row>
        <row r="179">
          <cell r="A179">
            <v>2019</v>
          </cell>
          <cell r="B179" t="str">
            <v>Febrero</v>
          </cell>
          <cell r="C179" t="str">
            <v>76001</v>
          </cell>
          <cell r="E179" t="str">
            <v>760012</v>
          </cell>
          <cell r="G179">
            <v>4</v>
          </cell>
          <cell r="I179">
            <v>4806</v>
          </cell>
        </row>
        <row r="180">
          <cell r="A180">
            <v>2019</v>
          </cell>
          <cell r="B180" t="str">
            <v>Febrero</v>
          </cell>
          <cell r="C180" t="str">
            <v>13001</v>
          </cell>
          <cell r="E180" t="str">
            <v>130011</v>
          </cell>
          <cell r="G180">
            <v>1</v>
          </cell>
          <cell r="I180">
            <v>2509</v>
          </cell>
        </row>
        <row r="181">
          <cell r="A181">
            <v>2019</v>
          </cell>
          <cell r="B181" t="str">
            <v>Febrero</v>
          </cell>
          <cell r="C181" t="str">
            <v>13001</v>
          </cell>
          <cell r="E181" t="str">
            <v>130011</v>
          </cell>
          <cell r="G181">
            <v>2</v>
          </cell>
          <cell r="I181">
            <v>4626</v>
          </cell>
        </row>
        <row r="182">
          <cell r="A182">
            <v>2019</v>
          </cell>
          <cell r="B182" t="str">
            <v>Febrero</v>
          </cell>
          <cell r="C182" t="str">
            <v>13001</v>
          </cell>
          <cell r="E182" t="str">
            <v>130011</v>
          </cell>
          <cell r="G182">
            <v>3</v>
          </cell>
          <cell r="I182">
            <v>2753</v>
          </cell>
        </row>
        <row r="183">
          <cell r="A183">
            <v>2019</v>
          </cell>
          <cell r="B183" t="str">
            <v>Febrero</v>
          </cell>
          <cell r="C183" t="str">
            <v>13001</v>
          </cell>
          <cell r="E183" t="str">
            <v>130011</v>
          </cell>
          <cell r="G183">
            <v>4</v>
          </cell>
          <cell r="I183">
            <v>2618</v>
          </cell>
        </row>
        <row r="184">
          <cell r="A184">
            <v>2019</v>
          </cell>
          <cell r="B184" t="str">
            <v>Febrero</v>
          </cell>
          <cell r="C184" t="str">
            <v>54001</v>
          </cell>
          <cell r="E184" t="str">
            <v>540011</v>
          </cell>
          <cell r="G184">
            <v>1</v>
          </cell>
          <cell r="I184">
            <v>3146</v>
          </cell>
        </row>
        <row r="185">
          <cell r="A185">
            <v>2019</v>
          </cell>
          <cell r="B185" t="str">
            <v>Febrero</v>
          </cell>
          <cell r="C185" t="str">
            <v>54001</v>
          </cell>
          <cell r="E185" t="str">
            <v>540011</v>
          </cell>
          <cell r="G185">
            <v>2</v>
          </cell>
          <cell r="I185">
            <v>8099</v>
          </cell>
        </row>
        <row r="186">
          <cell r="A186">
            <v>2019</v>
          </cell>
          <cell r="B186" t="str">
            <v>Febrero</v>
          </cell>
          <cell r="C186" t="str">
            <v>54001</v>
          </cell>
          <cell r="E186" t="str">
            <v>540011</v>
          </cell>
          <cell r="G186">
            <v>3</v>
          </cell>
          <cell r="I186">
            <v>5113</v>
          </cell>
        </row>
        <row r="187">
          <cell r="A187">
            <v>2019</v>
          </cell>
          <cell r="B187" t="str">
            <v>Febrero</v>
          </cell>
          <cell r="C187" t="str">
            <v>54001</v>
          </cell>
          <cell r="E187" t="str">
            <v>540011</v>
          </cell>
          <cell r="G187">
            <v>4</v>
          </cell>
          <cell r="I187">
            <v>5804</v>
          </cell>
        </row>
        <row r="188">
          <cell r="A188">
            <v>2019</v>
          </cell>
          <cell r="B188" t="str">
            <v>Febrero</v>
          </cell>
          <cell r="C188" t="str">
            <v>54001</v>
          </cell>
          <cell r="E188" t="str">
            <v>540012</v>
          </cell>
          <cell r="G188">
            <v>1</v>
          </cell>
          <cell r="I188">
            <v>439</v>
          </cell>
        </row>
        <row r="189">
          <cell r="A189">
            <v>2019</v>
          </cell>
          <cell r="B189" t="str">
            <v>Febrero</v>
          </cell>
          <cell r="C189" t="str">
            <v>54001</v>
          </cell>
          <cell r="E189" t="str">
            <v>540012</v>
          </cell>
          <cell r="G189">
            <v>2</v>
          </cell>
          <cell r="I189">
            <v>80</v>
          </cell>
        </row>
        <row r="190">
          <cell r="A190">
            <v>2019</v>
          </cell>
          <cell r="B190" t="str">
            <v>Febrero</v>
          </cell>
          <cell r="C190" t="str">
            <v>54001</v>
          </cell>
          <cell r="E190" t="str">
            <v>540012</v>
          </cell>
          <cell r="G190">
            <v>3</v>
          </cell>
          <cell r="I190">
            <v>54</v>
          </cell>
        </row>
        <row r="191">
          <cell r="A191">
            <v>2019</v>
          </cell>
          <cell r="B191" t="str">
            <v>Febrero</v>
          </cell>
          <cell r="C191" t="str">
            <v>54001</v>
          </cell>
          <cell r="E191" t="str">
            <v>540012</v>
          </cell>
          <cell r="G191">
            <v>4</v>
          </cell>
          <cell r="I191">
            <v>1549</v>
          </cell>
        </row>
        <row r="192">
          <cell r="A192">
            <v>2019</v>
          </cell>
          <cell r="B192" t="str">
            <v>Febrero</v>
          </cell>
          <cell r="C192" t="str">
            <v>73001</v>
          </cell>
          <cell r="E192" t="str">
            <v>730011</v>
          </cell>
          <cell r="G192">
            <v>1</v>
          </cell>
          <cell r="I192">
            <v>722</v>
          </cell>
        </row>
        <row r="193">
          <cell r="A193">
            <v>2019</v>
          </cell>
          <cell r="B193" t="str">
            <v>Febrero</v>
          </cell>
          <cell r="C193" t="str">
            <v>73001</v>
          </cell>
          <cell r="E193" t="str">
            <v>730011</v>
          </cell>
          <cell r="G193">
            <v>2</v>
          </cell>
          <cell r="I193">
            <v>1242</v>
          </cell>
        </row>
        <row r="194">
          <cell r="A194">
            <v>2019</v>
          </cell>
          <cell r="B194" t="str">
            <v>Febrero</v>
          </cell>
          <cell r="C194" t="str">
            <v>73001</v>
          </cell>
          <cell r="E194" t="str">
            <v>730011</v>
          </cell>
          <cell r="G194">
            <v>3</v>
          </cell>
          <cell r="I194">
            <v>735</v>
          </cell>
        </row>
        <row r="195">
          <cell r="A195">
            <v>2019</v>
          </cell>
          <cell r="B195" t="str">
            <v>Febrero</v>
          </cell>
          <cell r="C195" t="str">
            <v>73001</v>
          </cell>
          <cell r="E195" t="str">
            <v>730011</v>
          </cell>
          <cell r="G195">
            <v>4</v>
          </cell>
          <cell r="I195">
            <v>265</v>
          </cell>
        </row>
        <row r="196">
          <cell r="A196">
            <v>2019</v>
          </cell>
          <cell r="B196" t="str">
            <v>Febrero</v>
          </cell>
          <cell r="C196" t="str">
            <v>52356</v>
          </cell>
          <cell r="E196" t="str">
            <v>523561</v>
          </cell>
          <cell r="G196">
            <v>1</v>
          </cell>
          <cell r="I196">
            <v>554</v>
          </cell>
        </row>
        <row r="197">
          <cell r="A197">
            <v>2019</v>
          </cell>
          <cell r="B197" t="str">
            <v>Febrero</v>
          </cell>
          <cell r="C197" t="str">
            <v>52356</v>
          </cell>
          <cell r="E197" t="str">
            <v>523561</v>
          </cell>
          <cell r="G197">
            <v>2</v>
          </cell>
          <cell r="I197">
            <v>2918</v>
          </cell>
        </row>
        <row r="198">
          <cell r="A198">
            <v>2019</v>
          </cell>
          <cell r="B198" t="str">
            <v>Febrero</v>
          </cell>
          <cell r="C198" t="str">
            <v>52356</v>
          </cell>
          <cell r="E198" t="str">
            <v>523561</v>
          </cell>
          <cell r="G198">
            <v>3</v>
          </cell>
          <cell r="I198">
            <v>1575</v>
          </cell>
        </row>
        <row r="199">
          <cell r="A199">
            <v>2019</v>
          </cell>
          <cell r="B199" t="str">
            <v>Febrero</v>
          </cell>
          <cell r="C199" t="str">
            <v>52356</v>
          </cell>
          <cell r="E199" t="str">
            <v>523561</v>
          </cell>
          <cell r="G199">
            <v>4</v>
          </cell>
          <cell r="I199">
            <v>0</v>
          </cell>
        </row>
        <row r="200">
          <cell r="A200">
            <v>2019</v>
          </cell>
          <cell r="B200" t="str">
            <v>Febrero</v>
          </cell>
          <cell r="C200" t="str">
            <v>52356</v>
          </cell>
          <cell r="E200" t="str">
            <v>523562</v>
          </cell>
          <cell r="G200">
            <v>1</v>
          </cell>
          <cell r="I200">
            <v>0</v>
          </cell>
        </row>
        <row r="201">
          <cell r="A201">
            <v>2019</v>
          </cell>
          <cell r="B201" t="str">
            <v>Febrero</v>
          </cell>
          <cell r="C201" t="str">
            <v>52356</v>
          </cell>
          <cell r="E201" t="str">
            <v>523562</v>
          </cell>
          <cell r="G201">
            <v>2</v>
          </cell>
          <cell r="I201">
            <v>0</v>
          </cell>
        </row>
        <row r="202">
          <cell r="A202">
            <v>2019</v>
          </cell>
          <cell r="B202" t="str">
            <v>Febrero</v>
          </cell>
          <cell r="C202" t="str">
            <v>52356</v>
          </cell>
          <cell r="E202" t="str">
            <v>523562</v>
          </cell>
          <cell r="G202">
            <v>3</v>
          </cell>
          <cell r="I202">
            <v>0</v>
          </cell>
        </row>
        <row r="203">
          <cell r="A203">
            <v>2019</v>
          </cell>
          <cell r="B203" t="str">
            <v>Febrero</v>
          </cell>
          <cell r="C203" t="str">
            <v>52356</v>
          </cell>
          <cell r="E203" t="str">
            <v>523562</v>
          </cell>
          <cell r="G203">
            <v>4</v>
          </cell>
          <cell r="I203">
            <v>0</v>
          </cell>
        </row>
        <row r="204">
          <cell r="A204">
            <v>2019</v>
          </cell>
          <cell r="B204" t="str">
            <v>Febrero</v>
          </cell>
          <cell r="C204" t="str">
            <v>17001</v>
          </cell>
          <cell r="E204" t="str">
            <v>170011</v>
          </cell>
          <cell r="G204">
            <v>1</v>
          </cell>
          <cell r="I204">
            <v>1312</v>
          </cell>
        </row>
        <row r="205">
          <cell r="A205">
            <v>2019</v>
          </cell>
          <cell r="B205" t="str">
            <v>Febrero</v>
          </cell>
          <cell r="C205" t="str">
            <v>17001</v>
          </cell>
          <cell r="E205" t="str">
            <v>170011</v>
          </cell>
          <cell r="G205">
            <v>2</v>
          </cell>
          <cell r="I205">
            <v>1875</v>
          </cell>
        </row>
        <row r="206">
          <cell r="A206">
            <v>2019</v>
          </cell>
          <cell r="B206" t="str">
            <v>Febrero</v>
          </cell>
          <cell r="C206" t="str">
            <v>17001</v>
          </cell>
          <cell r="E206" t="str">
            <v>170011</v>
          </cell>
          <cell r="G206">
            <v>3</v>
          </cell>
          <cell r="I206">
            <v>1138</v>
          </cell>
        </row>
        <row r="207">
          <cell r="A207">
            <v>2019</v>
          </cell>
          <cell r="B207" t="str">
            <v>Febrero</v>
          </cell>
          <cell r="C207" t="str">
            <v>17001</v>
          </cell>
          <cell r="E207" t="str">
            <v>170011</v>
          </cell>
          <cell r="G207">
            <v>4</v>
          </cell>
          <cell r="I207">
            <v>771</v>
          </cell>
        </row>
        <row r="208">
          <cell r="A208">
            <v>2019</v>
          </cell>
          <cell r="B208" t="str">
            <v>Febrero</v>
          </cell>
          <cell r="C208" t="str">
            <v>05001</v>
          </cell>
          <cell r="E208" t="str">
            <v>050011</v>
          </cell>
          <cell r="G208">
            <v>1</v>
          </cell>
          <cell r="I208">
            <v>16891</v>
          </cell>
        </row>
        <row r="209">
          <cell r="A209">
            <v>2019</v>
          </cell>
          <cell r="B209" t="str">
            <v>Febrero</v>
          </cell>
          <cell r="C209" t="str">
            <v>05001</v>
          </cell>
          <cell r="E209" t="str">
            <v>050011</v>
          </cell>
          <cell r="G209">
            <v>2</v>
          </cell>
          <cell r="I209">
            <v>12351</v>
          </cell>
        </row>
        <row r="210">
          <cell r="A210">
            <v>2019</v>
          </cell>
          <cell r="B210" t="str">
            <v>Febrero</v>
          </cell>
          <cell r="C210" t="str">
            <v>05001</v>
          </cell>
          <cell r="E210" t="str">
            <v>050011</v>
          </cell>
          <cell r="G210">
            <v>3</v>
          </cell>
          <cell r="I210">
            <v>14110</v>
          </cell>
        </row>
        <row r="211">
          <cell r="A211">
            <v>2019</v>
          </cell>
          <cell r="B211" t="str">
            <v>Febrero</v>
          </cell>
          <cell r="C211" t="str">
            <v>05001</v>
          </cell>
          <cell r="E211" t="str">
            <v>050011</v>
          </cell>
          <cell r="G211">
            <v>4</v>
          </cell>
          <cell r="I211">
            <v>23444</v>
          </cell>
        </row>
        <row r="212">
          <cell r="A212">
            <v>2019</v>
          </cell>
          <cell r="B212" t="str">
            <v>Febrero</v>
          </cell>
          <cell r="C212" t="str">
            <v>05001</v>
          </cell>
          <cell r="E212" t="str">
            <v>050012</v>
          </cell>
          <cell r="G212">
            <v>1</v>
          </cell>
          <cell r="I212">
            <v>5476</v>
          </cell>
        </row>
        <row r="213">
          <cell r="A213">
            <v>2019</v>
          </cell>
          <cell r="B213" t="str">
            <v>Febrero</v>
          </cell>
          <cell r="C213" t="str">
            <v>05001</v>
          </cell>
          <cell r="E213" t="str">
            <v>050012</v>
          </cell>
          <cell r="G213">
            <v>2</v>
          </cell>
          <cell r="I213">
            <v>5311</v>
          </cell>
        </row>
        <row r="214">
          <cell r="A214">
            <v>2019</v>
          </cell>
          <cell r="B214" t="str">
            <v>Febrero</v>
          </cell>
          <cell r="C214" t="str">
            <v>05001</v>
          </cell>
          <cell r="E214" t="str">
            <v>050012</v>
          </cell>
          <cell r="G214">
            <v>3</v>
          </cell>
          <cell r="I214">
            <v>3121</v>
          </cell>
        </row>
        <row r="215">
          <cell r="A215">
            <v>2019</v>
          </cell>
          <cell r="B215" t="str">
            <v>Febrero</v>
          </cell>
          <cell r="C215" t="str">
            <v>05001</v>
          </cell>
          <cell r="E215" t="str">
            <v>050012</v>
          </cell>
          <cell r="G215">
            <v>4</v>
          </cell>
          <cell r="I215">
            <v>1684</v>
          </cell>
        </row>
        <row r="216">
          <cell r="A216">
            <v>2019</v>
          </cell>
          <cell r="B216" t="str">
            <v>Febrero</v>
          </cell>
          <cell r="C216" t="str">
            <v>23001</v>
          </cell>
          <cell r="E216" t="str">
            <v>230011</v>
          </cell>
          <cell r="G216">
            <v>1</v>
          </cell>
          <cell r="I216">
            <v>515</v>
          </cell>
        </row>
        <row r="217">
          <cell r="A217">
            <v>2019</v>
          </cell>
          <cell r="B217" t="str">
            <v>Febrero</v>
          </cell>
          <cell r="C217" t="str">
            <v>23001</v>
          </cell>
          <cell r="E217" t="str">
            <v>230011</v>
          </cell>
          <cell r="G217">
            <v>2</v>
          </cell>
          <cell r="I217">
            <v>1259</v>
          </cell>
        </row>
        <row r="218">
          <cell r="A218">
            <v>2019</v>
          </cell>
          <cell r="B218" t="str">
            <v>Febrero</v>
          </cell>
          <cell r="C218" t="str">
            <v>23001</v>
          </cell>
          <cell r="E218" t="str">
            <v>230011</v>
          </cell>
          <cell r="G218">
            <v>3</v>
          </cell>
          <cell r="I218">
            <v>912</v>
          </cell>
        </row>
        <row r="219">
          <cell r="A219">
            <v>2019</v>
          </cell>
          <cell r="B219" t="str">
            <v>Febrero</v>
          </cell>
          <cell r="C219" t="str">
            <v>23001</v>
          </cell>
          <cell r="E219" t="str">
            <v>230011</v>
          </cell>
          <cell r="G219">
            <v>4</v>
          </cell>
          <cell r="I219">
            <v>280</v>
          </cell>
        </row>
        <row r="220">
          <cell r="A220">
            <v>2019</v>
          </cell>
          <cell r="B220" t="str">
            <v>Febrero</v>
          </cell>
          <cell r="C220" t="str">
            <v>41001</v>
          </cell>
          <cell r="E220" t="str">
            <v>410011</v>
          </cell>
          <cell r="G220">
            <v>1</v>
          </cell>
          <cell r="I220">
            <v>1894</v>
          </cell>
        </row>
        <row r="221">
          <cell r="A221">
            <v>2019</v>
          </cell>
          <cell r="B221" t="str">
            <v>Febrero</v>
          </cell>
          <cell r="C221" t="str">
            <v>41001</v>
          </cell>
          <cell r="E221" t="str">
            <v>410011</v>
          </cell>
          <cell r="G221">
            <v>2</v>
          </cell>
          <cell r="I221">
            <v>2517</v>
          </cell>
        </row>
        <row r="222">
          <cell r="A222">
            <v>2019</v>
          </cell>
          <cell r="B222" t="str">
            <v>Febrero</v>
          </cell>
          <cell r="C222" t="str">
            <v>41001</v>
          </cell>
          <cell r="E222" t="str">
            <v>410011</v>
          </cell>
          <cell r="G222">
            <v>3</v>
          </cell>
          <cell r="I222">
            <v>2557</v>
          </cell>
        </row>
        <row r="223">
          <cell r="A223">
            <v>2019</v>
          </cell>
          <cell r="B223" t="str">
            <v>Febrero</v>
          </cell>
          <cell r="C223" t="str">
            <v>41001</v>
          </cell>
          <cell r="E223" t="str">
            <v>410011</v>
          </cell>
          <cell r="G223">
            <v>4</v>
          </cell>
          <cell r="I223">
            <v>1844</v>
          </cell>
        </row>
        <row r="224">
          <cell r="A224">
            <v>2019</v>
          </cell>
          <cell r="B224" t="str">
            <v>Febrero</v>
          </cell>
          <cell r="C224" t="str">
            <v>52001</v>
          </cell>
          <cell r="E224" t="str">
            <v>520011</v>
          </cell>
          <cell r="G224">
            <v>1</v>
          </cell>
          <cell r="I224">
            <v>1437</v>
          </cell>
        </row>
        <row r="225">
          <cell r="A225">
            <v>2019</v>
          </cell>
          <cell r="B225" t="str">
            <v>Febrero</v>
          </cell>
          <cell r="C225" t="str">
            <v>52001</v>
          </cell>
          <cell r="E225" t="str">
            <v>520011</v>
          </cell>
          <cell r="G225">
            <v>2</v>
          </cell>
          <cell r="I225">
            <v>5956</v>
          </cell>
        </row>
        <row r="226">
          <cell r="A226">
            <v>2019</v>
          </cell>
          <cell r="B226" t="str">
            <v>Febrero</v>
          </cell>
          <cell r="C226" t="str">
            <v>52001</v>
          </cell>
          <cell r="E226" t="str">
            <v>520011</v>
          </cell>
          <cell r="G226">
            <v>3</v>
          </cell>
          <cell r="I226">
            <v>2577</v>
          </cell>
        </row>
        <row r="227">
          <cell r="A227">
            <v>2019</v>
          </cell>
          <cell r="B227" t="str">
            <v>Febrero</v>
          </cell>
          <cell r="C227" t="str">
            <v>52001</v>
          </cell>
          <cell r="E227" t="str">
            <v>520011</v>
          </cell>
          <cell r="G227">
            <v>4</v>
          </cell>
          <cell r="I227">
            <v>2</v>
          </cell>
        </row>
        <row r="228">
          <cell r="A228">
            <v>2019</v>
          </cell>
          <cell r="B228" t="str">
            <v>Febrero</v>
          </cell>
          <cell r="C228" t="str">
            <v>66001</v>
          </cell>
          <cell r="E228" t="str">
            <v>660011</v>
          </cell>
          <cell r="G228">
            <v>1</v>
          </cell>
          <cell r="I228">
            <v>2435</v>
          </cell>
        </row>
        <row r="229">
          <cell r="A229">
            <v>2019</v>
          </cell>
          <cell r="B229" t="str">
            <v>Febrero</v>
          </cell>
          <cell r="C229" t="str">
            <v>66001</v>
          </cell>
          <cell r="E229" t="str">
            <v>660011</v>
          </cell>
          <cell r="G229">
            <v>2</v>
          </cell>
          <cell r="I229">
            <v>1574</v>
          </cell>
        </row>
        <row r="230">
          <cell r="A230">
            <v>2019</v>
          </cell>
          <cell r="B230" t="str">
            <v>Febrero</v>
          </cell>
          <cell r="C230" t="str">
            <v>66001</v>
          </cell>
          <cell r="E230" t="str">
            <v>660011</v>
          </cell>
          <cell r="G230">
            <v>3</v>
          </cell>
          <cell r="I230">
            <v>1607</v>
          </cell>
        </row>
        <row r="231">
          <cell r="A231">
            <v>2019</v>
          </cell>
          <cell r="B231" t="str">
            <v>Febrero</v>
          </cell>
          <cell r="C231" t="str">
            <v>66001</v>
          </cell>
          <cell r="E231" t="str">
            <v>660011</v>
          </cell>
          <cell r="G231">
            <v>4</v>
          </cell>
          <cell r="I231">
            <v>3824</v>
          </cell>
        </row>
        <row r="232">
          <cell r="A232">
            <v>2019</v>
          </cell>
          <cell r="B232" t="str">
            <v>Febrero</v>
          </cell>
          <cell r="C232" t="str">
            <v>19001</v>
          </cell>
          <cell r="E232" t="str">
            <v>190011</v>
          </cell>
          <cell r="G232">
            <v>1</v>
          </cell>
          <cell r="I232">
            <v>512</v>
          </cell>
        </row>
        <row r="233">
          <cell r="A233">
            <v>2019</v>
          </cell>
          <cell r="B233" t="str">
            <v>Febrero</v>
          </cell>
          <cell r="C233" t="str">
            <v>19001</v>
          </cell>
          <cell r="E233" t="str">
            <v>190011</v>
          </cell>
          <cell r="G233">
            <v>2</v>
          </cell>
          <cell r="I233">
            <v>1914</v>
          </cell>
        </row>
        <row r="234">
          <cell r="A234">
            <v>2019</v>
          </cell>
          <cell r="B234" t="str">
            <v>Febrero</v>
          </cell>
          <cell r="C234" t="str">
            <v>19001</v>
          </cell>
          <cell r="E234" t="str">
            <v>190011</v>
          </cell>
          <cell r="G234">
            <v>3</v>
          </cell>
          <cell r="I234">
            <v>557</v>
          </cell>
        </row>
        <row r="235">
          <cell r="A235">
            <v>2019</v>
          </cell>
          <cell r="B235" t="str">
            <v>Febrero</v>
          </cell>
          <cell r="C235" t="str">
            <v>19001</v>
          </cell>
          <cell r="E235" t="str">
            <v>190011</v>
          </cell>
          <cell r="G235">
            <v>4</v>
          </cell>
          <cell r="I235">
            <v>859</v>
          </cell>
        </row>
        <row r="236">
          <cell r="A236">
            <v>2019</v>
          </cell>
          <cell r="B236" t="str">
            <v>Febrero</v>
          </cell>
          <cell r="C236" t="str">
            <v>47001</v>
          </cell>
          <cell r="E236" t="str">
            <v>470011</v>
          </cell>
          <cell r="G236">
            <v>1</v>
          </cell>
          <cell r="I236">
            <v>863</v>
          </cell>
        </row>
        <row r="237">
          <cell r="A237">
            <v>2019</v>
          </cell>
          <cell r="B237" t="str">
            <v>Febrero</v>
          </cell>
          <cell r="C237" t="str">
            <v>47001</v>
          </cell>
          <cell r="E237" t="str">
            <v>470011</v>
          </cell>
          <cell r="G237">
            <v>2</v>
          </cell>
          <cell r="I237">
            <v>1099</v>
          </cell>
        </row>
        <row r="238">
          <cell r="A238">
            <v>2019</v>
          </cell>
          <cell r="B238" t="str">
            <v>Febrero</v>
          </cell>
          <cell r="C238" t="str">
            <v>47001</v>
          </cell>
          <cell r="E238" t="str">
            <v>470011</v>
          </cell>
          <cell r="G238">
            <v>3</v>
          </cell>
          <cell r="I238">
            <v>787</v>
          </cell>
        </row>
        <row r="239">
          <cell r="A239">
            <v>2019</v>
          </cell>
          <cell r="B239" t="str">
            <v>Febrero</v>
          </cell>
          <cell r="C239" t="str">
            <v>47001</v>
          </cell>
          <cell r="E239" t="str">
            <v>470011</v>
          </cell>
          <cell r="G239">
            <v>4</v>
          </cell>
          <cell r="I239">
            <v>275</v>
          </cell>
        </row>
        <row r="240">
          <cell r="A240">
            <v>2019</v>
          </cell>
          <cell r="B240" t="str">
            <v>Febrero</v>
          </cell>
          <cell r="C240" t="str">
            <v>70001</v>
          </cell>
          <cell r="E240" t="str">
            <v>700011</v>
          </cell>
          <cell r="G240">
            <v>1</v>
          </cell>
          <cell r="I240">
            <v>636</v>
          </cell>
        </row>
        <row r="241">
          <cell r="A241">
            <v>2019</v>
          </cell>
          <cell r="B241" t="str">
            <v>Febrero</v>
          </cell>
          <cell r="C241" t="str">
            <v>70001</v>
          </cell>
          <cell r="E241" t="str">
            <v>700011</v>
          </cell>
          <cell r="G241">
            <v>2</v>
          </cell>
          <cell r="I241">
            <v>1072</v>
          </cell>
        </row>
        <row r="242">
          <cell r="A242">
            <v>2019</v>
          </cell>
          <cell r="B242" t="str">
            <v>Febrero</v>
          </cell>
          <cell r="C242" t="str">
            <v>70001</v>
          </cell>
          <cell r="E242" t="str">
            <v>700011</v>
          </cell>
          <cell r="G242">
            <v>3</v>
          </cell>
          <cell r="I242">
            <v>971</v>
          </cell>
        </row>
        <row r="243">
          <cell r="A243">
            <v>2019</v>
          </cell>
          <cell r="B243" t="str">
            <v>Febrero</v>
          </cell>
          <cell r="C243" t="str">
            <v>70001</v>
          </cell>
          <cell r="E243" t="str">
            <v>700011</v>
          </cell>
          <cell r="G243">
            <v>4</v>
          </cell>
          <cell r="I243">
            <v>942</v>
          </cell>
        </row>
        <row r="244">
          <cell r="A244">
            <v>2019</v>
          </cell>
          <cell r="B244" t="str">
            <v>Febrero</v>
          </cell>
          <cell r="C244" t="str">
            <v>15001</v>
          </cell>
          <cell r="E244" t="str">
            <v>150011</v>
          </cell>
          <cell r="G244">
            <v>1</v>
          </cell>
          <cell r="I244">
            <v>1484</v>
          </cell>
        </row>
        <row r="245">
          <cell r="A245">
            <v>2019</v>
          </cell>
          <cell r="B245" t="str">
            <v>Febrero</v>
          </cell>
          <cell r="C245" t="str">
            <v>15001</v>
          </cell>
          <cell r="E245" t="str">
            <v>150011</v>
          </cell>
          <cell r="G245">
            <v>2</v>
          </cell>
          <cell r="I245">
            <v>3130</v>
          </cell>
        </row>
        <row r="246">
          <cell r="A246">
            <v>2019</v>
          </cell>
          <cell r="B246" t="str">
            <v>Febrero</v>
          </cell>
          <cell r="C246" t="str">
            <v>15001</v>
          </cell>
          <cell r="E246" t="str">
            <v>150011</v>
          </cell>
          <cell r="G246">
            <v>3</v>
          </cell>
          <cell r="I246">
            <v>2028</v>
          </cell>
        </row>
        <row r="247">
          <cell r="A247">
            <v>2019</v>
          </cell>
          <cell r="B247" t="str">
            <v>Febrero</v>
          </cell>
          <cell r="C247" t="str">
            <v>15001</v>
          </cell>
          <cell r="E247" t="str">
            <v>150011</v>
          </cell>
          <cell r="G247">
            <v>4</v>
          </cell>
          <cell r="I247">
            <v>2</v>
          </cell>
        </row>
        <row r="248">
          <cell r="A248">
            <v>2019</v>
          </cell>
          <cell r="B248" t="str">
            <v>Febrero</v>
          </cell>
          <cell r="C248" t="str">
            <v>20001</v>
          </cell>
          <cell r="E248" t="str">
            <v>200011</v>
          </cell>
          <cell r="G248">
            <v>1</v>
          </cell>
          <cell r="I248">
            <v>617</v>
          </cell>
        </row>
        <row r="249">
          <cell r="A249">
            <v>2019</v>
          </cell>
          <cell r="B249" t="str">
            <v>Febrero</v>
          </cell>
          <cell r="C249" t="str">
            <v>20001</v>
          </cell>
          <cell r="E249" t="str">
            <v>200011</v>
          </cell>
          <cell r="G249">
            <v>2</v>
          </cell>
          <cell r="I249">
            <v>1246</v>
          </cell>
        </row>
        <row r="250">
          <cell r="A250">
            <v>2019</v>
          </cell>
          <cell r="B250" t="str">
            <v>Febrero</v>
          </cell>
          <cell r="C250" t="str">
            <v>20001</v>
          </cell>
          <cell r="E250" t="str">
            <v>200011</v>
          </cell>
          <cell r="G250">
            <v>3</v>
          </cell>
          <cell r="I250">
            <v>574</v>
          </cell>
        </row>
        <row r="251">
          <cell r="A251">
            <v>2019</v>
          </cell>
          <cell r="B251" t="str">
            <v>Febrero</v>
          </cell>
          <cell r="C251" t="str">
            <v>20001</v>
          </cell>
          <cell r="E251" t="str">
            <v>200011</v>
          </cell>
          <cell r="G251">
            <v>4</v>
          </cell>
          <cell r="I251">
            <v>19</v>
          </cell>
        </row>
        <row r="252">
          <cell r="A252">
            <v>2019</v>
          </cell>
          <cell r="B252" t="str">
            <v>Febrero</v>
          </cell>
          <cell r="C252" t="str">
            <v>20001</v>
          </cell>
          <cell r="E252" t="str">
            <v>200012</v>
          </cell>
          <cell r="G252">
            <v>1</v>
          </cell>
          <cell r="I252">
            <v>566</v>
          </cell>
        </row>
        <row r="253">
          <cell r="A253">
            <v>2019</v>
          </cell>
          <cell r="B253" t="str">
            <v>Febrero</v>
          </cell>
          <cell r="C253" t="str">
            <v>20001</v>
          </cell>
          <cell r="E253" t="str">
            <v>200012</v>
          </cell>
          <cell r="G253">
            <v>2</v>
          </cell>
          <cell r="I253">
            <v>55</v>
          </cell>
        </row>
        <row r="254">
          <cell r="A254">
            <v>2019</v>
          </cell>
          <cell r="B254" t="str">
            <v>Febrero</v>
          </cell>
          <cell r="C254" t="str">
            <v>20001</v>
          </cell>
          <cell r="E254" t="str">
            <v>200012</v>
          </cell>
          <cell r="G254">
            <v>3</v>
          </cell>
          <cell r="I254">
            <v>201</v>
          </cell>
        </row>
        <row r="255">
          <cell r="A255">
            <v>2019</v>
          </cell>
          <cell r="B255" t="str">
            <v>Febrero</v>
          </cell>
          <cell r="C255" t="str">
            <v>20001</v>
          </cell>
          <cell r="E255" t="str">
            <v>200012</v>
          </cell>
          <cell r="G255">
            <v>4</v>
          </cell>
          <cell r="I255">
            <v>1367</v>
          </cell>
        </row>
        <row r="256">
          <cell r="A256">
            <v>2019</v>
          </cell>
          <cell r="B256" t="str">
            <v>Febrero</v>
          </cell>
          <cell r="C256" t="str">
            <v>50001</v>
          </cell>
          <cell r="E256" t="str">
            <v>500011</v>
          </cell>
          <cell r="G256">
            <v>1</v>
          </cell>
          <cell r="I256">
            <v>1944</v>
          </cell>
        </row>
        <row r="257">
          <cell r="A257">
            <v>2019</v>
          </cell>
          <cell r="B257" t="str">
            <v>Febrero</v>
          </cell>
          <cell r="C257" t="str">
            <v>50001</v>
          </cell>
          <cell r="E257" t="str">
            <v>500011</v>
          </cell>
          <cell r="G257">
            <v>2</v>
          </cell>
          <cell r="I257">
            <v>2380</v>
          </cell>
        </row>
        <row r="258">
          <cell r="A258">
            <v>2019</v>
          </cell>
          <cell r="B258" t="str">
            <v>Febrero</v>
          </cell>
          <cell r="C258" t="str">
            <v>50001</v>
          </cell>
          <cell r="E258" t="str">
            <v>500011</v>
          </cell>
          <cell r="G258">
            <v>3</v>
          </cell>
          <cell r="I258">
            <v>1809</v>
          </cell>
        </row>
        <row r="259">
          <cell r="A259">
            <v>2019</v>
          </cell>
          <cell r="B259" t="str">
            <v>Febrero</v>
          </cell>
          <cell r="C259" t="str">
            <v>50001</v>
          </cell>
          <cell r="E259" t="str">
            <v>500011</v>
          </cell>
          <cell r="G259">
            <v>4</v>
          </cell>
          <cell r="I259">
            <v>633</v>
          </cell>
        </row>
        <row r="260">
          <cell r="A260">
            <v>2019</v>
          </cell>
          <cell r="B260" t="str">
            <v>Marzo</v>
          </cell>
          <cell r="C260" t="str">
            <v>63001</v>
          </cell>
          <cell r="E260" t="str">
            <v>630011</v>
          </cell>
          <cell r="G260">
            <v>1</v>
          </cell>
          <cell r="I260">
            <v>2265</v>
          </cell>
        </row>
        <row r="261">
          <cell r="A261">
            <v>2019</v>
          </cell>
          <cell r="B261" t="str">
            <v>Marzo</v>
          </cell>
          <cell r="C261" t="str">
            <v>63001</v>
          </cell>
          <cell r="E261" t="str">
            <v>630011</v>
          </cell>
          <cell r="G261">
            <v>2</v>
          </cell>
          <cell r="I261">
            <v>3374</v>
          </cell>
        </row>
        <row r="262">
          <cell r="A262">
            <v>2019</v>
          </cell>
          <cell r="B262" t="str">
            <v>Marzo</v>
          </cell>
          <cell r="C262" t="str">
            <v>63001</v>
          </cell>
          <cell r="E262" t="str">
            <v>630011</v>
          </cell>
          <cell r="G262">
            <v>3</v>
          </cell>
          <cell r="I262">
            <v>2313</v>
          </cell>
        </row>
        <row r="263">
          <cell r="A263">
            <v>2019</v>
          </cell>
          <cell r="B263" t="str">
            <v>Marzo</v>
          </cell>
          <cell r="C263" t="str">
            <v>63001</v>
          </cell>
          <cell r="E263" t="str">
            <v>630011</v>
          </cell>
          <cell r="G263">
            <v>4</v>
          </cell>
          <cell r="I263">
            <v>1410</v>
          </cell>
        </row>
        <row r="264">
          <cell r="A264">
            <v>2019</v>
          </cell>
          <cell r="B264" t="str">
            <v>Marzo</v>
          </cell>
          <cell r="C264" t="str">
            <v>08001</v>
          </cell>
          <cell r="E264" t="str">
            <v>080011</v>
          </cell>
          <cell r="G264">
            <v>1</v>
          </cell>
          <cell r="I264">
            <v>7149</v>
          </cell>
        </row>
        <row r="265">
          <cell r="A265">
            <v>2019</v>
          </cell>
          <cell r="B265" t="str">
            <v>Marzo</v>
          </cell>
          <cell r="C265" t="str">
            <v>08001</v>
          </cell>
          <cell r="E265" t="str">
            <v>080011</v>
          </cell>
          <cell r="G265">
            <v>2</v>
          </cell>
          <cell r="I265">
            <v>7087</v>
          </cell>
        </row>
        <row r="266">
          <cell r="A266">
            <v>2019</v>
          </cell>
          <cell r="B266" t="str">
            <v>Marzo</v>
          </cell>
          <cell r="C266" t="str">
            <v>08001</v>
          </cell>
          <cell r="E266" t="str">
            <v>080011</v>
          </cell>
          <cell r="G266">
            <v>3</v>
          </cell>
          <cell r="I266">
            <v>5249</v>
          </cell>
        </row>
        <row r="267">
          <cell r="A267">
            <v>2019</v>
          </cell>
          <cell r="B267" t="str">
            <v>Marzo</v>
          </cell>
          <cell r="C267" t="str">
            <v>08001</v>
          </cell>
          <cell r="E267" t="str">
            <v>080011</v>
          </cell>
          <cell r="G267">
            <v>4</v>
          </cell>
          <cell r="I267">
            <v>7933</v>
          </cell>
        </row>
        <row r="268">
          <cell r="A268">
            <v>2019</v>
          </cell>
          <cell r="B268" t="str">
            <v>Marzo</v>
          </cell>
          <cell r="C268" t="str">
            <v>08001</v>
          </cell>
          <cell r="E268" t="str">
            <v>080012</v>
          </cell>
          <cell r="G268">
            <v>1</v>
          </cell>
          <cell r="I268">
            <v>860</v>
          </cell>
        </row>
        <row r="269">
          <cell r="A269">
            <v>2019</v>
          </cell>
          <cell r="B269" t="str">
            <v>Marzo</v>
          </cell>
          <cell r="C269" t="str">
            <v>08001</v>
          </cell>
          <cell r="E269" t="str">
            <v>080012</v>
          </cell>
          <cell r="G269">
            <v>2</v>
          </cell>
          <cell r="I269">
            <v>987</v>
          </cell>
        </row>
        <row r="270">
          <cell r="A270">
            <v>2019</v>
          </cell>
          <cell r="B270" t="str">
            <v>Marzo</v>
          </cell>
          <cell r="C270" t="str">
            <v>08001</v>
          </cell>
          <cell r="E270" t="str">
            <v>080012</v>
          </cell>
          <cell r="G270">
            <v>3</v>
          </cell>
          <cell r="I270">
            <v>644</v>
          </cell>
        </row>
        <row r="271">
          <cell r="A271">
            <v>2019</v>
          </cell>
          <cell r="B271" t="str">
            <v>Marzo</v>
          </cell>
          <cell r="C271" t="str">
            <v>08001</v>
          </cell>
          <cell r="E271" t="str">
            <v>080012</v>
          </cell>
          <cell r="G271">
            <v>4</v>
          </cell>
          <cell r="I271">
            <v>6255</v>
          </cell>
        </row>
        <row r="272">
          <cell r="A272">
            <v>2019</v>
          </cell>
          <cell r="B272" t="str">
            <v>Marzo</v>
          </cell>
          <cell r="C272" t="str">
            <v>11001</v>
          </cell>
          <cell r="E272" t="str">
            <v>110011</v>
          </cell>
          <cell r="G272">
            <v>1</v>
          </cell>
          <cell r="I272">
            <v>51205</v>
          </cell>
        </row>
        <row r="273">
          <cell r="A273">
            <v>2019</v>
          </cell>
          <cell r="B273" t="str">
            <v>Marzo</v>
          </cell>
          <cell r="C273" t="str">
            <v>11001</v>
          </cell>
          <cell r="E273" t="str">
            <v>110011</v>
          </cell>
          <cell r="G273">
            <v>2</v>
          </cell>
          <cell r="I273">
            <v>50451</v>
          </cell>
        </row>
        <row r="274">
          <cell r="A274">
            <v>2019</v>
          </cell>
          <cell r="B274" t="str">
            <v>Marzo</v>
          </cell>
          <cell r="C274" t="str">
            <v>11001</v>
          </cell>
          <cell r="E274" t="str">
            <v>110011</v>
          </cell>
          <cell r="G274">
            <v>3</v>
          </cell>
          <cell r="I274">
            <v>64127</v>
          </cell>
        </row>
        <row r="275">
          <cell r="A275">
            <v>2019</v>
          </cell>
          <cell r="B275" t="str">
            <v>Marzo</v>
          </cell>
          <cell r="C275" t="str">
            <v>11001</v>
          </cell>
          <cell r="E275" t="str">
            <v>110011</v>
          </cell>
          <cell r="G275">
            <v>4</v>
          </cell>
          <cell r="I275">
            <v>16535</v>
          </cell>
        </row>
        <row r="276">
          <cell r="A276">
            <v>2019</v>
          </cell>
          <cell r="B276" t="str">
            <v>Marzo</v>
          </cell>
          <cell r="C276" t="str">
            <v>11001</v>
          </cell>
          <cell r="E276" t="str">
            <v>110012</v>
          </cell>
          <cell r="G276">
            <v>1</v>
          </cell>
          <cell r="I276">
            <v>1219</v>
          </cell>
        </row>
        <row r="277">
          <cell r="A277">
            <v>2019</v>
          </cell>
          <cell r="B277" t="str">
            <v>Marzo</v>
          </cell>
          <cell r="C277" t="str">
            <v>11001</v>
          </cell>
          <cell r="E277" t="str">
            <v>110012</v>
          </cell>
          <cell r="G277">
            <v>2</v>
          </cell>
          <cell r="I277">
            <v>25</v>
          </cell>
        </row>
        <row r="278">
          <cell r="A278">
            <v>2019</v>
          </cell>
          <cell r="B278" t="str">
            <v>Marzo</v>
          </cell>
          <cell r="C278" t="str">
            <v>11001</v>
          </cell>
          <cell r="E278" t="str">
            <v>110012</v>
          </cell>
          <cell r="G278">
            <v>3</v>
          </cell>
          <cell r="I278">
            <v>1</v>
          </cell>
        </row>
        <row r="279">
          <cell r="A279">
            <v>2019</v>
          </cell>
          <cell r="B279" t="str">
            <v>Marzo</v>
          </cell>
          <cell r="C279" t="str">
            <v>11001</v>
          </cell>
          <cell r="E279" t="str">
            <v>110012</v>
          </cell>
          <cell r="G279">
            <v>4</v>
          </cell>
          <cell r="I279">
            <v>3748</v>
          </cell>
        </row>
        <row r="280">
          <cell r="A280">
            <v>2019</v>
          </cell>
          <cell r="B280" t="str">
            <v>Marzo</v>
          </cell>
          <cell r="C280" t="str">
            <v>11001</v>
          </cell>
          <cell r="E280" t="str">
            <v>110013</v>
          </cell>
          <cell r="G280">
            <v>1</v>
          </cell>
          <cell r="I280">
            <v>975</v>
          </cell>
        </row>
        <row r="281">
          <cell r="A281">
            <v>2019</v>
          </cell>
          <cell r="B281" t="str">
            <v>Marzo</v>
          </cell>
          <cell r="C281" t="str">
            <v>11001</v>
          </cell>
          <cell r="E281" t="str">
            <v>110013</v>
          </cell>
          <cell r="G281">
            <v>2</v>
          </cell>
          <cell r="I281">
            <v>857</v>
          </cell>
        </row>
        <row r="282">
          <cell r="A282">
            <v>2019</v>
          </cell>
          <cell r="B282" t="str">
            <v>Marzo</v>
          </cell>
          <cell r="C282" t="str">
            <v>11001</v>
          </cell>
          <cell r="E282" t="str">
            <v>110013</v>
          </cell>
          <cell r="G282">
            <v>3</v>
          </cell>
          <cell r="I282">
            <v>463</v>
          </cell>
        </row>
        <row r="283">
          <cell r="A283">
            <v>2019</v>
          </cell>
          <cell r="B283" t="str">
            <v>Marzo</v>
          </cell>
          <cell r="C283" t="str">
            <v>11001</v>
          </cell>
          <cell r="E283" t="str">
            <v>110013</v>
          </cell>
          <cell r="G283">
            <v>4</v>
          </cell>
          <cell r="I283">
            <v>1051</v>
          </cell>
        </row>
        <row r="284">
          <cell r="A284">
            <v>2019</v>
          </cell>
          <cell r="B284" t="str">
            <v>Marzo</v>
          </cell>
          <cell r="C284" t="str">
            <v>11001</v>
          </cell>
          <cell r="E284" t="str">
            <v>110014</v>
          </cell>
          <cell r="G284">
            <v>1</v>
          </cell>
          <cell r="I284">
            <v>210</v>
          </cell>
        </row>
        <row r="285">
          <cell r="A285">
            <v>2019</v>
          </cell>
          <cell r="B285" t="str">
            <v>Marzo</v>
          </cell>
          <cell r="C285" t="str">
            <v>11001</v>
          </cell>
          <cell r="E285" t="str">
            <v>110014</v>
          </cell>
          <cell r="G285">
            <v>2</v>
          </cell>
          <cell r="I285">
            <v>10</v>
          </cell>
        </row>
        <row r="286">
          <cell r="A286">
            <v>2019</v>
          </cell>
          <cell r="B286" t="str">
            <v>Marzo</v>
          </cell>
          <cell r="C286" t="str">
            <v>11001</v>
          </cell>
          <cell r="E286" t="str">
            <v>110014</v>
          </cell>
          <cell r="G286">
            <v>3</v>
          </cell>
          <cell r="I286">
            <v>196</v>
          </cell>
        </row>
        <row r="287">
          <cell r="A287">
            <v>2019</v>
          </cell>
          <cell r="B287" t="str">
            <v>Marzo</v>
          </cell>
          <cell r="C287" t="str">
            <v>11001</v>
          </cell>
          <cell r="E287" t="str">
            <v>110014</v>
          </cell>
          <cell r="G287">
            <v>4</v>
          </cell>
          <cell r="I287">
            <v>2217</v>
          </cell>
        </row>
        <row r="288">
          <cell r="A288">
            <v>2019</v>
          </cell>
          <cell r="B288" t="str">
            <v>Marzo</v>
          </cell>
          <cell r="C288" t="str">
            <v>68001</v>
          </cell>
          <cell r="E288" t="str">
            <v>680011</v>
          </cell>
          <cell r="G288">
            <v>1</v>
          </cell>
          <cell r="I288">
            <v>11409</v>
          </cell>
        </row>
        <row r="289">
          <cell r="A289">
            <v>2019</v>
          </cell>
          <cell r="B289" t="str">
            <v>Marzo</v>
          </cell>
          <cell r="C289" t="str">
            <v>68001</v>
          </cell>
          <cell r="E289" t="str">
            <v>680011</v>
          </cell>
          <cell r="G289">
            <v>2</v>
          </cell>
          <cell r="I289">
            <v>9097</v>
          </cell>
        </row>
        <row r="290">
          <cell r="A290">
            <v>2019</v>
          </cell>
          <cell r="B290" t="str">
            <v>Marzo</v>
          </cell>
          <cell r="C290" t="str">
            <v>68001</v>
          </cell>
          <cell r="E290" t="str">
            <v>680011</v>
          </cell>
          <cell r="G290">
            <v>3</v>
          </cell>
          <cell r="I290">
            <v>11283</v>
          </cell>
        </row>
        <row r="291">
          <cell r="A291">
            <v>2019</v>
          </cell>
          <cell r="B291" t="str">
            <v>Marzo</v>
          </cell>
          <cell r="C291" t="str">
            <v>68001</v>
          </cell>
          <cell r="E291" t="str">
            <v>680011</v>
          </cell>
          <cell r="G291">
            <v>4</v>
          </cell>
          <cell r="I291">
            <v>2467</v>
          </cell>
        </row>
        <row r="292">
          <cell r="A292">
            <v>2019</v>
          </cell>
          <cell r="B292" t="str">
            <v>Marzo</v>
          </cell>
          <cell r="C292" t="str">
            <v>76001</v>
          </cell>
          <cell r="E292" t="str">
            <v>760011</v>
          </cell>
          <cell r="G292">
            <v>1</v>
          </cell>
          <cell r="I292">
            <v>2714</v>
          </cell>
        </row>
        <row r="293">
          <cell r="A293">
            <v>2019</v>
          </cell>
          <cell r="B293" t="str">
            <v>Marzo</v>
          </cell>
          <cell r="C293" t="str">
            <v>76001</v>
          </cell>
          <cell r="E293" t="str">
            <v>760011</v>
          </cell>
          <cell r="G293">
            <v>2</v>
          </cell>
          <cell r="I293">
            <v>7174</v>
          </cell>
        </row>
        <row r="294">
          <cell r="A294">
            <v>2019</v>
          </cell>
          <cell r="B294" t="str">
            <v>Marzo</v>
          </cell>
          <cell r="C294" t="str">
            <v>76001</v>
          </cell>
          <cell r="E294" t="str">
            <v>760011</v>
          </cell>
          <cell r="G294">
            <v>3</v>
          </cell>
          <cell r="I294">
            <v>5293</v>
          </cell>
        </row>
        <row r="295">
          <cell r="A295">
            <v>2019</v>
          </cell>
          <cell r="B295" t="str">
            <v>Marzo</v>
          </cell>
          <cell r="C295" t="str">
            <v>76001</v>
          </cell>
          <cell r="E295" t="str">
            <v>760011</v>
          </cell>
          <cell r="G295">
            <v>4</v>
          </cell>
          <cell r="I295">
            <v>5833</v>
          </cell>
        </row>
        <row r="296">
          <cell r="A296">
            <v>2019</v>
          </cell>
          <cell r="B296" t="str">
            <v>Marzo</v>
          </cell>
          <cell r="C296" t="str">
            <v>76001</v>
          </cell>
          <cell r="E296" t="str">
            <v>760012</v>
          </cell>
          <cell r="G296">
            <v>1</v>
          </cell>
          <cell r="I296">
            <v>6935</v>
          </cell>
        </row>
        <row r="297">
          <cell r="A297">
            <v>2019</v>
          </cell>
          <cell r="B297" t="str">
            <v>Marzo</v>
          </cell>
          <cell r="C297" t="str">
            <v>76001</v>
          </cell>
          <cell r="E297" t="str">
            <v>760012</v>
          </cell>
          <cell r="G297">
            <v>2</v>
          </cell>
          <cell r="I297">
            <v>2913</v>
          </cell>
        </row>
        <row r="298">
          <cell r="A298">
            <v>2019</v>
          </cell>
          <cell r="B298" t="str">
            <v>Marzo</v>
          </cell>
          <cell r="C298" t="str">
            <v>76001</v>
          </cell>
          <cell r="E298" t="str">
            <v>760012</v>
          </cell>
          <cell r="G298">
            <v>3</v>
          </cell>
          <cell r="I298">
            <v>4959</v>
          </cell>
        </row>
        <row r="299">
          <cell r="A299">
            <v>2019</v>
          </cell>
          <cell r="B299" t="str">
            <v>Marzo</v>
          </cell>
          <cell r="C299" t="str">
            <v>76001</v>
          </cell>
          <cell r="E299" t="str">
            <v>760012</v>
          </cell>
          <cell r="G299">
            <v>4</v>
          </cell>
          <cell r="I299">
            <v>4507</v>
          </cell>
        </row>
        <row r="300">
          <cell r="A300">
            <v>2019</v>
          </cell>
          <cell r="B300" t="str">
            <v>Marzo</v>
          </cell>
          <cell r="C300" t="str">
            <v>13001</v>
          </cell>
          <cell r="E300" t="str">
            <v>130011</v>
          </cell>
          <cell r="G300">
            <v>1</v>
          </cell>
          <cell r="I300">
            <v>2611</v>
          </cell>
        </row>
        <row r="301">
          <cell r="A301">
            <v>2019</v>
          </cell>
          <cell r="B301" t="str">
            <v>Marzo</v>
          </cell>
          <cell r="C301" t="str">
            <v>13001</v>
          </cell>
          <cell r="E301" t="str">
            <v>130011</v>
          </cell>
          <cell r="G301">
            <v>2</v>
          </cell>
          <cell r="I301">
            <v>5966</v>
          </cell>
        </row>
        <row r="302">
          <cell r="A302">
            <v>2019</v>
          </cell>
          <cell r="B302" t="str">
            <v>Marzo</v>
          </cell>
          <cell r="C302" t="str">
            <v>13001</v>
          </cell>
          <cell r="E302" t="str">
            <v>130011</v>
          </cell>
          <cell r="G302">
            <v>3</v>
          </cell>
          <cell r="I302">
            <v>3404</v>
          </cell>
        </row>
        <row r="303">
          <cell r="A303">
            <v>2019</v>
          </cell>
          <cell r="B303" t="str">
            <v>Marzo</v>
          </cell>
          <cell r="C303" t="str">
            <v>13001</v>
          </cell>
          <cell r="E303" t="str">
            <v>130011</v>
          </cell>
          <cell r="G303">
            <v>4</v>
          </cell>
          <cell r="I303">
            <v>1925</v>
          </cell>
        </row>
        <row r="304">
          <cell r="A304">
            <v>2019</v>
          </cell>
          <cell r="B304" t="str">
            <v>Marzo</v>
          </cell>
          <cell r="C304" t="str">
            <v>54001</v>
          </cell>
          <cell r="E304" t="str">
            <v>540011</v>
          </cell>
          <cell r="G304">
            <v>1</v>
          </cell>
          <cell r="I304">
            <v>3422</v>
          </cell>
        </row>
        <row r="305">
          <cell r="A305">
            <v>2019</v>
          </cell>
          <cell r="B305" t="str">
            <v>Marzo</v>
          </cell>
          <cell r="C305" t="str">
            <v>54001</v>
          </cell>
          <cell r="E305" t="str">
            <v>540011</v>
          </cell>
          <cell r="G305">
            <v>2</v>
          </cell>
          <cell r="I305">
            <v>8572</v>
          </cell>
        </row>
        <row r="306">
          <cell r="A306">
            <v>2019</v>
          </cell>
          <cell r="B306" t="str">
            <v>Marzo</v>
          </cell>
          <cell r="C306" t="str">
            <v>54001</v>
          </cell>
          <cell r="E306" t="str">
            <v>540011</v>
          </cell>
          <cell r="G306">
            <v>3</v>
          </cell>
          <cell r="I306">
            <v>5286</v>
          </cell>
        </row>
        <row r="307">
          <cell r="A307">
            <v>2019</v>
          </cell>
          <cell r="B307" t="str">
            <v>Marzo</v>
          </cell>
          <cell r="C307" t="str">
            <v>54001</v>
          </cell>
          <cell r="E307" t="str">
            <v>540011</v>
          </cell>
          <cell r="G307">
            <v>4</v>
          </cell>
          <cell r="I307">
            <v>5784</v>
          </cell>
        </row>
        <row r="308">
          <cell r="A308">
            <v>2019</v>
          </cell>
          <cell r="B308" t="str">
            <v>Marzo</v>
          </cell>
          <cell r="C308" t="str">
            <v>54001</v>
          </cell>
          <cell r="E308" t="str">
            <v>540012</v>
          </cell>
          <cell r="G308">
            <v>1</v>
          </cell>
          <cell r="I308">
            <v>410</v>
          </cell>
        </row>
        <row r="309">
          <cell r="A309">
            <v>2019</v>
          </cell>
          <cell r="B309" t="str">
            <v>Marzo</v>
          </cell>
          <cell r="C309" t="str">
            <v>54001</v>
          </cell>
          <cell r="E309" t="str">
            <v>540012</v>
          </cell>
          <cell r="G309">
            <v>2</v>
          </cell>
          <cell r="I309">
            <v>88</v>
          </cell>
        </row>
        <row r="310">
          <cell r="A310">
            <v>2019</v>
          </cell>
          <cell r="B310" t="str">
            <v>Marzo</v>
          </cell>
          <cell r="C310" t="str">
            <v>54001</v>
          </cell>
          <cell r="E310" t="str">
            <v>540012</v>
          </cell>
          <cell r="G310">
            <v>3</v>
          </cell>
          <cell r="I310">
            <v>41</v>
          </cell>
        </row>
        <row r="311">
          <cell r="A311">
            <v>2019</v>
          </cell>
          <cell r="B311" t="str">
            <v>Marzo</v>
          </cell>
          <cell r="C311" t="str">
            <v>54001</v>
          </cell>
          <cell r="E311" t="str">
            <v>540012</v>
          </cell>
          <cell r="G311">
            <v>4</v>
          </cell>
          <cell r="I311">
            <v>1796</v>
          </cell>
        </row>
        <row r="312">
          <cell r="A312">
            <v>2019</v>
          </cell>
          <cell r="B312" t="str">
            <v>Marzo</v>
          </cell>
          <cell r="C312" t="str">
            <v>73001</v>
          </cell>
          <cell r="E312" t="str">
            <v>730011</v>
          </cell>
          <cell r="G312">
            <v>1</v>
          </cell>
          <cell r="I312">
            <v>772</v>
          </cell>
        </row>
        <row r="313">
          <cell r="A313">
            <v>2019</v>
          </cell>
          <cell r="B313" t="str">
            <v>Marzo</v>
          </cell>
          <cell r="C313" t="str">
            <v>73001</v>
          </cell>
          <cell r="E313" t="str">
            <v>730011</v>
          </cell>
          <cell r="G313">
            <v>2</v>
          </cell>
          <cell r="I313">
            <v>1240</v>
          </cell>
        </row>
        <row r="314">
          <cell r="A314">
            <v>2019</v>
          </cell>
          <cell r="B314" t="str">
            <v>Marzo</v>
          </cell>
          <cell r="C314" t="str">
            <v>73001</v>
          </cell>
          <cell r="E314" t="str">
            <v>730011</v>
          </cell>
          <cell r="G314">
            <v>3</v>
          </cell>
          <cell r="I314">
            <v>711</v>
          </cell>
        </row>
        <row r="315">
          <cell r="A315">
            <v>2019</v>
          </cell>
          <cell r="B315" t="str">
            <v>Marzo</v>
          </cell>
          <cell r="C315" t="str">
            <v>73001</v>
          </cell>
          <cell r="E315" t="str">
            <v>730011</v>
          </cell>
          <cell r="G315">
            <v>4</v>
          </cell>
          <cell r="I315">
            <v>326</v>
          </cell>
        </row>
        <row r="316">
          <cell r="A316">
            <v>2019</v>
          </cell>
          <cell r="B316" t="str">
            <v>Marzo</v>
          </cell>
          <cell r="C316" t="str">
            <v>52356</v>
          </cell>
          <cell r="E316" t="str">
            <v>523561</v>
          </cell>
          <cell r="G316">
            <v>1</v>
          </cell>
          <cell r="I316">
            <v>120</v>
          </cell>
        </row>
        <row r="317">
          <cell r="A317">
            <v>2019</v>
          </cell>
          <cell r="B317" t="str">
            <v>Marzo</v>
          </cell>
          <cell r="C317" t="str">
            <v>52356</v>
          </cell>
          <cell r="E317" t="str">
            <v>523561</v>
          </cell>
          <cell r="G317">
            <v>2</v>
          </cell>
          <cell r="I317">
            <v>2423</v>
          </cell>
        </row>
        <row r="318">
          <cell r="A318">
            <v>2019</v>
          </cell>
          <cell r="B318" t="str">
            <v>Marzo</v>
          </cell>
          <cell r="C318" t="str">
            <v>52356</v>
          </cell>
          <cell r="E318" t="str">
            <v>523561</v>
          </cell>
          <cell r="G318">
            <v>3</v>
          </cell>
          <cell r="I318">
            <v>1622</v>
          </cell>
        </row>
        <row r="319">
          <cell r="A319">
            <v>2019</v>
          </cell>
          <cell r="B319" t="str">
            <v>Marzo</v>
          </cell>
          <cell r="C319" t="str">
            <v>52356</v>
          </cell>
          <cell r="E319" t="str">
            <v>523561</v>
          </cell>
          <cell r="G319">
            <v>4</v>
          </cell>
          <cell r="I319">
            <v>0</v>
          </cell>
        </row>
        <row r="320">
          <cell r="A320">
            <v>2019</v>
          </cell>
          <cell r="B320" t="str">
            <v>Marzo</v>
          </cell>
          <cell r="C320" t="str">
            <v>52356</v>
          </cell>
          <cell r="E320" t="str">
            <v>523562</v>
          </cell>
          <cell r="G320">
            <v>1</v>
          </cell>
          <cell r="I320">
            <v>0</v>
          </cell>
        </row>
        <row r="321">
          <cell r="A321">
            <v>2019</v>
          </cell>
          <cell r="B321" t="str">
            <v>Marzo</v>
          </cell>
          <cell r="C321" t="str">
            <v>52356</v>
          </cell>
          <cell r="E321" t="str">
            <v>523562</v>
          </cell>
          <cell r="G321">
            <v>2</v>
          </cell>
          <cell r="I321">
            <v>0</v>
          </cell>
        </row>
        <row r="322">
          <cell r="A322">
            <v>2019</v>
          </cell>
          <cell r="B322" t="str">
            <v>Marzo</v>
          </cell>
          <cell r="C322" t="str">
            <v>52356</v>
          </cell>
          <cell r="E322" t="str">
            <v>523562</v>
          </cell>
          <cell r="G322">
            <v>3</v>
          </cell>
          <cell r="I322">
            <v>0</v>
          </cell>
        </row>
        <row r="323">
          <cell r="A323">
            <v>2019</v>
          </cell>
          <cell r="B323" t="str">
            <v>Marzo</v>
          </cell>
          <cell r="C323" t="str">
            <v>52356</v>
          </cell>
          <cell r="E323" t="str">
            <v>523562</v>
          </cell>
          <cell r="G323">
            <v>4</v>
          </cell>
          <cell r="I323">
            <v>0</v>
          </cell>
        </row>
        <row r="324">
          <cell r="A324">
            <v>2019</v>
          </cell>
          <cell r="B324" t="str">
            <v>Marzo</v>
          </cell>
          <cell r="C324" t="str">
            <v>17001</v>
          </cell>
          <cell r="E324" t="str">
            <v>170011</v>
          </cell>
          <cell r="G324">
            <v>1</v>
          </cell>
          <cell r="I324">
            <v>1479</v>
          </cell>
        </row>
        <row r="325">
          <cell r="A325">
            <v>2019</v>
          </cell>
          <cell r="B325" t="str">
            <v>Marzo</v>
          </cell>
          <cell r="C325" t="str">
            <v>17001</v>
          </cell>
          <cell r="E325" t="str">
            <v>170011</v>
          </cell>
          <cell r="G325">
            <v>2</v>
          </cell>
          <cell r="I325">
            <v>1775</v>
          </cell>
        </row>
        <row r="326">
          <cell r="A326">
            <v>2019</v>
          </cell>
          <cell r="B326" t="str">
            <v>Marzo</v>
          </cell>
          <cell r="C326" t="str">
            <v>17001</v>
          </cell>
          <cell r="E326" t="str">
            <v>170011</v>
          </cell>
          <cell r="G326">
            <v>3</v>
          </cell>
          <cell r="I326">
            <v>1332</v>
          </cell>
        </row>
        <row r="327">
          <cell r="A327">
            <v>2019</v>
          </cell>
          <cell r="B327" t="str">
            <v>Marzo</v>
          </cell>
          <cell r="C327" t="str">
            <v>17001</v>
          </cell>
          <cell r="E327" t="str">
            <v>170011</v>
          </cell>
          <cell r="G327">
            <v>4</v>
          </cell>
          <cell r="I327">
            <v>780</v>
          </cell>
        </row>
        <row r="328">
          <cell r="A328">
            <v>2019</v>
          </cell>
          <cell r="B328" t="str">
            <v>Marzo</v>
          </cell>
          <cell r="C328" t="str">
            <v>05001</v>
          </cell>
          <cell r="E328" t="str">
            <v>050011</v>
          </cell>
          <cell r="G328">
            <v>1</v>
          </cell>
          <cell r="I328">
            <v>18787</v>
          </cell>
        </row>
        <row r="329">
          <cell r="A329">
            <v>2019</v>
          </cell>
          <cell r="B329" t="str">
            <v>Marzo</v>
          </cell>
          <cell r="C329" t="str">
            <v>05001</v>
          </cell>
          <cell r="E329" t="str">
            <v>050011</v>
          </cell>
          <cell r="G329">
            <v>2</v>
          </cell>
          <cell r="I329">
            <v>12257</v>
          </cell>
        </row>
        <row r="330">
          <cell r="A330">
            <v>2019</v>
          </cell>
          <cell r="B330" t="str">
            <v>Marzo</v>
          </cell>
          <cell r="C330" t="str">
            <v>05001</v>
          </cell>
          <cell r="E330" t="str">
            <v>050011</v>
          </cell>
          <cell r="G330">
            <v>3</v>
          </cell>
          <cell r="I330">
            <v>15389</v>
          </cell>
        </row>
        <row r="331">
          <cell r="A331">
            <v>2019</v>
          </cell>
          <cell r="B331" t="str">
            <v>Marzo</v>
          </cell>
          <cell r="C331" t="str">
            <v>05001</v>
          </cell>
          <cell r="E331" t="str">
            <v>050011</v>
          </cell>
          <cell r="G331">
            <v>4</v>
          </cell>
          <cell r="I331">
            <v>27177</v>
          </cell>
        </row>
        <row r="332">
          <cell r="A332">
            <v>2019</v>
          </cell>
          <cell r="B332" t="str">
            <v>Marzo</v>
          </cell>
          <cell r="C332" t="str">
            <v>05001</v>
          </cell>
          <cell r="E332" t="str">
            <v>050012</v>
          </cell>
          <cell r="G332">
            <v>1</v>
          </cell>
          <cell r="I332">
            <v>4732</v>
          </cell>
        </row>
        <row r="333">
          <cell r="A333">
            <v>2019</v>
          </cell>
          <cell r="B333" t="str">
            <v>Marzo</v>
          </cell>
          <cell r="C333" t="str">
            <v>05001</v>
          </cell>
          <cell r="E333" t="str">
            <v>050012</v>
          </cell>
          <cell r="G333">
            <v>2</v>
          </cell>
          <cell r="I333">
            <v>5111</v>
          </cell>
        </row>
        <row r="334">
          <cell r="A334">
            <v>2019</v>
          </cell>
          <cell r="B334" t="str">
            <v>Marzo</v>
          </cell>
          <cell r="C334" t="str">
            <v>05001</v>
          </cell>
          <cell r="E334" t="str">
            <v>050012</v>
          </cell>
          <cell r="G334">
            <v>3</v>
          </cell>
          <cell r="I334">
            <v>3427</v>
          </cell>
        </row>
        <row r="335">
          <cell r="A335">
            <v>2019</v>
          </cell>
          <cell r="B335" t="str">
            <v>Marzo</v>
          </cell>
          <cell r="C335" t="str">
            <v>05001</v>
          </cell>
          <cell r="E335" t="str">
            <v>050012</v>
          </cell>
          <cell r="G335">
            <v>4</v>
          </cell>
          <cell r="I335">
            <v>1388</v>
          </cell>
        </row>
        <row r="336">
          <cell r="A336">
            <v>2019</v>
          </cell>
          <cell r="B336" t="str">
            <v>Marzo</v>
          </cell>
          <cell r="C336" t="str">
            <v>23001</v>
          </cell>
          <cell r="E336" t="str">
            <v>230011</v>
          </cell>
          <cell r="G336">
            <v>1</v>
          </cell>
          <cell r="I336">
            <v>487</v>
          </cell>
        </row>
        <row r="337">
          <cell r="A337">
            <v>2019</v>
          </cell>
          <cell r="B337" t="str">
            <v>Marzo</v>
          </cell>
          <cell r="C337" t="str">
            <v>23001</v>
          </cell>
          <cell r="E337" t="str">
            <v>230011</v>
          </cell>
          <cell r="G337">
            <v>2</v>
          </cell>
          <cell r="I337">
            <v>1350</v>
          </cell>
        </row>
        <row r="338">
          <cell r="A338">
            <v>2019</v>
          </cell>
          <cell r="B338" t="str">
            <v>Marzo</v>
          </cell>
          <cell r="C338" t="str">
            <v>23001</v>
          </cell>
          <cell r="E338" t="str">
            <v>230011</v>
          </cell>
          <cell r="G338">
            <v>3</v>
          </cell>
          <cell r="I338">
            <v>1110</v>
          </cell>
        </row>
        <row r="339">
          <cell r="A339">
            <v>2019</v>
          </cell>
          <cell r="B339" t="str">
            <v>Marzo</v>
          </cell>
          <cell r="C339" t="str">
            <v>23001</v>
          </cell>
          <cell r="E339" t="str">
            <v>230011</v>
          </cell>
          <cell r="G339">
            <v>4</v>
          </cell>
          <cell r="I339">
            <v>263</v>
          </cell>
        </row>
        <row r="340">
          <cell r="A340">
            <v>2019</v>
          </cell>
          <cell r="B340" t="str">
            <v>Marzo</v>
          </cell>
          <cell r="C340" t="str">
            <v>41001</v>
          </cell>
          <cell r="E340" t="str">
            <v>410011</v>
          </cell>
          <cell r="G340">
            <v>1</v>
          </cell>
          <cell r="I340">
            <v>1821</v>
          </cell>
        </row>
        <row r="341">
          <cell r="A341">
            <v>2019</v>
          </cell>
          <cell r="B341" t="str">
            <v>Marzo</v>
          </cell>
          <cell r="C341" t="str">
            <v>41001</v>
          </cell>
          <cell r="E341" t="str">
            <v>410011</v>
          </cell>
          <cell r="G341">
            <v>2</v>
          </cell>
          <cell r="I341">
            <v>2473</v>
          </cell>
        </row>
        <row r="342">
          <cell r="A342">
            <v>2019</v>
          </cell>
          <cell r="B342" t="str">
            <v>Marzo</v>
          </cell>
          <cell r="C342" t="str">
            <v>41001</v>
          </cell>
          <cell r="E342" t="str">
            <v>410011</v>
          </cell>
          <cell r="G342">
            <v>3</v>
          </cell>
          <cell r="I342">
            <v>2484</v>
          </cell>
        </row>
        <row r="343">
          <cell r="A343">
            <v>2019</v>
          </cell>
          <cell r="B343" t="str">
            <v>Marzo</v>
          </cell>
          <cell r="C343" t="str">
            <v>41001</v>
          </cell>
          <cell r="E343" t="str">
            <v>410011</v>
          </cell>
          <cell r="G343">
            <v>4</v>
          </cell>
          <cell r="I343">
            <v>1431</v>
          </cell>
        </row>
        <row r="344">
          <cell r="A344">
            <v>2019</v>
          </cell>
          <cell r="B344" t="str">
            <v>Marzo</v>
          </cell>
          <cell r="C344" t="str">
            <v>52001</v>
          </cell>
          <cell r="E344" t="str">
            <v>520011</v>
          </cell>
          <cell r="G344">
            <v>1</v>
          </cell>
          <cell r="I344">
            <v>1216</v>
          </cell>
        </row>
        <row r="345">
          <cell r="A345">
            <v>2019</v>
          </cell>
          <cell r="B345" t="str">
            <v>Marzo</v>
          </cell>
          <cell r="C345" t="str">
            <v>52001</v>
          </cell>
          <cell r="E345" t="str">
            <v>520011</v>
          </cell>
          <cell r="G345">
            <v>2</v>
          </cell>
          <cell r="I345">
            <v>6849</v>
          </cell>
        </row>
        <row r="346">
          <cell r="A346">
            <v>2019</v>
          </cell>
          <cell r="B346" t="str">
            <v>Marzo</v>
          </cell>
          <cell r="C346" t="str">
            <v>52001</v>
          </cell>
          <cell r="E346" t="str">
            <v>520011</v>
          </cell>
          <cell r="G346">
            <v>3</v>
          </cell>
          <cell r="I346">
            <v>2554</v>
          </cell>
        </row>
        <row r="347">
          <cell r="A347">
            <v>2019</v>
          </cell>
          <cell r="B347" t="str">
            <v>Marzo</v>
          </cell>
          <cell r="C347" t="str">
            <v>52001</v>
          </cell>
          <cell r="E347" t="str">
            <v>520011</v>
          </cell>
          <cell r="G347">
            <v>4</v>
          </cell>
          <cell r="I347">
            <v>8</v>
          </cell>
        </row>
        <row r="348">
          <cell r="A348">
            <v>2019</v>
          </cell>
          <cell r="B348" t="str">
            <v>Marzo</v>
          </cell>
          <cell r="C348" t="str">
            <v>66001</v>
          </cell>
          <cell r="E348" t="str">
            <v>660011</v>
          </cell>
          <cell r="G348">
            <v>1</v>
          </cell>
          <cell r="I348">
            <v>2380</v>
          </cell>
        </row>
        <row r="349">
          <cell r="A349">
            <v>2019</v>
          </cell>
          <cell r="B349" t="str">
            <v>Marzo</v>
          </cell>
          <cell r="C349" t="str">
            <v>66001</v>
          </cell>
          <cell r="E349" t="str">
            <v>660011</v>
          </cell>
          <cell r="G349">
            <v>2</v>
          </cell>
          <cell r="I349">
            <v>1410</v>
          </cell>
        </row>
        <row r="350">
          <cell r="A350">
            <v>2019</v>
          </cell>
          <cell r="B350" t="str">
            <v>Marzo</v>
          </cell>
          <cell r="C350" t="str">
            <v>66001</v>
          </cell>
          <cell r="E350" t="str">
            <v>660011</v>
          </cell>
          <cell r="G350">
            <v>3</v>
          </cell>
          <cell r="I350">
            <v>1373</v>
          </cell>
        </row>
        <row r="351">
          <cell r="A351">
            <v>2019</v>
          </cell>
          <cell r="B351" t="str">
            <v>Marzo</v>
          </cell>
          <cell r="C351" t="str">
            <v>66001</v>
          </cell>
          <cell r="E351" t="str">
            <v>660011</v>
          </cell>
          <cell r="G351">
            <v>4</v>
          </cell>
          <cell r="I351">
            <v>2419</v>
          </cell>
        </row>
        <row r="352">
          <cell r="A352">
            <v>2019</v>
          </cell>
          <cell r="B352" t="str">
            <v>Marzo</v>
          </cell>
          <cell r="C352" t="str">
            <v>19001</v>
          </cell>
          <cell r="E352" t="str">
            <v>190011</v>
          </cell>
          <cell r="G352">
            <v>1</v>
          </cell>
          <cell r="I352">
            <v>459</v>
          </cell>
        </row>
        <row r="353">
          <cell r="A353">
            <v>2019</v>
          </cell>
          <cell r="B353" t="str">
            <v>Marzo</v>
          </cell>
          <cell r="C353" t="str">
            <v>19001</v>
          </cell>
          <cell r="E353" t="str">
            <v>190011</v>
          </cell>
          <cell r="G353">
            <v>2</v>
          </cell>
          <cell r="I353">
            <v>1305</v>
          </cell>
        </row>
        <row r="354">
          <cell r="A354">
            <v>2019</v>
          </cell>
          <cell r="B354" t="str">
            <v>Marzo</v>
          </cell>
          <cell r="C354" t="str">
            <v>19001</v>
          </cell>
          <cell r="E354" t="str">
            <v>190011</v>
          </cell>
          <cell r="G354">
            <v>3</v>
          </cell>
          <cell r="I354">
            <v>511</v>
          </cell>
        </row>
        <row r="355">
          <cell r="A355">
            <v>2019</v>
          </cell>
          <cell r="B355" t="str">
            <v>Marzo</v>
          </cell>
          <cell r="C355" t="str">
            <v>19001</v>
          </cell>
          <cell r="E355" t="str">
            <v>190011</v>
          </cell>
          <cell r="G355">
            <v>4</v>
          </cell>
          <cell r="I355">
            <v>507</v>
          </cell>
        </row>
        <row r="356">
          <cell r="A356">
            <v>2019</v>
          </cell>
          <cell r="B356" t="str">
            <v>Marzo</v>
          </cell>
          <cell r="C356" t="str">
            <v>47001</v>
          </cell>
          <cell r="E356" t="str">
            <v>470011</v>
          </cell>
          <cell r="G356">
            <v>1</v>
          </cell>
          <cell r="I356">
            <v>993</v>
          </cell>
        </row>
        <row r="357">
          <cell r="A357">
            <v>2019</v>
          </cell>
          <cell r="B357" t="str">
            <v>Marzo</v>
          </cell>
          <cell r="C357" t="str">
            <v>47001</v>
          </cell>
          <cell r="E357" t="str">
            <v>470011</v>
          </cell>
          <cell r="G357">
            <v>2</v>
          </cell>
          <cell r="I357">
            <v>1274</v>
          </cell>
        </row>
        <row r="358">
          <cell r="A358">
            <v>2019</v>
          </cell>
          <cell r="B358" t="str">
            <v>Marzo</v>
          </cell>
          <cell r="C358" t="str">
            <v>47001</v>
          </cell>
          <cell r="E358" t="str">
            <v>470011</v>
          </cell>
          <cell r="G358">
            <v>3</v>
          </cell>
          <cell r="I358">
            <v>905</v>
          </cell>
        </row>
        <row r="359">
          <cell r="A359">
            <v>2019</v>
          </cell>
          <cell r="B359" t="str">
            <v>Marzo</v>
          </cell>
          <cell r="C359" t="str">
            <v>47001</v>
          </cell>
          <cell r="E359" t="str">
            <v>470011</v>
          </cell>
          <cell r="G359">
            <v>4</v>
          </cell>
          <cell r="I359">
            <v>292</v>
          </cell>
        </row>
        <row r="360">
          <cell r="A360">
            <v>2019</v>
          </cell>
          <cell r="B360" t="str">
            <v>Marzo</v>
          </cell>
          <cell r="C360" t="str">
            <v>70001</v>
          </cell>
          <cell r="E360" t="str">
            <v>700011</v>
          </cell>
          <cell r="G360">
            <v>1</v>
          </cell>
          <cell r="I360">
            <v>841</v>
          </cell>
        </row>
        <row r="361">
          <cell r="A361">
            <v>2019</v>
          </cell>
          <cell r="B361" t="str">
            <v>Marzo</v>
          </cell>
          <cell r="C361" t="str">
            <v>70001</v>
          </cell>
          <cell r="E361" t="str">
            <v>700011</v>
          </cell>
          <cell r="G361">
            <v>2</v>
          </cell>
          <cell r="I361">
            <v>1092</v>
          </cell>
        </row>
        <row r="362">
          <cell r="A362">
            <v>2019</v>
          </cell>
          <cell r="B362" t="str">
            <v>Marzo</v>
          </cell>
          <cell r="C362" t="str">
            <v>70001</v>
          </cell>
          <cell r="E362" t="str">
            <v>700011</v>
          </cell>
          <cell r="G362">
            <v>3</v>
          </cell>
          <cell r="I362">
            <v>1127</v>
          </cell>
        </row>
        <row r="363">
          <cell r="A363">
            <v>2019</v>
          </cell>
          <cell r="B363" t="str">
            <v>Marzo</v>
          </cell>
          <cell r="C363" t="str">
            <v>70001</v>
          </cell>
          <cell r="E363" t="str">
            <v>700011</v>
          </cell>
          <cell r="G363">
            <v>4</v>
          </cell>
          <cell r="I363">
            <v>979</v>
          </cell>
        </row>
        <row r="364">
          <cell r="A364">
            <v>2019</v>
          </cell>
          <cell r="B364" t="str">
            <v>Marzo</v>
          </cell>
          <cell r="C364" t="str">
            <v>15001</v>
          </cell>
          <cell r="E364" t="str">
            <v>150011</v>
          </cell>
          <cell r="G364">
            <v>1</v>
          </cell>
          <cell r="I364">
            <v>1592</v>
          </cell>
        </row>
        <row r="365">
          <cell r="A365">
            <v>2019</v>
          </cell>
          <cell r="B365" t="str">
            <v>Marzo</v>
          </cell>
          <cell r="C365" t="str">
            <v>15001</v>
          </cell>
          <cell r="E365" t="str">
            <v>150011</v>
          </cell>
          <cell r="G365">
            <v>2</v>
          </cell>
          <cell r="I365">
            <v>2535</v>
          </cell>
        </row>
        <row r="366">
          <cell r="A366">
            <v>2019</v>
          </cell>
          <cell r="B366" t="str">
            <v>Marzo</v>
          </cell>
          <cell r="C366" t="str">
            <v>15001</v>
          </cell>
          <cell r="E366" t="str">
            <v>150011</v>
          </cell>
          <cell r="G366">
            <v>3</v>
          </cell>
          <cell r="I366">
            <v>1885</v>
          </cell>
        </row>
        <row r="367">
          <cell r="A367">
            <v>2019</v>
          </cell>
          <cell r="B367" t="str">
            <v>Marzo</v>
          </cell>
          <cell r="C367" t="str">
            <v>15001</v>
          </cell>
          <cell r="E367" t="str">
            <v>150011</v>
          </cell>
          <cell r="G367">
            <v>4</v>
          </cell>
          <cell r="I367">
            <v>3</v>
          </cell>
        </row>
        <row r="368">
          <cell r="A368">
            <v>2019</v>
          </cell>
          <cell r="B368" t="str">
            <v>Marzo</v>
          </cell>
          <cell r="C368" t="str">
            <v>20001</v>
          </cell>
          <cell r="E368" t="str">
            <v>200011</v>
          </cell>
          <cell r="G368">
            <v>1</v>
          </cell>
          <cell r="I368">
            <v>784</v>
          </cell>
        </row>
        <row r="369">
          <cell r="A369">
            <v>2019</v>
          </cell>
          <cell r="B369" t="str">
            <v>Marzo</v>
          </cell>
          <cell r="C369" t="str">
            <v>20001</v>
          </cell>
          <cell r="E369" t="str">
            <v>200011</v>
          </cell>
          <cell r="G369">
            <v>2</v>
          </cell>
          <cell r="I369">
            <v>1309</v>
          </cell>
        </row>
        <row r="370">
          <cell r="A370">
            <v>2019</v>
          </cell>
          <cell r="B370" t="str">
            <v>Marzo</v>
          </cell>
          <cell r="C370" t="str">
            <v>20001</v>
          </cell>
          <cell r="E370" t="str">
            <v>200011</v>
          </cell>
          <cell r="G370">
            <v>3</v>
          </cell>
          <cell r="I370">
            <v>687</v>
          </cell>
        </row>
        <row r="371">
          <cell r="A371">
            <v>2019</v>
          </cell>
          <cell r="B371" t="str">
            <v>Marzo</v>
          </cell>
          <cell r="C371" t="str">
            <v>20001</v>
          </cell>
          <cell r="E371" t="str">
            <v>200011</v>
          </cell>
          <cell r="G371">
            <v>4</v>
          </cell>
          <cell r="I371">
            <v>63</v>
          </cell>
        </row>
        <row r="372">
          <cell r="A372">
            <v>2019</v>
          </cell>
          <cell r="B372" t="str">
            <v>Marzo</v>
          </cell>
          <cell r="C372" t="str">
            <v>20001</v>
          </cell>
          <cell r="E372" t="str">
            <v>200012</v>
          </cell>
          <cell r="G372">
            <v>1</v>
          </cell>
          <cell r="I372">
            <v>558</v>
          </cell>
        </row>
        <row r="373">
          <cell r="A373">
            <v>2019</v>
          </cell>
          <cell r="B373" t="str">
            <v>Marzo</v>
          </cell>
          <cell r="C373" t="str">
            <v>20001</v>
          </cell>
          <cell r="E373" t="str">
            <v>200012</v>
          </cell>
          <cell r="G373">
            <v>2</v>
          </cell>
          <cell r="I373">
            <v>53</v>
          </cell>
        </row>
        <row r="374">
          <cell r="A374">
            <v>2019</v>
          </cell>
          <cell r="B374" t="str">
            <v>Marzo</v>
          </cell>
          <cell r="C374" t="str">
            <v>20001</v>
          </cell>
          <cell r="E374" t="str">
            <v>200012</v>
          </cell>
          <cell r="G374">
            <v>3</v>
          </cell>
          <cell r="I374">
            <v>262</v>
          </cell>
        </row>
        <row r="375">
          <cell r="A375">
            <v>2019</v>
          </cell>
          <cell r="B375" t="str">
            <v>Marzo</v>
          </cell>
          <cell r="C375" t="str">
            <v>20001</v>
          </cell>
          <cell r="E375" t="str">
            <v>200012</v>
          </cell>
          <cell r="G375">
            <v>4</v>
          </cell>
          <cell r="I375">
            <v>1414</v>
          </cell>
        </row>
        <row r="376">
          <cell r="A376">
            <v>2019</v>
          </cell>
          <cell r="B376" t="str">
            <v>Marzo</v>
          </cell>
          <cell r="C376" t="str">
            <v>50001</v>
          </cell>
          <cell r="E376" t="str">
            <v>500011</v>
          </cell>
          <cell r="G376">
            <v>1</v>
          </cell>
          <cell r="I376">
            <v>1927</v>
          </cell>
        </row>
        <row r="377">
          <cell r="A377">
            <v>2019</v>
          </cell>
          <cell r="B377" t="str">
            <v>Marzo</v>
          </cell>
          <cell r="C377" t="str">
            <v>50001</v>
          </cell>
          <cell r="E377" t="str">
            <v>500011</v>
          </cell>
          <cell r="G377">
            <v>2</v>
          </cell>
          <cell r="I377">
            <v>2525</v>
          </cell>
        </row>
        <row r="378">
          <cell r="A378">
            <v>2019</v>
          </cell>
          <cell r="B378" t="str">
            <v>Marzo</v>
          </cell>
          <cell r="C378" t="str">
            <v>50001</v>
          </cell>
          <cell r="E378" t="str">
            <v>500011</v>
          </cell>
          <cell r="G378">
            <v>3</v>
          </cell>
          <cell r="I378">
            <v>1870</v>
          </cell>
        </row>
        <row r="379">
          <cell r="A379">
            <v>2019</v>
          </cell>
          <cell r="B379" t="str">
            <v>Marzo</v>
          </cell>
          <cell r="C379" t="str">
            <v>50001</v>
          </cell>
          <cell r="E379" t="str">
            <v>500011</v>
          </cell>
          <cell r="G379">
            <v>4</v>
          </cell>
          <cell r="I379">
            <v>687</v>
          </cell>
        </row>
        <row r="380">
          <cell r="A380">
            <v>2019</v>
          </cell>
          <cell r="B380" t="str">
            <v>Abril</v>
          </cell>
          <cell r="C380" t="str">
            <v>63001</v>
          </cell>
          <cell r="E380" t="str">
            <v>630011</v>
          </cell>
          <cell r="G380">
            <v>1</v>
          </cell>
          <cell r="I380">
            <v>2343</v>
          </cell>
        </row>
        <row r="381">
          <cell r="A381">
            <v>2019</v>
          </cell>
          <cell r="B381" t="str">
            <v>Abril</v>
          </cell>
          <cell r="C381" t="str">
            <v>63001</v>
          </cell>
          <cell r="E381" t="str">
            <v>630011</v>
          </cell>
          <cell r="G381">
            <v>2</v>
          </cell>
          <cell r="I381">
            <v>3356</v>
          </cell>
        </row>
        <row r="382">
          <cell r="A382">
            <v>2019</v>
          </cell>
          <cell r="B382" t="str">
            <v>Abril</v>
          </cell>
          <cell r="C382" t="str">
            <v>63001</v>
          </cell>
          <cell r="E382" t="str">
            <v>630011</v>
          </cell>
          <cell r="G382">
            <v>3</v>
          </cell>
          <cell r="I382">
            <v>2419</v>
          </cell>
        </row>
        <row r="383">
          <cell r="A383">
            <v>2019</v>
          </cell>
          <cell r="B383" t="str">
            <v>Abril</v>
          </cell>
          <cell r="C383" t="str">
            <v>63001</v>
          </cell>
          <cell r="E383" t="str">
            <v>630011</v>
          </cell>
          <cell r="G383">
            <v>4</v>
          </cell>
          <cell r="I383">
            <v>1516</v>
          </cell>
        </row>
        <row r="384">
          <cell r="A384">
            <v>2019</v>
          </cell>
          <cell r="B384" t="str">
            <v>Abril</v>
          </cell>
          <cell r="C384" t="str">
            <v>08001</v>
          </cell>
          <cell r="E384" t="str">
            <v>080011</v>
          </cell>
          <cell r="G384">
            <v>1</v>
          </cell>
          <cell r="I384">
            <v>6397</v>
          </cell>
        </row>
        <row r="385">
          <cell r="A385">
            <v>2019</v>
          </cell>
          <cell r="B385" t="str">
            <v>Abril</v>
          </cell>
          <cell r="C385" t="str">
            <v>08001</v>
          </cell>
          <cell r="E385" t="str">
            <v>080011</v>
          </cell>
          <cell r="G385">
            <v>2</v>
          </cell>
          <cell r="I385">
            <v>5806</v>
          </cell>
        </row>
        <row r="386">
          <cell r="A386">
            <v>2019</v>
          </cell>
          <cell r="B386" t="str">
            <v>Abril</v>
          </cell>
          <cell r="C386" t="str">
            <v>08001</v>
          </cell>
          <cell r="E386" t="str">
            <v>080011</v>
          </cell>
          <cell r="G386">
            <v>3</v>
          </cell>
          <cell r="I386">
            <v>5104</v>
          </cell>
        </row>
        <row r="387">
          <cell r="A387">
            <v>2019</v>
          </cell>
          <cell r="B387" t="str">
            <v>Abril</v>
          </cell>
          <cell r="C387" t="str">
            <v>08001</v>
          </cell>
          <cell r="E387" t="str">
            <v>080011</v>
          </cell>
          <cell r="G387">
            <v>4</v>
          </cell>
          <cell r="I387">
            <v>5900</v>
          </cell>
        </row>
        <row r="388">
          <cell r="A388">
            <v>2019</v>
          </cell>
          <cell r="B388" t="str">
            <v>Abril</v>
          </cell>
          <cell r="C388" t="str">
            <v>08001</v>
          </cell>
          <cell r="E388" t="str">
            <v>080012</v>
          </cell>
          <cell r="G388">
            <v>1</v>
          </cell>
          <cell r="I388">
            <v>664</v>
          </cell>
        </row>
        <row r="389">
          <cell r="A389">
            <v>2019</v>
          </cell>
          <cell r="B389" t="str">
            <v>Abril</v>
          </cell>
          <cell r="C389" t="str">
            <v>08001</v>
          </cell>
          <cell r="E389" t="str">
            <v>080012</v>
          </cell>
          <cell r="G389">
            <v>2</v>
          </cell>
          <cell r="I389">
            <v>1088</v>
          </cell>
        </row>
        <row r="390">
          <cell r="A390">
            <v>2019</v>
          </cell>
          <cell r="B390" t="str">
            <v>Abril</v>
          </cell>
          <cell r="C390" t="str">
            <v>08001</v>
          </cell>
          <cell r="E390" t="str">
            <v>080012</v>
          </cell>
          <cell r="G390">
            <v>3</v>
          </cell>
          <cell r="I390">
            <v>576</v>
          </cell>
        </row>
        <row r="391">
          <cell r="A391">
            <v>2019</v>
          </cell>
          <cell r="B391" t="str">
            <v>Abril</v>
          </cell>
          <cell r="C391" t="str">
            <v>08001</v>
          </cell>
          <cell r="E391" t="str">
            <v>080012</v>
          </cell>
          <cell r="G391">
            <v>4</v>
          </cell>
          <cell r="I391">
            <v>5568</v>
          </cell>
        </row>
        <row r="392">
          <cell r="A392">
            <v>2019</v>
          </cell>
          <cell r="B392" t="str">
            <v>Abril</v>
          </cell>
          <cell r="C392" t="str">
            <v>11001</v>
          </cell>
          <cell r="E392" t="str">
            <v>110011</v>
          </cell>
          <cell r="G392">
            <v>1</v>
          </cell>
          <cell r="I392">
            <v>47308</v>
          </cell>
        </row>
        <row r="393">
          <cell r="A393">
            <v>2019</v>
          </cell>
          <cell r="B393" t="str">
            <v>Abril</v>
          </cell>
          <cell r="C393" t="str">
            <v>11001</v>
          </cell>
          <cell r="E393" t="str">
            <v>110011</v>
          </cell>
          <cell r="G393">
            <v>2</v>
          </cell>
          <cell r="I393">
            <v>45563</v>
          </cell>
        </row>
        <row r="394">
          <cell r="A394">
            <v>2019</v>
          </cell>
          <cell r="B394" t="str">
            <v>Abril</v>
          </cell>
          <cell r="C394" t="str">
            <v>11001</v>
          </cell>
          <cell r="E394" t="str">
            <v>110011</v>
          </cell>
          <cell r="G394">
            <v>3</v>
          </cell>
          <cell r="I394">
            <v>60030</v>
          </cell>
        </row>
        <row r="395">
          <cell r="A395">
            <v>2019</v>
          </cell>
          <cell r="B395" t="str">
            <v>Abril</v>
          </cell>
          <cell r="C395" t="str">
            <v>11001</v>
          </cell>
          <cell r="E395" t="str">
            <v>110011</v>
          </cell>
          <cell r="G395">
            <v>4</v>
          </cell>
          <cell r="I395">
            <v>13830</v>
          </cell>
        </row>
        <row r="396">
          <cell r="A396">
            <v>2019</v>
          </cell>
          <cell r="B396" t="str">
            <v>Abril</v>
          </cell>
          <cell r="C396" t="str">
            <v>11001</v>
          </cell>
          <cell r="E396" t="str">
            <v>110012</v>
          </cell>
          <cell r="G396">
            <v>1</v>
          </cell>
          <cell r="I396">
            <v>907</v>
          </cell>
        </row>
        <row r="397">
          <cell r="A397">
            <v>2019</v>
          </cell>
          <cell r="B397" t="str">
            <v>Abril</v>
          </cell>
          <cell r="C397" t="str">
            <v>11001</v>
          </cell>
          <cell r="E397" t="str">
            <v>110012</v>
          </cell>
          <cell r="G397">
            <v>2</v>
          </cell>
          <cell r="I397">
            <v>26</v>
          </cell>
        </row>
        <row r="398">
          <cell r="A398">
            <v>2019</v>
          </cell>
          <cell r="B398" t="str">
            <v>Abril</v>
          </cell>
          <cell r="C398" t="str">
            <v>11001</v>
          </cell>
          <cell r="E398" t="str">
            <v>110012</v>
          </cell>
          <cell r="G398">
            <v>3</v>
          </cell>
          <cell r="I398">
            <v>2</v>
          </cell>
        </row>
        <row r="399">
          <cell r="A399">
            <v>2019</v>
          </cell>
          <cell r="B399" t="str">
            <v>Abril</v>
          </cell>
          <cell r="C399" t="str">
            <v>11001</v>
          </cell>
          <cell r="E399" t="str">
            <v>110012</v>
          </cell>
          <cell r="G399">
            <v>4</v>
          </cell>
          <cell r="I399">
            <v>3776</v>
          </cell>
        </row>
        <row r="400">
          <cell r="A400">
            <v>2019</v>
          </cell>
          <cell r="B400" t="str">
            <v>Abril</v>
          </cell>
          <cell r="C400" t="str">
            <v>11001</v>
          </cell>
          <cell r="E400" t="str">
            <v>110013</v>
          </cell>
          <cell r="G400">
            <v>1</v>
          </cell>
          <cell r="I400">
            <v>695</v>
          </cell>
        </row>
        <row r="401">
          <cell r="A401">
            <v>2019</v>
          </cell>
          <cell r="B401" t="str">
            <v>Abril</v>
          </cell>
          <cell r="C401" t="str">
            <v>11001</v>
          </cell>
          <cell r="E401" t="str">
            <v>110013</v>
          </cell>
          <cell r="G401">
            <v>2</v>
          </cell>
          <cell r="I401">
            <v>722</v>
          </cell>
        </row>
        <row r="402">
          <cell r="A402">
            <v>2019</v>
          </cell>
          <cell r="B402" t="str">
            <v>Abril</v>
          </cell>
          <cell r="C402" t="str">
            <v>11001</v>
          </cell>
          <cell r="E402" t="str">
            <v>110013</v>
          </cell>
          <cell r="G402">
            <v>3</v>
          </cell>
          <cell r="I402">
            <v>494</v>
          </cell>
        </row>
        <row r="403">
          <cell r="A403">
            <v>2019</v>
          </cell>
          <cell r="B403" t="str">
            <v>Abril</v>
          </cell>
          <cell r="C403" t="str">
            <v>11001</v>
          </cell>
          <cell r="E403" t="str">
            <v>110013</v>
          </cell>
          <cell r="G403">
            <v>4</v>
          </cell>
          <cell r="I403">
            <v>1098</v>
          </cell>
        </row>
        <row r="404">
          <cell r="A404">
            <v>2019</v>
          </cell>
          <cell r="B404" t="str">
            <v>Abril</v>
          </cell>
          <cell r="C404" t="str">
            <v>11001</v>
          </cell>
          <cell r="E404" t="str">
            <v>110014</v>
          </cell>
          <cell r="G404">
            <v>1</v>
          </cell>
          <cell r="I404">
            <v>154</v>
          </cell>
        </row>
        <row r="405">
          <cell r="A405">
            <v>2019</v>
          </cell>
          <cell r="B405" t="str">
            <v>Abril</v>
          </cell>
          <cell r="C405" t="str">
            <v>11001</v>
          </cell>
          <cell r="E405" t="str">
            <v>110014</v>
          </cell>
          <cell r="G405">
            <v>2</v>
          </cell>
          <cell r="I405">
            <v>3</v>
          </cell>
        </row>
        <row r="406">
          <cell r="A406">
            <v>2019</v>
          </cell>
          <cell r="B406" t="str">
            <v>Abril</v>
          </cell>
          <cell r="C406" t="str">
            <v>11001</v>
          </cell>
          <cell r="E406" t="str">
            <v>110014</v>
          </cell>
          <cell r="G406">
            <v>3</v>
          </cell>
          <cell r="I406">
            <v>255</v>
          </cell>
        </row>
        <row r="407">
          <cell r="A407">
            <v>2019</v>
          </cell>
          <cell r="B407" t="str">
            <v>Abril</v>
          </cell>
          <cell r="C407" t="str">
            <v>11001</v>
          </cell>
          <cell r="E407" t="str">
            <v>110014</v>
          </cell>
          <cell r="G407">
            <v>4</v>
          </cell>
          <cell r="I407">
            <v>2750</v>
          </cell>
        </row>
        <row r="408">
          <cell r="A408">
            <v>2019</v>
          </cell>
          <cell r="B408" t="str">
            <v>Abril</v>
          </cell>
          <cell r="C408" t="str">
            <v>68001</v>
          </cell>
          <cell r="E408" t="str">
            <v>680011</v>
          </cell>
          <cell r="G408">
            <v>1</v>
          </cell>
          <cell r="I408">
            <v>9384</v>
          </cell>
        </row>
        <row r="409">
          <cell r="A409">
            <v>2019</v>
          </cell>
          <cell r="B409" t="str">
            <v>Abril</v>
          </cell>
          <cell r="C409" t="str">
            <v>68001</v>
          </cell>
          <cell r="E409" t="str">
            <v>680011</v>
          </cell>
          <cell r="G409">
            <v>2</v>
          </cell>
          <cell r="I409">
            <v>6715</v>
          </cell>
        </row>
        <row r="410">
          <cell r="A410">
            <v>2019</v>
          </cell>
          <cell r="B410" t="str">
            <v>Abril</v>
          </cell>
          <cell r="C410" t="str">
            <v>68001</v>
          </cell>
          <cell r="E410" t="str">
            <v>680011</v>
          </cell>
          <cell r="G410">
            <v>3</v>
          </cell>
          <cell r="I410">
            <v>8824</v>
          </cell>
        </row>
        <row r="411">
          <cell r="A411">
            <v>2019</v>
          </cell>
          <cell r="B411" t="str">
            <v>Abril</v>
          </cell>
          <cell r="C411" t="str">
            <v>68001</v>
          </cell>
          <cell r="E411" t="str">
            <v>680011</v>
          </cell>
          <cell r="G411">
            <v>4</v>
          </cell>
          <cell r="I411">
            <v>1588</v>
          </cell>
        </row>
        <row r="412">
          <cell r="A412">
            <v>2019</v>
          </cell>
          <cell r="B412" t="str">
            <v>Abril</v>
          </cell>
          <cell r="C412" t="str">
            <v>76001</v>
          </cell>
          <cell r="E412" t="str">
            <v>760011</v>
          </cell>
          <cell r="G412">
            <v>1</v>
          </cell>
          <cell r="I412">
            <v>2213</v>
          </cell>
        </row>
        <row r="413">
          <cell r="A413">
            <v>2019</v>
          </cell>
          <cell r="B413" t="str">
            <v>Abril</v>
          </cell>
          <cell r="C413" t="str">
            <v>76001</v>
          </cell>
          <cell r="E413" t="str">
            <v>760011</v>
          </cell>
          <cell r="G413">
            <v>2</v>
          </cell>
          <cell r="I413">
            <v>7058</v>
          </cell>
        </row>
        <row r="414">
          <cell r="A414">
            <v>2019</v>
          </cell>
          <cell r="B414" t="str">
            <v>Abril</v>
          </cell>
          <cell r="C414" t="str">
            <v>76001</v>
          </cell>
          <cell r="E414" t="str">
            <v>760011</v>
          </cell>
          <cell r="G414">
            <v>3</v>
          </cell>
          <cell r="I414">
            <v>4795</v>
          </cell>
        </row>
        <row r="415">
          <cell r="A415">
            <v>2019</v>
          </cell>
          <cell r="B415" t="str">
            <v>Abril</v>
          </cell>
          <cell r="C415" t="str">
            <v>76001</v>
          </cell>
          <cell r="E415" t="str">
            <v>760011</v>
          </cell>
          <cell r="G415">
            <v>4</v>
          </cell>
          <cell r="I415">
            <v>5032</v>
          </cell>
        </row>
        <row r="416">
          <cell r="A416">
            <v>2019</v>
          </cell>
          <cell r="B416" t="str">
            <v>Abril</v>
          </cell>
          <cell r="C416" t="str">
            <v>76001</v>
          </cell>
          <cell r="E416" t="str">
            <v>760012</v>
          </cell>
          <cell r="G416">
            <v>1</v>
          </cell>
          <cell r="I416">
            <v>6128</v>
          </cell>
        </row>
        <row r="417">
          <cell r="A417">
            <v>2019</v>
          </cell>
          <cell r="B417" t="str">
            <v>Abril</v>
          </cell>
          <cell r="C417" t="str">
            <v>76001</v>
          </cell>
          <cell r="E417" t="str">
            <v>760012</v>
          </cell>
          <cell r="G417">
            <v>2</v>
          </cell>
          <cell r="I417">
            <v>2907</v>
          </cell>
        </row>
        <row r="418">
          <cell r="A418">
            <v>2019</v>
          </cell>
          <cell r="B418" t="str">
            <v>Abril</v>
          </cell>
          <cell r="C418" t="str">
            <v>76001</v>
          </cell>
          <cell r="E418" t="str">
            <v>760012</v>
          </cell>
          <cell r="G418">
            <v>3</v>
          </cell>
          <cell r="I418">
            <v>4267</v>
          </cell>
        </row>
        <row r="419">
          <cell r="A419">
            <v>2019</v>
          </cell>
          <cell r="B419" t="str">
            <v>Abril</v>
          </cell>
          <cell r="C419" t="str">
            <v>76001</v>
          </cell>
          <cell r="E419" t="str">
            <v>760012</v>
          </cell>
          <cell r="G419">
            <v>4</v>
          </cell>
          <cell r="I419">
            <v>4089</v>
          </cell>
        </row>
        <row r="420">
          <cell r="A420">
            <v>2019</v>
          </cell>
          <cell r="B420" t="str">
            <v>Abril</v>
          </cell>
          <cell r="C420" t="str">
            <v>13001</v>
          </cell>
          <cell r="E420" t="str">
            <v>130011</v>
          </cell>
          <cell r="G420">
            <v>1</v>
          </cell>
          <cell r="I420">
            <v>2355</v>
          </cell>
        </row>
        <row r="421">
          <cell r="A421">
            <v>2019</v>
          </cell>
          <cell r="B421" t="str">
            <v>Abril</v>
          </cell>
          <cell r="C421" t="str">
            <v>13001</v>
          </cell>
          <cell r="E421" t="str">
            <v>130011</v>
          </cell>
          <cell r="G421">
            <v>2</v>
          </cell>
          <cell r="I421">
            <v>5697</v>
          </cell>
        </row>
        <row r="422">
          <cell r="A422">
            <v>2019</v>
          </cell>
          <cell r="B422" t="str">
            <v>Abril</v>
          </cell>
          <cell r="C422" t="str">
            <v>13001</v>
          </cell>
          <cell r="E422" t="str">
            <v>130011</v>
          </cell>
          <cell r="G422">
            <v>3</v>
          </cell>
          <cell r="I422">
            <v>3250</v>
          </cell>
        </row>
        <row r="423">
          <cell r="A423">
            <v>2019</v>
          </cell>
          <cell r="B423" t="str">
            <v>Abril</v>
          </cell>
          <cell r="C423" t="str">
            <v>13001</v>
          </cell>
          <cell r="E423" t="str">
            <v>130011</v>
          </cell>
          <cell r="G423">
            <v>4</v>
          </cell>
          <cell r="I423">
            <v>2106</v>
          </cell>
        </row>
        <row r="424">
          <cell r="A424">
            <v>2019</v>
          </cell>
          <cell r="B424" t="str">
            <v>Abril</v>
          </cell>
          <cell r="C424" t="str">
            <v>54001</v>
          </cell>
          <cell r="E424" t="str">
            <v>540011</v>
          </cell>
          <cell r="G424">
            <v>1</v>
          </cell>
          <cell r="I424">
            <v>3037</v>
          </cell>
        </row>
        <row r="425">
          <cell r="A425">
            <v>2019</v>
          </cell>
          <cell r="B425" t="str">
            <v>Abril</v>
          </cell>
          <cell r="C425" t="str">
            <v>54001</v>
          </cell>
          <cell r="E425" t="str">
            <v>540011</v>
          </cell>
          <cell r="G425">
            <v>2</v>
          </cell>
          <cell r="I425">
            <v>7346</v>
          </cell>
        </row>
        <row r="426">
          <cell r="A426">
            <v>2019</v>
          </cell>
          <cell r="B426" t="str">
            <v>Abril</v>
          </cell>
          <cell r="C426" t="str">
            <v>54001</v>
          </cell>
          <cell r="E426" t="str">
            <v>540011</v>
          </cell>
          <cell r="G426">
            <v>3</v>
          </cell>
          <cell r="I426">
            <v>5110</v>
          </cell>
        </row>
        <row r="427">
          <cell r="A427">
            <v>2019</v>
          </cell>
          <cell r="B427" t="str">
            <v>Abril</v>
          </cell>
          <cell r="C427" t="str">
            <v>54001</v>
          </cell>
          <cell r="E427" t="str">
            <v>540011</v>
          </cell>
          <cell r="G427">
            <v>4</v>
          </cell>
          <cell r="I427">
            <v>6205</v>
          </cell>
        </row>
        <row r="428">
          <cell r="A428">
            <v>2019</v>
          </cell>
          <cell r="B428" t="str">
            <v>Abril</v>
          </cell>
          <cell r="C428" t="str">
            <v>54001</v>
          </cell>
          <cell r="E428" t="str">
            <v>540012</v>
          </cell>
          <cell r="G428">
            <v>1</v>
          </cell>
          <cell r="I428">
            <v>289</v>
          </cell>
        </row>
        <row r="429">
          <cell r="A429">
            <v>2019</v>
          </cell>
          <cell r="B429" t="str">
            <v>Abril</v>
          </cell>
          <cell r="C429" t="str">
            <v>54001</v>
          </cell>
          <cell r="E429" t="str">
            <v>540012</v>
          </cell>
          <cell r="G429">
            <v>2</v>
          </cell>
          <cell r="I429">
            <v>108</v>
          </cell>
        </row>
        <row r="430">
          <cell r="A430">
            <v>2019</v>
          </cell>
          <cell r="B430" t="str">
            <v>Abril</v>
          </cell>
          <cell r="C430" t="str">
            <v>54001</v>
          </cell>
          <cell r="E430" t="str">
            <v>540012</v>
          </cell>
          <cell r="G430">
            <v>3</v>
          </cell>
          <cell r="I430">
            <v>58</v>
          </cell>
        </row>
        <row r="431">
          <cell r="A431">
            <v>2019</v>
          </cell>
          <cell r="B431" t="str">
            <v>Abril</v>
          </cell>
          <cell r="C431" t="str">
            <v>54001</v>
          </cell>
          <cell r="E431" t="str">
            <v>540012</v>
          </cell>
          <cell r="G431">
            <v>4</v>
          </cell>
          <cell r="I431">
            <v>2179</v>
          </cell>
        </row>
        <row r="432">
          <cell r="A432">
            <v>2019</v>
          </cell>
          <cell r="B432" t="str">
            <v>Abril</v>
          </cell>
          <cell r="C432" t="str">
            <v>73001</v>
          </cell>
          <cell r="E432" t="str">
            <v>730011</v>
          </cell>
          <cell r="G432">
            <v>1</v>
          </cell>
          <cell r="I432">
            <v>810</v>
          </cell>
        </row>
        <row r="433">
          <cell r="A433">
            <v>2019</v>
          </cell>
          <cell r="B433" t="str">
            <v>Abril</v>
          </cell>
          <cell r="C433" t="str">
            <v>73001</v>
          </cell>
          <cell r="E433" t="str">
            <v>730011</v>
          </cell>
          <cell r="G433">
            <v>2</v>
          </cell>
          <cell r="I433">
            <v>1590</v>
          </cell>
        </row>
        <row r="434">
          <cell r="A434">
            <v>2019</v>
          </cell>
          <cell r="B434" t="str">
            <v>Abril</v>
          </cell>
          <cell r="C434" t="str">
            <v>73001</v>
          </cell>
          <cell r="E434" t="str">
            <v>730011</v>
          </cell>
          <cell r="G434">
            <v>3</v>
          </cell>
          <cell r="I434">
            <v>771</v>
          </cell>
        </row>
        <row r="435">
          <cell r="A435">
            <v>2019</v>
          </cell>
          <cell r="B435" t="str">
            <v>Abril</v>
          </cell>
          <cell r="C435" t="str">
            <v>73001</v>
          </cell>
          <cell r="E435" t="str">
            <v>730011</v>
          </cell>
          <cell r="G435">
            <v>4</v>
          </cell>
          <cell r="I435">
            <v>463</v>
          </cell>
        </row>
        <row r="436">
          <cell r="A436">
            <v>2019</v>
          </cell>
          <cell r="B436" t="str">
            <v>Abril</v>
          </cell>
          <cell r="C436" t="str">
            <v>52356</v>
          </cell>
          <cell r="E436" t="str">
            <v>523561</v>
          </cell>
          <cell r="G436">
            <v>1</v>
          </cell>
          <cell r="I436">
            <v>90</v>
          </cell>
        </row>
        <row r="437">
          <cell r="A437">
            <v>2019</v>
          </cell>
          <cell r="B437" t="str">
            <v>Abril</v>
          </cell>
          <cell r="C437" t="str">
            <v>52356</v>
          </cell>
          <cell r="E437" t="str">
            <v>523561</v>
          </cell>
          <cell r="G437">
            <v>2</v>
          </cell>
          <cell r="I437">
            <v>2503</v>
          </cell>
        </row>
        <row r="438">
          <cell r="A438">
            <v>2019</v>
          </cell>
          <cell r="B438" t="str">
            <v>Abril</v>
          </cell>
          <cell r="C438" t="str">
            <v>52356</v>
          </cell>
          <cell r="E438" t="str">
            <v>523561</v>
          </cell>
          <cell r="G438">
            <v>3</v>
          </cell>
          <cell r="I438">
            <v>2797</v>
          </cell>
        </row>
        <row r="439">
          <cell r="A439">
            <v>2019</v>
          </cell>
          <cell r="B439" t="str">
            <v>Abril</v>
          </cell>
          <cell r="C439" t="str">
            <v>52356</v>
          </cell>
          <cell r="E439" t="str">
            <v>523561</v>
          </cell>
          <cell r="G439">
            <v>4</v>
          </cell>
          <cell r="I439">
            <v>0</v>
          </cell>
        </row>
        <row r="440">
          <cell r="A440">
            <v>2019</v>
          </cell>
          <cell r="B440" t="str">
            <v>Abril</v>
          </cell>
          <cell r="C440" t="str">
            <v>52356</v>
          </cell>
          <cell r="E440" t="str">
            <v>523562</v>
          </cell>
          <cell r="G440">
            <v>1</v>
          </cell>
          <cell r="I440">
            <v>0</v>
          </cell>
        </row>
        <row r="441">
          <cell r="A441">
            <v>2019</v>
          </cell>
          <cell r="B441" t="str">
            <v>Abril</v>
          </cell>
          <cell r="C441" t="str">
            <v>52356</v>
          </cell>
          <cell r="E441" t="str">
            <v>523562</v>
          </cell>
          <cell r="G441">
            <v>2</v>
          </cell>
          <cell r="I441">
            <v>0</v>
          </cell>
        </row>
        <row r="442">
          <cell r="A442">
            <v>2019</v>
          </cell>
          <cell r="B442" t="str">
            <v>Abril</v>
          </cell>
          <cell r="C442" t="str">
            <v>52356</v>
          </cell>
          <cell r="E442" t="str">
            <v>523562</v>
          </cell>
          <cell r="G442">
            <v>3</v>
          </cell>
          <cell r="I442">
            <v>0</v>
          </cell>
        </row>
        <row r="443">
          <cell r="A443">
            <v>2019</v>
          </cell>
          <cell r="B443" t="str">
            <v>Abril</v>
          </cell>
          <cell r="C443" t="str">
            <v>52356</v>
          </cell>
          <cell r="E443" t="str">
            <v>523562</v>
          </cell>
          <cell r="G443">
            <v>4</v>
          </cell>
          <cell r="I443">
            <v>0</v>
          </cell>
        </row>
        <row r="444">
          <cell r="A444">
            <v>2019</v>
          </cell>
          <cell r="B444" t="str">
            <v>Abril</v>
          </cell>
          <cell r="C444" t="str">
            <v>17001</v>
          </cell>
          <cell r="E444" t="str">
            <v>170011</v>
          </cell>
          <cell r="G444">
            <v>1</v>
          </cell>
          <cell r="I444">
            <v>1643</v>
          </cell>
        </row>
        <row r="445">
          <cell r="A445">
            <v>2019</v>
          </cell>
          <cell r="B445" t="str">
            <v>Abril</v>
          </cell>
          <cell r="C445" t="str">
            <v>17001</v>
          </cell>
          <cell r="E445" t="str">
            <v>170011</v>
          </cell>
          <cell r="G445">
            <v>2</v>
          </cell>
          <cell r="I445">
            <v>2111</v>
          </cell>
        </row>
        <row r="446">
          <cell r="A446">
            <v>2019</v>
          </cell>
          <cell r="B446" t="str">
            <v>Abril</v>
          </cell>
          <cell r="C446" t="str">
            <v>17001</v>
          </cell>
          <cell r="E446" t="str">
            <v>170011</v>
          </cell>
          <cell r="G446">
            <v>3</v>
          </cell>
          <cell r="I446">
            <v>1330</v>
          </cell>
        </row>
        <row r="447">
          <cell r="A447">
            <v>2019</v>
          </cell>
          <cell r="B447" t="str">
            <v>Abril</v>
          </cell>
          <cell r="C447" t="str">
            <v>17001</v>
          </cell>
          <cell r="E447" t="str">
            <v>170011</v>
          </cell>
          <cell r="G447">
            <v>4</v>
          </cell>
          <cell r="I447">
            <v>712</v>
          </cell>
        </row>
        <row r="448">
          <cell r="A448">
            <v>2019</v>
          </cell>
          <cell r="B448" t="str">
            <v>Abril</v>
          </cell>
          <cell r="C448" t="str">
            <v>05001</v>
          </cell>
          <cell r="E448" t="str">
            <v>050011</v>
          </cell>
          <cell r="G448">
            <v>1</v>
          </cell>
          <cell r="I448">
            <v>16652</v>
          </cell>
        </row>
        <row r="449">
          <cell r="A449">
            <v>2019</v>
          </cell>
          <cell r="B449" t="str">
            <v>Abril</v>
          </cell>
          <cell r="C449" t="str">
            <v>05001</v>
          </cell>
          <cell r="E449" t="str">
            <v>050011</v>
          </cell>
          <cell r="G449">
            <v>2</v>
          </cell>
          <cell r="I449">
            <v>12950</v>
          </cell>
        </row>
        <row r="450">
          <cell r="A450">
            <v>2019</v>
          </cell>
          <cell r="B450" t="str">
            <v>Abril</v>
          </cell>
          <cell r="C450" t="str">
            <v>05001</v>
          </cell>
          <cell r="E450" t="str">
            <v>050011</v>
          </cell>
          <cell r="G450">
            <v>3</v>
          </cell>
          <cell r="I450">
            <v>14862</v>
          </cell>
        </row>
        <row r="451">
          <cell r="A451">
            <v>2019</v>
          </cell>
          <cell r="B451" t="str">
            <v>Abril</v>
          </cell>
          <cell r="C451" t="str">
            <v>05001</v>
          </cell>
          <cell r="E451" t="str">
            <v>050011</v>
          </cell>
          <cell r="G451">
            <v>4</v>
          </cell>
          <cell r="I451">
            <v>26835</v>
          </cell>
        </row>
        <row r="452">
          <cell r="A452">
            <v>2019</v>
          </cell>
          <cell r="B452" t="str">
            <v>Abril</v>
          </cell>
          <cell r="C452" t="str">
            <v>05001</v>
          </cell>
          <cell r="E452" t="str">
            <v>050012</v>
          </cell>
          <cell r="G452">
            <v>1</v>
          </cell>
          <cell r="I452">
            <v>4705</v>
          </cell>
        </row>
        <row r="453">
          <cell r="A453">
            <v>2019</v>
          </cell>
          <cell r="B453" t="str">
            <v>Abril</v>
          </cell>
          <cell r="C453" t="str">
            <v>05001</v>
          </cell>
          <cell r="E453" t="str">
            <v>050012</v>
          </cell>
          <cell r="G453">
            <v>2</v>
          </cell>
          <cell r="I453">
            <v>4862</v>
          </cell>
        </row>
        <row r="454">
          <cell r="A454">
            <v>2019</v>
          </cell>
          <cell r="B454" t="str">
            <v>Abril</v>
          </cell>
          <cell r="C454" t="str">
            <v>05001</v>
          </cell>
          <cell r="E454" t="str">
            <v>050012</v>
          </cell>
          <cell r="G454">
            <v>3</v>
          </cell>
          <cell r="I454">
            <v>2911</v>
          </cell>
        </row>
        <row r="455">
          <cell r="A455">
            <v>2019</v>
          </cell>
          <cell r="B455" t="str">
            <v>Abril</v>
          </cell>
          <cell r="C455" t="str">
            <v>05001</v>
          </cell>
          <cell r="E455" t="str">
            <v>050012</v>
          </cell>
          <cell r="G455">
            <v>4</v>
          </cell>
          <cell r="I455">
            <v>1416</v>
          </cell>
        </row>
        <row r="456">
          <cell r="A456">
            <v>2019</v>
          </cell>
          <cell r="B456" t="str">
            <v>Abril</v>
          </cell>
          <cell r="C456" t="str">
            <v>23001</v>
          </cell>
          <cell r="E456" t="str">
            <v>230011</v>
          </cell>
          <cell r="G456">
            <v>1</v>
          </cell>
          <cell r="I456">
            <v>377</v>
          </cell>
        </row>
        <row r="457">
          <cell r="A457">
            <v>2019</v>
          </cell>
          <cell r="B457" t="str">
            <v>Abril</v>
          </cell>
          <cell r="C457" t="str">
            <v>23001</v>
          </cell>
          <cell r="E457" t="str">
            <v>230011</v>
          </cell>
          <cell r="G457">
            <v>2</v>
          </cell>
          <cell r="I457">
            <v>1486</v>
          </cell>
        </row>
        <row r="458">
          <cell r="A458">
            <v>2019</v>
          </cell>
          <cell r="B458" t="str">
            <v>Abril</v>
          </cell>
          <cell r="C458" t="str">
            <v>23001</v>
          </cell>
          <cell r="E458" t="str">
            <v>230011</v>
          </cell>
          <cell r="G458">
            <v>3</v>
          </cell>
          <cell r="I458">
            <v>1141</v>
          </cell>
        </row>
        <row r="459">
          <cell r="A459">
            <v>2019</v>
          </cell>
          <cell r="B459" t="str">
            <v>Abril</v>
          </cell>
          <cell r="C459" t="str">
            <v>23001</v>
          </cell>
          <cell r="E459" t="str">
            <v>230011</v>
          </cell>
          <cell r="G459">
            <v>4</v>
          </cell>
          <cell r="I459">
            <v>272</v>
          </cell>
        </row>
        <row r="460">
          <cell r="A460">
            <v>2019</v>
          </cell>
          <cell r="B460" t="str">
            <v>Abril</v>
          </cell>
          <cell r="C460" t="str">
            <v>41001</v>
          </cell>
          <cell r="E460" t="str">
            <v>410011</v>
          </cell>
          <cell r="G460">
            <v>1</v>
          </cell>
          <cell r="I460">
            <v>1673</v>
          </cell>
        </row>
        <row r="461">
          <cell r="A461">
            <v>2019</v>
          </cell>
          <cell r="B461" t="str">
            <v>Abril</v>
          </cell>
          <cell r="C461" t="str">
            <v>41001</v>
          </cell>
          <cell r="E461" t="str">
            <v>410011</v>
          </cell>
          <cell r="G461">
            <v>2</v>
          </cell>
          <cell r="I461">
            <v>2440</v>
          </cell>
        </row>
        <row r="462">
          <cell r="A462">
            <v>2019</v>
          </cell>
          <cell r="B462" t="str">
            <v>Abril</v>
          </cell>
          <cell r="C462" t="str">
            <v>41001</v>
          </cell>
          <cell r="E462" t="str">
            <v>410011</v>
          </cell>
          <cell r="G462">
            <v>3</v>
          </cell>
          <cell r="I462">
            <v>2152</v>
          </cell>
        </row>
        <row r="463">
          <cell r="A463">
            <v>2019</v>
          </cell>
          <cell r="B463" t="str">
            <v>Abril</v>
          </cell>
          <cell r="C463" t="str">
            <v>41001</v>
          </cell>
          <cell r="E463" t="str">
            <v>410011</v>
          </cell>
          <cell r="G463">
            <v>4</v>
          </cell>
          <cell r="I463">
            <v>1619</v>
          </cell>
        </row>
        <row r="464">
          <cell r="A464">
            <v>2019</v>
          </cell>
          <cell r="B464" t="str">
            <v>Abril</v>
          </cell>
          <cell r="C464" t="str">
            <v>52001</v>
          </cell>
          <cell r="E464" t="str">
            <v>520011</v>
          </cell>
          <cell r="G464">
            <v>1</v>
          </cell>
          <cell r="I464">
            <v>1664</v>
          </cell>
        </row>
        <row r="465">
          <cell r="A465">
            <v>2019</v>
          </cell>
          <cell r="B465" t="str">
            <v>Abril</v>
          </cell>
          <cell r="C465" t="str">
            <v>52001</v>
          </cell>
          <cell r="E465" t="str">
            <v>520011</v>
          </cell>
          <cell r="G465">
            <v>2</v>
          </cell>
          <cell r="I465">
            <v>6231</v>
          </cell>
        </row>
        <row r="466">
          <cell r="A466">
            <v>2019</v>
          </cell>
          <cell r="B466" t="str">
            <v>Abril</v>
          </cell>
          <cell r="C466" t="str">
            <v>52001</v>
          </cell>
          <cell r="E466" t="str">
            <v>520011</v>
          </cell>
          <cell r="G466">
            <v>3</v>
          </cell>
          <cell r="I466">
            <v>2430</v>
          </cell>
        </row>
        <row r="467">
          <cell r="A467">
            <v>2019</v>
          </cell>
          <cell r="B467" t="str">
            <v>Abril</v>
          </cell>
          <cell r="C467" t="str">
            <v>52001</v>
          </cell>
          <cell r="E467" t="str">
            <v>520011</v>
          </cell>
          <cell r="G467">
            <v>4</v>
          </cell>
          <cell r="I467">
            <v>19</v>
          </cell>
        </row>
        <row r="468">
          <cell r="A468">
            <v>2019</v>
          </cell>
          <cell r="B468" t="str">
            <v>Abril</v>
          </cell>
          <cell r="C468" t="str">
            <v>66001</v>
          </cell>
          <cell r="E468" t="str">
            <v>660011</v>
          </cell>
          <cell r="G468">
            <v>1</v>
          </cell>
          <cell r="I468">
            <v>2245</v>
          </cell>
        </row>
        <row r="469">
          <cell r="A469">
            <v>2019</v>
          </cell>
          <cell r="B469" t="str">
            <v>Abril</v>
          </cell>
          <cell r="C469" t="str">
            <v>66001</v>
          </cell>
          <cell r="E469" t="str">
            <v>660011</v>
          </cell>
          <cell r="G469">
            <v>2</v>
          </cell>
          <cell r="I469">
            <v>1268</v>
          </cell>
        </row>
        <row r="470">
          <cell r="A470">
            <v>2019</v>
          </cell>
          <cell r="B470" t="str">
            <v>Abril</v>
          </cell>
          <cell r="C470" t="str">
            <v>66001</v>
          </cell>
          <cell r="E470" t="str">
            <v>660011</v>
          </cell>
          <cell r="G470">
            <v>3</v>
          </cell>
          <cell r="I470">
            <v>1382</v>
          </cell>
        </row>
        <row r="471">
          <cell r="A471">
            <v>2019</v>
          </cell>
          <cell r="B471" t="str">
            <v>Abril</v>
          </cell>
          <cell r="C471" t="str">
            <v>66001</v>
          </cell>
          <cell r="E471" t="str">
            <v>660011</v>
          </cell>
          <cell r="G471">
            <v>4</v>
          </cell>
          <cell r="I471">
            <v>2608</v>
          </cell>
        </row>
        <row r="472">
          <cell r="A472">
            <v>2019</v>
          </cell>
          <cell r="B472" t="str">
            <v>Abril</v>
          </cell>
          <cell r="C472" t="str">
            <v>19001</v>
          </cell>
          <cell r="E472" t="str">
            <v>190011</v>
          </cell>
          <cell r="G472">
            <v>1</v>
          </cell>
          <cell r="I472">
            <v>645</v>
          </cell>
        </row>
        <row r="473">
          <cell r="A473">
            <v>2019</v>
          </cell>
          <cell r="B473" t="str">
            <v>Abril</v>
          </cell>
          <cell r="C473" t="str">
            <v>19001</v>
          </cell>
          <cell r="E473" t="str">
            <v>190011</v>
          </cell>
          <cell r="G473">
            <v>2</v>
          </cell>
          <cell r="I473">
            <v>2021</v>
          </cell>
        </row>
        <row r="474">
          <cell r="A474">
            <v>2019</v>
          </cell>
          <cell r="B474" t="str">
            <v>Abril</v>
          </cell>
          <cell r="C474" t="str">
            <v>19001</v>
          </cell>
          <cell r="E474" t="str">
            <v>190011</v>
          </cell>
          <cell r="G474">
            <v>3</v>
          </cell>
          <cell r="I474">
            <v>501</v>
          </cell>
        </row>
        <row r="475">
          <cell r="A475">
            <v>2019</v>
          </cell>
          <cell r="B475" t="str">
            <v>Abril</v>
          </cell>
          <cell r="C475" t="str">
            <v>19001</v>
          </cell>
          <cell r="E475" t="str">
            <v>190011</v>
          </cell>
          <cell r="G475">
            <v>4</v>
          </cell>
          <cell r="I475">
            <v>910</v>
          </cell>
        </row>
        <row r="476">
          <cell r="A476">
            <v>2019</v>
          </cell>
          <cell r="B476" t="str">
            <v>Abril</v>
          </cell>
          <cell r="C476" t="str">
            <v>47001</v>
          </cell>
          <cell r="E476" t="str">
            <v>470011</v>
          </cell>
          <cell r="G476">
            <v>1</v>
          </cell>
          <cell r="I476">
            <v>801</v>
          </cell>
        </row>
        <row r="477">
          <cell r="A477">
            <v>2019</v>
          </cell>
          <cell r="B477" t="str">
            <v>Abril</v>
          </cell>
          <cell r="C477" t="str">
            <v>47001</v>
          </cell>
          <cell r="E477" t="str">
            <v>470011</v>
          </cell>
          <cell r="G477">
            <v>2</v>
          </cell>
          <cell r="I477">
            <v>901</v>
          </cell>
        </row>
        <row r="478">
          <cell r="A478">
            <v>2019</v>
          </cell>
          <cell r="B478" t="str">
            <v>Abril</v>
          </cell>
          <cell r="C478" t="str">
            <v>47001</v>
          </cell>
          <cell r="E478" t="str">
            <v>470011</v>
          </cell>
          <cell r="G478">
            <v>3</v>
          </cell>
          <cell r="I478">
            <v>795</v>
          </cell>
        </row>
        <row r="479">
          <cell r="A479">
            <v>2019</v>
          </cell>
          <cell r="B479" t="str">
            <v>Abril</v>
          </cell>
          <cell r="C479" t="str">
            <v>47001</v>
          </cell>
          <cell r="E479" t="str">
            <v>470011</v>
          </cell>
          <cell r="G479">
            <v>4</v>
          </cell>
          <cell r="I479">
            <v>256</v>
          </cell>
        </row>
        <row r="480">
          <cell r="A480">
            <v>2019</v>
          </cell>
          <cell r="B480" t="str">
            <v>Abril</v>
          </cell>
          <cell r="C480" t="str">
            <v>70001</v>
          </cell>
          <cell r="E480" t="str">
            <v>700011</v>
          </cell>
          <cell r="G480">
            <v>1</v>
          </cell>
          <cell r="I480">
            <v>595</v>
          </cell>
        </row>
        <row r="481">
          <cell r="A481">
            <v>2019</v>
          </cell>
          <cell r="B481" t="str">
            <v>Abril</v>
          </cell>
          <cell r="C481" t="str">
            <v>70001</v>
          </cell>
          <cell r="E481" t="str">
            <v>700011</v>
          </cell>
          <cell r="G481">
            <v>2</v>
          </cell>
          <cell r="I481">
            <v>1231</v>
          </cell>
        </row>
        <row r="482">
          <cell r="A482">
            <v>2019</v>
          </cell>
          <cell r="B482" t="str">
            <v>Abril</v>
          </cell>
          <cell r="C482" t="str">
            <v>70001</v>
          </cell>
          <cell r="E482" t="str">
            <v>700011</v>
          </cell>
          <cell r="G482">
            <v>3</v>
          </cell>
          <cell r="I482">
            <v>1144</v>
          </cell>
        </row>
        <row r="483">
          <cell r="A483">
            <v>2019</v>
          </cell>
          <cell r="B483" t="str">
            <v>Abril</v>
          </cell>
          <cell r="C483" t="str">
            <v>70001</v>
          </cell>
          <cell r="E483" t="str">
            <v>700011</v>
          </cell>
          <cell r="G483">
            <v>4</v>
          </cell>
          <cell r="I483">
            <v>1463</v>
          </cell>
        </row>
        <row r="484">
          <cell r="A484">
            <v>2019</v>
          </cell>
          <cell r="B484" t="str">
            <v>Abril</v>
          </cell>
          <cell r="C484" t="str">
            <v>15001</v>
          </cell>
          <cell r="E484" t="str">
            <v>150011</v>
          </cell>
          <cell r="G484">
            <v>1</v>
          </cell>
          <cell r="I484">
            <v>1608</v>
          </cell>
        </row>
        <row r="485">
          <cell r="A485">
            <v>2019</v>
          </cell>
          <cell r="B485" t="str">
            <v>Abril</v>
          </cell>
          <cell r="C485" t="str">
            <v>15001</v>
          </cell>
          <cell r="E485" t="str">
            <v>150011</v>
          </cell>
          <cell r="G485">
            <v>2</v>
          </cell>
          <cell r="I485">
            <v>2671</v>
          </cell>
        </row>
        <row r="486">
          <cell r="A486">
            <v>2019</v>
          </cell>
          <cell r="B486" t="str">
            <v>Abril</v>
          </cell>
          <cell r="C486" t="str">
            <v>15001</v>
          </cell>
          <cell r="E486" t="str">
            <v>150011</v>
          </cell>
          <cell r="G486">
            <v>3</v>
          </cell>
          <cell r="I486">
            <v>2023</v>
          </cell>
        </row>
        <row r="487">
          <cell r="A487">
            <v>2019</v>
          </cell>
          <cell r="B487" t="str">
            <v>Abril</v>
          </cell>
          <cell r="C487" t="str">
            <v>15001</v>
          </cell>
          <cell r="E487" t="str">
            <v>150011</v>
          </cell>
          <cell r="G487">
            <v>4</v>
          </cell>
          <cell r="I487">
            <v>5</v>
          </cell>
        </row>
        <row r="488">
          <cell r="A488">
            <v>2019</v>
          </cell>
          <cell r="B488" t="str">
            <v>Abril</v>
          </cell>
          <cell r="C488" t="str">
            <v>20001</v>
          </cell>
          <cell r="E488" t="str">
            <v>200011</v>
          </cell>
          <cell r="G488">
            <v>1</v>
          </cell>
          <cell r="I488">
            <v>742</v>
          </cell>
        </row>
        <row r="489">
          <cell r="A489">
            <v>2019</v>
          </cell>
          <cell r="B489" t="str">
            <v>Abril</v>
          </cell>
          <cell r="C489" t="str">
            <v>20001</v>
          </cell>
          <cell r="E489" t="str">
            <v>200011</v>
          </cell>
          <cell r="G489">
            <v>2</v>
          </cell>
          <cell r="I489">
            <v>1138</v>
          </cell>
        </row>
        <row r="490">
          <cell r="A490">
            <v>2019</v>
          </cell>
          <cell r="B490" t="str">
            <v>Abril</v>
          </cell>
          <cell r="C490" t="str">
            <v>20001</v>
          </cell>
          <cell r="E490" t="str">
            <v>200011</v>
          </cell>
          <cell r="G490">
            <v>3</v>
          </cell>
          <cell r="I490">
            <v>625</v>
          </cell>
        </row>
        <row r="491">
          <cell r="A491">
            <v>2019</v>
          </cell>
          <cell r="B491" t="str">
            <v>Abril</v>
          </cell>
          <cell r="C491" t="str">
            <v>20001</v>
          </cell>
          <cell r="E491" t="str">
            <v>200011</v>
          </cell>
          <cell r="G491">
            <v>4</v>
          </cell>
          <cell r="I491">
            <v>33</v>
          </cell>
        </row>
        <row r="492">
          <cell r="A492">
            <v>2019</v>
          </cell>
          <cell r="B492" t="str">
            <v>Abril</v>
          </cell>
          <cell r="C492" t="str">
            <v>20001</v>
          </cell>
          <cell r="E492" t="str">
            <v>200012</v>
          </cell>
          <cell r="G492">
            <v>1</v>
          </cell>
          <cell r="I492">
            <v>495</v>
          </cell>
        </row>
        <row r="493">
          <cell r="A493">
            <v>2019</v>
          </cell>
          <cell r="B493" t="str">
            <v>Abril</v>
          </cell>
          <cell r="C493" t="str">
            <v>20001</v>
          </cell>
          <cell r="E493" t="str">
            <v>200012</v>
          </cell>
          <cell r="G493">
            <v>2</v>
          </cell>
          <cell r="I493">
            <v>80</v>
          </cell>
        </row>
        <row r="494">
          <cell r="A494">
            <v>2019</v>
          </cell>
          <cell r="B494" t="str">
            <v>Abril</v>
          </cell>
          <cell r="C494" t="str">
            <v>20001</v>
          </cell>
          <cell r="E494" t="str">
            <v>200012</v>
          </cell>
          <cell r="G494">
            <v>3</v>
          </cell>
          <cell r="I494">
            <v>281</v>
          </cell>
        </row>
        <row r="495">
          <cell r="A495">
            <v>2019</v>
          </cell>
          <cell r="B495" t="str">
            <v>Abril</v>
          </cell>
          <cell r="C495" t="str">
            <v>20001</v>
          </cell>
          <cell r="E495" t="str">
            <v>200012</v>
          </cell>
          <cell r="G495">
            <v>4</v>
          </cell>
          <cell r="I495">
            <v>1488</v>
          </cell>
        </row>
        <row r="496">
          <cell r="A496">
            <v>2019</v>
          </cell>
          <cell r="B496" t="str">
            <v>Abril</v>
          </cell>
          <cell r="C496" t="str">
            <v>50001</v>
          </cell>
          <cell r="E496" t="str">
            <v>500011</v>
          </cell>
          <cell r="G496">
            <v>1</v>
          </cell>
          <cell r="I496">
            <v>1719</v>
          </cell>
        </row>
        <row r="497">
          <cell r="A497">
            <v>2019</v>
          </cell>
          <cell r="B497" t="str">
            <v>Abril</v>
          </cell>
          <cell r="C497" t="str">
            <v>50001</v>
          </cell>
          <cell r="E497" t="str">
            <v>500011</v>
          </cell>
          <cell r="G497">
            <v>2</v>
          </cell>
          <cell r="I497">
            <v>2423</v>
          </cell>
        </row>
        <row r="498">
          <cell r="A498">
            <v>2019</v>
          </cell>
          <cell r="B498" t="str">
            <v>Abril</v>
          </cell>
          <cell r="C498" t="str">
            <v>50001</v>
          </cell>
          <cell r="E498" t="str">
            <v>500011</v>
          </cell>
          <cell r="G498">
            <v>3</v>
          </cell>
          <cell r="I498">
            <v>1865</v>
          </cell>
        </row>
        <row r="499">
          <cell r="A499">
            <v>2019</v>
          </cell>
          <cell r="B499" t="str">
            <v>Abril</v>
          </cell>
          <cell r="C499" t="str">
            <v>50001</v>
          </cell>
          <cell r="E499" t="str">
            <v>500011</v>
          </cell>
          <cell r="G499">
            <v>4</v>
          </cell>
          <cell r="I499">
            <v>574</v>
          </cell>
        </row>
        <row r="500">
          <cell r="A500">
            <v>2019</v>
          </cell>
          <cell r="B500" t="str">
            <v>Mayo</v>
          </cell>
          <cell r="C500" t="str">
            <v>63001</v>
          </cell>
          <cell r="E500" t="str">
            <v>630011</v>
          </cell>
          <cell r="G500">
            <v>1</v>
          </cell>
          <cell r="I500">
            <v>2817</v>
          </cell>
        </row>
        <row r="501">
          <cell r="A501">
            <v>2019</v>
          </cell>
          <cell r="B501" t="str">
            <v>Mayo</v>
          </cell>
          <cell r="C501" t="str">
            <v>63001</v>
          </cell>
          <cell r="E501" t="str">
            <v>630011</v>
          </cell>
          <cell r="G501">
            <v>2</v>
          </cell>
          <cell r="I501">
            <v>3819</v>
          </cell>
        </row>
        <row r="502">
          <cell r="A502">
            <v>2019</v>
          </cell>
          <cell r="B502" t="str">
            <v>Mayo</v>
          </cell>
          <cell r="C502" t="str">
            <v>63001</v>
          </cell>
          <cell r="E502" t="str">
            <v>630011</v>
          </cell>
          <cell r="G502">
            <v>3</v>
          </cell>
          <cell r="I502">
            <v>2912</v>
          </cell>
        </row>
        <row r="503">
          <cell r="A503">
            <v>2019</v>
          </cell>
          <cell r="B503" t="str">
            <v>Mayo</v>
          </cell>
          <cell r="C503" t="str">
            <v>63001</v>
          </cell>
          <cell r="E503" t="str">
            <v>630011</v>
          </cell>
          <cell r="G503">
            <v>4</v>
          </cell>
          <cell r="I503">
            <v>1813</v>
          </cell>
        </row>
        <row r="504">
          <cell r="A504">
            <v>2019</v>
          </cell>
          <cell r="B504" t="str">
            <v>Mayo</v>
          </cell>
          <cell r="C504" t="str">
            <v>08001</v>
          </cell>
          <cell r="E504" t="str">
            <v>080011</v>
          </cell>
          <cell r="G504">
            <v>1</v>
          </cell>
          <cell r="I504">
            <v>8301</v>
          </cell>
        </row>
        <row r="505">
          <cell r="A505">
            <v>2019</v>
          </cell>
          <cell r="B505" t="str">
            <v>Mayo</v>
          </cell>
          <cell r="C505" t="str">
            <v>08001</v>
          </cell>
          <cell r="E505" t="str">
            <v>080011</v>
          </cell>
          <cell r="G505">
            <v>2</v>
          </cell>
          <cell r="I505">
            <v>6695</v>
          </cell>
        </row>
        <row r="506">
          <cell r="A506">
            <v>2019</v>
          </cell>
          <cell r="B506" t="str">
            <v>Mayo</v>
          </cell>
          <cell r="C506" t="str">
            <v>08001</v>
          </cell>
          <cell r="E506" t="str">
            <v>080011</v>
          </cell>
          <cell r="G506">
            <v>3</v>
          </cell>
          <cell r="I506">
            <v>5571</v>
          </cell>
        </row>
        <row r="507">
          <cell r="A507">
            <v>2019</v>
          </cell>
          <cell r="B507" t="str">
            <v>Mayo</v>
          </cell>
          <cell r="C507" t="str">
            <v>08001</v>
          </cell>
          <cell r="E507" t="str">
            <v>080011</v>
          </cell>
          <cell r="G507">
            <v>4</v>
          </cell>
          <cell r="I507">
            <v>8975</v>
          </cell>
        </row>
        <row r="508">
          <cell r="A508">
            <v>2019</v>
          </cell>
          <cell r="B508" t="str">
            <v>Mayo</v>
          </cell>
          <cell r="C508" t="str">
            <v>08001</v>
          </cell>
          <cell r="E508" t="str">
            <v>080012</v>
          </cell>
          <cell r="G508">
            <v>1</v>
          </cell>
          <cell r="I508">
            <v>806</v>
          </cell>
        </row>
        <row r="509">
          <cell r="A509">
            <v>2019</v>
          </cell>
          <cell r="B509" t="str">
            <v>Mayo</v>
          </cell>
          <cell r="C509" t="str">
            <v>08001</v>
          </cell>
          <cell r="E509" t="str">
            <v>080012</v>
          </cell>
          <cell r="G509">
            <v>2</v>
          </cell>
          <cell r="I509">
            <v>1194</v>
          </cell>
        </row>
        <row r="510">
          <cell r="A510">
            <v>2019</v>
          </cell>
          <cell r="B510" t="str">
            <v>Mayo</v>
          </cell>
          <cell r="C510" t="str">
            <v>08001</v>
          </cell>
          <cell r="E510" t="str">
            <v>080012</v>
          </cell>
          <cell r="G510">
            <v>3</v>
          </cell>
          <cell r="I510">
            <v>797</v>
          </cell>
        </row>
        <row r="511">
          <cell r="A511">
            <v>2019</v>
          </cell>
          <cell r="B511" t="str">
            <v>Mayo</v>
          </cell>
          <cell r="C511" t="str">
            <v>08001</v>
          </cell>
          <cell r="E511" t="str">
            <v>080012</v>
          </cell>
          <cell r="G511">
            <v>4</v>
          </cell>
          <cell r="I511">
            <v>5633</v>
          </cell>
        </row>
        <row r="512">
          <cell r="A512">
            <v>2019</v>
          </cell>
          <cell r="B512" t="str">
            <v>Mayo</v>
          </cell>
          <cell r="C512" t="str">
            <v>11001</v>
          </cell>
          <cell r="E512" t="str">
            <v>110011</v>
          </cell>
          <cell r="G512">
            <v>1</v>
          </cell>
          <cell r="I512">
            <v>59307</v>
          </cell>
        </row>
        <row r="513">
          <cell r="A513">
            <v>2019</v>
          </cell>
          <cell r="B513" t="str">
            <v>Mayo</v>
          </cell>
          <cell r="C513" t="str">
            <v>11001</v>
          </cell>
          <cell r="E513" t="str">
            <v>110011</v>
          </cell>
          <cell r="G513">
            <v>2</v>
          </cell>
          <cell r="I513">
            <v>55678</v>
          </cell>
        </row>
        <row r="514">
          <cell r="A514">
            <v>2019</v>
          </cell>
          <cell r="B514" t="str">
            <v>Mayo</v>
          </cell>
          <cell r="C514" t="str">
            <v>11001</v>
          </cell>
          <cell r="E514" t="str">
            <v>110011</v>
          </cell>
          <cell r="G514">
            <v>3</v>
          </cell>
          <cell r="I514">
            <v>70409</v>
          </cell>
        </row>
        <row r="515">
          <cell r="A515">
            <v>2019</v>
          </cell>
          <cell r="B515" t="str">
            <v>Mayo</v>
          </cell>
          <cell r="C515" t="str">
            <v>11001</v>
          </cell>
          <cell r="E515" t="str">
            <v>110011</v>
          </cell>
          <cell r="G515">
            <v>4</v>
          </cell>
          <cell r="I515">
            <v>19143</v>
          </cell>
        </row>
        <row r="516">
          <cell r="A516">
            <v>2019</v>
          </cell>
          <cell r="B516" t="str">
            <v>Mayo</v>
          </cell>
          <cell r="C516" t="str">
            <v>11001</v>
          </cell>
          <cell r="E516" t="str">
            <v>110012</v>
          </cell>
          <cell r="G516">
            <v>1</v>
          </cell>
          <cell r="I516">
            <v>1233</v>
          </cell>
        </row>
        <row r="517">
          <cell r="A517">
            <v>2019</v>
          </cell>
          <cell r="B517" t="str">
            <v>Mayo</v>
          </cell>
          <cell r="C517" t="str">
            <v>11001</v>
          </cell>
          <cell r="E517" t="str">
            <v>110012</v>
          </cell>
          <cell r="G517">
            <v>2</v>
          </cell>
          <cell r="I517">
            <v>50</v>
          </cell>
        </row>
        <row r="518">
          <cell r="A518">
            <v>2019</v>
          </cell>
          <cell r="B518" t="str">
            <v>Mayo</v>
          </cell>
          <cell r="C518" t="str">
            <v>11001</v>
          </cell>
          <cell r="E518" t="str">
            <v>110012</v>
          </cell>
          <cell r="G518">
            <v>3</v>
          </cell>
          <cell r="I518">
            <v>1</v>
          </cell>
        </row>
        <row r="519">
          <cell r="A519">
            <v>2019</v>
          </cell>
          <cell r="B519" t="str">
            <v>Mayo</v>
          </cell>
          <cell r="C519" t="str">
            <v>11001</v>
          </cell>
          <cell r="E519" t="str">
            <v>110012</v>
          </cell>
          <cell r="G519">
            <v>4</v>
          </cell>
          <cell r="I519">
            <v>4339</v>
          </cell>
        </row>
        <row r="520">
          <cell r="A520">
            <v>2019</v>
          </cell>
          <cell r="B520" t="str">
            <v>Mayo</v>
          </cell>
          <cell r="C520" t="str">
            <v>11001</v>
          </cell>
          <cell r="E520" t="str">
            <v>110013</v>
          </cell>
          <cell r="G520">
            <v>1</v>
          </cell>
          <cell r="I520">
            <v>864</v>
          </cell>
        </row>
        <row r="521">
          <cell r="A521">
            <v>2019</v>
          </cell>
          <cell r="B521" t="str">
            <v>Mayo</v>
          </cell>
          <cell r="C521" t="str">
            <v>11001</v>
          </cell>
          <cell r="E521" t="str">
            <v>110013</v>
          </cell>
          <cell r="G521">
            <v>2</v>
          </cell>
          <cell r="I521">
            <v>753</v>
          </cell>
        </row>
        <row r="522">
          <cell r="A522">
            <v>2019</v>
          </cell>
          <cell r="B522" t="str">
            <v>Mayo</v>
          </cell>
          <cell r="C522" t="str">
            <v>11001</v>
          </cell>
          <cell r="E522" t="str">
            <v>110013</v>
          </cell>
          <cell r="G522">
            <v>3</v>
          </cell>
          <cell r="I522">
            <v>518</v>
          </cell>
        </row>
        <row r="523">
          <cell r="A523">
            <v>2019</v>
          </cell>
          <cell r="B523" t="str">
            <v>Mayo</v>
          </cell>
          <cell r="C523" t="str">
            <v>11001</v>
          </cell>
          <cell r="E523" t="str">
            <v>110013</v>
          </cell>
          <cell r="G523">
            <v>4</v>
          </cell>
          <cell r="I523">
            <v>1451</v>
          </cell>
        </row>
        <row r="524">
          <cell r="A524">
            <v>2019</v>
          </cell>
          <cell r="B524" t="str">
            <v>Mayo</v>
          </cell>
          <cell r="C524" t="str">
            <v>11001</v>
          </cell>
          <cell r="E524" t="str">
            <v>110014</v>
          </cell>
          <cell r="G524">
            <v>1</v>
          </cell>
          <cell r="I524">
            <v>349</v>
          </cell>
        </row>
        <row r="525">
          <cell r="A525">
            <v>2019</v>
          </cell>
          <cell r="B525" t="str">
            <v>Mayo</v>
          </cell>
          <cell r="C525" t="str">
            <v>11001</v>
          </cell>
          <cell r="E525" t="str">
            <v>110014</v>
          </cell>
          <cell r="G525">
            <v>2</v>
          </cell>
          <cell r="I525">
            <v>19</v>
          </cell>
        </row>
        <row r="526">
          <cell r="A526">
            <v>2019</v>
          </cell>
          <cell r="B526" t="str">
            <v>Mayo</v>
          </cell>
          <cell r="C526" t="str">
            <v>11001</v>
          </cell>
          <cell r="E526" t="str">
            <v>110014</v>
          </cell>
          <cell r="G526">
            <v>3</v>
          </cell>
          <cell r="I526">
            <v>383</v>
          </cell>
        </row>
        <row r="527">
          <cell r="A527">
            <v>2019</v>
          </cell>
          <cell r="B527" t="str">
            <v>Mayo</v>
          </cell>
          <cell r="C527" t="str">
            <v>11001</v>
          </cell>
          <cell r="E527" t="str">
            <v>110014</v>
          </cell>
          <cell r="G527">
            <v>4</v>
          </cell>
          <cell r="I527">
            <v>2859</v>
          </cell>
        </row>
        <row r="528">
          <cell r="A528">
            <v>2019</v>
          </cell>
          <cell r="B528" t="str">
            <v>Mayo</v>
          </cell>
          <cell r="C528" t="str">
            <v>68001</v>
          </cell>
          <cell r="E528" t="str">
            <v>680011</v>
          </cell>
          <cell r="G528">
            <v>1</v>
          </cell>
          <cell r="I528">
            <v>13674</v>
          </cell>
        </row>
        <row r="529">
          <cell r="A529">
            <v>2019</v>
          </cell>
          <cell r="B529" t="str">
            <v>Mayo</v>
          </cell>
          <cell r="C529" t="str">
            <v>68001</v>
          </cell>
          <cell r="E529" t="str">
            <v>680011</v>
          </cell>
          <cell r="G529">
            <v>2</v>
          </cell>
          <cell r="I529">
            <v>9359</v>
          </cell>
        </row>
        <row r="530">
          <cell r="A530">
            <v>2019</v>
          </cell>
          <cell r="B530" t="str">
            <v>Mayo</v>
          </cell>
          <cell r="C530" t="str">
            <v>68001</v>
          </cell>
          <cell r="E530" t="str">
            <v>680011</v>
          </cell>
          <cell r="G530">
            <v>3</v>
          </cell>
          <cell r="I530">
            <v>12794</v>
          </cell>
        </row>
        <row r="531">
          <cell r="A531">
            <v>2019</v>
          </cell>
          <cell r="B531" t="str">
            <v>Mayo</v>
          </cell>
          <cell r="C531" t="str">
            <v>68001</v>
          </cell>
          <cell r="E531" t="str">
            <v>680011</v>
          </cell>
          <cell r="G531">
            <v>4</v>
          </cell>
          <cell r="I531">
            <v>2974</v>
          </cell>
        </row>
        <row r="532">
          <cell r="A532">
            <v>2019</v>
          </cell>
          <cell r="B532" t="str">
            <v>Mayo</v>
          </cell>
          <cell r="C532" t="str">
            <v>76001</v>
          </cell>
          <cell r="E532" t="str">
            <v>760011</v>
          </cell>
          <cell r="G532">
            <v>1</v>
          </cell>
          <cell r="I532">
            <v>2638</v>
          </cell>
        </row>
        <row r="533">
          <cell r="A533">
            <v>2019</v>
          </cell>
          <cell r="B533" t="str">
            <v>Mayo</v>
          </cell>
          <cell r="C533" t="str">
            <v>76001</v>
          </cell>
          <cell r="E533" t="str">
            <v>760011</v>
          </cell>
          <cell r="G533">
            <v>2</v>
          </cell>
          <cell r="I533">
            <v>8631</v>
          </cell>
        </row>
        <row r="534">
          <cell r="A534">
            <v>2019</v>
          </cell>
          <cell r="B534" t="str">
            <v>Mayo</v>
          </cell>
          <cell r="C534" t="str">
            <v>76001</v>
          </cell>
          <cell r="E534" t="str">
            <v>760011</v>
          </cell>
          <cell r="G534">
            <v>3</v>
          </cell>
          <cell r="I534">
            <v>5309</v>
          </cell>
        </row>
        <row r="535">
          <cell r="A535">
            <v>2019</v>
          </cell>
          <cell r="B535" t="str">
            <v>Mayo</v>
          </cell>
          <cell r="C535" t="str">
            <v>76001</v>
          </cell>
          <cell r="E535" t="str">
            <v>760011</v>
          </cell>
          <cell r="G535">
            <v>4</v>
          </cell>
          <cell r="I535">
            <v>5530</v>
          </cell>
        </row>
        <row r="536">
          <cell r="A536">
            <v>2019</v>
          </cell>
          <cell r="B536" t="str">
            <v>Mayo</v>
          </cell>
          <cell r="C536" t="str">
            <v>76001</v>
          </cell>
          <cell r="E536" t="str">
            <v>760012</v>
          </cell>
          <cell r="G536">
            <v>1</v>
          </cell>
          <cell r="I536">
            <v>6497</v>
          </cell>
        </row>
        <row r="537">
          <cell r="A537">
            <v>2019</v>
          </cell>
          <cell r="B537" t="str">
            <v>Mayo</v>
          </cell>
          <cell r="C537" t="str">
            <v>76001</v>
          </cell>
          <cell r="E537" t="str">
            <v>760012</v>
          </cell>
          <cell r="G537">
            <v>2</v>
          </cell>
          <cell r="I537">
            <v>3418</v>
          </cell>
        </row>
        <row r="538">
          <cell r="A538">
            <v>2019</v>
          </cell>
          <cell r="B538" t="str">
            <v>Mayo</v>
          </cell>
          <cell r="C538" t="str">
            <v>76001</v>
          </cell>
          <cell r="E538" t="str">
            <v>760012</v>
          </cell>
          <cell r="G538">
            <v>3</v>
          </cell>
          <cell r="I538">
            <v>4753</v>
          </cell>
        </row>
        <row r="539">
          <cell r="A539">
            <v>2019</v>
          </cell>
          <cell r="B539" t="str">
            <v>Mayo</v>
          </cell>
          <cell r="C539" t="str">
            <v>76001</v>
          </cell>
          <cell r="E539" t="str">
            <v>760012</v>
          </cell>
          <cell r="G539">
            <v>4</v>
          </cell>
          <cell r="I539">
            <v>4661</v>
          </cell>
        </row>
        <row r="540">
          <cell r="A540">
            <v>2019</v>
          </cell>
          <cell r="B540" t="str">
            <v>Mayo</v>
          </cell>
          <cell r="C540" t="str">
            <v>13001</v>
          </cell>
          <cell r="E540" t="str">
            <v>130011</v>
          </cell>
          <cell r="G540">
            <v>1</v>
          </cell>
          <cell r="I540">
            <v>2381</v>
          </cell>
        </row>
        <row r="541">
          <cell r="A541">
            <v>2019</v>
          </cell>
          <cell r="B541" t="str">
            <v>Mayo</v>
          </cell>
          <cell r="C541" t="str">
            <v>13001</v>
          </cell>
          <cell r="E541" t="str">
            <v>130011</v>
          </cell>
          <cell r="G541">
            <v>2</v>
          </cell>
          <cell r="I541">
            <v>5436</v>
          </cell>
        </row>
        <row r="542">
          <cell r="A542">
            <v>2019</v>
          </cell>
          <cell r="B542" t="str">
            <v>Mayo</v>
          </cell>
          <cell r="C542" t="str">
            <v>13001</v>
          </cell>
          <cell r="E542" t="str">
            <v>130011</v>
          </cell>
          <cell r="G542">
            <v>3</v>
          </cell>
          <cell r="I542">
            <v>3462</v>
          </cell>
        </row>
        <row r="543">
          <cell r="A543">
            <v>2019</v>
          </cell>
          <cell r="B543" t="str">
            <v>Mayo</v>
          </cell>
          <cell r="C543" t="str">
            <v>13001</v>
          </cell>
          <cell r="E543" t="str">
            <v>130011</v>
          </cell>
          <cell r="G543">
            <v>4</v>
          </cell>
          <cell r="I543">
            <v>2181</v>
          </cell>
        </row>
        <row r="544">
          <cell r="A544">
            <v>2019</v>
          </cell>
          <cell r="B544" t="str">
            <v>Mayo</v>
          </cell>
          <cell r="C544" t="str">
            <v>54001</v>
          </cell>
          <cell r="E544" t="str">
            <v>540011</v>
          </cell>
          <cell r="G544">
            <v>1</v>
          </cell>
          <cell r="I544">
            <v>3399</v>
          </cell>
        </row>
        <row r="545">
          <cell r="A545">
            <v>2019</v>
          </cell>
          <cell r="B545" t="str">
            <v>Mayo</v>
          </cell>
          <cell r="C545" t="str">
            <v>54001</v>
          </cell>
          <cell r="E545" t="str">
            <v>540011</v>
          </cell>
          <cell r="G545">
            <v>2</v>
          </cell>
          <cell r="I545">
            <v>8104</v>
          </cell>
        </row>
        <row r="546">
          <cell r="A546">
            <v>2019</v>
          </cell>
          <cell r="B546" t="str">
            <v>Mayo</v>
          </cell>
          <cell r="C546" t="str">
            <v>54001</v>
          </cell>
          <cell r="E546" t="str">
            <v>540011</v>
          </cell>
          <cell r="G546">
            <v>3</v>
          </cell>
          <cell r="I546">
            <v>5504</v>
          </cell>
        </row>
        <row r="547">
          <cell r="A547">
            <v>2019</v>
          </cell>
          <cell r="B547" t="str">
            <v>Mayo</v>
          </cell>
          <cell r="C547" t="str">
            <v>54001</v>
          </cell>
          <cell r="E547" t="str">
            <v>540011</v>
          </cell>
          <cell r="G547">
            <v>4</v>
          </cell>
          <cell r="I547">
            <v>7011</v>
          </cell>
        </row>
        <row r="548">
          <cell r="A548">
            <v>2019</v>
          </cell>
          <cell r="B548" t="str">
            <v>Mayo</v>
          </cell>
          <cell r="C548" t="str">
            <v>54001</v>
          </cell>
          <cell r="E548" t="str">
            <v>540012</v>
          </cell>
          <cell r="G548">
            <v>1</v>
          </cell>
          <cell r="I548">
            <v>331</v>
          </cell>
        </row>
        <row r="549">
          <cell r="A549">
            <v>2019</v>
          </cell>
          <cell r="B549" t="str">
            <v>Mayo</v>
          </cell>
          <cell r="C549" t="str">
            <v>54001</v>
          </cell>
          <cell r="E549" t="str">
            <v>540012</v>
          </cell>
          <cell r="G549">
            <v>2</v>
          </cell>
          <cell r="I549">
            <v>124</v>
          </cell>
        </row>
        <row r="550">
          <cell r="A550">
            <v>2019</v>
          </cell>
          <cell r="B550" t="str">
            <v>Mayo</v>
          </cell>
          <cell r="C550" t="str">
            <v>54001</v>
          </cell>
          <cell r="E550" t="str">
            <v>540012</v>
          </cell>
          <cell r="G550">
            <v>3</v>
          </cell>
          <cell r="I550">
            <v>70</v>
          </cell>
        </row>
        <row r="551">
          <cell r="A551">
            <v>2019</v>
          </cell>
          <cell r="B551" t="str">
            <v>Mayo</v>
          </cell>
          <cell r="C551" t="str">
            <v>54001</v>
          </cell>
          <cell r="E551" t="str">
            <v>540012</v>
          </cell>
          <cell r="G551">
            <v>4</v>
          </cell>
          <cell r="I551">
            <v>1939</v>
          </cell>
        </row>
        <row r="552">
          <cell r="A552">
            <v>2019</v>
          </cell>
          <cell r="B552" t="str">
            <v>Mayo</v>
          </cell>
          <cell r="C552" t="str">
            <v>73001</v>
          </cell>
          <cell r="E552" t="str">
            <v>730011</v>
          </cell>
          <cell r="G552">
            <v>1</v>
          </cell>
          <cell r="I552">
            <v>836</v>
          </cell>
        </row>
        <row r="553">
          <cell r="A553">
            <v>2019</v>
          </cell>
          <cell r="B553" t="str">
            <v>Mayo</v>
          </cell>
          <cell r="C553" t="str">
            <v>73001</v>
          </cell>
          <cell r="E553" t="str">
            <v>730011</v>
          </cell>
          <cell r="G553">
            <v>2</v>
          </cell>
          <cell r="I553">
            <v>1885</v>
          </cell>
        </row>
        <row r="554">
          <cell r="A554">
            <v>2019</v>
          </cell>
          <cell r="B554" t="str">
            <v>Mayo</v>
          </cell>
          <cell r="C554" t="str">
            <v>73001</v>
          </cell>
          <cell r="E554" t="str">
            <v>730011</v>
          </cell>
          <cell r="G554">
            <v>3</v>
          </cell>
          <cell r="I554">
            <v>873</v>
          </cell>
        </row>
        <row r="555">
          <cell r="A555">
            <v>2019</v>
          </cell>
          <cell r="B555" t="str">
            <v>Mayo</v>
          </cell>
          <cell r="C555" t="str">
            <v>73001</v>
          </cell>
          <cell r="E555" t="str">
            <v>730011</v>
          </cell>
          <cell r="G555">
            <v>4</v>
          </cell>
          <cell r="I555">
            <v>355</v>
          </cell>
        </row>
        <row r="556">
          <cell r="A556">
            <v>2019</v>
          </cell>
          <cell r="B556" t="str">
            <v>Mayo</v>
          </cell>
          <cell r="C556" t="str">
            <v>52356</v>
          </cell>
          <cell r="E556" t="str">
            <v>523561</v>
          </cell>
          <cell r="G556">
            <v>1</v>
          </cell>
          <cell r="I556">
            <v>121</v>
          </cell>
        </row>
        <row r="557">
          <cell r="A557">
            <v>2019</v>
          </cell>
          <cell r="B557" t="str">
            <v>Mayo</v>
          </cell>
          <cell r="C557" t="str">
            <v>52356</v>
          </cell>
          <cell r="E557" t="str">
            <v>523561</v>
          </cell>
          <cell r="G557">
            <v>2</v>
          </cell>
          <cell r="I557">
            <v>2954</v>
          </cell>
        </row>
        <row r="558">
          <cell r="A558">
            <v>2019</v>
          </cell>
          <cell r="B558" t="str">
            <v>Mayo</v>
          </cell>
          <cell r="C558" t="str">
            <v>52356</v>
          </cell>
          <cell r="E558" t="str">
            <v>523561</v>
          </cell>
          <cell r="G558">
            <v>3</v>
          </cell>
          <cell r="I558">
            <v>2921</v>
          </cell>
        </row>
        <row r="559">
          <cell r="A559">
            <v>2019</v>
          </cell>
          <cell r="B559" t="str">
            <v>Mayo</v>
          </cell>
          <cell r="C559" t="str">
            <v>52356</v>
          </cell>
          <cell r="E559" t="str">
            <v>523561</v>
          </cell>
          <cell r="G559">
            <v>4</v>
          </cell>
          <cell r="I559">
            <v>0</v>
          </cell>
        </row>
        <row r="560">
          <cell r="A560">
            <v>2019</v>
          </cell>
          <cell r="B560" t="str">
            <v>Mayo</v>
          </cell>
          <cell r="C560" t="str">
            <v>52356</v>
          </cell>
          <cell r="E560" t="str">
            <v>523562</v>
          </cell>
          <cell r="G560">
            <v>1</v>
          </cell>
          <cell r="I560">
            <v>0</v>
          </cell>
        </row>
        <row r="561">
          <cell r="A561">
            <v>2019</v>
          </cell>
          <cell r="B561" t="str">
            <v>Mayo</v>
          </cell>
          <cell r="C561" t="str">
            <v>52356</v>
          </cell>
          <cell r="E561" t="str">
            <v>523562</v>
          </cell>
          <cell r="G561">
            <v>2</v>
          </cell>
          <cell r="I561">
            <v>0</v>
          </cell>
        </row>
        <row r="562">
          <cell r="A562">
            <v>2019</v>
          </cell>
          <cell r="B562" t="str">
            <v>Mayo</v>
          </cell>
          <cell r="C562" t="str">
            <v>52356</v>
          </cell>
          <cell r="E562" t="str">
            <v>523562</v>
          </cell>
          <cell r="G562">
            <v>3</v>
          </cell>
          <cell r="I562">
            <v>0</v>
          </cell>
        </row>
        <row r="563">
          <cell r="A563">
            <v>2019</v>
          </cell>
          <cell r="B563" t="str">
            <v>Mayo</v>
          </cell>
          <cell r="C563" t="str">
            <v>52356</v>
          </cell>
          <cell r="E563" t="str">
            <v>523562</v>
          </cell>
          <cell r="G563">
            <v>4</v>
          </cell>
          <cell r="I563">
            <v>0</v>
          </cell>
        </row>
        <row r="564">
          <cell r="A564">
            <v>2019</v>
          </cell>
          <cell r="B564" t="str">
            <v>Mayo</v>
          </cell>
          <cell r="C564" t="str">
            <v>17001</v>
          </cell>
          <cell r="E564" t="str">
            <v>170011</v>
          </cell>
          <cell r="G564">
            <v>1</v>
          </cell>
          <cell r="I564">
            <v>1820</v>
          </cell>
        </row>
        <row r="565">
          <cell r="A565">
            <v>2019</v>
          </cell>
          <cell r="B565" t="str">
            <v>Mayo</v>
          </cell>
          <cell r="C565" t="str">
            <v>17001</v>
          </cell>
          <cell r="E565" t="str">
            <v>170011</v>
          </cell>
          <cell r="G565">
            <v>2</v>
          </cell>
          <cell r="I565">
            <v>2206</v>
          </cell>
        </row>
        <row r="566">
          <cell r="A566">
            <v>2019</v>
          </cell>
          <cell r="B566" t="str">
            <v>Mayo</v>
          </cell>
          <cell r="C566" t="str">
            <v>17001</v>
          </cell>
          <cell r="E566" t="str">
            <v>170011</v>
          </cell>
          <cell r="G566">
            <v>3</v>
          </cell>
          <cell r="I566">
            <v>1483</v>
          </cell>
        </row>
        <row r="567">
          <cell r="A567">
            <v>2019</v>
          </cell>
          <cell r="B567" t="str">
            <v>Mayo</v>
          </cell>
          <cell r="C567" t="str">
            <v>17001</v>
          </cell>
          <cell r="E567" t="str">
            <v>170011</v>
          </cell>
          <cell r="G567">
            <v>4</v>
          </cell>
          <cell r="I567">
            <v>848</v>
          </cell>
        </row>
        <row r="568">
          <cell r="A568">
            <v>2019</v>
          </cell>
          <cell r="B568" t="str">
            <v>Mayo</v>
          </cell>
          <cell r="C568" t="str">
            <v>05001</v>
          </cell>
          <cell r="E568" t="str">
            <v>050011</v>
          </cell>
          <cell r="G568">
            <v>1</v>
          </cell>
          <cell r="I568">
            <v>16703</v>
          </cell>
        </row>
        <row r="569">
          <cell r="A569">
            <v>2019</v>
          </cell>
          <cell r="B569" t="str">
            <v>Mayo</v>
          </cell>
          <cell r="C569" t="str">
            <v>05001</v>
          </cell>
          <cell r="E569" t="str">
            <v>050011</v>
          </cell>
          <cell r="G569">
            <v>2</v>
          </cell>
          <cell r="I569">
            <v>12418</v>
          </cell>
        </row>
        <row r="570">
          <cell r="A570">
            <v>2019</v>
          </cell>
          <cell r="B570" t="str">
            <v>Mayo</v>
          </cell>
          <cell r="C570" t="str">
            <v>05001</v>
          </cell>
          <cell r="E570" t="str">
            <v>050011</v>
          </cell>
          <cell r="G570">
            <v>3</v>
          </cell>
          <cell r="I570">
            <v>14106</v>
          </cell>
        </row>
        <row r="571">
          <cell r="A571">
            <v>2019</v>
          </cell>
          <cell r="B571" t="str">
            <v>Mayo</v>
          </cell>
          <cell r="C571" t="str">
            <v>05001</v>
          </cell>
          <cell r="E571" t="str">
            <v>050011</v>
          </cell>
          <cell r="G571">
            <v>4</v>
          </cell>
          <cell r="I571">
            <v>28075</v>
          </cell>
        </row>
        <row r="572">
          <cell r="A572">
            <v>2019</v>
          </cell>
          <cell r="B572" t="str">
            <v>Mayo</v>
          </cell>
          <cell r="C572" t="str">
            <v>05001</v>
          </cell>
          <cell r="E572" t="str">
            <v>050012</v>
          </cell>
          <cell r="G572">
            <v>1</v>
          </cell>
          <cell r="I572">
            <v>5783</v>
          </cell>
        </row>
        <row r="573">
          <cell r="A573">
            <v>2019</v>
          </cell>
          <cell r="B573" t="str">
            <v>Mayo</v>
          </cell>
          <cell r="C573" t="str">
            <v>05001</v>
          </cell>
          <cell r="E573" t="str">
            <v>050012</v>
          </cell>
          <cell r="G573">
            <v>2</v>
          </cell>
          <cell r="I573">
            <v>5450</v>
          </cell>
        </row>
        <row r="574">
          <cell r="A574">
            <v>2019</v>
          </cell>
          <cell r="B574" t="str">
            <v>Mayo</v>
          </cell>
          <cell r="C574" t="str">
            <v>05001</v>
          </cell>
          <cell r="E574" t="str">
            <v>050012</v>
          </cell>
          <cell r="G574">
            <v>3</v>
          </cell>
          <cell r="I574">
            <v>3455</v>
          </cell>
        </row>
        <row r="575">
          <cell r="A575">
            <v>2019</v>
          </cell>
          <cell r="B575" t="str">
            <v>Mayo</v>
          </cell>
          <cell r="C575" t="str">
            <v>05001</v>
          </cell>
          <cell r="E575" t="str">
            <v>050012</v>
          </cell>
          <cell r="G575">
            <v>4</v>
          </cell>
          <cell r="I575">
            <v>1875</v>
          </cell>
        </row>
        <row r="576">
          <cell r="A576">
            <v>2019</v>
          </cell>
          <cell r="B576" t="str">
            <v>Mayo</v>
          </cell>
          <cell r="C576" t="str">
            <v>23001</v>
          </cell>
          <cell r="E576" t="str">
            <v>230011</v>
          </cell>
          <cell r="G576">
            <v>1</v>
          </cell>
          <cell r="I576">
            <v>475</v>
          </cell>
        </row>
        <row r="577">
          <cell r="A577">
            <v>2019</v>
          </cell>
          <cell r="B577" t="str">
            <v>Mayo</v>
          </cell>
          <cell r="C577" t="str">
            <v>23001</v>
          </cell>
          <cell r="E577" t="str">
            <v>230011</v>
          </cell>
          <cell r="G577">
            <v>2</v>
          </cell>
          <cell r="I577">
            <v>1316</v>
          </cell>
        </row>
        <row r="578">
          <cell r="A578">
            <v>2019</v>
          </cell>
          <cell r="B578" t="str">
            <v>Mayo</v>
          </cell>
          <cell r="C578" t="str">
            <v>23001</v>
          </cell>
          <cell r="E578" t="str">
            <v>230011</v>
          </cell>
          <cell r="G578">
            <v>3</v>
          </cell>
          <cell r="I578">
            <v>1073</v>
          </cell>
        </row>
        <row r="579">
          <cell r="A579">
            <v>2019</v>
          </cell>
          <cell r="B579" t="str">
            <v>Mayo</v>
          </cell>
          <cell r="C579" t="str">
            <v>23001</v>
          </cell>
          <cell r="E579" t="str">
            <v>230011</v>
          </cell>
          <cell r="G579">
            <v>4</v>
          </cell>
          <cell r="I579">
            <v>269</v>
          </cell>
        </row>
        <row r="580">
          <cell r="A580">
            <v>2019</v>
          </cell>
          <cell r="B580" t="str">
            <v>Mayo</v>
          </cell>
          <cell r="C580" t="str">
            <v>41001</v>
          </cell>
          <cell r="E580" t="str">
            <v>410011</v>
          </cell>
          <cell r="G580">
            <v>1</v>
          </cell>
          <cell r="I580">
            <v>1755</v>
          </cell>
        </row>
        <row r="581">
          <cell r="A581">
            <v>2019</v>
          </cell>
          <cell r="B581" t="str">
            <v>Mayo</v>
          </cell>
          <cell r="C581" t="str">
            <v>41001</v>
          </cell>
          <cell r="E581" t="str">
            <v>410011</v>
          </cell>
          <cell r="G581">
            <v>2</v>
          </cell>
          <cell r="I581">
            <v>2615</v>
          </cell>
        </row>
        <row r="582">
          <cell r="A582">
            <v>2019</v>
          </cell>
          <cell r="B582" t="str">
            <v>Mayo</v>
          </cell>
          <cell r="C582" t="str">
            <v>41001</v>
          </cell>
          <cell r="E582" t="str">
            <v>410011</v>
          </cell>
          <cell r="G582">
            <v>3</v>
          </cell>
          <cell r="I582">
            <v>2572</v>
          </cell>
        </row>
        <row r="583">
          <cell r="A583">
            <v>2019</v>
          </cell>
          <cell r="B583" t="str">
            <v>Mayo</v>
          </cell>
          <cell r="C583" t="str">
            <v>41001</v>
          </cell>
          <cell r="E583" t="str">
            <v>410011</v>
          </cell>
          <cell r="G583">
            <v>4</v>
          </cell>
          <cell r="I583">
            <v>1518</v>
          </cell>
        </row>
        <row r="584">
          <cell r="A584">
            <v>2019</v>
          </cell>
          <cell r="B584" t="str">
            <v>Mayo</v>
          </cell>
          <cell r="C584" t="str">
            <v>52001</v>
          </cell>
          <cell r="E584" t="str">
            <v>520011</v>
          </cell>
          <cell r="G584">
            <v>1</v>
          </cell>
          <cell r="I584">
            <v>1783</v>
          </cell>
        </row>
        <row r="585">
          <cell r="A585">
            <v>2019</v>
          </cell>
          <cell r="B585" t="str">
            <v>Mayo</v>
          </cell>
          <cell r="C585" t="str">
            <v>52001</v>
          </cell>
          <cell r="E585" t="str">
            <v>520011</v>
          </cell>
          <cell r="G585">
            <v>2</v>
          </cell>
          <cell r="I585">
            <v>6543</v>
          </cell>
        </row>
        <row r="586">
          <cell r="A586">
            <v>2019</v>
          </cell>
          <cell r="B586" t="str">
            <v>Mayo</v>
          </cell>
          <cell r="C586" t="str">
            <v>52001</v>
          </cell>
          <cell r="E586" t="str">
            <v>520011</v>
          </cell>
          <cell r="G586">
            <v>3</v>
          </cell>
          <cell r="I586">
            <v>3198</v>
          </cell>
        </row>
        <row r="587">
          <cell r="A587">
            <v>2019</v>
          </cell>
          <cell r="B587" t="str">
            <v>Mayo</v>
          </cell>
          <cell r="C587" t="str">
            <v>52001</v>
          </cell>
          <cell r="E587" t="str">
            <v>520011</v>
          </cell>
          <cell r="G587">
            <v>4</v>
          </cell>
          <cell r="I587">
            <v>39</v>
          </cell>
        </row>
        <row r="588">
          <cell r="A588">
            <v>2019</v>
          </cell>
          <cell r="B588" t="str">
            <v>Mayo</v>
          </cell>
          <cell r="C588" t="str">
            <v>66001</v>
          </cell>
          <cell r="E588" t="str">
            <v>660011</v>
          </cell>
          <cell r="G588">
            <v>1</v>
          </cell>
          <cell r="I588">
            <v>2563</v>
          </cell>
        </row>
        <row r="589">
          <cell r="A589">
            <v>2019</v>
          </cell>
          <cell r="B589" t="str">
            <v>Mayo</v>
          </cell>
          <cell r="C589" t="str">
            <v>66001</v>
          </cell>
          <cell r="E589" t="str">
            <v>660011</v>
          </cell>
          <cell r="G589">
            <v>2</v>
          </cell>
          <cell r="I589">
            <v>1409</v>
          </cell>
        </row>
        <row r="590">
          <cell r="A590">
            <v>2019</v>
          </cell>
          <cell r="B590" t="str">
            <v>Mayo</v>
          </cell>
          <cell r="C590" t="str">
            <v>66001</v>
          </cell>
          <cell r="E590" t="str">
            <v>660011</v>
          </cell>
          <cell r="G590">
            <v>3</v>
          </cell>
          <cell r="I590">
            <v>1603</v>
          </cell>
        </row>
        <row r="591">
          <cell r="A591">
            <v>2019</v>
          </cell>
          <cell r="B591" t="str">
            <v>Mayo</v>
          </cell>
          <cell r="C591" t="str">
            <v>66001</v>
          </cell>
          <cell r="E591" t="str">
            <v>660011</v>
          </cell>
          <cell r="G591">
            <v>4</v>
          </cell>
          <cell r="I591">
            <v>2955</v>
          </cell>
        </row>
        <row r="592">
          <cell r="A592">
            <v>2019</v>
          </cell>
          <cell r="B592" t="str">
            <v>Mayo</v>
          </cell>
          <cell r="C592" t="str">
            <v>19001</v>
          </cell>
          <cell r="E592" t="str">
            <v>190011</v>
          </cell>
          <cell r="G592">
            <v>1</v>
          </cell>
          <cell r="I592">
            <v>605</v>
          </cell>
        </row>
        <row r="593">
          <cell r="A593">
            <v>2019</v>
          </cell>
          <cell r="B593" t="str">
            <v>Mayo</v>
          </cell>
          <cell r="C593" t="str">
            <v>19001</v>
          </cell>
          <cell r="E593" t="str">
            <v>190011</v>
          </cell>
          <cell r="G593">
            <v>2</v>
          </cell>
          <cell r="I593">
            <v>2594</v>
          </cell>
        </row>
        <row r="594">
          <cell r="A594">
            <v>2019</v>
          </cell>
          <cell r="B594" t="str">
            <v>Mayo</v>
          </cell>
          <cell r="C594" t="str">
            <v>19001</v>
          </cell>
          <cell r="E594" t="str">
            <v>190011</v>
          </cell>
          <cell r="G594">
            <v>3</v>
          </cell>
          <cell r="I594">
            <v>485</v>
          </cell>
        </row>
        <row r="595">
          <cell r="A595">
            <v>2019</v>
          </cell>
          <cell r="B595" t="str">
            <v>Mayo</v>
          </cell>
          <cell r="C595" t="str">
            <v>19001</v>
          </cell>
          <cell r="E595" t="str">
            <v>190011</v>
          </cell>
          <cell r="G595">
            <v>4</v>
          </cell>
          <cell r="I595">
            <v>1013</v>
          </cell>
        </row>
        <row r="596">
          <cell r="A596">
            <v>2019</v>
          </cell>
          <cell r="B596" t="str">
            <v>Mayo</v>
          </cell>
          <cell r="C596" t="str">
            <v>47001</v>
          </cell>
          <cell r="E596" t="str">
            <v>470011</v>
          </cell>
          <cell r="G596">
            <v>1</v>
          </cell>
          <cell r="I596">
            <v>782</v>
          </cell>
        </row>
        <row r="597">
          <cell r="A597">
            <v>2019</v>
          </cell>
          <cell r="B597" t="str">
            <v>Mayo</v>
          </cell>
          <cell r="C597" t="str">
            <v>47001</v>
          </cell>
          <cell r="E597" t="str">
            <v>470011</v>
          </cell>
          <cell r="G597">
            <v>2</v>
          </cell>
          <cell r="I597">
            <v>1191</v>
          </cell>
        </row>
        <row r="598">
          <cell r="A598">
            <v>2019</v>
          </cell>
          <cell r="B598" t="str">
            <v>Mayo</v>
          </cell>
          <cell r="C598" t="str">
            <v>47001</v>
          </cell>
          <cell r="E598" t="str">
            <v>470011</v>
          </cell>
          <cell r="G598">
            <v>3</v>
          </cell>
          <cell r="I598">
            <v>992</v>
          </cell>
        </row>
        <row r="599">
          <cell r="A599">
            <v>2019</v>
          </cell>
          <cell r="B599" t="str">
            <v>Mayo</v>
          </cell>
          <cell r="C599" t="str">
            <v>47001</v>
          </cell>
          <cell r="E599" t="str">
            <v>470011</v>
          </cell>
          <cell r="G599">
            <v>4</v>
          </cell>
          <cell r="I599">
            <v>278</v>
          </cell>
        </row>
        <row r="600">
          <cell r="A600">
            <v>2019</v>
          </cell>
          <cell r="B600" t="str">
            <v>Mayo</v>
          </cell>
          <cell r="C600" t="str">
            <v>70001</v>
          </cell>
          <cell r="E600" t="str">
            <v>700011</v>
          </cell>
          <cell r="G600">
            <v>1</v>
          </cell>
          <cell r="I600">
            <v>638</v>
          </cell>
        </row>
        <row r="601">
          <cell r="A601">
            <v>2019</v>
          </cell>
          <cell r="B601" t="str">
            <v>Mayo</v>
          </cell>
          <cell r="C601" t="str">
            <v>70001</v>
          </cell>
          <cell r="E601" t="str">
            <v>700011</v>
          </cell>
          <cell r="G601">
            <v>2</v>
          </cell>
          <cell r="I601">
            <v>1317</v>
          </cell>
        </row>
        <row r="602">
          <cell r="A602">
            <v>2019</v>
          </cell>
          <cell r="B602" t="str">
            <v>Mayo</v>
          </cell>
          <cell r="C602" t="str">
            <v>70001</v>
          </cell>
          <cell r="E602" t="str">
            <v>700011</v>
          </cell>
          <cell r="G602">
            <v>3</v>
          </cell>
          <cell r="I602">
            <v>1149</v>
          </cell>
        </row>
        <row r="603">
          <cell r="A603">
            <v>2019</v>
          </cell>
          <cell r="B603" t="str">
            <v>Mayo</v>
          </cell>
          <cell r="C603" t="str">
            <v>70001</v>
          </cell>
          <cell r="E603" t="str">
            <v>700011</v>
          </cell>
          <cell r="G603">
            <v>4</v>
          </cell>
          <cell r="I603">
            <v>1285</v>
          </cell>
        </row>
        <row r="604">
          <cell r="A604">
            <v>2019</v>
          </cell>
          <cell r="B604" t="str">
            <v>Mayo</v>
          </cell>
          <cell r="C604" t="str">
            <v>15001</v>
          </cell>
          <cell r="E604" t="str">
            <v>150011</v>
          </cell>
          <cell r="G604">
            <v>1</v>
          </cell>
          <cell r="I604">
            <v>1913</v>
          </cell>
        </row>
        <row r="605">
          <cell r="A605">
            <v>2019</v>
          </cell>
          <cell r="B605" t="str">
            <v>Mayo</v>
          </cell>
          <cell r="C605" t="str">
            <v>15001</v>
          </cell>
          <cell r="E605" t="str">
            <v>150011</v>
          </cell>
          <cell r="G605">
            <v>2</v>
          </cell>
          <cell r="I605">
            <v>3694</v>
          </cell>
        </row>
        <row r="606">
          <cell r="A606">
            <v>2019</v>
          </cell>
          <cell r="B606" t="str">
            <v>Mayo</v>
          </cell>
          <cell r="C606" t="str">
            <v>15001</v>
          </cell>
          <cell r="E606" t="str">
            <v>150011</v>
          </cell>
          <cell r="G606">
            <v>3</v>
          </cell>
          <cell r="I606">
            <v>2544</v>
          </cell>
        </row>
        <row r="607">
          <cell r="A607">
            <v>2019</v>
          </cell>
          <cell r="B607" t="str">
            <v>Mayo</v>
          </cell>
          <cell r="C607" t="str">
            <v>15001</v>
          </cell>
          <cell r="E607" t="str">
            <v>150011</v>
          </cell>
          <cell r="G607">
            <v>4</v>
          </cell>
          <cell r="I607">
            <v>2</v>
          </cell>
        </row>
        <row r="608">
          <cell r="A608">
            <v>2019</v>
          </cell>
          <cell r="B608" t="str">
            <v>Mayo</v>
          </cell>
          <cell r="C608" t="str">
            <v>20001</v>
          </cell>
          <cell r="E608" t="str">
            <v>200011</v>
          </cell>
          <cell r="G608">
            <v>1</v>
          </cell>
          <cell r="I608">
            <v>1080</v>
          </cell>
        </row>
        <row r="609">
          <cell r="A609">
            <v>2019</v>
          </cell>
          <cell r="B609" t="str">
            <v>Mayo</v>
          </cell>
          <cell r="C609" t="str">
            <v>20001</v>
          </cell>
          <cell r="E609" t="str">
            <v>200011</v>
          </cell>
          <cell r="G609">
            <v>2</v>
          </cell>
          <cell r="I609">
            <v>1407</v>
          </cell>
        </row>
        <row r="610">
          <cell r="A610">
            <v>2019</v>
          </cell>
          <cell r="B610" t="str">
            <v>Mayo</v>
          </cell>
          <cell r="C610" t="str">
            <v>20001</v>
          </cell>
          <cell r="E610" t="str">
            <v>200011</v>
          </cell>
          <cell r="G610">
            <v>3</v>
          </cell>
          <cell r="I610">
            <v>836</v>
          </cell>
        </row>
        <row r="611">
          <cell r="A611">
            <v>2019</v>
          </cell>
          <cell r="B611" t="str">
            <v>Mayo</v>
          </cell>
          <cell r="C611" t="str">
            <v>20001</v>
          </cell>
          <cell r="E611" t="str">
            <v>200011</v>
          </cell>
          <cell r="G611">
            <v>4</v>
          </cell>
          <cell r="I611">
            <v>7</v>
          </cell>
        </row>
        <row r="612">
          <cell r="A612">
            <v>2019</v>
          </cell>
          <cell r="B612" t="str">
            <v>Mayo</v>
          </cell>
          <cell r="C612" t="str">
            <v>20001</v>
          </cell>
          <cell r="E612" t="str">
            <v>200012</v>
          </cell>
          <cell r="G612">
            <v>1</v>
          </cell>
          <cell r="I612">
            <v>605</v>
          </cell>
        </row>
        <row r="613">
          <cell r="A613">
            <v>2019</v>
          </cell>
          <cell r="B613" t="str">
            <v>Mayo</v>
          </cell>
          <cell r="C613" t="str">
            <v>20001</v>
          </cell>
          <cell r="E613" t="str">
            <v>200012</v>
          </cell>
          <cell r="G613">
            <v>2</v>
          </cell>
          <cell r="I613">
            <v>146</v>
          </cell>
        </row>
        <row r="614">
          <cell r="A614">
            <v>2019</v>
          </cell>
          <cell r="B614" t="str">
            <v>Mayo</v>
          </cell>
          <cell r="C614" t="str">
            <v>20001</v>
          </cell>
          <cell r="E614" t="str">
            <v>200012</v>
          </cell>
          <cell r="G614">
            <v>3</v>
          </cell>
          <cell r="I614">
            <v>154</v>
          </cell>
        </row>
        <row r="615">
          <cell r="A615">
            <v>2019</v>
          </cell>
          <cell r="B615" t="str">
            <v>Mayo</v>
          </cell>
          <cell r="C615" t="str">
            <v>20001</v>
          </cell>
          <cell r="E615" t="str">
            <v>200012</v>
          </cell>
          <cell r="G615">
            <v>4</v>
          </cell>
          <cell r="I615">
            <v>1250</v>
          </cell>
        </row>
        <row r="616">
          <cell r="A616">
            <v>2019</v>
          </cell>
          <cell r="B616" t="str">
            <v>Mayo</v>
          </cell>
          <cell r="C616" t="str">
            <v>50001</v>
          </cell>
          <cell r="E616" t="str">
            <v>500011</v>
          </cell>
          <cell r="G616">
            <v>1</v>
          </cell>
          <cell r="I616">
            <v>1923</v>
          </cell>
        </row>
        <row r="617">
          <cell r="A617">
            <v>2019</v>
          </cell>
          <cell r="B617" t="str">
            <v>Mayo</v>
          </cell>
          <cell r="C617" t="str">
            <v>50001</v>
          </cell>
          <cell r="E617" t="str">
            <v>500011</v>
          </cell>
          <cell r="G617">
            <v>2</v>
          </cell>
          <cell r="I617">
            <v>2520</v>
          </cell>
        </row>
        <row r="618">
          <cell r="A618">
            <v>2019</v>
          </cell>
          <cell r="B618" t="str">
            <v>Mayo</v>
          </cell>
          <cell r="C618" t="str">
            <v>50001</v>
          </cell>
          <cell r="E618" t="str">
            <v>500011</v>
          </cell>
          <cell r="G618">
            <v>3</v>
          </cell>
          <cell r="I618">
            <v>1875</v>
          </cell>
        </row>
        <row r="619">
          <cell r="A619">
            <v>2019</v>
          </cell>
          <cell r="B619" t="str">
            <v>Mayo</v>
          </cell>
          <cell r="C619" t="str">
            <v>50001</v>
          </cell>
          <cell r="E619" t="str">
            <v>500011</v>
          </cell>
          <cell r="G619">
            <v>4</v>
          </cell>
          <cell r="I619">
            <v>650</v>
          </cell>
        </row>
        <row r="620">
          <cell r="A620">
            <v>2019</v>
          </cell>
          <cell r="B620" t="str">
            <v>Junio</v>
          </cell>
          <cell r="C620" t="str">
            <v>63001</v>
          </cell>
          <cell r="E620" t="str">
            <v>630011</v>
          </cell>
          <cell r="G620">
            <v>1</v>
          </cell>
          <cell r="I620">
            <v>1905</v>
          </cell>
        </row>
        <row r="621">
          <cell r="A621">
            <v>2019</v>
          </cell>
          <cell r="B621" t="str">
            <v>Junio</v>
          </cell>
          <cell r="C621" t="str">
            <v>63001</v>
          </cell>
          <cell r="E621" t="str">
            <v>630011</v>
          </cell>
          <cell r="G621">
            <v>2</v>
          </cell>
          <cell r="I621">
            <v>3099</v>
          </cell>
        </row>
        <row r="622">
          <cell r="A622">
            <v>2019</v>
          </cell>
          <cell r="B622" t="str">
            <v>Junio</v>
          </cell>
          <cell r="C622" t="str">
            <v>63001</v>
          </cell>
          <cell r="E622" t="str">
            <v>630011</v>
          </cell>
          <cell r="G622">
            <v>3</v>
          </cell>
          <cell r="I622">
            <v>2236</v>
          </cell>
        </row>
        <row r="623">
          <cell r="A623">
            <v>2019</v>
          </cell>
          <cell r="B623" t="str">
            <v>Junio</v>
          </cell>
          <cell r="C623" t="str">
            <v>63001</v>
          </cell>
          <cell r="E623" t="str">
            <v>630011</v>
          </cell>
          <cell r="G623">
            <v>4</v>
          </cell>
          <cell r="I623">
            <v>1612</v>
          </cell>
        </row>
        <row r="624">
          <cell r="A624">
            <v>2019</v>
          </cell>
          <cell r="B624" t="str">
            <v>Junio</v>
          </cell>
          <cell r="C624" t="str">
            <v>08001</v>
          </cell>
          <cell r="E624" t="str">
            <v>080011</v>
          </cell>
          <cell r="G624">
            <v>1</v>
          </cell>
          <cell r="I624">
            <v>5142</v>
          </cell>
        </row>
        <row r="625">
          <cell r="A625">
            <v>2019</v>
          </cell>
          <cell r="B625" t="str">
            <v>Junio</v>
          </cell>
          <cell r="C625" t="str">
            <v>08001</v>
          </cell>
          <cell r="E625" t="str">
            <v>080011</v>
          </cell>
          <cell r="G625">
            <v>2</v>
          </cell>
          <cell r="I625">
            <v>5517</v>
          </cell>
        </row>
        <row r="626">
          <cell r="A626">
            <v>2019</v>
          </cell>
          <cell r="B626" t="str">
            <v>Junio</v>
          </cell>
          <cell r="C626" t="str">
            <v>08001</v>
          </cell>
          <cell r="E626" t="str">
            <v>080011</v>
          </cell>
          <cell r="G626">
            <v>3</v>
          </cell>
          <cell r="I626">
            <v>5630</v>
          </cell>
        </row>
        <row r="627">
          <cell r="A627">
            <v>2019</v>
          </cell>
          <cell r="B627" t="str">
            <v>Junio</v>
          </cell>
          <cell r="C627" t="str">
            <v>08001</v>
          </cell>
          <cell r="E627" t="str">
            <v>080011</v>
          </cell>
          <cell r="G627">
            <v>4</v>
          </cell>
          <cell r="I627">
            <v>5687</v>
          </cell>
        </row>
        <row r="628">
          <cell r="A628">
            <v>2019</v>
          </cell>
          <cell r="B628" t="str">
            <v>Junio</v>
          </cell>
          <cell r="C628" t="str">
            <v>08001</v>
          </cell>
          <cell r="E628" t="str">
            <v>080012</v>
          </cell>
          <cell r="G628">
            <v>1</v>
          </cell>
          <cell r="I628">
            <v>785</v>
          </cell>
        </row>
        <row r="629">
          <cell r="A629">
            <v>2019</v>
          </cell>
          <cell r="B629" t="str">
            <v>Junio</v>
          </cell>
          <cell r="C629" t="str">
            <v>08001</v>
          </cell>
          <cell r="E629" t="str">
            <v>080012</v>
          </cell>
          <cell r="G629">
            <v>2</v>
          </cell>
          <cell r="I629">
            <v>1179</v>
          </cell>
        </row>
        <row r="630">
          <cell r="A630">
            <v>2019</v>
          </cell>
          <cell r="B630" t="str">
            <v>Junio</v>
          </cell>
          <cell r="C630" t="str">
            <v>08001</v>
          </cell>
          <cell r="E630" t="str">
            <v>080012</v>
          </cell>
          <cell r="G630">
            <v>3</v>
          </cell>
          <cell r="I630">
            <v>741</v>
          </cell>
        </row>
        <row r="631">
          <cell r="A631">
            <v>2019</v>
          </cell>
          <cell r="B631" t="str">
            <v>Junio</v>
          </cell>
          <cell r="C631" t="str">
            <v>08001</v>
          </cell>
          <cell r="E631" t="str">
            <v>080012</v>
          </cell>
          <cell r="G631">
            <v>4</v>
          </cell>
          <cell r="I631">
            <v>6573</v>
          </cell>
        </row>
        <row r="632">
          <cell r="A632">
            <v>2019</v>
          </cell>
          <cell r="B632" t="str">
            <v>Junio</v>
          </cell>
          <cell r="C632" t="str">
            <v>11001</v>
          </cell>
          <cell r="E632" t="str">
            <v>110011</v>
          </cell>
          <cell r="G632">
            <v>1</v>
          </cell>
          <cell r="I632">
            <v>49567</v>
          </cell>
        </row>
        <row r="633">
          <cell r="A633">
            <v>2019</v>
          </cell>
          <cell r="B633" t="str">
            <v>Junio</v>
          </cell>
          <cell r="C633" t="str">
            <v>11001</v>
          </cell>
          <cell r="E633" t="str">
            <v>110011</v>
          </cell>
          <cell r="G633">
            <v>2</v>
          </cell>
          <cell r="I633">
            <v>50815</v>
          </cell>
        </row>
        <row r="634">
          <cell r="A634">
            <v>2019</v>
          </cell>
          <cell r="B634" t="str">
            <v>Junio</v>
          </cell>
          <cell r="C634" t="str">
            <v>11001</v>
          </cell>
          <cell r="E634" t="str">
            <v>110011</v>
          </cell>
          <cell r="G634">
            <v>3</v>
          </cell>
          <cell r="I634">
            <v>62989</v>
          </cell>
        </row>
        <row r="635">
          <cell r="A635">
            <v>2019</v>
          </cell>
          <cell r="B635" t="str">
            <v>Junio</v>
          </cell>
          <cell r="C635" t="str">
            <v>11001</v>
          </cell>
          <cell r="E635" t="str">
            <v>110011</v>
          </cell>
          <cell r="G635">
            <v>4</v>
          </cell>
          <cell r="I635">
            <v>18296</v>
          </cell>
        </row>
        <row r="636">
          <cell r="A636">
            <v>2019</v>
          </cell>
          <cell r="B636" t="str">
            <v>Junio</v>
          </cell>
          <cell r="C636" t="str">
            <v>11001</v>
          </cell>
          <cell r="E636" t="str">
            <v>110012</v>
          </cell>
          <cell r="G636">
            <v>1</v>
          </cell>
          <cell r="I636">
            <v>756</v>
          </cell>
        </row>
        <row r="637">
          <cell r="A637">
            <v>2019</v>
          </cell>
          <cell r="B637" t="str">
            <v>Junio</v>
          </cell>
          <cell r="C637" t="str">
            <v>11001</v>
          </cell>
          <cell r="E637" t="str">
            <v>110012</v>
          </cell>
          <cell r="G637">
            <v>2</v>
          </cell>
          <cell r="I637">
            <v>58</v>
          </cell>
        </row>
        <row r="638">
          <cell r="A638">
            <v>2019</v>
          </cell>
          <cell r="B638" t="str">
            <v>Junio</v>
          </cell>
          <cell r="C638" t="str">
            <v>11001</v>
          </cell>
          <cell r="E638" t="str">
            <v>110012</v>
          </cell>
          <cell r="G638">
            <v>3</v>
          </cell>
          <cell r="I638">
            <v>0</v>
          </cell>
        </row>
        <row r="639">
          <cell r="A639">
            <v>2019</v>
          </cell>
          <cell r="B639" t="str">
            <v>Junio</v>
          </cell>
          <cell r="C639" t="str">
            <v>11001</v>
          </cell>
          <cell r="E639" t="str">
            <v>110012</v>
          </cell>
          <cell r="G639">
            <v>4</v>
          </cell>
          <cell r="I639">
            <v>3608</v>
          </cell>
        </row>
        <row r="640">
          <cell r="A640">
            <v>2019</v>
          </cell>
          <cell r="B640" t="str">
            <v>Junio</v>
          </cell>
          <cell r="C640" t="str">
            <v>11001</v>
          </cell>
          <cell r="E640" t="str">
            <v>110013</v>
          </cell>
          <cell r="G640">
            <v>1</v>
          </cell>
          <cell r="I640">
            <v>907</v>
          </cell>
        </row>
        <row r="641">
          <cell r="A641">
            <v>2019</v>
          </cell>
          <cell r="B641" t="str">
            <v>Junio</v>
          </cell>
          <cell r="C641" t="str">
            <v>11001</v>
          </cell>
          <cell r="E641" t="str">
            <v>110013</v>
          </cell>
          <cell r="G641">
            <v>2</v>
          </cell>
          <cell r="I641">
            <v>751</v>
          </cell>
        </row>
        <row r="642">
          <cell r="A642">
            <v>2019</v>
          </cell>
          <cell r="B642" t="str">
            <v>Junio</v>
          </cell>
          <cell r="C642" t="str">
            <v>11001</v>
          </cell>
          <cell r="E642" t="str">
            <v>110013</v>
          </cell>
          <cell r="G642">
            <v>3</v>
          </cell>
          <cell r="I642">
            <v>402</v>
          </cell>
        </row>
        <row r="643">
          <cell r="A643">
            <v>2019</v>
          </cell>
          <cell r="B643" t="str">
            <v>Junio</v>
          </cell>
          <cell r="C643" t="str">
            <v>11001</v>
          </cell>
          <cell r="E643" t="str">
            <v>110013</v>
          </cell>
          <cell r="G643">
            <v>4</v>
          </cell>
          <cell r="I643">
            <v>1528</v>
          </cell>
        </row>
        <row r="644">
          <cell r="A644">
            <v>2019</v>
          </cell>
          <cell r="B644" t="str">
            <v>Junio</v>
          </cell>
          <cell r="C644" t="str">
            <v>11001</v>
          </cell>
          <cell r="E644" t="str">
            <v>110014</v>
          </cell>
          <cell r="G644">
            <v>1</v>
          </cell>
          <cell r="I644">
            <v>198</v>
          </cell>
        </row>
        <row r="645">
          <cell r="A645">
            <v>2019</v>
          </cell>
          <cell r="B645" t="str">
            <v>Junio</v>
          </cell>
          <cell r="C645" t="str">
            <v>11001</v>
          </cell>
          <cell r="E645" t="str">
            <v>110014</v>
          </cell>
          <cell r="G645">
            <v>2</v>
          </cell>
          <cell r="I645">
            <v>0</v>
          </cell>
        </row>
        <row r="646">
          <cell r="A646">
            <v>2019</v>
          </cell>
          <cell r="B646" t="str">
            <v>Junio</v>
          </cell>
          <cell r="C646" t="str">
            <v>11001</v>
          </cell>
          <cell r="E646" t="str">
            <v>110014</v>
          </cell>
          <cell r="G646">
            <v>3</v>
          </cell>
          <cell r="I646">
            <v>375</v>
          </cell>
        </row>
        <row r="647">
          <cell r="A647">
            <v>2019</v>
          </cell>
          <cell r="B647" t="str">
            <v>Junio</v>
          </cell>
          <cell r="C647" t="str">
            <v>11001</v>
          </cell>
          <cell r="E647" t="str">
            <v>110014</v>
          </cell>
          <cell r="G647">
            <v>4</v>
          </cell>
          <cell r="I647">
            <v>2045</v>
          </cell>
        </row>
        <row r="648">
          <cell r="A648">
            <v>2019</v>
          </cell>
          <cell r="B648" t="str">
            <v>Junio</v>
          </cell>
          <cell r="C648" t="str">
            <v>68001</v>
          </cell>
          <cell r="E648" t="str">
            <v>680011</v>
          </cell>
          <cell r="G648">
            <v>1</v>
          </cell>
          <cell r="I648">
            <v>12154</v>
          </cell>
        </row>
        <row r="649">
          <cell r="A649">
            <v>2019</v>
          </cell>
          <cell r="B649" t="str">
            <v>Junio</v>
          </cell>
          <cell r="C649" t="str">
            <v>68001</v>
          </cell>
          <cell r="E649" t="str">
            <v>680011</v>
          </cell>
          <cell r="G649">
            <v>2</v>
          </cell>
          <cell r="I649">
            <v>8838</v>
          </cell>
        </row>
        <row r="650">
          <cell r="A650">
            <v>2019</v>
          </cell>
          <cell r="B650" t="str">
            <v>Junio</v>
          </cell>
          <cell r="C650" t="str">
            <v>68001</v>
          </cell>
          <cell r="E650" t="str">
            <v>680011</v>
          </cell>
          <cell r="G650">
            <v>3</v>
          </cell>
          <cell r="I650">
            <v>13093</v>
          </cell>
        </row>
        <row r="651">
          <cell r="A651">
            <v>2019</v>
          </cell>
          <cell r="B651" t="str">
            <v>Junio</v>
          </cell>
          <cell r="C651" t="str">
            <v>68001</v>
          </cell>
          <cell r="E651" t="str">
            <v>680011</v>
          </cell>
          <cell r="G651">
            <v>4</v>
          </cell>
          <cell r="I651">
            <v>2488</v>
          </cell>
        </row>
        <row r="652">
          <cell r="A652">
            <v>2019</v>
          </cell>
          <cell r="B652" t="str">
            <v>Junio</v>
          </cell>
          <cell r="C652" t="str">
            <v>76001</v>
          </cell>
          <cell r="E652" t="str">
            <v>760011</v>
          </cell>
          <cell r="G652">
            <v>1</v>
          </cell>
          <cell r="I652">
            <v>2533</v>
          </cell>
        </row>
        <row r="653">
          <cell r="A653">
            <v>2019</v>
          </cell>
          <cell r="B653" t="str">
            <v>Junio</v>
          </cell>
          <cell r="C653" t="str">
            <v>76001</v>
          </cell>
          <cell r="E653" t="str">
            <v>760011</v>
          </cell>
          <cell r="G653">
            <v>2</v>
          </cell>
          <cell r="I653">
            <v>8547</v>
          </cell>
        </row>
        <row r="654">
          <cell r="A654">
            <v>2019</v>
          </cell>
          <cell r="B654" t="str">
            <v>Junio</v>
          </cell>
          <cell r="C654" t="str">
            <v>76001</v>
          </cell>
          <cell r="E654" t="str">
            <v>760011</v>
          </cell>
          <cell r="G654">
            <v>3</v>
          </cell>
          <cell r="I654">
            <v>5650</v>
          </cell>
        </row>
        <row r="655">
          <cell r="A655">
            <v>2019</v>
          </cell>
          <cell r="B655" t="str">
            <v>Junio</v>
          </cell>
          <cell r="C655" t="str">
            <v>76001</v>
          </cell>
          <cell r="E655" t="str">
            <v>760011</v>
          </cell>
          <cell r="G655">
            <v>4</v>
          </cell>
          <cell r="I655">
            <v>5103</v>
          </cell>
        </row>
        <row r="656">
          <cell r="A656">
            <v>2019</v>
          </cell>
          <cell r="B656" t="str">
            <v>Junio</v>
          </cell>
          <cell r="C656" t="str">
            <v>76001</v>
          </cell>
          <cell r="E656" t="str">
            <v>760012</v>
          </cell>
          <cell r="G656">
            <v>1</v>
          </cell>
          <cell r="I656">
            <v>5760</v>
          </cell>
        </row>
        <row r="657">
          <cell r="A657">
            <v>2019</v>
          </cell>
          <cell r="B657" t="str">
            <v>Junio</v>
          </cell>
          <cell r="C657" t="str">
            <v>76001</v>
          </cell>
          <cell r="E657" t="str">
            <v>760012</v>
          </cell>
          <cell r="G657">
            <v>2</v>
          </cell>
          <cell r="I657">
            <v>3144</v>
          </cell>
        </row>
        <row r="658">
          <cell r="A658">
            <v>2019</v>
          </cell>
          <cell r="B658" t="str">
            <v>Junio</v>
          </cell>
          <cell r="C658" t="str">
            <v>76001</v>
          </cell>
          <cell r="E658" t="str">
            <v>760012</v>
          </cell>
          <cell r="G658">
            <v>3</v>
          </cell>
          <cell r="I658">
            <v>4530</v>
          </cell>
        </row>
        <row r="659">
          <cell r="A659">
            <v>2019</v>
          </cell>
          <cell r="B659" t="str">
            <v>Junio</v>
          </cell>
          <cell r="C659" t="str">
            <v>76001</v>
          </cell>
          <cell r="E659" t="str">
            <v>760012</v>
          </cell>
          <cell r="G659">
            <v>4</v>
          </cell>
          <cell r="I659">
            <v>4170</v>
          </cell>
        </row>
        <row r="660">
          <cell r="A660">
            <v>2019</v>
          </cell>
          <cell r="B660" t="str">
            <v>Junio</v>
          </cell>
          <cell r="C660" t="str">
            <v>13001</v>
          </cell>
          <cell r="E660" t="str">
            <v>130011</v>
          </cell>
          <cell r="G660">
            <v>1</v>
          </cell>
          <cell r="I660">
            <v>2248</v>
          </cell>
        </row>
        <row r="661">
          <cell r="A661">
            <v>2019</v>
          </cell>
          <cell r="B661" t="str">
            <v>Junio</v>
          </cell>
          <cell r="C661" t="str">
            <v>13001</v>
          </cell>
          <cell r="E661" t="str">
            <v>130011</v>
          </cell>
          <cell r="G661">
            <v>2</v>
          </cell>
          <cell r="I661">
            <v>5814</v>
          </cell>
        </row>
        <row r="662">
          <cell r="A662">
            <v>2019</v>
          </cell>
          <cell r="B662" t="str">
            <v>Junio</v>
          </cell>
          <cell r="C662" t="str">
            <v>13001</v>
          </cell>
          <cell r="E662" t="str">
            <v>130011</v>
          </cell>
          <cell r="G662">
            <v>3</v>
          </cell>
          <cell r="I662">
            <v>2473</v>
          </cell>
        </row>
        <row r="663">
          <cell r="A663">
            <v>2019</v>
          </cell>
          <cell r="B663" t="str">
            <v>Junio</v>
          </cell>
          <cell r="C663" t="str">
            <v>13001</v>
          </cell>
          <cell r="E663" t="str">
            <v>130011</v>
          </cell>
          <cell r="G663">
            <v>4</v>
          </cell>
          <cell r="I663">
            <v>3073</v>
          </cell>
        </row>
        <row r="664">
          <cell r="A664">
            <v>2019</v>
          </cell>
          <cell r="B664" t="str">
            <v>Junio</v>
          </cell>
          <cell r="C664" t="str">
            <v>54001</v>
          </cell>
          <cell r="E664" t="str">
            <v>540011</v>
          </cell>
          <cell r="G664">
            <v>1</v>
          </cell>
          <cell r="I664">
            <v>2921</v>
          </cell>
        </row>
        <row r="665">
          <cell r="A665">
            <v>2019</v>
          </cell>
          <cell r="B665" t="str">
            <v>Junio</v>
          </cell>
          <cell r="C665" t="str">
            <v>54001</v>
          </cell>
          <cell r="E665" t="str">
            <v>540011</v>
          </cell>
          <cell r="G665">
            <v>2</v>
          </cell>
          <cell r="I665">
            <v>7347</v>
          </cell>
        </row>
        <row r="666">
          <cell r="A666">
            <v>2019</v>
          </cell>
          <cell r="B666" t="str">
            <v>Junio</v>
          </cell>
          <cell r="C666" t="str">
            <v>54001</v>
          </cell>
          <cell r="E666" t="str">
            <v>540011</v>
          </cell>
          <cell r="G666">
            <v>3</v>
          </cell>
          <cell r="I666">
            <v>5328</v>
          </cell>
        </row>
        <row r="667">
          <cell r="A667">
            <v>2019</v>
          </cell>
          <cell r="B667" t="str">
            <v>Junio</v>
          </cell>
          <cell r="C667" t="str">
            <v>54001</v>
          </cell>
          <cell r="E667" t="str">
            <v>540011</v>
          </cell>
          <cell r="G667">
            <v>4</v>
          </cell>
          <cell r="I667">
            <v>6187</v>
          </cell>
        </row>
        <row r="668">
          <cell r="A668">
            <v>2019</v>
          </cell>
          <cell r="B668" t="str">
            <v>Junio</v>
          </cell>
          <cell r="C668" t="str">
            <v>54001</v>
          </cell>
          <cell r="E668" t="str">
            <v>540012</v>
          </cell>
          <cell r="G668">
            <v>1</v>
          </cell>
          <cell r="I668">
            <v>372</v>
          </cell>
        </row>
        <row r="669">
          <cell r="A669">
            <v>2019</v>
          </cell>
          <cell r="B669" t="str">
            <v>Junio</v>
          </cell>
          <cell r="C669" t="str">
            <v>54001</v>
          </cell>
          <cell r="E669" t="str">
            <v>540012</v>
          </cell>
          <cell r="G669">
            <v>2</v>
          </cell>
          <cell r="I669">
            <v>163</v>
          </cell>
        </row>
        <row r="670">
          <cell r="A670">
            <v>2019</v>
          </cell>
          <cell r="B670" t="str">
            <v>Junio</v>
          </cell>
          <cell r="C670" t="str">
            <v>54001</v>
          </cell>
          <cell r="E670" t="str">
            <v>540012</v>
          </cell>
          <cell r="G670">
            <v>3</v>
          </cell>
          <cell r="I670">
            <v>54</v>
          </cell>
        </row>
        <row r="671">
          <cell r="A671">
            <v>2019</v>
          </cell>
          <cell r="B671" t="str">
            <v>Junio</v>
          </cell>
          <cell r="C671" t="str">
            <v>54001</v>
          </cell>
          <cell r="E671" t="str">
            <v>540012</v>
          </cell>
          <cell r="G671">
            <v>4</v>
          </cell>
          <cell r="I671">
            <v>2213</v>
          </cell>
        </row>
        <row r="672">
          <cell r="A672">
            <v>2019</v>
          </cell>
          <cell r="B672" t="str">
            <v>Junio</v>
          </cell>
          <cell r="C672" t="str">
            <v>73001</v>
          </cell>
          <cell r="E672" t="str">
            <v>730011</v>
          </cell>
          <cell r="G672">
            <v>1</v>
          </cell>
          <cell r="I672">
            <v>624</v>
          </cell>
        </row>
        <row r="673">
          <cell r="A673">
            <v>2019</v>
          </cell>
          <cell r="B673" t="str">
            <v>Junio</v>
          </cell>
          <cell r="C673" t="str">
            <v>73001</v>
          </cell>
          <cell r="E673" t="str">
            <v>730011</v>
          </cell>
          <cell r="G673">
            <v>2</v>
          </cell>
          <cell r="I673">
            <v>1346</v>
          </cell>
        </row>
        <row r="674">
          <cell r="A674">
            <v>2019</v>
          </cell>
          <cell r="B674" t="str">
            <v>Junio</v>
          </cell>
          <cell r="C674" t="str">
            <v>73001</v>
          </cell>
          <cell r="E674" t="str">
            <v>730011</v>
          </cell>
          <cell r="G674">
            <v>3</v>
          </cell>
          <cell r="I674">
            <v>668</v>
          </cell>
        </row>
        <row r="675">
          <cell r="A675">
            <v>2019</v>
          </cell>
          <cell r="B675" t="str">
            <v>Junio</v>
          </cell>
          <cell r="C675" t="str">
            <v>73001</v>
          </cell>
          <cell r="E675" t="str">
            <v>730011</v>
          </cell>
          <cell r="G675">
            <v>4</v>
          </cell>
          <cell r="I675">
            <v>329</v>
          </cell>
        </row>
        <row r="676">
          <cell r="A676">
            <v>2019</v>
          </cell>
          <cell r="B676" t="str">
            <v>Junio</v>
          </cell>
          <cell r="C676" t="str">
            <v>52356</v>
          </cell>
          <cell r="E676" t="str">
            <v>523561</v>
          </cell>
          <cell r="G676">
            <v>1</v>
          </cell>
          <cell r="I676">
            <v>46</v>
          </cell>
        </row>
        <row r="677">
          <cell r="A677">
            <v>2019</v>
          </cell>
          <cell r="B677" t="str">
            <v>Junio</v>
          </cell>
          <cell r="C677" t="str">
            <v>52356</v>
          </cell>
          <cell r="E677" t="str">
            <v>523561</v>
          </cell>
          <cell r="G677">
            <v>2</v>
          </cell>
          <cell r="I677">
            <v>2182</v>
          </cell>
        </row>
        <row r="678">
          <cell r="A678">
            <v>2019</v>
          </cell>
          <cell r="B678" t="str">
            <v>Junio</v>
          </cell>
          <cell r="C678" t="str">
            <v>52356</v>
          </cell>
          <cell r="E678" t="str">
            <v>523561</v>
          </cell>
          <cell r="G678">
            <v>3</v>
          </cell>
          <cell r="I678">
            <v>2299</v>
          </cell>
        </row>
        <row r="679">
          <cell r="A679">
            <v>2019</v>
          </cell>
          <cell r="B679" t="str">
            <v>Junio</v>
          </cell>
          <cell r="C679" t="str">
            <v>52356</v>
          </cell>
          <cell r="E679" t="str">
            <v>523561</v>
          </cell>
          <cell r="G679">
            <v>4</v>
          </cell>
          <cell r="I679">
            <v>0</v>
          </cell>
        </row>
        <row r="680">
          <cell r="A680">
            <v>2019</v>
          </cell>
          <cell r="B680" t="str">
            <v>Junio</v>
          </cell>
          <cell r="C680" t="str">
            <v>52356</v>
          </cell>
          <cell r="E680" t="str">
            <v>523562</v>
          </cell>
          <cell r="G680">
            <v>1</v>
          </cell>
          <cell r="I680">
            <v>0</v>
          </cell>
        </row>
        <row r="681">
          <cell r="A681">
            <v>2019</v>
          </cell>
          <cell r="B681" t="str">
            <v>Junio</v>
          </cell>
          <cell r="C681" t="str">
            <v>52356</v>
          </cell>
          <cell r="E681" t="str">
            <v>523562</v>
          </cell>
          <cell r="G681">
            <v>2</v>
          </cell>
          <cell r="I681">
            <v>0</v>
          </cell>
        </row>
        <row r="682">
          <cell r="A682">
            <v>2019</v>
          </cell>
          <cell r="B682" t="str">
            <v>Junio</v>
          </cell>
          <cell r="C682" t="str">
            <v>52356</v>
          </cell>
          <cell r="E682" t="str">
            <v>523562</v>
          </cell>
          <cell r="G682">
            <v>3</v>
          </cell>
          <cell r="I682">
            <v>0</v>
          </cell>
        </row>
        <row r="683">
          <cell r="A683">
            <v>2019</v>
          </cell>
          <cell r="B683" t="str">
            <v>Junio</v>
          </cell>
          <cell r="C683" t="str">
            <v>52356</v>
          </cell>
          <cell r="E683" t="str">
            <v>523562</v>
          </cell>
          <cell r="G683">
            <v>4</v>
          </cell>
          <cell r="I683">
            <v>0</v>
          </cell>
        </row>
        <row r="684">
          <cell r="A684">
            <v>2019</v>
          </cell>
          <cell r="B684" t="str">
            <v>Junio</v>
          </cell>
          <cell r="C684" t="str">
            <v>17001</v>
          </cell>
          <cell r="E684" t="str">
            <v>170011</v>
          </cell>
          <cell r="G684">
            <v>1</v>
          </cell>
          <cell r="I684">
            <v>1426</v>
          </cell>
        </row>
        <row r="685">
          <cell r="A685">
            <v>2019</v>
          </cell>
          <cell r="B685" t="str">
            <v>Junio</v>
          </cell>
          <cell r="C685" t="str">
            <v>17001</v>
          </cell>
          <cell r="E685" t="str">
            <v>170011</v>
          </cell>
          <cell r="G685">
            <v>2</v>
          </cell>
          <cell r="I685">
            <v>1588</v>
          </cell>
        </row>
        <row r="686">
          <cell r="A686">
            <v>2019</v>
          </cell>
          <cell r="B686" t="str">
            <v>Junio</v>
          </cell>
          <cell r="C686" t="str">
            <v>17001</v>
          </cell>
          <cell r="E686" t="str">
            <v>170011</v>
          </cell>
          <cell r="G686">
            <v>3</v>
          </cell>
          <cell r="I686">
            <v>1156</v>
          </cell>
        </row>
        <row r="687">
          <cell r="A687">
            <v>2019</v>
          </cell>
          <cell r="B687" t="str">
            <v>Junio</v>
          </cell>
          <cell r="C687" t="str">
            <v>17001</v>
          </cell>
          <cell r="E687" t="str">
            <v>170011</v>
          </cell>
          <cell r="G687">
            <v>4</v>
          </cell>
          <cell r="I687">
            <v>705</v>
          </cell>
        </row>
        <row r="688">
          <cell r="A688">
            <v>2019</v>
          </cell>
          <cell r="B688" t="str">
            <v>Junio</v>
          </cell>
          <cell r="C688" t="str">
            <v>05001</v>
          </cell>
          <cell r="E688" t="str">
            <v>050011</v>
          </cell>
          <cell r="G688">
            <v>1</v>
          </cell>
          <cell r="I688">
            <v>16158</v>
          </cell>
        </row>
        <row r="689">
          <cell r="A689">
            <v>2019</v>
          </cell>
          <cell r="B689" t="str">
            <v>Junio</v>
          </cell>
          <cell r="C689" t="str">
            <v>05001</v>
          </cell>
          <cell r="E689" t="str">
            <v>050011</v>
          </cell>
          <cell r="G689">
            <v>2</v>
          </cell>
          <cell r="I689">
            <v>11428</v>
          </cell>
        </row>
        <row r="690">
          <cell r="A690">
            <v>2019</v>
          </cell>
          <cell r="B690" t="str">
            <v>Junio</v>
          </cell>
          <cell r="C690" t="str">
            <v>05001</v>
          </cell>
          <cell r="E690" t="str">
            <v>050011</v>
          </cell>
          <cell r="G690">
            <v>3</v>
          </cell>
          <cell r="I690">
            <v>13658</v>
          </cell>
        </row>
        <row r="691">
          <cell r="A691">
            <v>2019</v>
          </cell>
          <cell r="B691" t="str">
            <v>Junio</v>
          </cell>
          <cell r="C691" t="str">
            <v>05001</v>
          </cell>
          <cell r="E691" t="str">
            <v>050011</v>
          </cell>
          <cell r="G691">
            <v>4</v>
          </cell>
          <cell r="I691">
            <v>24915</v>
          </cell>
        </row>
        <row r="692">
          <cell r="A692">
            <v>2019</v>
          </cell>
          <cell r="B692" t="str">
            <v>Junio</v>
          </cell>
          <cell r="C692" t="str">
            <v>05001</v>
          </cell>
          <cell r="E692" t="str">
            <v>050012</v>
          </cell>
          <cell r="G692">
            <v>1</v>
          </cell>
          <cell r="I692">
            <v>5042</v>
          </cell>
        </row>
        <row r="693">
          <cell r="A693">
            <v>2019</v>
          </cell>
          <cell r="B693" t="str">
            <v>Junio</v>
          </cell>
          <cell r="C693" t="str">
            <v>05001</v>
          </cell>
          <cell r="E693" t="str">
            <v>050012</v>
          </cell>
          <cell r="G693">
            <v>2</v>
          </cell>
          <cell r="I693">
            <v>5014</v>
          </cell>
        </row>
        <row r="694">
          <cell r="A694">
            <v>2019</v>
          </cell>
          <cell r="B694" t="str">
            <v>Junio</v>
          </cell>
          <cell r="C694" t="str">
            <v>05001</v>
          </cell>
          <cell r="E694" t="str">
            <v>050012</v>
          </cell>
          <cell r="G694">
            <v>3</v>
          </cell>
          <cell r="I694">
            <v>3297</v>
          </cell>
        </row>
        <row r="695">
          <cell r="A695">
            <v>2019</v>
          </cell>
          <cell r="B695" t="str">
            <v>Junio</v>
          </cell>
          <cell r="C695" t="str">
            <v>05001</v>
          </cell>
          <cell r="E695" t="str">
            <v>050012</v>
          </cell>
          <cell r="G695">
            <v>4</v>
          </cell>
          <cell r="I695">
            <v>1513</v>
          </cell>
        </row>
        <row r="696">
          <cell r="A696">
            <v>2019</v>
          </cell>
          <cell r="B696" t="str">
            <v>Junio</v>
          </cell>
          <cell r="C696" t="str">
            <v>23001</v>
          </cell>
          <cell r="E696" t="str">
            <v>230011</v>
          </cell>
          <cell r="G696">
            <v>1</v>
          </cell>
          <cell r="I696">
            <v>325</v>
          </cell>
        </row>
        <row r="697">
          <cell r="A697">
            <v>2019</v>
          </cell>
          <cell r="B697" t="str">
            <v>Junio</v>
          </cell>
          <cell r="C697" t="str">
            <v>23001</v>
          </cell>
          <cell r="E697" t="str">
            <v>230011</v>
          </cell>
          <cell r="G697">
            <v>2</v>
          </cell>
          <cell r="I697">
            <v>1082</v>
          </cell>
        </row>
        <row r="698">
          <cell r="A698">
            <v>2019</v>
          </cell>
          <cell r="B698" t="str">
            <v>Junio</v>
          </cell>
          <cell r="C698" t="str">
            <v>23001</v>
          </cell>
          <cell r="E698" t="str">
            <v>230011</v>
          </cell>
          <cell r="G698">
            <v>3</v>
          </cell>
          <cell r="I698">
            <v>807</v>
          </cell>
        </row>
        <row r="699">
          <cell r="A699">
            <v>2019</v>
          </cell>
          <cell r="B699" t="str">
            <v>Junio</v>
          </cell>
          <cell r="C699" t="str">
            <v>23001</v>
          </cell>
          <cell r="E699" t="str">
            <v>230011</v>
          </cell>
          <cell r="G699">
            <v>4</v>
          </cell>
          <cell r="I699">
            <v>331</v>
          </cell>
        </row>
        <row r="700">
          <cell r="A700">
            <v>2019</v>
          </cell>
          <cell r="B700" t="str">
            <v>Junio</v>
          </cell>
          <cell r="C700" t="str">
            <v>41001</v>
          </cell>
          <cell r="E700" t="str">
            <v>410011</v>
          </cell>
          <cell r="G700">
            <v>1</v>
          </cell>
          <cell r="I700">
            <v>1489</v>
          </cell>
        </row>
        <row r="701">
          <cell r="A701">
            <v>2019</v>
          </cell>
          <cell r="B701" t="str">
            <v>Junio</v>
          </cell>
          <cell r="C701" t="str">
            <v>41001</v>
          </cell>
          <cell r="E701" t="str">
            <v>410011</v>
          </cell>
          <cell r="G701">
            <v>2</v>
          </cell>
          <cell r="I701">
            <v>2588</v>
          </cell>
        </row>
        <row r="702">
          <cell r="A702">
            <v>2019</v>
          </cell>
          <cell r="B702" t="str">
            <v>Junio</v>
          </cell>
          <cell r="C702" t="str">
            <v>41001</v>
          </cell>
          <cell r="E702" t="str">
            <v>410011</v>
          </cell>
          <cell r="G702">
            <v>3</v>
          </cell>
          <cell r="I702">
            <v>2263</v>
          </cell>
        </row>
        <row r="703">
          <cell r="A703">
            <v>2019</v>
          </cell>
          <cell r="B703" t="str">
            <v>Junio</v>
          </cell>
          <cell r="C703" t="str">
            <v>41001</v>
          </cell>
          <cell r="E703" t="str">
            <v>410011</v>
          </cell>
          <cell r="G703">
            <v>4</v>
          </cell>
          <cell r="I703">
            <v>1197</v>
          </cell>
        </row>
        <row r="704">
          <cell r="A704">
            <v>2019</v>
          </cell>
          <cell r="B704" t="str">
            <v>Junio</v>
          </cell>
          <cell r="C704" t="str">
            <v>52001</v>
          </cell>
          <cell r="E704" t="str">
            <v>520011</v>
          </cell>
          <cell r="G704">
            <v>1</v>
          </cell>
          <cell r="I704">
            <v>1334</v>
          </cell>
        </row>
        <row r="705">
          <cell r="A705">
            <v>2019</v>
          </cell>
          <cell r="B705" t="str">
            <v>Junio</v>
          </cell>
          <cell r="C705" t="str">
            <v>52001</v>
          </cell>
          <cell r="E705" t="str">
            <v>520011</v>
          </cell>
          <cell r="G705">
            <v>2</v>
          </cell>
          <cell r="I705">
            <v>6206</v>
          </cell>
        </row>
        <row r="706">
          <cell r="A706">
            <v>2019</v>
          </cell>
          <cell r="B706" t="str">
            <v>Junio</v>
          </cell>
          <cell r="C706" t="str">
            <v>52001</v>
          </cell>
          <cell r="E706" t="str">
            <v>520011</v>
          </cell>
          <cell r="G706">
            <v>3</v>
          </cell>
          <cell r="I706">
            <v>2967</v>
          </cell>
        </row>
        <row r="707">
          <cell r="A707">
            <v>2019</v>
          </cell>
          <cell r="B707" t="str">
            <v>Junio</v>
          </cell>
          <cell r="C707" t="str">
            <v>52001</v>
          </cell>
          <cell r="E707" t="str">
            <v>520011</v>
          </cell>
          <cell r="G707">
            <v>4</v>
          </cell>
          <cell r="I707">
            <v>23</v>
          </cell>
        </row>
        <row r="708">
          <cell r="A708">
            <v>2019</v>
          </cell>
          <cell r="B708" t="str">
            <v>Junio</v>
          </cell>
          <cell r="C708" t="str">
            <v>66001</v>
          </cell>
          <cell r="E708" t="str">
            <v>660011</v>
          </cell>
          <cell r="G708">
            <v>1</v>
          </cell>
          <cell r="I708">
            <v>1965</v>
          </cell>
        </row>
        <row r="709">
          <cell r="A709">
            <v>2019</v>
          </cell>
          <cell r="B709" t="str">
            <v>Junio</v>
          </cell>
          <cell r="C709" t="str">
            <v>66001</v>
          </cell>
          <cell r="E709" t="str">
            <v>660011</v>
          </cell>
          <cell r="G709">
            <v>2</v>
          </cell>
          <cell r="I709">
            <v>1008</v>
          </cell>
        </row>
        <row r="710">
          <cell r="A710">
            <v>2019</v>
          </cell>
          <cell r="B710" t="str">
            <v>Junio</v>
          </cell>
          <cell r="C710" t="str">
            <v>66001</v>
          </cell>
          <cell r="E710" t="str">
            <v>660011</v>
          </cell>
          <cell r="G710">
            <v>3</v>
          </cell>
          <cell r="I710">
            <v>1080</v>
          </cell>
        </row>
        <row r="711">
          <cell r="A711">
            <v>2019</v>
          </cell>
          <cell r="B711" t="str">
            <v>Junio</v>
          </cell>
          <cell r="C711" t="str">
            <v>66001</v>
          </cell>
          <cell r="E711" t="str">
            <v>660011</v>
          </cell>
          <cell r="G711">
            <v>4</v>
          </cell>
          <cell r="I711">
            <v>2658</v>
          </cell>
        </row>
        <row r="712">
          <cell r="A712">
            <v>2019</v>
          </cell>
          <cell r="B712" t="str">
            <v>Junio</v>
          </cell>
          <cell r="C712" t="str">
            <v>19001</v>
          </cell>
          <cell r="E712" t="str">
            <v>190011</v>
          </cell>
          <cell r="G712">
            <v>1</v>
          </cell>
          <cell r="I712">
            <v>453</v>
          </cell>
        </row>
        <row r="713">
          <cell r="A713">
            <v>2019</v>
          </cell>
          <cell r="B713" t="str">
            <v>Junio</v>
          </cell>
          <cell r="C713" t="str">
            <v>19001</v>
          </cell>
          <cell r="E713" t="str">
            <v>190011</v>
          </cell>
          <cell r="G713">
            <v>2</v>
          </cell>
          <cell r="I713">
            <v>2535</v>
          </cell>
        </row>
        <row r="714">
          <cell r="A714">
            <v>2019</v>
          </cell>
          <cell r="B714" t="str">
            <v>Junio</v>
          </cell>
          <cell r="C714" t="str">
            <v>19001</v>
          </cell>
          <cell r="E714" t="str">
            <v>190011</v>
          </cell>
          <cell r="G714">
            <v>3</v>
          </cell>
          <cell r="I714">
            <v>448</v>
          </cell>
        </row>
        <row r="715">
          <cell r="A715">
            <v>2019</v>
          </cell>
          <cell r="B715" t="str">
            <v>Junio</v>
          </cell>
          <cell r="C715" t="str">
            <v>19001</v>
          </cell>
          <cell r="E715" t="str">
            <v>190011</v>
          </cell>
          <cell r="G715">
            <v>4</v>
          </cell>
          <cell r="I715">
            <v>720</v>
          </cell>
        </row>
        <row r="716">
          <cell r="A716">
            <v>2019</v>
          </cell>
          <cell r="B716" t="str">
            <v>Junio</v>
          </cell>
          <cell r="C716" t="str">
            <v>47001</v>
          </cell>
          <cell r="E716" t="str">
            <v>470011</v>
          </cell>
          <cell r="G716">
            <v>1</v>
          </cell>
          <cell r="I716">
            <v>679</v>
          </cell>
        </row>
        <row r="717">
          <cell r="A717">
            <v>2019</v>
          </cell>
          <cell r="B717" t="str">
            <v>Junio</v>
          </cell>
          <cell r="C717" t="str">
            <v>47001</v>
          </cell>
          <cell r="E717" t="str">
            <v>470011</v>
          </cell>
          <cell r="G717">
            <v>2</v>
          </cell>
          <cell r="I717">
            <v>1239</v>
          </cell>
        </row>
        <row r="718">
          <cell r="A718">
            <v>2019</v>
          </cell>
          <cell r="B718" t="str">
            <v>Junio</v>
          </cell>
          <cell r="C718" t="str">
            <v>47001</v>
          </cell>
          <cell r="E718" t="str">
            <v>470011</v>
          </cell>
          <cell r="G718">
            <v>3</v>
          </cell>
          <cell r="I718">
            <v>866</v>
          </cell>
        </row>
        <row r="719">
          <cell r="A719">
            <v>2019</v>
          </cell>
          <cell r="B719" t="str">
            <v>Junio</v>
          </cell>
          <cell r="C719" t="str">
            <v>47001</v>
          </cell>
          <cell r="E719" t="str">
            <v>470011</v>
          </cell>
          <cell r="G719">
            <v>4</v>
          </cell>
          <cell r="I719">
            <v>274</v>
          </cell>
        </row>
        <row r="720">
          <cell r="A720">
            <v>2019</v>
          </cell>
          <cell r="B720" t="str">
            <v>Junio</v>
          </cell>
          <cell r="C720" t="str">
            <v>70001</v>
          </cell>
          <cell r="E720" t="str">
            <v>700011</v>
          </cell>
          <cell r="G720">
            <v>1</v>
          </cell>
          <cell r="I720">
            <v>618</v>
          </cell>
        </row>
        <row r="721">
          <cell r="A721">
            <v>2019</v>
          </cell>
          <cell r="B721" t="str">
            <v>Junio</v>
          </cell>
          <cell r="C721" t="str">
            <v>70001</v>
          </cell>
          <cell r="E721" t="str">
            <v>700011</v>
          </cell>
          <cell r="G721">
            <v>2</v>
          </cell>
          <cell r="I721">
            <v>1292</v>
          </cell>
        </row>
        <row r="722">
          <cell r="A722">
            <v>2019</v>
          </cell>
          <cell r="B722" t="str">
            <v>Junio</v>
          </cell>
          <cell r="C722" t="str">
            <v>70001</v>
          </cell>
          <cell r="E722" t="str">
            <v>700011</v>
          </cell>
          <cell r="G722">
            <v>3</v>
          </cell>
          <cell r="I722">
            <v>1140</v>
          </cell>
        </row>
        <row r="723">
          <cell r="A723">
            <v>2019</v>
          </cell>
          <cell r="B723" t="str">
            <v>Junio</v>
          </cell>
          <cell r="C723" t="str">
            <v>70001</v>
          </cell>
          <cell r="E723" t="str">
            <v>700011</v>
          </cell>
          <cell r="G723">
            <v>4</v>
          </cell>
          <cell r="I723">
            <v>1386</v>
          </cell>
        </row>
        <row r="724">
          <cell r="A724">
            <v>2019</v>
          </cell>
          <cell r="B724" t="str">
            <v>Junio</v>
          </cell>
          <cell r="C724" t="str">
            <v>15001</v>
          </cell>
          <cell r="E724" t="str">
            <v>150011</v>
          </cell>
          <cell r="G724">
            <v>1</v>
          </cell>
          <cell r="I724">
            <v>1429</v>
          </cell>
        </row>
        <row r="725">
          <cell r="A725">
            <v>2019</v>
          </cell>
          <cell r="B725" t="str">
            <v>Junio</v>
          </cell>
          <cell r="C725" t="str">
            <v>15001</v>
          </cell>
          <cell r="E725" t="str">
            <v>150011</v>
          </cell>
          <cell r="G725">
            <v>2</v>
          </cell>
          <cell r="I725">
            <v>2094</v>
          </cell>
        </row>
        <row r="726">
          <cell r="A726">
            <v>2019</v>
          </cell>
          <cell r="B726" t="str">
            <v>Junio</v>
          </cell>
          <cell r="C726" t="str">
            <v>15001</v>
          </cell>
          <cell r="E726" t="str">
            <v>150011</v>
          </cell>
          <cell r="G726">
            <v>3</v>
          </cell>
          <cell r="I726">
            <v>2022</v>
          </cell>
        </row>
        <row r="727">
          <cell r="A727">
            <v>2019</v>
          </cell>
          <cell r="B727" t="str">
            <v>Junio</v>
          </cell>
          <cell r="C727" t="str">
            <v>15001</v>
          </cell>
          <cell r="E727" t="str">
            <v>150011</v>
          </cell>
          <cell r="G727">
            <v>4</v>
          </cell>
          <cell r="I727">
            <v>0</v>
          </cell>
        </row>
        <row r="728">
          <cell r="A728">
            <v>2019</v>
          </cell>
          <cell r="B728" t="str">
            <v>Junio</v>
          </cell>
          <cell r="C728" t="str">
            <v>20001</v>
          </cell>
          <cell r="E728" t="str">
            <v>200011</v>
          </cell>
          <cell r="G728">
            <v>1</v>
          </cell>
          <cell r="I728">
            <v>670</v>
          </cell>
        </row>
        <row r="729">
          <cell r="A729">
            <v>2019</v>
          </cell>
          <cell r="B729" t="str">
            <v>Junio</v>
          </cell>
          <cell r="C729" t="str">
            <v>20001</v>
          </cell>
          <cell r="E729" t="str">
            <v>200011</v>
          </cell>
          <cell r="G729">
            <v>2</v>
          </cell>
          <cell r="I729">
            <v>1359</v>
          </cell>
        </row>
        <row r="730">
          <cell r="A730">
            <v>2019</v>
          </cell>
          <cell r="B730" t="str">
            <v>Junio</v>
          </cell>
          <cell r="C730" t="str">
            <v>20001</v>
          </cell>
          <cell r="E730" t="str">
            <v>200011</v>
          </cell>
          <cell r="G730">
            <v>3</v>
          </cell>
          <cell r="I730">
            <v>742</v>
          </cell>
        </row>
        <row r="731">
          <cell r="A731">
            <v>2019</v>
          </cell>
          <cell r="B731" t="str">
            <v>Junio</v>
          </cell>
          <cell r="C731" t="str">
            <v>20001</v>
          </cell>
          <cell r="E731" t="str">
            <v>200011</v>
          </cell>
          <cell r="G731">
            <v>4</v>
          </cell>
          <cell r="I731">
            <v>8</v>
          </cell>
        </row>
        <row r="732">
          <cell r="A732">
            <v>2019</v>
          </cell>
          <cell r="B732" t="str">
            <v>Junio</v>
          </cell>
          <cell r="C732" t="str">
            <v>20001</v>
          </cell>
          <cell r="E732" t="str">
            <v>200012</v>
          </cell>
          <cell r="G732">
            <v>1</v>
          </cell>
          <cell r="I732">
            <v>467</v>
          </cell>
        </row>
        <row r="733">
          <cell r="A733">
            <v>2019</v>
          </cell>
          <cell r="B733" t="str">
            <v>Junio</v>
          </cell>
          <cell r="C733" t="str">
            <v>20001</v>
          </cell>
          <cell r="E733" t="str">
            <v>200012</v>
          </cell>
          <cell r="G733">
            <v>2</v>
          </cell>
          <cell r="I733">
            <v>142</v>
          </cell>
        </row>
        <row r="734">
          <cell r="A734">
            <v>2019</v>
          </cell>
          <cell r="B734" t="str">
            <v>Junio</v>
          </cell>
          <cell r="C734" t="str">
            <v>20001</v>
          </cell>
          <cell r="E734" t="str">
            <v>200012</v>
          </cell>
          <cell r="G734">
            <v>3</v>
          </cell>
          <cell r="I734">
            <v>141</v>
          </cell>
        </row>
        <row r="735">
          <cell r="A735">
            <v>2019</v>
          </cell>
          <cell r="B735" t="str">
            <v>Junio</v>
          </cell>
          <cell r="C735" t="str">
            <v>20001</v>
          </cell>
          <cell r="E735" t="str">
            <v>200012</v>
          </cell>
          <cell r="G735">
            <v>4</v>
          </cell>
          <cell r="I735">
            <v>852</v>
          </cell>
        </row>
        <row r="736">
          <cell r="A736">
            <v>2019</v>
          </cell>
          <cell r="B736" t="str">
            <v>Junio</v>
          </cell>
          <cell r="C736" t="str">
            <v>50001</v>
          </cell>
          <cell r="E736" t="str">
            <v>500011</v>
          </cell>
          <cell r="G736">
            <v>1</v>
          </cell>
          <cell r="I736">
            <v>1667</v>
          </cell>
        </row>
        <row r="737">
          <cell r="A737">
            <v>2019</v>
          </cell>
          <cell r="B737" t="str">
            <v>Junio</v>
          </cell>
          <cell r="C737" t="str">
            <v>50001</v>
          </cell>
          <cell r="E737" t="str">
            <v>500011</v>
          </cell>
          <cell r="G737">
            <v>2</v>
          </cell>
          <cell r="I737">
            <v>2307</v>
          </cell>
        </row>
        <row r="738">
          <cell r="A738">
            <v>2019</v>
          </cell>
          <cell r="B738" t="str">
            <v>Junio</v>
          </cell>
          <cell r="C738" t="str">
            <v>50001</v>
          </cell>
          <cell r="E738" t="str">
            <v>500011</v>
          </cell>
          <cell r="G738">
            <v>3</v>
          </cell>
          <cell r="I738">
            <v>1989</v>
          </cell>
        </row>
        <row r="739">
          <cell r="A739">
            <v>2019</v>
          </cell>
          <cell r="B739" t="str">
            <v>Junio</v>
          </cell>
          <cell r="C739" t="str">
            <v>50001</v>
          </cell>
          <cell r="E739" t="str">
            <v>500011</v>
          </cell>
          <cell r="G739">
            <v>4</v>
          </cell>
          <cell r="I739">
            <v>526</v>
          </cell>
        </row>
        <row r="740">
          <cell r="A740">
            <v>2019</v>
          </cell>
          <cell r="B740" t="str">
            <v>Julio</v>
          </cell>
          <cell r="C740" t="str">
            <v>63001</v>
          </cell>
          <cell r="E740" t="str">
            <v>630011</v>
          </cell>
          <cell r="G740">
            <v>1</v>
          </cell>
          <cell r="I740">
            <v>2314</v>
          </cell>
        </row>
        <row r="741">
          <cell r="A741">
            <v>2019</v>
          </cell>
          <cell r="B741" t="str">
            <v>Julio</v>
          </cell>
          <cell r="C741" t="str">
            <v>63001</v>
          </cell>
          <cell r="E741" t="str">
            <v>630011</v>
          </cell>
          <cell r="G741">
            <v>2</v>
          </cell>
          <cell r="I741">
            <v>3704</v>
          </cell>
        </row>
        <row r="742">
          <cell r="A742">
            <v>2019</v>
          </cell>
          <cell r="B742" t="str">
            <v>Julio</v>
          </cell>
          <cell r="C742" t="str">
            <v>63001</v>
          </cell>
          <cell r="E742" t="str">
            <v>630011</v>
          </cell>
          <cell r="G742">
            <v>3</v>
          </cell>
          <cell r="I742">
            <v>2460</v>
          </cell>
        </row>
        <row r="743">
          <cell r="A743">
            <v>2019</v>
          </cell>
          <cell r="B743" t="str">
            <v>Julio</v>
          </cell>
          <cell r="C743" t="str">
            <v>63001</v>
          </cell>
          <cell r="E743" t="str">
            <v>630011</v>
          </cell>
          <cell r="G743">
            <v>4</v>
          </cell>
          <cell r="I743">
            <v>1306</v>
          </cell>
        </row>
        <row r="744">
          <cell r="A744">
            <v>2019</v>
          </cell>
          <cell r="B744" t="str">
            <v>Julio</v>
          </cell>
          <cell r="C744" t="str">
            <v>08001</v>
          </cell>
          <cell r="E744" t="str">
            <v>080011</v>
          </cell>
          <cell r="G744">
            <v>1</v>
          </cell>
          <cell r="I744">
            <v>6616</v>
          </cell>
        </row>
        <row r="745">
          <cell r="A745">
            <v>2019</v>
          </cell>
          <cell r="B745" t="str">
            <v>Julio</v>
          </cell>
          <cell r="C745" t="str">
            <v>08001</v>
          </cell>
          <cell r="E745" t="str">
            <v>080011</v>
          </cell>
          <cell r="G745">
            <v>2</v>
          </cell>
          <cell r="I745">
            <v>6545</v>
          </cell>
        </row>
        <row r="746">
          <cell r="A746">
            <v>2019</v>
          </cell>
          <cell r="B746" t="str">
            <v>Julio</v>
          </cell>
          <cell r="C746" t="str">
            <v>08001</v>
          </cell>
          <cell r="E746" t="str">
            <v>080011</v>
          </cell>
          <cell r="G746">
            <v>3</v>
          </cell>
          <cell r="I746">
            <v>5897</v>
          </cell>
        </row>
        <row r="747">
          <cell r="A747">
            <v>2019</v>
          </cell>
          <cell r="B747" t="str">
            <v>Julio</v>
          </cell>
          <cell r="C747" t="str">
            <v>08001</v>
          </cell>
          <cell r="E747" t="str">
            <v>080011</v>
          </cell>
          <cell r="G747">
            <v>4</v>
          </cell>
          <cell r="I747">
            <v>6131</v>
          </cell>
        </row>
        <row r="748">
          <cell r="A748">
            <v>2019</v>
          </cell>
          <cell r="B748" t="str">
            <v>Julio</v>
          </cell>
          <cell r="C748" t="str">
            <v>08001</v>
          </cell>
          <cell r="E748" t="str">
            <v>080012</v>
          </cell>
          <cell r="G748">
            <v>1</v>
          </cell>
          <cell r="I748">
            <v>1370</v>
          </cell>
        </row>
        <row r="749">
          <cell r="A749">
            <v>2019</v>
          </cell>
          <cell r="B749" t="str">
            <v>Julio</v>
          </cell>
          <cell r="C749" t="str">
            <v>08001</v>
          </cell>
          <cell r="E749" t="str">
            <v>080012</v>
          </cell>
          <cell r="G749">
            <v>2</v>
          </cell>
          <cell r="I749">
            <v>1173</v>
          </cell>
        </row>
        <row r="750">
          <cell r="A750">
            <v>2019</v>
          </cell>
          <cell r="B750" t="str">
            <v>Julio</v>
          </cell>
          <cell r="C750" t="str">
            <v>08001</v>
          </cell>
          <cell r="E750" t="str">
            <v>080012</v>
          </cell>
          <cell r="G750">
            <v>3</v>
          </cell>
          <cell r="I750">
            <v>712</v>
          </cell>
        </row>
        <row r="751">
          <cell r="A751">
            <v>2019</v>
          </cell>
          <cell r="B751" t="str">
            <v>Julio</v>
          </cell>
          <cell r="C751" t="str">
            <v>08001</v>
          </cell>
          <cell r="E751" t="str">
            <v>080012</v>
          </cell>
          <cell r="G751">
            <v>4</v>
          </cell>
          <cell r="I751">
            <v>6539</v>
          </cell>
        </row>
        <row r="752">
          <cell r="A752">
            <v>2019</v>
          </cell>
          <cell r="B752" t="str">
            <v>Julio</v>
          </cell>
          <cell r="C752" t="str">
            <v>11001</v>
          </cell>
          <cell r="E752" t="str">
            <v>110011</v>
          </cell>
          <cell r="G752">
            <v>1</v>
          </cell>
          <cell r="I752">
            <v>54842</v>
          </cell>
        </row>
        <row r="753">
          <cell r="A753">
            <v>2019</v>
          </cell>
          <cell r="B753" t="str">
            <v>Julio</v>
          </cell>
          <cell r="C753" t="str">
            <v>11001</v>
          </cell>
          <cell r="E753" t="str">
            <v>110011</v>
          </cell>
          <cell r="G753">
            <v>2</v>
          </cell>
          <cell r="I753">
            <v>57282</v>
          </cell>
        </row>
        <row r="754">
          <cell r="A754">
            <v>2019</v>
          </cell>
          <cell r="B754" t="str">
            <v>Julio</v>
          </cell>
          <cell r="C754" t="str">
            <v>11001</v>
          </cell>
          <cell r="E754" t="str">
            <v>110011</v>
          </cell>
          <cell r="G754">
            <v>3</v>
          </cell>
          <cell r="I754">
            <v>71189</v>
          </cell>
        </row>
        <row r="755">
          <cell r="A755">
            <v>2019</v>
          </cell>
          <cell r="B755" t="str">
            <v>Julio</v>
          </cell>
          <cell r="C755" t="str">
            <v>11001</v>
          </cell>
          <cell r="E755" t="str">
            <v>110011</v>
          </cell>
          <cell r="G755">
            <v>4</v>
          </cell>
          <cell r="I755">
            <v>20522</v>
          </cell>
        </row>
        <row r="756">
          <cell r="A756">
            <v>2019</v>
          </cell>
          <cell r="B756" t="str">
            <v>Julio</v>
          </cell>
          <cell r="C756" t="str">
            <v>11001</v>
          </cell>
          <cell r="E756" t="str">
            <v>110012</v>
          </cell>
          <cell r="G756">
            <v>1</v>
          </cell>
          <cell r="I756">
            <v>896</v>
          </cell>
        </row>
        <row r="757">
          <cell r="A757">
            <v>2019</v>
          </cell>
          <cell r="B757" t="str">
            <v>Julio</v>
          </cell>
          <cell r="C757" t="str">
            <v>11001</v>
          </cell>
          <cell r="E757" t="str">
            <v>110012</v>
          </cell>
          <cell r="G757">
            <v>2</v>
          </cell>
          <cell r="I757">
            <v>29</v>
          </cell>
        </row>
        <row r="758">
          <cell r="A758">
            <v>2019</v>
          </cell>
          <cell r="B758" t="str">
            <v>Julio</v>
          </cell>
          <cell r="C758" t="str">
            <v>11001</v>
          </cell>
          <cell r="E758" t="str">
            <v>110012</v>
          </cell>
          <cell r="G758">
            <v>3</v>
          </cell>
          <cell r="I758">
            <v>0.4</v>
          </cell>
        </row>
        <row r="759">
          <cell r="A759">
            <v>2019</v>
          </cell>
          <cell r="B759" t="str">
            <v>Julio</v>
          </cell>
          <cell r="C759" t="str">
            <v>11001</v>
          </cell>
          <cell r="E759" t="str">
            <v>110012</v>
          </cell>
          <cell r="G759">
            <v>4</v>
          </cell>
          <cell r="I759">
            <v>3820</v>
          </cell>
        </row>
        <row r="760">
          <cell r="A760">
            <v>2019</v>
          </cell>
          <cell r="B760" t="str">
            <v>Julio</v>
          </cell>
          <cell r="C760" t="str">
            <v>11001</v>
          </cell>
          <cell r="E760" t="str">
            <v>110013</v>
          </cell>
          <cell r="G760">
            <v>1</v>
          </cell>
          <cell r="I760">
            <v>871</v>
          </cell>
        </row>
        <row r="761">
          <cell r="A761">
            <v>2019</v>
          </cell>
          <cell r="B761" t="str">
            <v>Julio</v>
          </cell>
          <cell r="C761" t="str">
            <v>11001</v>
          </cell>
          <cell r="E761" t="str">
            <v>110013</v>
          </cell>
          <cell r="G761">
            <v>2</v>
          </cell>
          <cell r="I761">
            <v>851</v>
          </cell>
        </row>
        <row r="762">
          <cell r="A762">
            <v>2019</v>
          </cell>
          <cell r="B762" t="str">
            <v>Julio</v>
          </cell>
          <cell r="C762" t="str">
            <v>11001</v>
          </cell>
          <cell r="E762" t="str">
            <v>110013</v>
          </cell>
          <cell r="G762">
            <v>3</v>
          </cell>
          <cell r="I762">
            <v>511</v>
          </cell>
        </row>
        <row r="763">
          <cell r="A763">
            <v>2019</v>
          </cell>
          <cell r="B763" t="str">
            <v>Julio</v>
          </cell>
          <cell r="C763" t="str">
            <v>11001</v>
          </cell>
          <cell r="E763" t="str">
            <v>110013</v>
          </cell>
          <cell r="G763">
            <v>4</v>
          </cell>
          <cell r="I763">
            <v>1462</v>
          </cell>
        </row>
        <row r="764">
          <cell r="A764">
            <v>2019</v>
          </cell>
          <cell r="B764" t="str">
            <v>Julio</v>
          </cell>
          <cell r="C764" t="str">
            <v>11001</v>
          </cell>
          <cell r="E764" t="str">
            <v>110014</v>
          </cell>
          <cell r="G764">
            <v>1</v>
          </cell>
          <cell r="I764">
            <v>259</v>
          </cell>
        </row>
        <row r="765">
          <cell r="A765">
            <v>2019</v>
          </cell>
          <cell r="B765" t="str">
            <v>Julio</v>
          </cell>
          <cell r="C765" t="str">
            <v>11001</v>
          </cell>
          <cell r="E765" t="str">
            <v>110014</v>
          </cell>
          <cell r="G765">
            <v>2</v>
          </cell>
          <cell r="I765">
            <v>21</v>
          </cell>
        </row>
        <row r="766">
          <cell r="A766">
            <v>2019</v>
          </cell>
          <cell r="B766" t="str">
            <v>Julio</v>
          </cell>
          <cell r="C766" t="str">
            <v>11001</v>
          </cell>
          <cell r="E766" t="str">
            <v>110014</v>
          </cell>
          <cell r="G766">
            <v>3</v>
          </cell>
          <cell r="I766">
            <v>428</v>
          </cell>
        </row>
        <row r="767">
          <cell r="A767">
            <v>2019</v>
          </cell>
          <cell r="B767" t="str">
            <v>Julio</v>
          </cell>
          <cell r="C767" t="str">
            <v>11001</v>
          </cell>
          <cell r="E767" t="str">
            <v>110014</v>
          </cell>
          <cell r="G767">
            <v>4</v>
          </cell>
          <cell r="I767">
            <v>2482</v>
          </cell>
        </row>
        <row r="768">
          <cell r="A768">
            <v>2019</v>
          </cell>
          <cell r="B768" t="str">
            <v>Julio</v>
          </cell>
          <cell r="C768" t="str">
            <v>68001</v>
          </cell>
          <cell r="E768" t="str">
            <v>680011</v>
          </cell>
          <cell r="G768">
            <v>1</v>
          </cell>
          <cell r="I768">
            <v>13356</v>
          </cell>
        </row>
        <row r="769">
          <cell r="A769">
            <v>2019</v>
          </cell>
          <cell r="B769" t="str">
            <v>Julio</v>
          </cell>
          <cell r="C769" t="str">
            <v>68001</v>
          </cell>
          <cell r="E769" t="str">
            <v>680011</v>
          </cell>
          <cell r="G769">
            <v>2</v>
          </cell>
          <cell r="I769">
            <v>9951</v>
          </cell>
        </row>
        <row r="770">
          <cell r="A770">
            <v>2019</v>
          </cell>
          <cell r="B770" t="str">
            <v>Julio</v>
          </cell>
          <cell r="C770" t="str">
            <v>68001</v>
          </cell>
          <cell r="E770" t="str">
            <v>680011</v>
          </cell>
          <cell r="G770">
            <v>3</v>
          </cell>
          <cell r="I770">
            <v>13292</v>
          </cell>
        </row>
        <row r="771">
          <cell r="A771">
            <v>2019</v>
          </cell>
          <cell r="B771" t="str">
            <v>Julio</v>
          </cell>
          <cell r="C771" t="str">
            <v>68001</v>
          </cell>
          <cell r="E771" t="str">
            <v>680011</v>
          </cell>
          <cell r="G771">
            <v>4</v>
          </cell>
          <cell r="I771">
            <v>3069</v>
          </cell>
        </row>
        <row r="772">
          <cell r="A772">
            <v>2019</v>
          </cell>
          <cell r="B772" t="str">
            <v>Julio</v>
          </cell>
          <cell r="C772" t="str">
            <v>76001</v>
          </cell>
          <cell r="E772" t="str">
            <v>760011</v>
          </cell>
          <cell r="G772">
            <v>1</v>
          </cell>
          <cell r="I772">
            <v>2504</v>
          </cell>
        </row>
        <row r="773">
          <cell r="A773">
            <v>2019</v>
          </cell>
          <cell r="B773" t="str">
            <v>Julio</v>
          </cell>
          <cell r="C773" t="str">
            <v>76001</v>
          </cell>
          <cell r="E773" t="str">
            <v>760011</v>
          </cell>
          <cell r="G773">
            <v>2</v>
          </cell>
          <cell r="I773">
            <v>8373</v>
          </cell>
        </row>
        <row r="774">
          <cell r="A774">
            <v>2019</v>
          </cell>
          <cell r="B774" t="str">
            <v>Julio</v>
          </cell>
          <cell r="C774" t="str">
            <v>76001</v>
          </cell>
          <cell r="E774" t="str">
            <v>760011</v>
          </cell>
          <cell r="G774">
            <v>3</v>
          </cell>
          <cell r="I774">
            <v>5764</v>
          </cell>
        </row>
        <row r="775">
          <cell r="A775">
            <v>2019</v>
          </cell>
          <cell r="B775" t="str">
            <v>Julio</v>
          </cell>
          <cell r="C775" t="str">
            <v>76001</v>
          </cell>
          <cell r="E775" t="str">
            <v>760011</v>
          </cell>
          <cell r="G775">
            <v>4</v>
          </cell>
          <cell r="I775">
            <v>6295</v>
          </cell>
        </row>
        <row r="776">
          <cell r="A776">
            <v>2019</v>
          </cell>
          <cell r="B776" t="str">
            <v>Julio</v>
          </cell>
          <cell r="C776" t="str">
            <v>76001</v>
          </cell>
          <cell r="E776" t="str">
            <v>760012</v>
          </cell>
          <cell r="G776">
            <v>1</v>
          </cell>
          <cell r="I776">
            <v>6810</v>
          </cell>
        </row>
        <row r="777">
          <cell r="A777">
            <v>2019</v>
          </cell>
          <cell r="B777" t="str">
            <v>Julio</v>
          </cell>
          <cell r="C777" t="str">
            <v>76001</v>
          </cell>
          <cell r="E777" t="str">
            <v>760012</v>
          </cell>
          <cell r="G777">
            <v>2</v>
          </cell>
          <cell r="I777">
            <v>3722</v>
          </cell>
        </row>
        <row r="778">
          <cell r="A778">
            <v>2019</v>
          </cell>
          <cell r="B778" t="str">
            <v>Julio</v>
          </cell>
          <cell r="C778" t="str">
            <v>76001</v>
          </cell>
          <cell r="E778" t="str">
            <v>760012</v>
          </cell>
          <cell r="G778">
            <v>3</v>
          </cell>
          <cell r="I778">
            <v>4897</v>
          </cell>
        </row>
        <row r="779">
          <cell r="A779">
            <v>2019</v>
          </cell>
          <cell r="B779" t="str">
            <v>Julio</v>
          </cell>
          <cell r="C779" t="str">
            <v>76001</v>
          </cell>
          <cell r="E779" t="str">
            <v>760012</v>
          </cell>
          <cell r="G779">
            <v>4</v>
          </cell>
          <cell r="I779">
            <v>4949</v>
          </cell>
        </row>
        <row r="780">
          <cell r="A780">
            <v>2019</v>
          </cell>
          <cell r="B780" t="str">
            <v>Julio</v>
          </cell>
          <cell r="C780" t="str">
            <v>13001</v>
          </cell>
          <cell r="E780" t="str">
            <v>130011</v>
          </cell>
          <cell r="G780">
            <v>1</v>
          </cell>
          <cell r="I780">
            <v>2496</v>
          </cell>
        </row>
        <row r="781">
          <cell r="A781">
            <v>2019</v>
          </cell>
          <cell r="B781" t="str">
            <v>Julio</v>
          </cell>
          <cell r="C781" t="str">
            <v>13001</v>
          </cell>
          <cell r="E781" t="str">
            <v>130011</v>
          </cell>
          <cell r="G781">
            <v>2</v>
          </cell>
          <cell r="I781">
            <v>5569</v>
          </cell>
        </row>
        <row r="782">
          <cell r="A782">
            <v>2019</v>
          </cell>
          <cell r="B782" t="str">
            <v>Julio</v>
          </cell>
          <cell r="C782" t="str">
            <v>13001</v>
          </cell>
          <cell r="E782" t="str">
            <v>130011</v>
          </cell>
          <cell r="G782">
            <v>3</v>
          </cell>
          <cell r="I782">
            <v>3443</v>
          </cell>
        </row>
        <row r="783">
          <cell r="A783">
            <v>2019</v>
          </cell>
          <cell r="B783" t="str">
            <v>Julio</v>
          </cell>
          <cell r="C783" t="str">
            <v>13001</v>
          </cell>
          <cell r="E783" t="str">
            <v>130011</v>
          </cell>
          <cell r="G783">
            <v>4</v>
          </cell>
          <cell r="I783">
            <v>2641</v>
          </cell>
        </row>
        <row r="784">
          <cell r="A784">
            <v>2019</v>
          </cell>
          <cell r="B784" t="str">
            <v>Julio</v>
          </cell>
          <cell r="C784" t="str">
            <v>54001</v>
          </cell>
          <cell r="E784" t="str">
            <v>540011</v>
          </cell>
          <cell r="G784">
            <v>1</v>
          </cell>
          <cell r="I784">
            <v>3120</v>
          </cell>
        </row>
        <row r="785">
          <cell r="A785">
            <v>2019</v>
          </cell>
          <cell r="B785" t="str">
            <v>Julio</v>
          </cell>
          <cell r="C785" t="str">
            <v>54001</v>
          </cell>
          <cell r="E785" t="str">
            <v>540011</v>
          </cell>
          <cell r="G785">
            <v>2</v>
          </cell>
          <cell r="I785">
            <v>8221</v>
          </cell>
        </row>
        <row r="786">
          <cell r="A786">
            <v>2019</v>
          </cell>
          <cell r="B786" t="str">
            <v>Julio</v>
          </cell>
          <cell r="C786" t="str">
            <v>54001</v>
          </cell>
          <cell r="E786" t="str">
            <v>540011</v>
          </cell>
          <cell r="G786">
            <v>3</v>
          </cell>
          <cell r="I786">
            <v>5616</v>
          </cell>
        </row>
        <row r="787">
          <cell r="A787">
            <v>2019</v>
          </cell>
          <cell r="B787" t="str">
            <v>Julio</v>
          </cell>
          <cell r="C787" t="str">
            <v>54001</v>
          </cell>
          <cell r="E787" t="str">
            <v>540011</v>
          </cell>
          <cell r="G787">
            <v>4</v>
          </cell>
          <cell r="I787">
            <v>6636</v>
          </cell>
        </row>
        <row r="788">
          <cell r="A788">
            <v>2019</v>
          </cell>
          <cell r="B788" t="str">
            <v>Julio</v>
          </cell>
          <cell r="C788" t="str">
            <v>54001</v>
          </cell>
          <cell r="E788" t="str">
            <v>540012</v>
          </cell>
          <cell r="G788">
            <v>1</v>
          </cell>
          <cell r="I788">
            <v>492</v>
          </cell>
        </row>
        <row r="789">
          <cell r="A789">
            <v>2019</v>
          </cell>
          <cell r="B789" t="str">
            <v>Julio</v>
          </cell>
          <cell r="C789" t="str">
            <v>54001</v>
          </cell>
          <cell r="E789" t="str">
            <v>540012</v>
          </cell>
          <cell r="G789">
            <v>2</v>
          </cell>
          <cell r="I789">
            <v>147</v>
          </cell>
        </row>
        <row r="790">
          <cell r="A790">
            <v>2019</v>
          </cell>
          <cell r="B790" t="str">
            <v>Julio</v>
          </cell>
          <cell r="C790" t="str">
            <v>54001</v>
          </cell>
          <cell r="E790" t="str">
            <v>540012</v>
          </cell>
          <cell r="G790">
            <v>3</v>
          </cell>
          <cell r="I790">
            <v>46</v>
          </cell>
        </row>
        <row r="791">
          <cell r="A791">
            <v>2019</v>
          </cell>
          <cell r="B791" t="str">
            <v>Julio</v>
          </cell>
          <cell r="C791" t="str">
            <v>54001</v>
          </cell>
          <cell r="E791" t="str">
            <v>540012</v>
          </cell>
          <cell r="G791">
            <v>4</v>
          </cell>
          <cell r="I791">
            <v>2153</v>
          </cell>
        </row>
        <row r="792">
          <cell r="A792">
            <v>2019</v>
          </cell>
          <cell r="B792" t="str">
            <v>Julio</v>
          </cell>
          <cell r="C792" t="str">
            <v>73001</v>
          </cell>
          <cell r="E792" t="str">
            <v>730011</v>
          </cell>
          <cell r="G792">
            <v>1</v>
          </cell>
          <cell r="I792">
            <v>700</v>
          </cell>
        </row>
        <row r="793">
          <cell r="A793">
            <v>2019</v>
          </cell>
          <cell r="B793" t="str">
            <v>Julio</v>
          </cell>
          <cell r="C793" t="str">
            <v>73001</v>
          </cell>
          <cell r="E793" t="str">
            <v>730011</v>
          </cell>
          <cell r="G793">
            <v>2</v>
          </cell>
          <cell r="I793">
            <v>1641</v>
          </cell>
        </row>
        <row r="794">
          <cell r="A794">
            <v>2019</v>
          </cell>
          <cell r="B794" t="str">
            <v>Julio</v>
          </cell>
          <cell r="C794" t="str">
            <v>73001</v>
          </cell>
          <cell r="E794" t="str">
            <v>730011</v>
          </cell>
          <cell r="G794">
            <v>3</v>
          </cell>
          <cell r="I794">
            <v>819</v>
          </cell>
        </row>
        <row r="795">
          <cell r="A795">
            <v>2019</v>
          </cell>
          <cell r="B795" t="str">
            <v>Julio</v>
          </cell>
          <cell r="C795" t="str">
            <v>73001</v>
          </cell>
          <cell r="E795" t="str">
            <v>730011</v>
          </cell>
          <cell r="G795">
            <v>4</v>
          </cell>
          <cell r="I795">
            <v>356</v>
          </cell>
        </row>
        <row r="796">
          <cell r="A796">
            <v>2019</v>
          </cell>
          <cell r="B796" t="str">
            <v>Julio</v>
          </cell>
          <cell r="C796" t="str">
            <v>52356</v>
          </cell>
          <cell r="E796" t="str">
            <v>523561</v>
          </cell>
          <cell r="G796">
            <v>1</v>
          </cell>
          <cell r="I796">
            <v>50</v>
          </cell>
        </row>
        <row r="797">
          <cell r="A797">
            <v>2019</v>
          </cell>
          <cell r="B797" t="str">
            <v>Julio</v>
          </cell>
          <cell r="C797" t="str">
            <v>52356</v>
          </cell>
          <cell r="E797" t="str">
            <v>523561</v>
          </cell>
          <cell r="G797">
            <v>2</v>
          </cell>
          <cell r="I797">
            <v>2814</v>
          </cell>
        </row>
        <row r="798">
          <cell r="A798">
            <v>2019</v>
          </cell>
          <cell r="B798" t="str">
            <v>Julio</v>
          </cell>
          <cell r="C798" t="str">
            <v>52356</v>
          </cell>
          <cell r="E798" t="str">
            <v>523561</v>
          </cell>
          <cell r="G798">
            <v>3</v>
          </cell>
          <cell r="I798">
            <v>2605</v>
          </cell>
        </row>
        <row r="799">
          <cell r="A799">
            <v>2019</v>
          </cell>
          <cell r="B799" t="str">
            <v>Julio</v>
          </cell>
          <cell r="C799" t="str">
            <v>52356</v>
          </cell>
          <cell r="E799" t="str">
            <v>523561</v>
          </cell>
          <cell r="G799">
            <v>4</v>
          </cell>
          <cell r="I799">
            <v>0</v>
          </cell>
        </row>
        <row r="800">
          <cell r="A800">
            <v>2019</v>
          </cell>
          <cell r="B800" t="str">
            <v>Julio</v>
          </cell>
          <cell r="C800" t="str">
            <v>52356</v>
          </cell>
          <cell r="E800" t="str">
            <v>523562</v>
          </cell>
          <cell r="G800">
            <v>1</v>
          </cell>
          <cell r="I800">
            <v>0</v>
          </cell>
        </row>
        <row r="801">
          <cell r="A801">
            <v>2019</v>
          </cell>
          <cell r="B801" t="str">
            <v>Julio</v>
          </cell>
          <cell r="C801" t="str">
            <v>52356</v>
          </cell>
          <cell r="E801" t="str">
            <v>523562</v>
          </cell>
          <cell r="G801">
            <v>2</v>
          </cell>
          <cell r="I801">
            <v>0</v>
          </cell>
        </row>
        <row r="802">
          <cell r="A802">
            <v>2019</v>
          </cell>
          <cell r="B802" t="str">
            <v>Julio</v>
          </cell>
          <cell r="C802" t="str">
            <v>52356</v>
          </cell>
          <cell r="E802" t="str">
            <v>523562</v>
          </cell>
          <cell r="G802">
            <v>3</v>
          </cell>
          <cell r="I802">
            <v>0</v>
          </cell>
        </row>
        <row r="803">
          <cell r="A803">
            <v>2019</v>
          </cell>
          <cell r="B803" t="str">
            <v>Julio</v>
          </cell>
          <cell r="C803" t="str">
            <v>52356</v>
          </cell>
          <cell r="E803" t="str">
            <v>523562</v>
          </cell>
          <cell r="G803">
            <v>4</v>
          </cell>
          <cell r="I803">
            <v>0</v>
          </cell>
        </row>
        <row r="804">
          <cell r="A804">
            <v>2019</v>
          </cell>
          <cell r="B804" t="str">
            <v>Julio</v>
          </cell>
          <cell r="C804" t="str">
            <v>17001</v>
          </cell>
          <cell r="E804" t="str">
            <v>170011</v>
          </cell>
          <cell r="G804">
            <v>1</v>
          </cell>
          <cell r="I804">
            <v>1705</v>
          </cell>
        </row>
        <row r="805">
          <cell r="A805">
            <v>2019</v>
          </cell>
          <cell r="B805" t="str">
            <v>Julio</v>
          </cell>
          <cell r="C805" t="str">
            <v>17001</v>
          </cell>
          <cell r="E805" t="str">
            <v>170011</v>
          </cell>
          <cell r="G805">
            <v>2</v>
          </cell>
          <cell r="I805">
            <v>2050</v>
          </cell>
        </row>
        <row r="806">
          <cell r="A806">
            <v>2019</v>
          </cell>
          <cell r="B806" t="str">
            <v>Julio</v>
          </cell>
          <cell r="C806" t="str">
            <v>17001</v>
          </cell>
          <cell r="E806" t="str">
            <v>170011</v>
          </cell>
          <cell r="G806">
            <v>3</v>
          </cell>
          <cell r="I806">
            <v>1428</v>
          </cell>
        </row>
        <row r="807">
          <cell r="A807">
            <v>2019</v>
          </cell>
          <cell r="B807" t="str">
            <v>Julio</v>
          </cell>
          <cell r="C807" t="str">
            <v>17001</v>
          </cell>
          <cell r="E807" t="str">
            <v>170011</v>
          </cell>
          <cell r="G807">
            <v>4</v>
          </cell>
          <cell r="I807">
            <v>823</v>
          </cell>
        </row>
        <row r="808">
          <cell r="A808">
            <v>2019</v>
          </cell>
          <cell r="B808" t="str">
            <v>Julio</v>
          </cell>
          <cell r="C808" t="str">
            <v>05001</v>
          </cell>
          <cell r="E808" t="str">
            <v>050011</v>
          </cell>
          <cell r="G808">
            <v>1</v>
          </cell>
          <cell r="I808">
            <v>17164</v>
          </cell>
        </row>
        <row r="809">
          <cell r="A809">
            <v>2019</v>
          </cell>
          <cell r="B809" t="str">
            <v>Julio</v>
          </cell>
          <cell r="C809" t="str">
            <v>05001</v>
          </cell>
          <cell r="E809" t="str">
            <v>050011</v>
          </cell>
          <cell r="G809">
            <v>2</v>
          </cell>
          <cell r="I809">
            <v>11801</v>
          </cell>
        </row>
        <row r="810">
          <cell r="A810">
            <v>2019</v>
          </cell>
          <cell r="B810" t="str">
            <v>Julio</v>
          </cell>
          <cell r="C810" t="str">
            <v>05001</v>
          </cell>
          <cell r="E810" t="str">
            <v>050011</v>
          </cell>
          <cell r="G810">
            <v>3</v>
          </cell>
          <cell r="I810">
            <v>14442</v>
          </cell>
        </row>
        <row r="811">
          <cell r="A811">
            <v>2019</v>
          </cell>
          <cell r="B811" t="str">
            <v>Julio</v>
          </cell>
          <cell r="C811" t="str">
            <v>05001</v>
          </cell>
          <cell r="E811" t="str">
            <v>050011</v>
          </cell>
          <cell r="G811">
            <v>4</v>
          </cell>
          <cell r="I811">
            <v>25392</v>
          </cell>
        </row>
        <row r="812">
          <cell r="A812">
            <v>2019</v>
          </cell>
          <cell r="B812" t="str">
            <v>Julio</v>
          </cell>
          <cell r="C812" t="str">
            <v>05001</v>
          </cell>
          <cell r="E812" t="str">
            <v>050012</v>
          </cell>
          <cell r="G812">
            <v>1</v>
          </cell>
          <cell r="I812">
            <v>4984</v>
          </cell>
        </row>
        <row r="813">
          <cell r="A813">
            <v>2019</v>
          </cell>
          <cell r="B813" t="str">
            <v>Julio</v>
          </cell>
          <cell r="C813" t="str">
            <v>05001</v>
          </cell>
          <cell r="E813" t="str">
            <v>050012</v>
          </cell>
          <cell r="G813">
            <v>2</v>
          </cell>
          <cell r="I813">
            <v>5311</v>
          </cell>
        </row>
        <row r="814">
          <cell r="A814">
            <v>2019</v>
          </cell>
          <cell r="B814" t="str">
            <v>Julio</v>
          </cell>
          <cell r="C814" t="str">
            <v>05001</v>
          </cell>
          <cell r="E814" t="str">
            <v>050012</v>
          </cell>
          <cell r="G814">
            <v>3</v>
          </cell>
          <cell r="I814">
            <v>3377</v>
          </cell>
        </row>
        <row r="815">
          <cell r="A815">
            <v>2019</v>
          </cell>
          <cell r="B815" t="str">
            <v>Julio</v>
          </cell>
          <cell r="C815" t="str">
            <v>05001</v>
          </cell>
          <cell r="E815" t="str">
            <v>050012</v>
          </cell>
          <cell r="G815">
            <v>4</v>
          </cell>
          <cell r="I815">
            <v>1550</v>
          </cell>
        </row>
        <row r="816">
          <cell r="A816">
            <v>2019</v>
          </cell>
          <cell r="B816" t="str">
            <v>Julio</v>
          </cell>
          <cell r="C816" t="str">
            <v>23001</v>
          </cell>
          <cell r="E816" t="str">
            <v>230011</v>
          </cell>
          <cell r="G816">
            <v>1</v>
          </cell>
          <cell r="I816">
            <v>526</v>
          </cell>
        </row>
        <row r="817">
          <cell r="A817">
            <v>2019</v>
          </cell>
          <cell r="B817" t="str">
            <v>Julio</v>
          </cell>
          <cell r="C817" t="str">
            <v>23001</v>
          </cell>
          <cell r="E817" t="str">
            <v>230011</v>
          </cell>
          <cell r="G817">
            <v>2</v>
          </cell>
          <cell r="I817">
            <v>1426</v>
          </cell>
        </row>
        <row r="818">
          <cell r="A818">
            <v>2019</v>
          </cell>
          <cell r="B818" t="str">
            <v>Julio</v>
          </cell>
          <cell r="C818" t="str">
            <v>23001</v>
          </cell>
          <cell r="E818" t="str">
            <v>230011</v>
          </cell>
          <cell r="G818">
            <v>3</v>
          </cell>
          <cell r="I818">
            <v>988</v>
          </cell>
        </row>
        <row r="819">
          <cell r="A819">
            <v>2019</v>
          </cell>
          <cell r="B819" t="str">
            <v>Julio</v>
          </cell>
          <cell r="C819" t="str">
            <v>23001</v>
          </cell>
          <cell r="E819" t="str">
            <v>230011</v>
          </cell>
          <cell r="G819">
            <v>4</v>
          </cell>
          <cell r="I819">
            <v>348</v>
          </cell>
        </row>
        <row r="820">
          <cell r="A820">
            <v>2019</v>
          </cell>
          <cell r="B820" t="str">
            <v>Julio</v>
          </cell>
          <cell r="C820" t="str">
            <v>41001</v>
          </cell>
          <cell r="E820" t="str">
            <v>410011</v>
          </cell>
          <cell r="G820">
            <v>1</v>
          </cell>
          <cell r="I820">
            <v>1877</v>
          </cell>
        </row>
        <row r="821">
          <cell r="A821">
            <v>2019</v>
          </cell>
          <cell r="B821" t="str">
            <v>Julio</v>
          </cell>
          <cell r="C821" t="str">
            <v>41001</v>
          </cell>
          <cell r="E821" t="str">
            <v>410011</v>
          </cell>
          <cell r="G821">
            <v>2</v>
          </cell>
          <cell r="I821">
            <v>2765</v>
          </cell>
        </row>
        <row r="822">
          <cell r="A822">
            <v>2019</v>
          </cell>
          <cell r="B822" t="str">
            <v>Julio</v>
          </cell>
          <cell r="C822" t="str">
            <v>41001</v>
          </cell>
          <cell r="E822" t="str">
            <v>410011</v>
          </cell>
          <cell r="G822">
            <v>3</v>
          </cell>
          <cell r="I822">
            <v>2508</v>
          </cell>
        </row>
        <row r="823">
          <cell r="A823">
            <v>2019</v>
          </cell>
          <cell r="B823" t="str">
            <v>Julio</v>
          </cell>
          <cell r="C823" t="str">
            <v>41001</v>
          </cell>
          <cell r="E823" t="str">
            <v>410011</v>
          </cell>
          <cell r="G823">
            <v>4</v>
          </cell>
          <cell r="I823">
            <v>1196</v>
          </cell>
        </row>
        <row r="824">
          <cell r="A824">
            <v>2019</v>
          </cell>
          <cell r="B824" t="str">
            <v>Julio</v>
          </cell>
          <cell r="C824" t="str">
            <v>52001</v>
          </cell>
          <cell r="E824" t="str">
            <v>520011</v>
          </cell>
          <cell r="G824">
            <v>1</v>
          </cell>
          <cell r="I824">
            <v>1434</v>
          </cell>
        </row>
        <row r="825">
          <cell r="A825">
            <v>2019</v>
          </cell>
          <cell r="B825" t="str">
            <v>Julio</v>
          </cell>
          <cell r="C825" t="str">
            <v>52001</v>
          </cell>
          <cell r="E825" t="str">
            <v>520011</v>
          </cell>
          <cell r="G825">
            <v>2</v>
          </cell>
          <cell r="I825">
            <v>6795</v>
          </cell>
        </row>
        <row r="826">
          <cell r="A826">
            <v>2019</v>
          </cell>
          <cell r="B826" t="str">
            <v>Julio</v>
          </cell>
          <cell r="C826" t="str">
            <v>52001</v>
          </cell>
          <cell r="E826" t="str">
            <v>520011</v>
          </cell>
          <cell r="G826">
            <v>3</v>
          </cell>
          <cell r="I826">
            <v>2782</v>
          </cell>
        </row>
        <row r="827">
          <cell r="A827">
            <v>2019</v>
          </cell>
          <cell r="B827" t="str">
            <v>Julio</v>
          </cell>
          <cell r="C827" t="str">
            <v>52001</v>
          </cell>
          <cell r="E827" t="str">
            <v>520011</v>
          </cell>
          <cell r="G827">
            <v>4</v>
          </cell>
          <cell r="I827">
            <v>18</v>
          </cell>
        </row>
        <row r="828">
          <cell r="A828">
            <v>2019</v>
          </cell>
          <cell r="B828" t="str">
            <v>Julio</v>
          </cell>
          <cell r="C828" t="str">
            <v>66001</v>
          </cell>
          <cell r="E828" t="str">
            <v>660011</v>
          </cell>
          <cell r="G828">
            <v>1</v>
          </cell>
          <cell r="I828">
            <v>3212</v>
          </cell>
        </row>
        <row r="829">
          <cell r="A829">
            <v>2019</v>
          </cell>
          <cell r="B829" t="str">
            <v>Julio</v>
          </cell>
          <cell r="C829" t="str">
            <v>66001</v>
          </cell>
          <cell r="E829" t="str">
            <v>660011</v>
          </cell>
          <cell r="G829">
            <v>2</v>
          </cell>
          <cell r="I829">
            <v>1411</v>
          </cell>
        </row>
        <row r="830">
          <cell r="A830">
            <v>2019</v>
          </cell>
          <cell r="B830" t="str">
            <v>Julio</v>
          </cell>
          <cell r="C830" t="str">
            <v>66001</v>
          </cell>
          <cell r="E830" t="str">
            <v>660011</v>
          </cell>
          <cell r="G830">
            <v>3</v>
          </cell>
          <cell r="I830">
            <v>1828</v>
          </cell>
        </row>
        <row r="831">
          <cell r="A831">
            <v>2019</v>
          </cell>
          <cell r="B831" t="str">
            <v>Julio</v>
          </cell>
          <cell r="C831" t="str">
            <v>66001</v>
          </cell>
          <cell r="E831" t="str">
            <v>660011</v>
          </cell>
          <cell r="G831">
            <v>4</v>
          </cell>
          <cell r="I831">
            <v>3078</v>
          </cell>
        </row>
        <row r="832">
          <cell r="A832">
            <v>2019</v>
          </cell>
          <cell r="B832" t="str">
            <v>Julio</v>
          </cell>
          <cell r="C832" t="str">
            <v>19001</v>
          </cell>
          <cell r="E832" t="str">
            <v>190011</v>
          </cell>
          <cell r="G832">
            <v>1</v>
          </cell>
          <cell r="I832">
            <v>515</v>
          </cell>
        </row>
        <row r="833">
          <cell r="A833">
            <v>2019</v>
          </cell>
          <cell r="B833" t="str">
            <v>Julio</v>
          </cell>
          <cell r="C833" t="str">
            <v>19001</v>
          </cell>
          <cell r="E833" t="str">
            <v>190011</v>
          </cell>
          <cell r="G833">
            <v>2</v>
          </cell>
          <cell r="I833">
            <v>3730</v>
          </cell>
        </row>
        <row r="834">
          <cell r="A834">
            <v>2019</v>
          </cell>
          <cell r="B834" t="str">
            <v>Julio</v>
          </cell>
          <cell r="C834" t="str">
            <v>19001</v>
          </cell>
          <cell r="E834" t="str">
            <v>190011</v>
          </cell>
          <cell r="G834">
            <v>3</v>
          </cell>
          <cell r="I834">
            <v>418</v>
          </cell>
        </row>
        <row r="835">
          <cell r="A835">
            <v>2019</v>
          </cell>
          <cell r="B835" t="str">
            <v>Julio</v>
          </cell>
          <cell r="C835" t="str">
            <v>19001</v>
          </cell>
          <cell r="E835" t="str">
            <v>190011</v>
          </cell>
          <cell r="G835">
            <v>4</v>
          </cell>
          <cell r="I835">
            <v>834</v>
          </cell>
        </row>
        <row r="836">
          <cell r="A836">
            <v>2019</v>
          </cell>
          <cell r="B836" t="str">
            <v>Julio</v>
          </cell>
          <cell r="C836" t="str">
            <v>47001</v>
          </cell>
          <cell r="E836" t="str">
            <v>470011</v>
          </cell>
          <cell r="G836">
            <v>1</v>
          </cell>
          <cell r="I836">
            <v>795</v>
          </cell>
        </row>
        <row r="837">
          <cell r="A837">
            <v>2019</v>
          </cell>
          <cell r="B837" t="str">
            <v>Julio</v>
          </cell>
          <cell r="C837" t="str">
            <v>47001</v>
          </cell>
          <cell r="E837" t="str">
            <v>470011</v>
          </cell>
          <cell r="G837">
            <v>2</v>
          </cell>
          <cell r="I837">
            <v>1351</v>
          </cell>
        </row>
        <row r="838">
          <cell r="A838">
            <v>2019</v>
          </cell>
          <cell r="B838" t="str">
            <v>Julio</v>
          </cell>
          <cell r="C838" t="str">
            <v>47001</v>
          </cell>
          <cell r="E838" t="str">
            <v>470011</v>
          </cell>
          <cell r="G838">
            <v>3</v>
          </cell>
          <cell r="I838">
            <v>976</v>
          </cell>
        </row>
        <row r="839">
          <cell r="A839">
            <v>2019</v>
          </cell>
          <cell r="B839" t="str">
            <v>Julio</v>
          </cell>
          <cell r="C839" t="str">
            <v>47001</v>
          </cell>
          <cell r="E839" t="str">
            <v>470011</v>
          </cell>
          <cell r="G839">
            <v>4</v>
          </cell>
          <cell r="I839">
            <v>320</v>
          </cell>
        </row>
        <row r="840">
          <cell r="A840">
            <v>2019</v>
          </cell>
          <cell r="B840" t="str">
            <v>Julio</v>
          </cell>
          <cell r="C840" t="str">
            <v>70001</v>
          </cell>
          <cell r="E840" t="str">
            <v>700011</v>
          </cell>
          <cell r="G840">
            <v>1</v>
          </cell>
          <cell r="I840">
            <v>680</v>
          </cell>
        </row>
        <row r="841">
          <cell r="A841">
            <v>2019</v>
          </cell>
          <cell r="B841" t="str">
            <v>Julio</v>
          </cell>
          <cell r="C841" t="str">
            <v>70001</v>
          </cell>
          <cell r="E841" t="str">
            <v>700011</v>
          </cell>
          <cell r="G841">
            <v>2</v>
          </cell>
          <cell r="I841">
            <v>1920</v>
          </cell>
        </row>
        <row r="842">
          <cell r="A842">
            <v>2019</v>
          </cell>
          <cell r="B842" t="str">
            <v>Julio</v>
          </cell>
          <cell r="C842" t="str">
            <v>70001</v>
          </cell>
          <cell r="E842" t="str">
            <v>700011</v>
          </cell>
          <cell r="G842">
            <v>3</v>
          </cell>
          <cell r="I842">
            <v>1277</v>
          </cell>
        </row>
        <row r="843">
          <cell r="A843">
            <v>2019</v>
          </cell>
          <cell r="B843" t="str">
            <v>Julio</v>
          </cell>
          <cell r="C843" t="str">
            <v>70001</v>
          </cell>
          <cell r="E843" t="str">
            <v>700011</v>
          </cell>
          <cell r="G843">
            <v>4</v>
          </cell>
          <cell r="I843">
            <v>1102</v>
          </cell>
        </row>
        <row r="844">
          <cell r="A844">
            <v>2019</v>
          </cell>
          <cell r="B844" t="str">
            <v>Julio</v>
          </cell>
          <cell r="C844" t="str">
            <v>15001</v>
          </cell>
          <cell r="E844" t="str">
            <v>150011</v>
          </cell>
          <cell r="G844">
            <v>1</v>
          </cell>
          <cell r="I844">
            <v>1576</v>
          </cell>
        </row>
        <row r="845">
          <cell r="A845">
            <v>2019</v>
          </cell>
          <cell r="B845" t="str">
            <v>Julio</v>
          </cell>
          <cell r="C845" t="str">
            <v>15001</v>
          </cell>
          <cell r="E845" t="str">
            <v>150011</v>
          </cell>
          <cell r="G845">
            <v>2</v>
          </cell>
          <cell r="I845">
            <v>2887</v>
          </cell>
        </row>
        <row r="846">
          <cell r="A846">
            <v>2019</v>
          </cell>
          <cell r="B846" t="str">
            <v>Julio</v>
          </cell>
          <cell r="C846" t="str">
            <v>15001</v>
          </cell>
          <cell r="E846" t="str">
            <v>150011</v>
          </cell>
          <cell r="G846">
            <v>3</v>
          </cell>
          <cell r="I846">
            <v>2510</v>
          </cell>
        </row>
        <row r="847">
          <cell r="A847">
            <v>2019</v>
          </cell>
          <cell r="B847" t="str">
            <v>Julio</v>
          </cell>
          <cell r="C847" t="str">
            <v>15001</v>
          </cell>
          <cell r="E847" t="str">
            <v>150011</v>
          </cell>
          <cell r="G847">
            <v>4</v>
          </cell>
          <cell r="I847">
            <v>2</v>
          </cell>
        </row>
        <row r="848">
          <cell r="A848">
            <v>2019</v>
          </cell>
          <cell r="B848" t="str">
            <v>Julio</v>
          </cell>
          <cell r="C848" t="str">
            <v>20001</v>
          </cell>
          <cell r="E848" t="str">
            <v>200011</v>
          </cell>
          <cell r="G848">
            <v>1</v>
          </cell>
          <cell r="I848">
            <v>946</v>
          </cell>
        </row>
        <row r="849">
          <cell r="A849">
            <v>2019</v>
          </cell>
          <cell r="B849" t="str">
            <v>Julio</v>
          </cell>
          <cell r="C849" t="str">
            <v>20001</v>
          </cell>
          <cell r="E849" t="str">
            <v>200011</v>
          </cell>
          <cell r="G849">
            <v>2</v>
          </cell>
          <cell r="I849">
            <v>1492</v>
          </cell>
        </row>
        <row r="850">
          <cell r="A850">
            <v>2019</v>
          </cell>
          <cell r="B850" t="str">
            <v>Julio</v>
          </cell>
          <cell r="C850" t="str">
            <v>20001</v>
          </cell>
          <cell r="E850" t="str">
            <v>200011</v>
          </cell>
          <cell r="G850">
            <v>3</v>
          </cell>
          <cell r="I850">
            <v>804</v>
          </cell>
        </row>
        <row r="851">
          <cell r="A851">
            <v>2019</v>
          </cell>
          <cell r="B851" t="str">
            <v>Julio</v>
          </cell>
          <cell r="C851" t="str">
            <v>20001</v>
          </cell>
          <cell r="E851" t="str">
            <v>200011</v>
          </cell>
          <cell r="G851">
            <v>4</v>
          </cell>
          <cell r="I851">
            <v>2</v>
          </cell>
        </row>
        <row r="852">
          <cell r="A852">
            <v>2019</v>
          </cell>
          <cell r="B852" t="str">
            <v>Julio</v>
          </cell>
          <cell r="C852" t="str">
            <v>20001</v>
          </cell>
          <cell r="E852" t="str">
            <v>200012</v>
          </cell>
          <cell r="G852">
            <v>1</v>
          </cell>
          <cell r="I852">
            <v>607</v>
          </cell>
        </row>
        <row r="853">
          <cell r="A853">
            <v>2019</v>
          </cell>
          <cell r="B853" t="str">
            <v>Julio</v>
          </cell>
          <cell r="C853" t="str">
            <v>20001</v>
          </cell>
          <cell r="E853" t="str">
            <v>200012</v>
          </cell>
          <cell r="G853">
            <v>2</v>
          </cell>
          <cell r="I853">
            <v>117</v>
          </cell>
        </row>
        <row r="854">
          <cell r="A854">
            <v>2019</v>
          </cell>
          <cell r="B854" t="str">
            <v>Julio</v>
          </cell>
          <cell r="C854" t="str">
            <v>20001</v>
          </cell>
          <cell r="E854" t="str">
            <v>200012</v>
          </cell>
          <cell r="G854">
            <v>3</v>
          </cell>
          <cell r="I854">
            <v>191</v>
          </cell>
        </row>
        <row r="855">
          <cell r="A855">
            <v>2019</v>
          </cell>
          <cell r="B855" t="str">
            <v>Julio</v>
          </cell>
          <cell r="C855" t="str">
            <v>20001</v>
          </cell>
          <cell r="E855" t="str">
            <v>200012</v>
          </cell>
          <cell r="G855">
            <v>4</v>
          </cell>
          <cell r="I855">
            <v>1437</v>
          </cell>
        </row>
        <row r="856">
          <cell r="A856">
            <v>2019</v>
          </cell>
          <cell r="B856" t="str">
            <v>Julio</v>
          </cell>
          <cell r="C856" t="str">
            <v>50001</v>
          </cell>
          <cell r="E856" t="str">
            <v>500011</v>
          </cell>
          <cell r="G856">
            <v>1</v>
          </cell>
          <cell r="I856">
            <v>1854</v>
          </cell>
        </row>
        <row r="857">
          <cell r="A857">
            <v>2019</v>
          </cell>
          <cell r="B857" t="str">
            <v>Julio</v>
          </cell>
          <cell r="C857" t="str">
            <v>50001</v>
          </cell>
          <cell r="E857" t="str">
            <v>500011</v>
          </cell>
          <cell r="G857">
            <v>2</v>
          </cell>
          <cell r="I857">
            <v>2946</v>
          </cell>
        </row>
        <row r="858">
          <cell r="A858">
            <v>2019</v>
          </cell>
          <cell r="B858" t="str">
            <v>Julio</v>
          </cell>
          <cell r="C858" t="str">
            <v>50001</v>
          </cell>
          <cell r="E858" t="str">
            <v>500011</v>
          </cell>
          <cell r="G858">
            <v>3</v>
          </cell>
          <cell r="I858">
            <v>2158</v>
          </cell>
        </row>
        <row r="859">
          <cell r="A859">
            <v>2019</v>
          </cell>
          <cell r="B859" t="str">
            <v>Julio</v>
          </cell>
          <cell r="C859" t="str">
            <v>50001</v>
          </cell>
          <cell r="E859" t="str">
            <v>500011</v>
          </cell>
          <cell r="G859">
            <v>4</v>
          </cell>
          <cell r="I859">
            <v>582</v>
          </cell>
        </row>
        <row r="860">
          <cell r="A860">
            <v>2019</v>
          </cell>
          <cell r="B860" t="str">
            <v>Agosto</v>
          </cell>
          <cell r="C860" t="str">
            <v>63001</v>
          </cell>
          <cell r="E860" t="str">
            <v>630011</v>
          </cell>
          <cell r="G860">
            <v>1</v>
          </cell>
          <cell r="I860">
            <v>2380</v>
          </cell>
        </row>
        <row r="861">
          <cell r="A861">
            <v>2019</v>
          </cell>
          <cell r="B861" t="str">
            <v>Agosto</v>
          </cell>
          <cell r="C861" t="str">
            <v>63001</v>
          </cell>
          <cell r="E861" t="str">
            <v>630011</v>
          </cell>
          <cell r="G861">
            <v>2</v>
          </cell>
          <cell r="I861">
            <v>3607</v>
          </cell>
        </row>
        <row r="862">
          <cell r="A862">
            <v>2019</v>
          </cell>
          <cell r="B862" t="str">
            <v>Agosto</v>
          </cell>
          <cell r="C862" t="str">
            <v>63001</v>
          </cell>
          <cell r="E862" t="str">
            <v>630011</v>
          </cell>
          <cell r="G862">
            <v>3</v>
          </cell>
          <cell r="I862">
            <v>2562</v>
          </cell>
        </row>
        <row r="863">
          <cell r="A863">
            <v>2019</v>
          </cell>
          <cell r="B863" t="str">
            <v>Agosto</v>
          </cell>
          <cell r="C863" t="str">
            <v>63001</v>
          </cell>
          <cell r="E863" t="str">
            <v>630011</v>
          </cell>
          <cell r="G863">
            <v>4</v>
          </cell>
          <cell r="I863">
            <v>1787</v>
          </cell>
        </row>
        <row r="864">
          <cell r="A864">
            <v>2019</v>
          </cell>
          <cell r="B864" t="str">
            <v>Agosto</v>
          </cell>
          <cell r="C864" t="str">
            <v>08001</v>
          </cell>
          <cell r="E864" t="str">
            <v>080011</v>
          </cell>
          <cell r="G864">
            <v>1</v>
          </cell>
          <cell r="I864">
            <v>6909</v>
          </cell>
        </row>
        <row r="865">
          <cell r="A865">
            <v>2019</v>
          </cell>
          <cell r="B865" t="str">
            <v>Agosto</v>
          </cell>
          <cell r="C865" t="str">
            <v>08001</v>
          </cell>
          <cell r="E865" t="str">
            <v>080011</v>
          </cell>
          <cell r="G865">
            <v>2</v>
          </cell>
          <cell r="I865">
            <v>5745</v>
          </cell>
        </row>
        <row r="866">
          <cell r="A866">
            <v>2019</v>
          </cell>
          <cell r="B866" t="str">
            <v>Agosto</v>
          </cell>
          <cell r="C866" t="str">
            <v>08001</v>
          </cell>
          <cell r="E866" t="str">
            <v>080011</v>
          </cell>
          <cell r="G866">
            <v>3</v>
          </cell>
          <cell r="I866">
            <v>5574</v>
          </cell>
        </row>
        <row r="867">
          <cell r="A867">
            <v>2019</v>
          </cell>
          <cell r="B867" t="str">
            <v>Agosto</v>
          </cell>
          <cell r="C867" t="str">
            <v>08001</v>
          </cell>
          <cell r="E867" t="str">
            <v>080011</v>
          </cell>
          <cell r="G867">
            <v>4</v>
          </cell>
          <cell r="I867">
            <v>7525</v>
          </cell>
        </row>
        <row r="868">
          <cell r="A868">
            <v>2019</v>
          </cell>
          <cell r="B868" t="str">
            <v>Agosto</v>
          </cell>
          <cell r="C868" t="str">
            <v>08001</v>
          </cell>
          <cell r="E868" t="str">
            <v>080012</v>
          </cell>
          <cell r="G868">
            <v>1</v>
          </cell>
          <cell r="I868">
            <v>866</v>
          </cell>
        </row>
        <row r="869">
          <cell r="A869">
            <v>2019</v>
          </cell>
          <cell r="B869" t="str">
            <v>Agosto</v>
          </cell>
          <cell r="C869" t="str">
            <v>08001</v>
          </cell>
          <cell r="E869" t="str">
            <v>080012</v>
          </cell>
          <cell r="G869">
            <v>2</v>
          </cell>
          <cell r="I869">
            <v>1342</v>
          </cell>
        </row>
        <row r="870">
          <cell r="A870">
            <v>2019</v>
          </cell>
          <cell r="B870" t="str">
            <v>Agosto</v>
          </cell>
          <cell r="C870" t="str">
            <v>08001</v>
          </cell>
          <cell r="E870" t="str">
            <v>080012</v>
          </cell>
          <cell r="G870">
            <v>3</v>
          </cell>
          <cell r="I870">
            <v>709</v>
          </cell>
        </row>
        <row r="871">
          <cell r="A871">
            <v>2019</v>
          </cell>
          <cell r="B871" t="str">
            <v>Agosto</v>
          </cell>
          <cell r="C871" t="str">
            <v>08001</v>
          </cell>
          <cell r="E871" t="str">
            <v>080012</v>
          </cell>
          <cell r="G871">
            <v>4</v>
          </cell>
          <cell r="I871">
            <v>5355</v>
          </cell>
        </row>
        <row r="872">
          <cell r="A872">
            <v>2019</v>
          </cell>
          <cell r="B872" t="str">
            <v>Agosto</v>
          </cell>
          <cell r="C872" t="str">
            <v>11001</v>
          </cell>
          <cell r="E872" t="str">
            <v>110011</v>
          </cell>
          <cell r="G872">
            <v>1</v>
          </cell>
          <cell r="I872">
            <v>55500</v>
          </cell>
        </row>
        <row r="873">
          <cell r="A873">
            <v>2019</v>
          </cell>
          <cell r="B873" t="str">
            <v>Agosto</v>
          </cell>
          <cell r="C873" t="str">
            <v>11001</v>
          </cell>
          <cell r="E873" t="str">
            <v>110011</v>
          </cell>
          <cell r="G873">
            <v>2</v>
          </cell>
          <cell r="I873">
            <v>58934</v>
          </cell>
        </row>
        <row r="874">
          <cell r="A874">
            <v>2019</v>
          </cell>
          <cell r="B874" t="str">
            <v>Agosto</v>
          </cell>
          <cell r="C874" t="str">
            <v>11001</v>
          </cell>
          <cell r="E874" t="str">
            <v>110011</v>
          </cell>
          <cell r="G874">
            <v>3</v>
          </cell>
          <cell r="I874">
            <v>72195</v>
          </cell>
        </row>
        <row r="875">
          <cell r="A875">
            <v>2019</v>
          </cell>
          <cell r="B875" t="str">
            <v>Agosto</v>
          </cell>
          <cell r="C875" t="str">
            <v>11001</v>
          </cell>
          <cell r="E875" t="str">
            <v>110011</v>
          </cell>
          <cell r="G875">
            <v>4</v>
          </cell>
          <cell r="I875">
            <v>19338</v>
          </cell>
        </row>
        <row r="876">
          <cell r="A876">
            <v>2019</v>
          </cell>
          <cell r="B876" t="str">
            <v>Agosto</v>
          </cell>
          <cell r="C876" t="str">
            <v>11001</v>
          </cell>
          <cell r="E876" t="str">
            <v>110012</v>
          </cell>
          <cell r="G876">
            <v>1</v>
          </cell>
          <cell r="I876">
            <v>761</v>
          </cell>
        </row>
        <row r="877">
          <cell r="A877">
            <v>2019</v>
          </cell>
          <cell r="B877" t="str">
            <v>Agosto</v>
          </cell>
          <cell r="C877" t="str">
            <v>11001</v>
          </cell>
          <cell r="E877" t="str">
            <v>110012</v>
          </cell>
          <cell r="G877">
            <v>2</v>
          </cell>
          <cell r="I877">
            <v>39</v>
          </cell>
        </row>
        <row r="878">
          <cell r="A878">
            <v>2019</v>
          </cell>
          <cell r="B878" t="str">
            <v>Agosto</v>
          </cell>
          <cell r="C878" t="str">
            <v>11001</v>
          </cell>
          <cell r="E878" t="str">
            <v>110012</v>
          </cell>
          <cell r="G878">
            <v>3</v>
          </cell>
          <cell r="I878">
            <v>0</v>
          </cell>
        </row>
        <row r="879">
          <cell r="A879">
            <v>2019</v>
          </cell>
          <cell r="B879" t="str">
            <v>Agosto</v>
          </cell>
          <cell r="C879" t="str">
            <v>11001</v>
          </cell>
          <cell r="E879" t="str">
            <v>110012</v>
          </cell>
          <cell r="G879">
            <v>4</v>
          </cell>
          <cell r="I879">
            <v>3968</v>
          </cell>
        </row>
        <row r="880">
          <cell r="A880">
            <v>2019</v>
          </cell>
          <cell r="B880" t="str">
            <v>Agosto</v>
          </cell>
          <cell r="C880" t="str">
            <v>11001</v>
          </cell>
          <cell r="E880" t="str">
            <v>110013</v>
          </cell>
          <cell r="G880">
            <v>1</v>
          </cell>
          <cell r="I880">
            <v>898</v>
          </cell>
        </row>
        <row r="881">
          <cell r="A881">
            <v>2019</v>
          </cell>
          <cell r="B881" t="str">
            <v>Agosto</v>
          </cell>
          <cell r="C881" t="str">
            <v>11001</v>
          </cell>
          <cell r="E881" t="str">
            <v>110013</v>
          </cell>
          <cell r="G881">
            <v>2</v>
          </cell>
          <cell r="I881">
            <v>773</v>
          </cell>
        </row>
        <row r="882">
          <cell r="A882">
            <v>2019</v>
          </cell>
          <cell r="B882" t="str">
            <v>Agosto</v>
          </cell>
          <cell r="C882" t="str">
            <v>11001</v>
          </cell>
          <cell r="E882" t="str">
            <v>110013</v>
          </cell>
          <cell r="G882">
            <v>3</v>
          </cell>
          <cell r="I882">
            <v>519</v>
          </cell>
        </row>
        <row r="883">
          <cell r="A883">
            <v>2019</v>
          </cell>
          <cell r="B883" t="str">
            <v>Agosto</v>
          </cell>
          <cell r="C883" t="str">
            <v>11001</v>
          </cell>
          <cell r="E883" t="str">
            <v>110013</v>
          </cell>
          <cell r="G883">
            <v>4</v>
          </cell>
          <cell r="I883">
            <v>1347</v>
          </cell>
        </row>
        <row r="884">
          <cell r="A884">
            <v>2019</v>
          </cell>
          <cell r="B884" t="str">
            <v>Agosto</v>
          </cell>
          <cell r="C884" t="str">
            <v>11001</v>
          </cell>
          <cell r="E884" t="str">
            <v>110014</v>
          </cell>
          <cell r="G884">
            <v>1</v>
          </cell>
          <cell r="I884">
            <v>204</v>
          </cell>
        </row>
        <row r="885">
          <cell r="A885">
            <v>2019</v>
          </cell>
          <cell r="B885" t="str">
            <v>Agosto</v>
          </cell>
          <cell r="C885" t="str">
            <v>11001</v>
          </cell>
          <cell r="E885" t="str">
            <v>110014</v>
          </cell>
          <cell r="G885">
            <v>2</v>
          </cell>
          <cell r="I885">
            <v>24</v>
          </cell>
        </row>
        <row r="886">
          <cell r="A886">
            <v>2019</v>
          </cell>
          <cell r="B886" t="str">
            <v>Agosto</v>
          </cell>
          <cell r="C886" t="str">
            <v>11001</v>
          </cell>
          <cell r="E886" t="str">
            <v>110014</v>
          </cell>
          <cell r="G886">
            <v>3</v>
          </cell>
          <cell r="I886">
            <v>508</v>
          </cell>
        </row>
        <row r="887">
          <cell r="A887">
            <v>2019</v>
          </cell>
          <cell r="B887" t="str">
            <v>Agosto</v>
          </cell>
          <cell r="C887" t="str">
            <v>11001</v>
          </cell>
          <cell r="E887" t="str">
            <v>110014</v>
          </cell>
          <cell r="G887">
            <v>4</v>
          </cell>
          <cell r="I887">
            <v>2338</v>
          </cell>
        </row>
        <row r="888">
          <cell r="A888">
            <v>2019</v>
          </cell>
          <cell r="B888" t="str">
            <v>Agosto</v>
          </cell>
          <cell r="C888" t="str">
            <v>68001</v>
          </cell>
          <cell r="E888" t="str">
            <v>680011</v>
          </cell>
          <cell r="G888">
            <v>1</v>
          </cell>
          <cell r="I888">
            <v>14025</v>
          </cell>
        </row>
        <row r="889">
          <cell r="A889">
            <v>2019</v>
          </cell>
          <cell r="B889" t="str">
            <v>Agosto</v>
          </cell>
          <cell r="C889" t="str">
            <v>68001</v>
          </cell>
          <cell r="E889" t="str">
            <v>680011</v>
          </cell>
          <cell r="G889">
            <v>2</v>
          </cell>
          <cell r="I889">
            <v>10870</v>
          </cell>
        </row>
        <row r="890">
          <cell r="A890">
            <v>2019</v>
          </cell>
          <cell r="B890" t="str">
            <v>Agosto</v>
          </cell>
          <cell r="C890" t="str">
            <v>68001</v>
          </cell>
          <cell r="E890" t="str">
            <v>680011</v>
          </cell>
          <cell r="G890">
            <v>3</v>
          </cell>
          <cell r="I890">
            <v>13898</v>
          </cell>
        </row>
        <row r="891">
          <cell r="A891">
            <v>2019</v>
          </cell>
          <cell r="B891" t="str">
            <v>Agosto</v>
          </cell>
          <cell r="C891" t="str">
            <v>68001</v>
          </cell>
          <cell r="E891" t="str">
            <v>680011</v>
          </cell>
          <cell r="G891">
            <v>4</v>
          </cell>
          <cell r="I891">
            <v>3201</v>
          </cell>
        </row>
        <row r="892">
          <cell r="A892">
            <v>2019</v>
          </cell>
          <cell r="B892" t="str">
            <v>Agosto</v>
          </cell>
          <cell r="C892" t="str">
            <v>76001</v>
          </cell>
          <cell r="E892" t="str">
            <v>760011</v>
          </cell>
          <cell r="G892">
            <v>1</v>
          </cell>
          <cell r="I892">
            <v>2536</v>
          </cell>
        </row>
        <row r="893">
          <cell r="A893">
            <v>2019</v>
          </cell>
          <cell r="B893" t="str">
            <v>Agosto</v>
          </cell>
          <cell r="C893" t="str">
            <v>76001</v>
          </cell>
          <cell r="E893" t="str">
            <v>760011</v>
          </cell>
          <cell r="G893">
            <v>2</v>
          </cell>
          <cell r="I893">
            <v>7282</v>
          </cell>
        </row>
        <row r="894">
          <cell r="A894">
            <v>2019</v>
          </cell>
          <cell r="B894" t="str">
            <v>Agosto</v>
          </cell>
          <cell r="C894" t="str">
            <v>76001</v>
          </cell>
          <cell r="E894" t="str">
            <v>760011</v>
          </cell>
          <cell r="G894">
            <v>3</v>
          </cell>
          <cell r="I894">
            <v>5287</v>
          </cell>
        </row>
        <row r="895">
          <cell r="A895">
            <v>2019</v>
          </cell>
          <cell r="B895" t="str">
            <v>Agosto</v>
          </cell>
          <cell r="C895" t="str">
            <v>76001</v>
          </cell>
          <cell r="E895" t="str">
            <v>760011</v>
          </cell>
          <cell r="G895">
            <v>4</v>
          </cell>
          <cell r="I895">
            <v>6565</v>
          </cell>
        </row>
        <row r="896">
          <cell r="A896">
            <v>2019</v>
          </cell>
          <cell r="B896" t="str">
            <v>Agosto</v>
          </cell>
          <cell r="C896" t="str">
            <v>76001</v>
          </cell>
          <cell r="E896" t="str">
            <v>760012</v>
          </cell>
          <cell r="G896">
            <v>1</v>
          </cell>
          <cell r="I896">
            <v>6788</v>
          </cell>
        </row>
        <row r="897">
          <cell r="A897">
            <v>2019</v>
          </cell>
          <cell r="B897" t="str">
            <v>Agosto</v>
          </cell>
          <cell r="C897" t="str">
            <v>76001</v>
          </cell>
          <cell r="E897" t="str">
            <v>760012</v>
          </cell>
          <cell r="G897">
            <v>2</v>
          </cell>
          <cell r="I897">
            <v>4039</v>
          </cell>
        </row>
        <row r="898">
          <cell r="A898">
            <v>2019</v>
          </cell>
          <cell r="B898" t="str">
            <v>Agosto</v>
          </cell>
          <cell r="C898" t="str">
            <v>76001</v>
          </cell>
          <cell r="E898" t="str">
            <v>760012</v>
          </cell>
          <cell r="G898">
            <v>3</v>
          </cell>
          <cell r="I898">
            <v>5027</v>
          </cell>
        </row>
        <row r="899">
          <cell r="A899">
            <v>2019</v>
          </cell>
          <cell r="B899" t="str">
            <v>Agosto</v>
          </cell>
          <cell r="C899" t="str">
            <v>76001</v>
          </cell>
          <cell r="E899" t="str">
            <v>760012</v>
          </cell>
          <cell r="G899">
            <v>4</v>
          </cell>
          <cell r="I899">
            <v>4456</v>
          </cell>
        </row>
        <row r="900">
          <cell r="A900">
            <v>2019</v>
          </cell>
          <cell r="B900" t="str">
            <v>Agosto</v>
          </cell>
          <cell r="C900" t="str">
            <v>13001</v>
          </cell>
          <cell r="E900" t="str">
            <v>130011</v>
          </cell>
          <cell r="G900">
            <v>1</v>
          </cell>
          <cell r="I900">
            <v>2394</v>
          </cell>
        </row>
        <row r="901">
          <cell r="A901">
            <v>2019</v>
          </cell>
          <cell r="B901" t="str">
            <v>Agosto</v>
          </cell>
          <cell r="C901" t="str">
            <v>13001</v>
          </cell>
          <cell r="E901" t="str">
            <v>130011</v>
          </cell>
          <cell r="G901">
            <v>2</v>
          </cell>
          <cell r="I901">
            <v>6068</v>
          </cell>
        </row>
        <row r="902">
          <cell r="A902">
            <v>2019</v>
          </cell>
          <cell r="B902" t="str">
            <v>Agosto</v>
          </cell>
          <cell r="C902" t="str">
            <v>13001</v>
          </cell>
          <cell r="E902" t="str">
            <v>130011</v>
          </cell>
          <cell r="G902">
            <v>3</v>
          </cell>
          <cell r="I902">
            <v>3772</v>
          </cell>
        </row>
        <row r="903">
          <cell r="A903">
            <v>2019</v>
          </cell>
          <cell r="B903" t="str">
            <v>Agosto</v>
          </cell>
          <cell r="C903" t="str">
            <v>13001</v>
          </cell>
          <cell r="E903" t="str">
            <v>130011</v>
          </cell>
          <cell r="G903">
            <v>4</v>
          </cell>
          <cell r="I903">
            <v>2127</v>
          </cell>
        </row>
        <row r="904">
          <cell r="A904">
            <v>2019</v>
          </cell>
          <cell r="B904" t="str">
            <v>Agosto</v>
          </cell>
          <cell r="C904" t="str">
            <v>54001</v>
          </cell>
          <cell r="E904" t="str">
            <v>540011</v>
          </cell>
          <cell r="G904">
            <v>1</v>
          </cell>
          <cell r="I904">
            <v>3370</v>
          </cell>
        </row>
        <row r="905">
          <cell r="A905">
            <v>2019</v>
          </cell>
          <cell r="B905" t="str">
            <v>Agosto</v>
          </cell>
          <cell r="C905" t="str">
            <v>54001</v>
          </cell>
          <cell r="E905" t="str">
            <v>540011</v>
          </cell>
          <cell r="G905">
            <v>2</v>
          </cell>
          <cell r="I905">
            <v>8656</v>
          </cell>
        </row>
        <row r="906">
          <cell r="A906">
            <v>2019</v>
          </cell>
          <cell r="B906" t="str">
            <v>Agosto</v>
          </cell>
          <cell r="C906" t="str">
            <v>54001</v>
          </cell>
          <cell r="E906" t="str">
            <v>540011</v>
          </cell>
          <cell r="G906">
            <v>3</v>
          </cell>
          <cell r="I906">
            <v>5538</v>
          </cell>
        </row>
        <row r="907">
          <cell r="A907">
            <v>2019</v>
          </cell>
          <cell r="B907" t="str">
            <v>Agosto</v>
          </cell>
          <cell r="C907" t="str">
            <v>54001</v>
          </cell>
          <cell r="E907" t="str">
            <v>540011</v>
          </cell>
          <cell r="G907">
            <v>4</v>
          </cell>
          <cell r="I907">
            <v>6195</v>
          </cell>
        </row>
        <row r="908">
          <cell r="A908">
            <v>2019</v>
          </cell>
          <cell r="B908" t="str">
            <v>Agosto</v>
          </cell>
          <cell r="C908" t="str">
            <v>54001</v>
          </cell>
          <cell r="E908" t="str">
            <v>540012</v>
          </cell>
          <cell r="G908">
            <v>1</v>
          </cell>
          <cell r="I908">
            <v>525</v>
          </cell>
        </row>
        <row r="909">
          <cell r="A909">
            <v>2019</v>
          </cell>
          <cell r="B909" t="str">
            <v>Agosto</v>
          </cell>
          <cell r="C909" t="str">
            <v>54001</v>
          </cell>
          <cell r="E909" t="str">
            <v>540012</v>
          </cell>
          <cell r="G909">
            <v>2</v>
          </cell>
          <cell r="I909">
            <v>170</v>
          </cell>
        </row>
        <row r="910">
          <cell r="A910">
            <v>2019</v>
          </cell>
          <cell r="B910" t="str">
            <v>Agosto</v>
          </cell>
          <cell r="C910" t="str">
            <v>54001</v>
          </cell>
          <cell r="E910" t="str">
            <v>540012</v>
          </cell>
          <cell r="G910">
            <v>3</v>
          </cell>
          <cell r="I910">
            <v>41</v>
          </cell>
        </row>
        <row r="911">
          <cell r="A911">
            <v>2019</v>
          </cell>
          <cell r="B911" t="str">
            <v>Agosto</v>
          </cell>
          <cell r="C911" t="str">
            <v>54001</v>
          </cell>
          <cell r="E911" t="str">
            <v>540012</v>
          </cell>
          <cell r="G911">
            <v>4</v>
          </cell>
          <cell r="I911">
            <v>2247</v>
          </cell>
        </row>
        <row r="912">
          <cell r="A912">
            <v>2019</v>
          </cell>
          <cell r="B912" t="str">
            <v>Agosto</v>
          </cell>
          <cell r="C912" t="str">
            <v>73001</v>
          </cell>
          <cell r="E912" t="str">
            <v>730011</v>
          </cell>
          <cell r="G912">
            <v>1</v>
          </cell>
          <cell r="I912">
            <v>738</v>
          </cell>
        </row>
        <row r="913">
          <cell r="A913">
            <v>2019</v>
          </cell>
          <cell r="B913" t="str">
            <v>Agosto</v>
          </cell>
          <cell r="C913" t="str">
            <v>73001</v>
          </cell>
          <cell r="E913" t="str">
            <v>730011</v>
          </cell>
          <cell r="G913">
            <v>2</v>
          </cell>
          <cell r="I913">
            <v>1416</v>
          </cell>
        </row>
        <row r="914">
          <cell r="A914">
            <v>2019</v>
          </cell>
          <cell r="B914" t="str">
            <v>Agosto</v>
          </cell>
          <cell r="C914" t="str">
            <v>73001</v>
          </cell>
          <cell r="E914" t="str">
            <v>730011</v>
          </cell>
          <cell r="G914">
            <v>3</v>
          </cell>
          <cell r="I914">
            <v>765</v>
          </cell>
        </row>
        <row r="915">
          <cell r="A915">
            <v>2019</v>
          </cell>
          <cell r="B915" t="str">
            <v>Agosto</v>
          </cell>
          <cell r="C915" t="str">
            <v>73001</v>
          </cell>
          <cell r="E915" t="str">
            <v>730011</v>
          </cell>
          <cell r="G915">
            <v>4</v>
          </cell>
          <cell r="I915">
            <v>365</v>
          </cell>
        </row>
        <row r="916">
          <cell r="A916">
            <v>2019</v>
          </cell>
          <cell r="B916" t="str">
            <v>Agosto</v>
          </cell>
          <cell r="C916" t="str">
            <v>52356</v>
          </cell>
          <cell r="E916" t="str">
            <v>523561</v>
          </cell>
          <cell r="G916">
            <v>1</v>
          </cell>
          <cell r="I916">
            <v>220</v>
          </cell>
        </row>
        <row r="917">
          <cell r="A917">
            <v>2019</v>
          </cell>
          <cell r="B917" t="str">
            <v>Agosto</v>
          </cell>
          <cell r="C917" t="str">
            <v>52356</v>
          </cell>
          <cell r="E917" t="str">
            <v>523561</v>
          </cell>
          <cell r="G917">
            <v>2</v>
          </cell>
          <cell r="I917">
            <v>2273</v>
          </cell>
        </row>
        <row r="918">
          <cell r="A918">
            <v>2019</v>
          </cell>
          <cell r="B918" t="str">
            <v>Agosto</v>
          </cell>
          <cell r="C918" t="str">
            <v>52356</v>
          </cell>
          <cell r="E918" t="str">
            <v>523561</v>
          </cell>
          <cell r="G918">
            <v>3</v>
          </cell>
          <cell r="I918">
            <v>2148</v>
          </cell>
        </row>
        <row r="919">
          <cell r="A919">
            <v>2019</v>
          </cell>
          <cell r="B919" t="str">
            <v>Agosto</v>
          </cell>
          <cell r="C919" t="str">
            <v>52356</v>
          </cell>
          <cell r="E919" t="str">
            <v>523561</v>
          </cell>
          <cell r="G919">
            <v>4</v>
          </cell>
          <cell r="I919">
            <v>0</v>
          </cell>
        </row>
        <row r="920">
          <cell r="A920">
            <v>2019</v>
          </cell>
          <cell r="B920" t="str">
            <v>Agosto</v>
          </cell>
          <cell r="C920" t="str">
            <v>52356</v>
          </cell>
          <cell r="E920" t="str">
            <v>523562</v>
          </cell>
          <cell r="G920">
            <v>1</v>
          </cell>
          <cell r="I920">
            <v>0</v>
          </cell>
        </row>
        <row r="921">
          <cell r="A921">
            <v>2019</v>
          </cell>
          <cell r="B921" t="str">
            <v>Agosto</v>
          </cell>
          <cell r="C921" t="str">
            <v>52356</v>
          </cell>
          <cell r="E921" t="str">
            <v>523562</v>
          </cell>
          <cell r="G921">
            <v>2</v>
          </cell>
          <cell r="I921">
            <v>0</v>
          </cell>
        </row>
        <row r="922">
          <cell r="A922">
            <v>2019</v>
          </cell>
          <cell r="B922" t="str">
            <v>Agosto</v>
          </cell>
          <cell r="C922" t="str">
            <v>52356</v>
          </cell>
          <cell r="E922" t="str">
            <v>523562</v>
          </cell>
          <cell r="G922">
            <v>3</v>
          </cell>
          <cell r="I922">
            <v>0</v>
          </cell>
        </row>
        <row r="923">
          <cell r="A923">
            <v>2019</v>
          </cell>
          <cell r="B923" t="str">
            <v>Agosto</v>
          </cell>
          <cell r="C923" t="str">
            <v>52356</v>
          </cell>
          <cell r="E923" t="str">
            <v>523562</v>
          </cell>
          <cell r="G923">
            <v>4</v>
          </cell>
          <cell r="I923">
            <v>0</v>
          </cell>
        </row>
        <row r="924">
          <cell r="A924">
            <v>2019</v>
          </cell>
          <cell r="B924" t="str">
            <v>Agosto</v>
          </cell>
          <cell r="C924" t="str">
            <v>17001</v>
          </cell>
          <cell r="E924" t="str">
            <v>170011</v>
          </cell>
          <cell r="G924">
            <v>1</v>
          </cell>
          <cell r="I924">
            <v>1434</v>
          </cell>
        </row>
        <row r="925">
          <cell r="A925">
            <v>2019</v>
          </cell>
          <cell r="B925" t="str">
            <v>Agosto</v>
          </cell>
          <cell r="C925" t="str">
            <v>17001</v>
          </cell>
          <cell r="E925" t="str">
            <v>170011</v>
          </cell>
          <cell r="G925">
            <v>2</v>
          </cell>
          <cell r="I925">
            <v>1897</v>
          </cell>
        </row>
        <row r="926">
          <cell r="A926">
            <v>2019</v>
          </cell>
          <cell r="B926" t="str">
            <v>Agosto</v>
          </cell>
          <cell r="C926" t="str">
            <v>17001</v>
          </cell>
          <cell r="E926" t="str">
            <v>170011</v>
          </cell>
          <cell r="G926">
            <v>3</v>
          </cell>
          <cell r="I926">
            <v>1158</v>
          </cell>
        </row>
        <row r="927">
          <cell r="A927">
            <v>2019</v>
          </cell>
          <cell r="B927" t="str">
            <v>Agosto</v>
          </cell>
          <cell r="C927" t="str">
            <v>17001</v>
          </cell>
          <cell r="E927" t="str">
            <v>170011</v>
          </cell>
          <cell r="G927">
            <v>4</v>
          </cell>
          <cell r="I927">
            <v>870</v>
          </cell>
        </row>
        <row r="928">
          <cell r="A928">
            <v>2019</v>
          </cell>
          <cell r="B928" t="str">
            <v>Agosto</v>
          </cell>
          <cell r="C928" t="str">
            <v>05001</v>
          </cell>
          <cell r="E928" t="str">
            <v>050011</v>
          </cell>
          <cell r="G928">
            <v>1</v>
          </cell>
          <cell r="I928">
            <v>18329</v>
          </cell>
        </row>
        <row r="929">
          <cell r="A929">
            <v>2019</v>
          </cell>
          <cell r="B929" t="str">
            <v>Agosto</v>
          </cell>
          <cell r="C929" t="str">
            <v>05001</v>
          </cell>
          <cell r="E929" t="str">
            <v>050011</v>
          </cell>
          <cell r="G929">
            <v>2</v>
          </cell>
          <cell r="I929">
            <v>12871</v>
          </cell>
        </row>
        <row r="930">
          <cell r="A930">
            <v>2019</v>
          </cell>
          <cell r="B930" t="str">
            <v>Agosto</v>
          </cell>
          <cell r="C930" t="str">
            <v>05001</v>
          </cell>
          <cell r="E930" t="str">
            <v>050011</v>
          </cell>
          <cell r="G930">
            <v>3</v>
          </cell>
          <cell r="I930">
            <v>14951</v>
          </cell>
        </row>
        <row r="931">
          <cell r="A931">
            <v>2019</v>
          </cell>
          <cell r="B931" t="str">
            <v>Agosto</v>
          </cell>
          <cell r="C931" t="str">
            <v>05001</v>
          </cell>
          <cell r="E931" t="str">
            <v>050011</v>
          </cell>
          <cell r="G931">
            <v>4</v>
          </cell>
          <cell r="I931">
            <v>26383</v>
          </cell>
        </row>
        <row r="932">
          <cell r="A932">
            <v>2019</v>
          </cell>
          <cell r="B932" t="str">
            <v>Agosto</v>
          </cell>
          <cell r="C932" t="str">
            <v>05001</v>
          </cell>
          <cell r="E932" t="str">
            <v>050012</v>
          </cell>
          <cell r="G932">
            <v>1</v>
          </cell>
          <cell r="I932">
            <v>4988</v>
          </cell>
        </row>
        <row r="933">
          <cell r="A933">
            <v>2019</v>
          </cell>
          <cell r="B933" t="str">
            <v>Agosto</v>
          </cell>
          <cell r="C933" t="str">
            <v>05001</v>
          </cell>
          <cell r="E933" t="str">
            <v>050012</v>
          </cell>
          <cell r="G933">
            <v>2</v>
          </cell>
          <cell r="I933">
            <v>5566</v>
          </cell>
        </row>
        <row r="934">
          <cell r="A934">
            <v>2019</v>
          </cell>
          <cell r="B934" t="str">
            <v>Agosto</v>
          </cell>
          <cell r="C934" t="str">
            <v>05001</v>
          </cell>
          <cell r="E934" t="str">
            <v>050012</v>
          </cell>
          <cell r="G934">
            <v>3</v>
          </cell>
          <cell r="I934">
            <v>3609</v>
          </cell>
        </row>
        <row r="935">
          <cell r="A935">
            <v>2019</v>
          </cell>
          <cell r="B935" t="str">
            <v>Agosto</v>
          </cell>
          <cell r="C935" t="str">
            <v>05001</v>
          </cell>
          <cell r="E935" t="str">
            <v>050012</v>
          </cell>
          <cell r="G935">
            <v>4</v>
          </cell>
          <cell r="I935">
            <v>1896</v>
          </cell>
        </row>
        <row r="936">
          <cell r="A936">
            <v>2019</v>
          </cell>
          <cell r="B936" t="str">
            <v>Agosto</v>
          </cell>
          <cell r="C936" t="str">
            <v>23001</v>
          </cell>
          <cell r="E936" t="str">
            <v>230011</v>
          </cell>
          <cell r="G936">
            <v>1</v>
          </cell>
          <cell r="I936">
            <v>432</v>
          </cell>
        </row>
        <row r="937">
          <cell r="A937">
            <v>2019</v>
          </cell>
          <cell r="B937" t="str">
            <v>Agosto</v>
          </cell>
          <cell r="C937" t="str">
            <v>23001</v>
          </cell>
          <cell r="E937" t="str">
            <v>230011</v>
          </cell>
          <cell r="G937">
            <v>2</v>
          </cell>
          <cell r="I937">
            <v>1540</v>
          </cell>
        </row>
        <row r="938">
          <cell r="A938">
            <v>2019</v>
          </cell>
          <cell r="B938" t="str">
            <v>Agosto</v>
          </cell>
          <cell r="C938" t="str">
            <v>23001</v>
          </cell>
          <cell r="E938" t="str">
            <v>230011</v>
          </cell>
          <cell r="G938">
            <v>3</v>
          </cell>
          <cell r="I938">
            <v>893</v>
          </cell>
        </row>
        <row r="939">
          <cell r="A939">
            <v>2019</v>
          </cell>
          <cell r="B939" t="str">
            <v>Agosto</v>
          </cell>
          <cell r="C939" t="str">
            <v>23001</v>
          </cell>
          <cell r="E939" t="str">
            <v>230011</v>
          </cell>
          <cell r="G939">
            <v>4</v>
          </cell>
          <cell r="I939">
            <v>299</v>
          </cell>
        </row>
        <row r="940">
          <cell r="A940">
            <v>2019</v>
          </cell>
          <cell r="B940" t="str">
            <v>Agosto</v>
          </cell>
          <cell r="C940" t="str">
            <v>41001</v>
          </cell>
          <cell r="E940" t="str">
            <v>410011</v>
          </cell>
          <cell r="G940">
            <v>1</v>
          </cell>
          <cell r="I940">
            <v>2065</v>
          </cell>
        </row>
        <row r="941">
          <cell r="A941">
            <v>2019</v>
          </cell>
          <cell r="B941" t="str">
            <v>Agosto</v>
          </cell>
          <cell r="C941" t="str">
            <v>41001</v>
          </cell>
          <cell r="E941" t="str">
            <v>410011</v>
          </cell>
          <cell r="G941">
            <v>2</v>
          </cell>
          <cell r="I941">
            <v>3025</v>
          </cell>
        </row>
        <row r="942">
          <cell r="A942">
            <v>2019</v>
          </cell>
          <cell r="B942" t="str">
            <v>Agosto</v>
          </cell>
          <cell r="C942" t="str">
            <v>41001</v>
          </cell>
          <cell r="E942" t="str">
            <v>410011</v>
          </cell>
          <cell r="G942">
            <v>3</v>
          </cell>
          <cell r="I942">
            <v>2992</v>
          </cell>
        </row>
        <row r="943">
          <cell r="A943">
            <v>2019</v>
          </cell>
          <cell r="B943" t="str">
            <v>Agosto</v>
          </cell>
          <cell r="C943" t="str">
            <v>41001</v>
          </cell>
          <cell r="E943" t="str">
            <v>410011</v>
          </cell>
          <cell r="G943">
            <v>4</v>
          </cell>
          <cell r="I943">
            <v>1374</v>
          </cell>
        </row>
        <row r="944">
          <cell r="A944">
            <v>2019</v>
          </cell>
          <cell r="B944" t="str">
            <v>Agosto</v>
          </cell>
          <cell r="C944" t="str">
            <v>52001</v>
          </cell>
          <cell r="E944" t="str">
            <v>520011</v>
          </cell>
          <cell r="G944">
            <v>1</v>
          </cell>
          <cell r="I944">
            <v>1408</v>
          </cell>
        </row>
        <row r="945">
          <cell r="A945">
            <v>2019</v>
          </cell>
          <cell r="B945" t="str">
            <v>Agosto</v>
          </cell>
          <cell r="C945" t="str">
            <v>52001</v>
          </cell>
          <cell r="E945" t="str">
            <v>520011</v>
          </cell>
          <cell r="G945">
            <v>2</v>
          </cell>
          <cell r="I945">
            <v>6727</v>
          </cell>
        </row>
        <row r="946">
          <cell r="A946">
            <v>2019</v>
          </cell>
          <cell r="B946" t="str">
            <v>Agosto</v>
          </cell>
          <cell r="C946" t="str">
            <v>52001</v>
          </cell>
          <cell r="E946" t="str">
            <v>520011</v>
          </cell>
          <cell r="G946">
            <v>3</v>
          </cell>
          <cell r="I946">
            <v>2869</v>
          </cell>
        </row>
        <row r="947">
          <cell r="A947">
            <v>2019</v>
          </cell>
          <cell r="B947" t="str">
            <v>Agosto</v>
          </cell>
          <cell r="C947" t="str">
            <v>52001</v>
          </cell>
          <cell r="E947" t="str">
            <v>520011</v>
          </cell>
          <cell r="G947">
            <v>4</v>
          </cell>
          <cell r="I947">
            <v>15</v>
          </cell>
        </row>
        <row r="948">
          <cell r="A948">
            <v>2019</v>
          </cell>
          <cell r="B948" t="str">
            <v>Agosto</v>
          </cell>
          <cell r="C948" t="str">
            <v>66001</v>
          </cell>
          <cell r="E948" t="str">
            <v>660011</v>
          </cell>
          <cell r="G948">
            <v>1</v>
          </cell>
          <cell r="I948">
            <v>2882</v>
          </cell>
        </row>
        <row r="949">
          <cell r="A949">
            <v>2019</v>
          </cell>
          <cell r="B949" t="str">
            <v>Agosto</v>
          </cell>
          <cell r="C949" t="str">
            <v>66001</v>
          </cell>
          <cell r="E949" t="str">
            <v>660011</v>
          </cell>
          <cell r="G949">
            <v>2</v>
          </cell>
          <cell r="I949">
            <v>1447</v>
          </cell>
        </row>
        <row r="950">
          <cell r="A950">
            <v>2019</v>
          </cell>
          <cell r="B950" t="str">
            <v>Agosto</v>
          </cell>
          <cell r="C950" t="str">
            <v>66001</v>
          </cell>
          <cell r="E950" t="str">
            <v>660011</v>
          </cell>
          <cell r="G950">
            <v>3</v>
          </cell>
          <cell r="I950">
            <v>1671</v>
          </cell>
        </row>
        <row r="951">
          <cell r="A951">
            <v>2019</v>
          </cell>
          <cell r="B951" t="str">
            <v>Agosto</v>
          </cell>
          <cell r="C951" t="str">
            <v>66001</v>
          </cell>
          <cell r="E951" t="str">
            <v>660011</v>
          </cell>
          <cell r="G951">
            <v>4</v>
          </cell>
          <cell r="I951">
            <v>2969</v>
          </cell>
        </row>
        <row r="952">
          <cell r="A952">
            <v>2019</v>
          </cell>
          <cell r="B952" t="str">
            <v>Agosto</v>
          </cell>
          <cell r="C952" t="str">
            <v>19001</v>
          </cell>
          <cell r="E952" t="str">
            <v>190011</v>
          </cell>
          <cell r="G952">
            <v>1</v>
          </cell>
          <cell r="I952">
            <v>323</v>
          </cell>
        </row>
        <row r="953">
          <cell r="A953">
            <v>2019</v>
          </cell>
          <cell r="B953" t="str">
            <v>Agosto</v>
          </cell>
          <cell r="C953" t="str">
            <v>19001</v>
          </cell>
          <cell r="E953" t="str">
            <v>190011</v>
          </cell>
          <cell r="G953">
            <v>2</v>
          </cell>
          <cell r="I953">
            <v>3246</v>
          </cell>
        </row>
        <row r="954">
          <cell r="A954">
            <v>2019</v>
          </cell>
          <cell r="B954" t="str">
            <v>Agosto</v>
          </cell>
          <cell r="C954" t="str">
            <v>19001</v>
          </cell>
          <cell r="E954" t="str">
            <v>190011</v>
          </cell>
          <cell r="G954">
            <v>3</v>
          </cell>
          <cell r="I954">
            <v>407</v>
          </cell>
        </row>
        <row r="955">
          <cell r="A955">
            <v>2019</v>
          </cell>
          <cell r="B955" t="str">
            <v>Agosto</v>
          </cell>
          <cell r="C955" t="str">
            <v>19001</v>
          </cell>
          <cell r="E955" t="str">
            <v>190011</v>
          </cell>
          <cell r="G955">
            <v>4</v>
          </cell>
          <cell r="I955">
            <v>696</v>
          </cell>
        </row>
        <row r="956">
          <cell r="A956">
            <v>2019</v>
          </cell>
          <cell r="B956" t="str">
            <v>Agosto</v>
          </cell>
          <cell r="C956" t="str">
            <v>47001</v>
          </cell>
          <cell r="E956" t="str">
            <v>470011</v>
          </cell>
          <cell r="G956">
            <v>1</v>
          </cell>
          <cell r="I956">
            <v>813</v>
          </cell>
        </row>
        <row r="957">
          <cell r="A957">
            <v>2019</v>
          </cell>
          <cell r="B957" t="str">
            <v>Agosto</v>
          </cell>
          <cell r="C957" t="str">
            <v>47001</v>
          </cell>
          <cell r="E957" t="str">
            <v>470011</v>
          </cell>
          <cell r="G957">
            <v>2</v>
          </cell>
          <cell r="I957">
            <v>1399</v>
          </cell>
        </row>
        <row r="958">
          <cell r="A958">
            <v>2019</v>
          </cell>
          <cell r="B958" t="str">
            <v>Agosto</v>
          </cell>
          <cell r="C958" t="str">
            <v>47001</v>
          </cell>
          <cell r="E958" t="str">
            <v>470011</v>
          </cell>
          <cell r="G958">
            <v>3</v>
          </cell>
          <cell r="I958">
            <v>966</v>
          </cell>
        </row>
        <row r="959">
          <cell r="A959">
            <v>2019</v>
          </cell>
          <cell r="B959" t="str">
            <v>Agosto</v>
          </cell>
          <cell r="C959" t="str">
            <v>47001</v>
          </cell>
          <cell r="E959" t="str">
            <v>470011</v>
          </cell>
          <cell r="G959">
            <v>4</v>
          </cell>
          <cell r="I959">
            <v>306</v>
          </cell>
        </row>
        <row r="960">
          <cell r="A960">
            <v>2019</v>
          </cell>
          <cell r="B960" t="str">
            <v>Agosto</v>
          </cell>
          <cell r="C960" t="str">
            <v>70001</v>
          </cell>
          <cell r="E960" t="str">
            <v>700011</v>
          </cell>
          <cell r="G960">
            <v>1</v>
          </cell>
          <cell r="I960">
            <v>671</v>
          </cell>
        </row>
        <row r="961">
          <cell r="A961">
            <v>2019</v>
          </cell>
          <cell r="B961" t="str">
            <v>Agosto</v>
          </cell>
          <cell r="C961" t="str">
            <v>70001</v>
          </cell>
          <cell r="E961" t="str">
            <v>700011</v>
          </cell>
          <cell r="G961">
            <v>2</v>
          </cell>
          <cell r="I961">
            <v>2024</v>
          </cell>
        </row>
        <row r="962">
          <cell r="A962">
            <v>2019</v>
          </cell>
          <cell r="B962" t="str">
            <v>Agosto</v>
          </cell>
          <cell r="C962" t="str">
            <v>70001</v>
          </cell>
          <cell r="E962" t="str">
            <v>700011</v>
          </cell>
          <cell r="G962">
            <v>3</v>
          </cell>
          <cell r="I962">
            <v>1221</v>
          </cell>
        </row>
        <row r="963">
          <cell r="A963">
            <v>2019</v>
          </cell>
          <cell r="B963" t="str">
            <v>Agosto</v>
          </cell>
          <cell r="C963" t="str">
            <v>70001</v>
          </cell>
          <cell r="E963" t="str">
            <v>700011</v>
          </cell>
          <cell r="G963">
            <v>4</v>
          </cell>
          <cell r="I963">
            <v>1443</v>
          </cell>
        </row>
        <row r="964">
          <cell r="A964">
            <v>2019</v>
          </cell>
          <cell r="B964" t="str">
            <v>Agosto</v>
          </cell>
          <cell r="C964" t="str">
            <v>15001</v>
          </cell>
          <cell r="E964" t="str">
            <v>150011</v>
          </cell>
          <cell r="G964">
            <v>1</v>
          </cell>
          <cell r="I964">
            <v>1342</v>
          </cell>
        </row>
        <row r="965">
          <cell r="A965">
            <v>2019</v>
          </cell>
          <cell r="B965" t="str">
            <v>Agosto</v>
          </cell>
          <cell r="C965" t="str">
            <v>15001</v>
          </cell>
          <cell r="E965" t="str">
            <v>150011</v>
          </cell>
          <cell r="G965">
            <v>2</v>
          </cell>
          <cell r="I965">
            <v>2801</v>
          </cell>
        </row>
        <row r="966">
          <cell r="A966">
            <v>2019</v>
          </cell>
          <cell r="B966" t="str">
            <v>Agosto</v>
          </cell>
          <cell r="C966" t="str">
            <v>15001</v>
          </cell>
          <cell r="E966" t="str">
            <v>150011</v>
          </cell>
          <cell r="G966">
            <v>3</v>
          </cell>
          <cell r="I966">
            <v>2381</v>
          </cell>
        </row>
        <row r="967">
          <cell r="A967">
            <v>2019</v>
          </cell>
          <cell r="B967" t="str">
            <v>Agosto</v>
          </cell>
          <cell r="C967" t="str">
            <v>15001</v>
          </cell>
          <cell r="E967" t="str">
            <v>150011</v>
          </cell>
          <cell r="G967">
            <v>4</v>
          </cell>
          <cell r="I967">
            <v>10</v>
          </cell>
        </row>
        <row r="968">
          <cell r="A968">
            <v>2019</v>
          </cell>
          <cell r="B968" t="str">
            <v>Agosto</v>
          </cell>
          <cell r="C968" t="str">
            <v>20001</v>
          </cell>
          <cell r="E968" t="str">
            <v>200011</v>
          </cell>
          <cell r="G968">
            <v>1</v>
          </cell>
          <cell r="I968">
            <v>1178</v>
          </cell>
        </row>
        <row r="969">
          <cell r="A969">
            <v>2019</v>
          </cell>
          <cell r="B969" t="str">
            <v>Agosto</v>
          </cell>
          <cell r="C969" t="str">
            <v>20001</v>
          </cell>
          <cell r="E969" t="str">
            <v>200011</v>
          </cell>
          <cell r="G969">
            <v>2</v>
          </cell>
          <cell r="I969">
            <v>1373</v>
          </cell>
        </row>
        <row r="970">
          <cell r="A970">
            <v>2019</v>
          </cell>
          <cell r="B970" t="str">
            <v>Agosto</v>
          </cell>
          <cell r="C970" t="str">
            <v>20001</v>
          </cell>
          <cell r="E970" t="str">
            <v>200011</v>
          </cell>
          <cell r="G970">
            <v>3</v>
          </cell>
          <cell r="I970">
            <v>874</v>
          </cell>
        </row>
        <row r="971">
          <cell r="A971">
            <v>2019</v>
          </cell>
          <cell r="B971" t="str">
            <v>Agosto</v>
          </cell>
          <cell r="C971" t="str">
            <v>20001</v>
          </cell>
          <cell r="E971" t="str">
            <v>200011</v>
          </cell>
          <cell r="G971">
            <v>4</v>
          </cell>
          <cell r="I971">
            <v>77</v>
          </cell>
        </row>
        <row r="972">
          <cell r="A972">
            <v>2019</v>
          </cell>
          <cell r="B972" t="str">
            <v>Agosto</v>
          </cell>
          <cell r="C972" t="str">
            <v>20001</v>
          </cell>
          <cell r="E972" t="str">
            <v>200012</v>
          </cell>
          <cell r="G972">
            <v>1</v>
          </cell>
          <cell r="I972">
            <v>476</v>
          </cell>
        </row>
        <row r="973">
          <cell r="A973">
            <v>2019</v>
          </cell>
          <cell r="B973" t="str">
            <v>Agosto</v>
          </cell>
          <cell r="C973" t="str">
            <v>20001</v>
          </cell>
          <cell r="E973" t="str">
            <v>200012</v>
          </cell>
          <cell r="G973">
            <v>2</v>
          </cell>
          <cell r="I973">
            <v>139</v>
          </cell>
        </row>
        <row r="974">
          <cell r="A974">
            <v>2019</v>
          </cell>
          <cell r="B974" t="str">
            <v>Agosto</v>
          </cell>
          <cell r="C974" t="str">
            <v>20001</v>
          </cell>
          <cell r="E974" t="str">
            <v>200012</v>
          </cell>
          <cell r="G974">
            <v>3</v>
          </cell>
          <cell r="I974">
            <v>365</v>
          </cell>
        </row>
        <row r="975">
          <cell r="A975">
            <v>2019</v>
          </cell>
          <cell r="B975" t="str">
            <v>Agosto</v>
          </cell>
          <cell r="C975" t="str">
            <v>20001</v>
          </cell>
          <cell r="E975" t="str">
            <v>200012</v>
          </cell>
          <cell r="G975">
            <v>4</v>
          </cell>
          <cell r="I975">
            <v>1661</v>
          </cell>
        </row>
        <row r="976">
          <cell r="A976">
            <v>2019</v>
          </cell>
          <cell r="B976" t="str">
            <v>Agosto</v>
          </cell>
          <cell r="C976" t="str">
            <v>50001</v>
          </cell>
          <cell r="E976" t="str">
            <v>500011</v>
          </cell>
          <cell r="G976">
            <v>1</v>
          </cell>
          <cell r="I976">
            <v>2131</v>
          </cell>
        </row>
        <row r="977">
          <cell r="A977">
            <v>2019</v>
          </cell>
          <cell r="B977" t="str">
            <v>Agosto</v>
          </cell>
          <cell r="C977" t="str">
            <v>50001</v>
          </cell>
          <cell r="E977" t="str">
            <v>500011</v>
          </cell>
          <cell r="G977">
            <v>2</v>
          </cell>
          <cell r="I977">
            <v>2870</v>
          </cell>
        </row>
        <row r="978">
          <cell r="A978">
            <v>2019</v>
          </cell>
          <cell r="B978" t="str">
            <v>Agosto</v>
          </cell>
          <cell r="C978" t="str">
            <v>50001</v>
          </cell>
          <cell r="E978" t="str">
            <v>500011</v>
          </cell>
          <cell r="G978">
            <v>3</v>
          </cell>
          <cell r="I978">
            <v>2111</v>
          </cell>
        </row>
        <row r="979">
          <cell r="A979">
            <v>2019</v>
          </cell>
          <cell r="B979" t="str">
            <v>Agosto</v>
          </cell>
          <cell r="C979" t="str">
            <v>50001</v>
          </cell>
          <cell r="E979" t="str">
            <v>500011</v>
          </cell>
          <cell r="G979">
            <v>4</v>
          </cell>
          <cell r="I979">
            <v>759</v>
          </cell>
        </row>
        <row r="980">
          <cell r="A980">
            <v>2019</v>
          </cell>
          <cell r="B980" t="str">
            <v>Septiembre</v>
          </cell>
          <cell r="C980" t="str">
            <v>63001</v>
          </cell>
          <cell r="E980" t="str">
            <v>630011</v>
          </cell>
          <cell r="G980">
            <v>1</v>
          </cell>
          <cell r="I980">
            <v>2255</v>
          </cell>
        </row>
        <row r="981">
          <cell r="A981">
            <v>2019</v>
          </cell>
          <cell r="B981" t="str">
            <v>Septiembre</v>
          </cell>
          <cell r="C981" t="str">
            <v>63001</v>
          </cell>
          <cell r="E981" t="str">
            <v>630011</v>
          </cell>
          <cell r="G981">
            <v>2</v>
          </cell>
          <cell r="I981">
            <v>3655</v>
          </cell>
        </row>
        <row r="982">
          <cell r="A982">
            <v>2019</v>
          </cell>
          <cell r="B982" t="str">
            <v>Septiembre</v>
          </cell>
          <cell r="C982" t="str">
            <v>63001</v>
          </cell>
          <cell r="E982" t="str">
            <v>630011</v>
          </cell>
          <cell r="G982">
            <v>3</v>
          </cell>
          <cell r="I982">
            <v>2577</v>
          </cell>
        </row>
        <row r="983">
          <cell r="A983">
            <v>2019</v>
          </cell>
          <cell r="B983" t="str">
            <v>Septiembre</v>
          </cell>
          <cell r="C983" t="str">
            <v>63001</v>
          </cell>
          <cell r="E983" t="str">
            <v>630011</v>
          </cell>
          <cell r="G983">
            <v>4</v>
          </cell>
          <cell r="I983">
            <v>1962</v>
          </cell>
        </row>
        <row r="984">
          <cell r="A984">
            <v>2019</v>
          </cell>
          <cell r="B984" t="str">
            <v>Septiembre</v>
          </cell>
          <cell r="C984" t="str">
            <v>08001</v>
          </cell>
          <cell r="E984" t="str">
            <v>080011</v>
          </cell>
          <cell r="G984">
            <v>1</v>
          </cell>
          <cell r="I984">
            <v>7064</v>
          </cell>
        </row>
        <row r="985">
          <cell r="A985">
            <v>2019</v>
          </cell>
          <cell r="B985" t="str">
            <v>Septiembre</v>
          </cell>
          <cell r="C985" t="str">
            <v>08001</v>
          </cell>
          <cell r="E985" t="str">
            <v>080011</v>
          </cell>
          <cell r="G985">
            <v>2</v>
          </cell>
          <cell r="I985">
            <v>5541</v>
          </cell>
        </row>
        <row r="986">
          <cell r="A986">
            <v>2019</v>
          </cell>
          <cell r="B986" t="str">
            <v>Septiembre</v>
          </cell>
          <cell r="C986" t="str">
            <v>08001</v>
          </cell>
          <cell r="E986" t="str">
            <v>080011</v>
          </cell>
          <cell r="G986">
            <v>3</v>
          </cell>
          <cell r="I986">
            <v>5154</v>
          </cell>
        </row>
        <row r="987">
          <cell r="A987">
            <v>2019</v>
          </cell>
          <cell r="B987" t="str">
            <v>Septiembre</v>
          </cell>
          <cell r="C987" t="str">
            <v>08001</v>
          </cell>
          <cell r="E987" t="str">
            <v>080011</v>
          </cell>
          <cell r="G987">
            <v>4</v>
          </cell>
          <cell r="I987">
            <v>6550</v>
          </cell>
        </row>
        <row r="988">
          <cell r="A988">
            <v>2019</v>
          </cell>
          <cell r="B988" t="str">
            <v>Septiembre</v>
          </cell>
          <cell r="C988" t="str">
            <v>08001</v>
          </cell>
          <cell r="E988" t="str">
            <v>080012</v>
          </cell>
          <cell r="G988">
            <v>1</v>
          </cell>
          <cell r="I988">
            <v>1413</v>
          </cell>
        </row>
        <row r="989">
          <cell r="A989">
            <v>2019</v>
          </cell>
          <cell r="B989" t="str">
            <v>Septiembre</v>
          </cell>
          <cell r="C989" t="str">
            <v>08001</v>
          </cell>
          <cell r="E989" t="str">
            <v>080012</v>
          </cell>
          <cell r="G989">
            <v>2</v>
          </cell>
          <cell r="I989">
            <v>1199</v>
          </cell>
        </row>
        <row r="990">
          <cell r="A990">
            <v>2019</v>
          </cell>
          <cell r="B990" t="str">
            <v>Septiembre</v>
          </cell>
          <cell r="C990" t="str">
            <v>08001</v>
          </cell>
          <cell r="E990" t="str">
            <v>080012</v>
          </cell>
          <cell r="G990">
            <v>3</v>
          </cell>
          <cell r="I990">
            <v>707</v>
          </cell>
        </row>
        <row r="991">
          <cell r="A991">
            <v>2019</v>
          </cell>
          <cell r="B991" t="str">
            <v>Septiembre</v>
          </cell>
          <cell r="C991" t="str">
            <v>08001</v>
          </cell>
          <cell r="E991" t="str">
            <v>080012</v>
          </cell>
          <cell r="G991">
            <v>4</v>
          </cell>
          <cell r="I991">
            <v>6367</v>
          </cell>
        </row>
        <row r="992">
          <cell r="A992">
            <v>2019</v>
          </cell>
          <cell r="B992" t="str">
            <v>Septiembre</v>
          </cell>
          <cell r="C992" t="str">
            <v>11001</v>
          </cell>
          <cell r="E992" t="str">
            <v>110011</v>
          </cell>
          <cell r="G992">
            <v>1</v>
          </cell>
          <cell r="I992">
            <v>51645</v>
          </cell>
        </row>
        <row r="993">
          <cell r="A993">
            <v>2019</v>
          </cell>
          <cell r="B993" t="str">
            <v>Septiembre</v>
          </cell>
          <cell r="C993" t="str">
            <v>11001</v>
          </cell>
          <cell r="E993" t="str">
            <v>110011</v>
          </cell>
          <cell r="G993">
            <v>2</v>
          </cell>
          <cell r="I993">
            <v>51658</v>
          </cell>
        </row>
        <row r="994">
          <cell r="A994">
            <v>2019</v>
          </cell>
          <cell r="B994" t="str">
            <v>Septiembre</v>
          </cell>
          <cell r="C994" t="str">
            <v>11001</v>
          </cell>
          <cell r="E994" t="str">
            <v>110011</v>
          </cell>
          <cell r="G994">
            <v>3</v>
          </cell>
          <cell r="I994">
            <v>65051</v>
          </cell>
        </row>
        <row r="995">
          <cell r="A995">
            <v>2019</v>
          </cell>
          <cell r="B995" t="str">
            <v>Septiembre</v>
          </cell>
          <cell r="C995" t="str">
            <v>11001</v>
          </cell>
          <cell r="E995" t="str">
            <v>110011</v>
          </cell>
          <cell r="G995">
            <v>4</v>
          </cell>
          <cell r="I995">
            <v>17803</v>
          </cell>
        </row>
        <row r="996">
          <cell r="A996">
            <v>2019</v>
          </cell>
          <cell r="B996" t="str">
            <v>Septiembre</v>
          </cell>
          <cell r="C996" t="str">
            <v>11001</v>
          </cell>
          <cell r="E996" t="str">
            <v>110012</v>
          </cell>
          <cell r="G996">
            <v>1</v>
          </cell>
          <cell r="I996">
            <v>702</v>
          </cell>
        </row>
        <row r="997">
          <cell r="A997">
            <v>2019</v>
          </cell>
          <cell r="B997" t="str">
            <v>Septiembre</v>
          </cell>
          <cell r="C997" t="str">
            <v>11001</v>
          </cell>
          <cell r="E997" t="str">
            <v>110012</v>
          </cell>
          <cell r="G997">
            <v>2</v>
          </cell>
          <cell r="I997">
            <v>39</v>
          </cell>
        </row>
        <row r="998">
          <cell r="A998">
            <v>2019</v>
          </cell>
          <cell r="B998" t="str">
            <v>Septiembre</v>
          </cell>
          <cell r="C998" t="str">
            <v>11001</v>
          </cell>
          <cell r="E998" t="str">
            <v>110012</v>
          </cell>
          <cell r="G998">
            <v>3</v>
          </cell>
          <cell r="I998">
            <v>16</v>
          </cell>
        </row>
        <row r="999">
          <cell r="A999">
            <v>2019</v>
          </cell>
          <cell r="B999" t="str">
            <v>Septiembre</v>
          </cell>
          <cell r="C999" t="str">
            <v>11001</v>
          </cell>
          <cell r="E999" t="str">
            <v>110012</v>
          </cell>
          <cell r="G999">
            <v>4</v>
          </cell>
          <cell r="I999">
            <v>3804</v>
          </cell>
        </row>
        <row r="1000">
          <cell r="A1000">
            <v>2019</v>
          </cell>
          <cell r="B1000" t="str">
            <v>Septiembre</v>
          </cell>
          <cell r="C1000" t="str">
            <v>11001</v>
          </cell>
          <cell r="E1000" t="str">
            <v>110013</v>
          </cell>
          <cell r="G1000">
            <v>1</v>
          </cell>
          <cell r="I1000">
            <v>835</v>
          </cell>
        </row>
        <row r="1001">
          <cell r="A1001">
            <v>2019</v>
          </cell>
          <cell r="B1001" t="str">
            <v>Septiembre</v>
          </cell>
          <cell r="C1001" t="str">
            <v>11001</v>
          </cell>
          <cell r="E1001" t="str">
            <v>110013</v>
          </cell>
          <cell r="G1001">
            <v>2</v>
          </cell>
          <cell r="I1001">
            <v>654</v>
          </cell>
        </row>
        <row r="1002">
          <cell r="A1002">
            <v>2019</v>
          </cell>
          <cell r="B1002" t="str">
            <v>Septiembre</v>
          </cell>
          <cell r="C1002" t="str">
            <v>11001</v>
          </cell>
          <cell r="E1002" t="str">
            <v>110013</v>
          </cell>
          <cell r="G1002">
            <v>3</v>
          </cell>
          <cell r="I1002">
            <v>527</v>
          </cell>
        </row>
        <row r="1003">
          <cell r="A1003">
            <v>2019</v>
          </cell>
          <cell r="B1003" t="str">
            <v>Septiembre</v>
          </cell>
          <cell r="C1003" t="str">
            <v>11001</v>
          </cell>
          <cell r="E1003" t="str">
            <v>110013</v>
          </cell>
          <cell r="G1003">
            <v>4</v>
          </cell>
          <cell r="I1003">
            <v>1383</v>
          </cell>
        </row>
        <row r="1004">
          <cell r="A1004">
            <v>2019</v>
          </cell>
          <cell r="B1004" t="str">
            <v>Septiembre</v>
          </cell>
          <cell r="C1004" t="str">
            <v>11001</v>
          </cell>
          <cell r="E1004" t="str">
            <v>110014</v>
          </cell>
          <cell r="G1004">
            <v>1</v>
          </cell>
          <cell r="I1004">
            <v>280</v>
          </cell>
        </row>
        <row r="1005">
          <cell r="A1005">
            <v>2019</v>
          </cell>
          <cell r="B1005" t="str">
            <v>Septiembre</v>
          </cell>
          <cell r="C1005" t="str">
            <v>11001</v>
          </cell>
          <cell r="E1005" t="str">
            <v>110014</v>
          </cell>
          <cell r="G1005">
            <v>2</v>
          </cell>
          <cell r="I1005">
            <v>8</v>
          </cell>
        </row>
        <row r="1006">
          <cell r="A1006">
            <v>2019</v>
          </cell>
          <cell r="B1006" t="str">
            <v>Septiembre</v>
          </cell>
          <cell r="C1006" t="str">
            <v>11001</v>
          </cell>
          <cell r="E1006" t="str">
            <v>110014</v>
          </cell>
          <cell r="G1006">
            <v>3</v>
          </cell>
          <cell r="I1006">
            <v>416</v>
          </cell>
        </row>
        <row r="1007">
          <cell r="A1007">
            <v>2019</v>
          </cell>
          <cell r="B1007" t="str">
            <v>Septiembre</v>
          </cell>
          <cell r="C1007" t="str">
            <v>11001</v>
          </cell>
          <cell r="E1007" t="str">
            <v>110014</v>
          </cell>
          <cell r="G1007">
            <v>4</v>
          </cell>
          <cell r="I1007">
            <v>2304</v>
          </cell>
        </row>
        <row r="1008">
          <cell r="A1008">
            <v>2019</v>
          </cell>
          <cell r="B1008" t="str">
            <v>Septiembre</v>
          </cell>
          <cell r="C1008" t="str">
            <v>68001</v>
          </cell>
          <cell r="E1008" t="str">
            <v>680011</v>
          </cell>
          <cell r="G1008">
            <v>1</v>
          </cell>
          <cell r="I1008">
            <v>13049</v>
          </cell>
        </row>
        <row r="1009">
          <cell r="A1009">
            <v>2019</v>
          </cell>
          <cell r="B1009" t="str">
            <v>Septiembre</v>
          </cell>
          <cell r="C1009" t="str">
            <v>68001</v>
          </cell>
          <cell r="E1009" t="str">
            <v>680011</v>
          </cell>
          <cell r="G1009">
            <v>2</v>
          </cell>
          <cell r="I1009">
            <v>9332</v>
          </cell>
        </row>
        <row r="1010">
          <cell r="A1010">
            <v>2019</v>
          </cell>
          <cell r="B1010" t="str">
            <v>Septiembre</v>
          </cell>
          <cell r="C1010" t="str">
            <v>68001</v>
          </cell>
          <cell r="E1010" t="str">
            <v>680011</v>
          </cell>
          <cell r="G1010">
            <v>3</v>
          </cell>
          <cell r="I1010">
            <v>12543</v>
          </cell>
        </row>
        <row r="1011">
          <cell r="A1011">
            <v>2019</v>
          </cell>
          <cell r="B1011" t="str">
            <v>Septiembre</v>
          </cell>
          <cell r="C1011" t="str">
            <v>68001</v>
          </cell>
          <cell r="E1011" t="str">
            <v>680011</v>
          </cell>
          <cell r="G1011">
            <v>4</v>
          </cell>
          <cell r="I1011">
            <v>2761</v>
          </cell>
        </row>
        <row r="1012">
          <cell r="A1012">
            <v>2019</v>
          </cell>
          <cell r="B1012" t="str">
            <v>Septiembre</v>
          </cell>
          <cell r="C1012" t="str">
            <v>76001</v>
          </cell>
          <cell r="E1012" t="str">
            <v>760011</v>
          </cell>
          <cell r="G1012">
            <v>1</v>
          </cell>
          <cell r="I1012">
            <v>2740</v>
          </cell>
        </row>
        <row r="1013">
          <cell r="A1013">
            <v>2019</v>
          </cell>
          <cell r="B1013" t="str">
            <v>Septiembre</v>
          </cell>
          <cell r="C1013" t="str">
            <v>76001</v>
          </cell>
          <cell r="E1013" t="str">
            <v>760011</v>
          </cell>
          <cell r="G1013">
            <v>2</v>
          </cell>
          <cell r="I1013">
            <v>7711</v>
          </cell>
        </row>
        <row r="1014">
          <cell r="A1014">
            <v>2019</v>
          </cell>
          <cell r="B1014" t="str">
            <v>Septiembre</v>
          </cell>
          <cell r="C1014" t="str">
            <v>76001</v>
          </cell>
          <cell r="E1014" t="str">
            <v>760011</v>
          </cell>
          <cell r="G1014">
            <v>3</v>
          </cell>
          <cell r="I1014">
            <v>5405</v>
          </cell>
        </row>
        <row r="1015">
          <cell r="A1015">
            <v>2019</v>
          </cell>
          <cell r="B1015" t="str">
            <v>Septiembre</v>
          </cell>
          <cell r="C1015" t="str">
            <v>76001</v>
          </cell>
          <cell r="E1015" t="str">
            <v>760011</v>
          </cell>
          <cell r="G1015">
            <v>4</v>
          </cell>
          <cell r="I1015">
            <v>6143</v>
          </cell>
        </row>
        <row r="1016">
          <cell r="A1016">
            <v>2019</v>
          </cell>
          <cell r="B1016" t="str">
            <v>Septiembre</v>
          </cell>
          <cell r="C1016" t="str">
            <v>76001</v>
          </cell>
          <cell r="E1016" t="str">
            <v>760012</v>
          </cell>
          <cell r="G1016">
            <v>1</v>
          </cell>
          <cell r="I1016">
            <v>6671</v>
          </cell>
        </row>
        <row r="1017">
          <cell r="A1017">
            <v>2019</v>
          </cell>
          <cell r="B1017" t="str">
            <v>Septiembre</v>
          </cell>
          <cell r="C1017" t="str">
            <v>76001</v>
          </cell>
          <cell r="E1017" t="str">
            <v>760012</v>
          </cell>
          <cell r="G1017">
            <v>2</v>
          </cell>
          <cell r="I1017">
            <v>3311</v>
          </cell>
        </row>
        <row r="1018">
          <cell r="A1018">
            <v>2019</v>
          </cell>
          <cell r="B1018" t="str">
            <v>Septiembre</v>
          </cell>
          <cell r="C1018" t="str">
            <v>76001</v>
          </cell>
          <cell r="E1018" t="str">
            <v>760012</v>
          </cell>
          <cell r="G1018">
            <v>3</v>
          </cell>
          <cell r="I1018">
            <v>4614</v>
          </cell>
        </row>
        <row r="1019">
          <cell r="A1019">
            <v>2019</v>
          </cell>
          <cell r="B1019" t="str">
            <v>Septiembre</v>
          </cell>
          <cell r="C1019" t="str">
            <v>76001</v>
          </cell>
          <cell r="E1019" t="str">
            <v>760012</v>
          </cell>
          <cell r="G1019">
            <v>4</v>
          </cell>
          <cell r="I1019">
            <v>5381</v>
          </cell>
        </row>
        <row r="1020">
          <cell r="A1020">
            <v>2019</v>
          </cell>
          <cell r="B1020" t="str">
            <v>Septiembre</v>
          </cell>
          <cell r="C1020" t="str">
            <v>13001</v>
          </cell>
          <cell r="E1020" t="str">
            <v>130011</v>
          </cell>
          <cell r="G1020">
            <v>1</v>
          </cell>
          <cell r="I1020">
            <v>2470</v>
          </cell>
        </row>
        <row r="1021">
          <cell r="A1021">
            <v>2019</v>
          </cell>
          <cell r="B1021" t="str">
            <v>Septiembre</v>
          </cell>
          <cell r="C1021" t="str">
            <v>13001</v>
          </cell>
          <cell r="E1021" t="str">
            <v>130011</v>
          </cell>
          <cell r="G1021">
            <v>2</v>
          </cell>
          <cell r="I1021">
            <v>6242</v>
          </cell>
        </row>
        <row r="1022">
          <cell r="A1022">
            <v>2019</v>
          </cell>
          <cell r="B1022" t="str">
            <v>Septiembre</v>
          </cell>
          <cell r="C1022" t="str">
            <v>13001</v>
          </cell>
          <cell r="E1022" t="str">
            <v>130011</v>
          </cell>
          <cell r="G1022">
            <v>3</v>
          </cell>
          <cell r="I1022">
            <v>3391</v>
          </cell>
        </row>
        <row r="1023">
          <cell r="A1023">
            <v>2019</v>
          </cell>
          <cell r="B1023" t="str">
            <v>Septiembre</v>
          </cell>
          <cell r="C1023" t="str">
            <v>13001</v>
          </cell>
          <cell r="E1023" t="str">
            <v>130011</v>
          </cell>
          <cell r="G1023">
            <v>4</v>
          </cell>
          <cell r="I1023">
            <v>1979</v>
          </cell>
        </row>
        <row r="1024">
          <cell r="A1024">
            <v>2019</v>
          </cell>
          <cell r="B1024" t="str">
            <v>Septiembre</v>
          </cell>
          <cell r="C1024" t="str">
            <v>54001</v>
          </cell>
          <cell r="E1024" t="str">
            <v>540011</v>
          </cell>
          <cell r="G1024">
            <v>1</v>
          </cell>
          <cell r="I1024">
            <v>3166</v>
          </cell>
        </row>
        <row r="1025">
          <cell r="A1025">
            <v>2019</v>
          </cell>
          <cell r="B1025" t="str">
            <v>Septiembre</v>
          </cell>
          <cell r="C1025" t="str">
            <v>54001</v>
          </cell>
          <cell r="E1025" t="str">
            <v>540011</v>
          </cell>
          <cell r="G1025">
            <v>2</v>
          </cell>
          <cell r="I1025">
            <v>8172</v>
          </cell>
        </row>
        <row r="1026">
          <cell r="A1026">
            <v>2019</v>
          </cell>
          <cell r="B1026" t="str">
            <v>Septiembre</v>
          </cell>
          <cell r="C1026" t="str">
            <v>54001</v>
          </cell>
          <cell r="E1026" t="str">
            <v>540011</v>
          </cell>
          <cell r="G1026">
            <v>3</v>
          </cell>
          <cell r="I1026">
            <v>5300</v>
          </cell>
        </row>
        <row r="1027">
          <cell r="A1027">
            <v>2019</v>
          </cell>
          <cell r="B1027" t="str">
            <v>Septiembre</v>
          </cell>
          <cell r="C1027" t="str">
            <v>54001</v>
          </cell>
          <cell r="E1027" t="str">
            <v>540011</v>
          </cell>
          <cell r="G1027">
            <v>4</v>
          </cell>
          <cell r="I1027">
            <v>6890</v>
          </cell>
        </row>
        <row r="1028">
          <cell r="A1028">
            <v>2019</v>
          </cell>
          <cell r="B1028" t="str">
            <v>Septiembre</v>
          </cell>
          <cell r="C1028" t="str">
            <v>54001</v>
          </cell>
          <cell r="E1028" t="str">
            <v>540012</v>
          </cell>
          <cell r="G1028">
            <v>1</v>
          </cell>
          <cell r="I1028">
            <v>511</v>
          </cell>
        </row>
        <row r="1029">
          <cell r="A1029">
            <v>2019</v>
          </cell>
          <cell r="B1029" t="str">
            <v>Septiembre</v>
          </cell>
          <cell r="C1029" t="str">
            <v>54001</v>
          </cell>
          <cell r="E1029" t="str">
            <v>540012</v>
          </cell>
          <cell r="G1029">
            <v>2</v>
          </cell>
          <cell r="I1029">
            <v>144</v>
          </cell>
        </row>
        <row r="1030">
          <cell r="A1030">
            <v>2019</v>
          </cell>
          <cell r="B1030" t="str">
            <v>Septiembre</v>
          </cell>
          <cell r="C1030" t="str">
            <v>54001</v>
          </cell>
          <cell r="E1030" t="str">
            <v>540012</v>
          </cell>
          <cell r="G1030">
            <v>3</v>
          </cell>
          <cell r="I1030">
            <v>45</v>
          </cell>
        </row>
        <row r="1031">
          <cell r="A1031">
            <v>2019</v>
          </cell>
          <cell r="B1031" t="str">
            <v>Septiembre</v>
          </cell>
          <cell r="C1031" t="str">
            <v>54001</v>
          </cell>
          <cell r="E1031" t="str">
            <v>540012</v>
          </cell>
          <cell r="G1031">
            <v>4</v>
          </cell>
          <cell r="I1031">
            <v>2534</v>
          </cell>
        </row>
        <row r="1032">
          <cell r="A1032">
            <v>2019</v>
          </cell>
          <cell r="B1032" t="str">
            <v>Septiembre</v>
          </cell>
          <cell r="C1032" t="str">
            <v>73001</v>
          </cell>
          <cell r="E1032" t="str">
            <v>730011</v>
          </cell>
          <cell r="G1032">
            <v>1</v>
          </cell>
          <cell r="I1032">
            <v>845</v>
          </cell>
        </row>
        <row r="1033">
          <cell r="A1033">
            <v>2019</v>
          </cell>
          <cell r="B1033" t="str">
            <v>Septiembre</v>
          </cell>
          <cell r="C1033" t="str">
            <v>73001</v>
          </cell>
          <cell r="E1033" t="str">
            <v>730011</v>
          </cell>
          <cell r="G1033">
            <v>2</v>
          </cell>
          <cell r="I1033">
            <v>1166</v>
          </cell>
        </row>
        <row r="1034">
          <cell r="A1034">
            <v>2019</v>
          </cell>
          <cell r="B1034" t="str">
            <v>Septiembre</v>
          </cell>
          <cell r="C1034" t="str">
            <v>73001</v>
          </cell>
          <cell r="E1034" t="str">
            <v>730011</v>
          </cell>
          <cell r="G1034">
            <v>3</v>
          </cell>
          <cell r="I1034">
            <v>722</v>
          </cell>
        </row>
        <row r="1035">
          <cell r="A1035">
            <v>2019</v>
          </cell>
          <cell r="B1035" t="str">
            <v>Septiembre</v>
          </cell>
          <cell r="C1035" t="str">
            <v>73001</v>
          </cell>
          <cell r="E1035" t="str">
            <v>730011</v>
          </cell>
          <cell r="G1035">
            <v>4</v>
          </cell>
          <cell r="I1035">
            <v>331</v>
          </cell>
        </row>
        <row r="1036">
          <cell r="A1036">
            <v>2019</v>
          </cell>
          <cell r="B1036" t="str">
            <v>Septiembre</v>
          </cell>
          <cell r="C1036" t="str">
            <v>52356</v>
          </cell>
          <cell r="E1036" t="str">
            <v>523561</v>
          </cell>
          <cell r="G1036">
            <v>1</v>
          </cell>
          <cell r="I1036">
            <v>191</v>
          </cell>
        </row>
        <row r="1037">
          <cell r="A1037">
            <v>2019</v>
          </cell>
          <cell r="B1037" t="str">
            <v>Septiembre</v>
          </cell>
          <cell r="C1037" t="str">
            <v>52356</v>
          </cell>
          <cell r="E1037" t="str">
            <v>523561</v>
          </cell>
          <cell r="G1037">
            <v>2</v>
          </cell>
          <cell r="I1037">
            <v>2037</v>
          </cell>
        </row>
        <row r="1038">
          <cell r="A1038">
            <v>2019</v>
          </cell>
          <cell r="B1038" t="str">
            <v>Septiembre</v>
          </cell>
          <cell r="C1038" t="str">
            <v>52356</v>
          </cell>
          <cell r="E1038" t="str">
            <v>523561</v>
          </cell>
          <cell r="G1038">
            <v>3</v>
          </cell>
          <cell r="I1038">
            <v>2403</v>
          </cell>
        </row>
        <row r="1039">
          <cell r="A1039">
            <v>2019</v>
          </cell>
          <cell r="B1039" t="str">
            <v>Septiembre</v>
          </cell>
          <cell r="C1039" t="str">
            <v>52356</v>
          </cell>
          <cell r="E1039" t="str">
            <v>523561</v>
          </cell>
          <cell r="G1039">
            <v>4</v>
          </cell>
          <cell r="I1039">
            <v>0</v>
          </cell>
        </row>
        <row r="1040">
          <cell r="A1040">
            <v>2019</v>
          </cell>
          <cell r="B1040" t="str">
            <v>Septiembre</v>
          </cell>
          <cell r="C1040" t="str">
            <v>52356</v>
          </cell>
          <cell r="E1040" t="str">
            <v>523562</v>
          </cell>
          <cell r="G1040">
            <v>1</v>
          </cell>
          <cell r="I1040">
            <v>0</v>
          </cell>
        </row>
        <row r="1041">
          <cell r="A1041">
            <v>2019</v>
          </cell>
          <cell r="B1041" t="str">
            <v>Septiembre</v>
          </cell>
          <cell r="C1041" t="str">
            <v>52356</v>
          </cell>
          <cell r="E1041" t="str">
            <v>523562</v>
          </cell>
          <cell r="G1041">
            <v>2</v>
          </cell>
          <cell r="I1041">
            <v>0</v>
          </cell>
        </row>
        <row r="1042">
          <cell r="A1042">
            <v>2019</v>
          </cell>
          <cell r="B1042" t="str">
            <v>Septiembre</v>
          </cell>
          <cell r="C1042" t="str">
            <v>52356</v>
          </cell>
          <cell r="E1042" t="str">
            <v>523562</v>
          </cell>
          <cell r="G1042">
            <v>3</v>
          </cell>
          <cell r="I1042">
            <v>0</v>
          </cell>
        </row>
        <row r="1043">
          <cell r="A1043">
            <v>2019</v>
          </cell>
          <cell r="B1043" t="str">
            <v>Septiembre</v>
          </cell>
          <cell r="C1043" t="str">
            <v>52356</v>
          </cell>
          <cell r="E1043" t="str">
            <v>523562</v>
          </cell>
          <cell r="G1043">
            <v>4</v>
          </cell>
          <cell r="I1043">
            <v>0</v>
          </cell>
        </row>
        <row r="1044">
          <cell r="A1044">
            <v>2019</v>
          </cell>
          <cell r="B1044" t="str">
            <v>Septiembre</v>
          </cell>
          <cell r="C1044" t="str">
            <v>17001</v>
          </cell>
          <cell r="E1044" t="str">
            <v>170011</v>
          </cell>
          <cell r="G1044">
            <v>1</v>
          </cell>
          <cell r="I1044">
            <v>1604</v>
          </cell>
        </row>
        <row r="1045">
          <cell r="A1045">
            <v>2019</v>
          </cell>
          <cell r="B1045" t="str">
            <v>Septiembre</v>
          </cell>
          <cell r="C1045" t="str">
            <v>17001</v>
          </cell>
          <cell r="E1045" t="str">
            <v>170011</v>
          </cell>
          <cell r="G1045">
            <v>2</v>
          </cell>
          <cell r="I1045">
            <v>1699</v>
          </cell>
        </row>
        <row r="1046">
          <cell r="A1046">
            <v>2019</v>
          </cell>
          <cell r="B1046" t="str">
            <v>Septiembre</v>
          </cell>
          <cell r="C1046" t="str">
            <v>17001</v>
          </cell>
          <cell r="E1046" t="str">
            <v>170011</v>
          </cell>
          <cell r="G1046">
            <v>3</v>
          </cell>
          <cell r="I1046">
            <v>1330</v>
          </cell>
        </row>
        <row r="1047">
          <cell r="A1047">
            <v>2019</v>
          </cell>
          <cell r="B1047" t="str">
            <v>Septiembre</v>
          </cell>
          <cell r="C1047" t="str">
            <v>17001</v>
          </cell>
          <cell r="E1047" t="str">
            <v>170011</v>
          </cell>
          <cell r="G1047">
            <v>4</v>
          </cell>
          <cell r="I1047">
            <v>943</v>
          </cell>
        </row>
        <row r="1048">
          <cell r="A1048">
            <v>2019</v>
          </cell>
          <cell r="B1048" t="str">
            <v>Septiembre</v>
          </cell>
          <cell r="C1048" t="str">
            <v>05001</v>
          </cell>
          <cell r="E1048" t="str">
            <v>050011</v>
          </cell>
          <cell r="G1048">
            <v>1</v>
          </cell>
          <cell r="I1048">
            <v>16416</v>
          </cell>
        </row>
        <row r="1049">
          <cell r="A1049">
            <v>2019</v>
          </cell>
          <cell r="B1049" t="str">
            <v>Septiembre</v>
          </cell>
          <cell r="C1049" t="str">
            <v>05001</v>
          </cell>
          <cell r="E1049" t="str">
            <v>050011</v>
          </cell>
          <cell r="G1049">
            <v>2</v>
          </cell>
          <cell r="I1049">
            <v>13697</v>
          </cell>
        </row>
        <row r="1050">
          <cell r="A1050">
            <v>2019</v>
          </cell>
          <cell r="B1050" t="str">
            <v>Septiembre</v>
          </cell>
          <cell r="C1050" t="str">
            <v>05001</v>
          </cell>
          <cell r="E1050" t="str">
            <v>050011</v>
          </cell>
          <cell r="G1050">
            <v>3</v>
          </cell>
          <cell r="I1050">
            <v>14183</v>
          </cell>
        </row>
        <row r="1051">
          <cell r="A1051">
            <v>2019</v>
          </cell>
          <cell r="B1051" t="str">
            <v>Septiembre</v>
          </cell>
          <cell r="C1051" t="str">
            <v>05001</v>
          </cell>
          <cell r="E1051" t="str">
            <v>050011</v>
          </cell>
          <cell r="G1051">
            <v>4</v>
          </cell>
          <cell r="I1051">
            <v>26336</v>
          </cell>
        </row>
        <row r="1052">
          <cell r="A1052">
            <v>2019</v>
          </cell>
          <cell r="B1052" t="str">
            <v>Septiembre</v>
          </cell>
          <cell r="C1052" t="str">
            <v>05001</v>
          </cell>
          <cell r="E1052" t="str">
            <v>050012</v>
          </cell>
          <cell r="G1052">
            <v>1</v>
          </cell>
          <cell r="I1052">
            <v>5162</v>
          </cell>
        </row>
        <row r="1053">
          <cell r="A1053">
            <v>2019</v>
          </cell>
          <cell r="B1053" t="str">
            <v>Septiembre</v>
          </cell>
          <cell r="C1053" t="str">
            <v>05001</v>
          </cell>
          <cell r="E1053" t="str">
            <v>050012</v>
          </cell>
          <cell r="G1053">
            <v>2</v>
          </cell>
          <cell r="I1053">
            <v>4940</v>
          </cell>
        </row>
        <row r="1054">
          <cell r="A1054">
            <v>2019</v>
          </cell>
          <cell r="B1054" t="str">
            <v>Septiembre</v>
          </cell>
          <cell r="C1054" t="str">
            <v>05001</v>
          </cell>
          <cell r="E1054" t="str">
            <v>050012</v>
          </cell>
          <cell r="G1054">
            <v>3</v>
          </cell>
          <cell r="I1054">
            <v>3461</v>
          </cell>
        </row>
        <row r="1055">
          <cell r="A1055">
            <v>2019</v>
          </cell>
          <cell r="B1055" t="str">
            <v>Septiembre</v>
          </cell>
          <cell r="C1055" t="str">
            <v>05001</v>
          </cell>
          <cell r="E1055" t="str">
            <v>050012</v>
          </cell>
          <cell r="G1055">
            <v>4</v>
          </cell>
          <cell r="I1055">
            <v>2103</v>
          </cell>
        </row>
        <row r="1056">
          <cell r="A1056">
            <v>2019</v>
          </cell>
          <cell r="B1056" t="str">
            <v>Septiembre</v>
          </cell>
          <cell r="C1056" t="str">
            <v>23001</v>
          </cell>
          <cell r="E1056" t="str">
            <v>230011</v>
          </cell>
          <cell r="G1056">
            <v>1</v>
          </cell>
          <cell r="I1056">
            <v>458</v>
          </cell>
        </row>
        <row r="1057">
          <cell r="A1057">
            <v>2019</v>
          </cell>
          <cell r="B1057" t="str">
            <v>Septiembre</v>
          </cell>
          <cell r="C1057" t="str">
            <v>23001</v>
          </cell>
          <cell r="E1057" t="str">
            <v>230011</v>
          </cell>
          <cell r="G1057">
            <v>2</v>
          </cell>
          <cell r="I1057">
            <v>1558</v>
          </cell>
        </row>
        <row r="1058">
          <cell r="A1058">
            <v>2019</v>
          </cell>
          <cell r="B1058" t="str">
            <v>Septiembre</v>
          </cell>
          <cell r="C1058" t="str">
            <v>23001</v>
          </cell>
          <cell r="E1058" t="str">
            <v>230011</v>
          </cell>
          <cell r="G1058">
            <v>3</v>
          </cell>
          <cell r="I1058">
            <v>960</v>
          </cell>
        </row>
        <row r="1059">
          <cell r="A1059">
            <v>2019</v>
          </cell>
          <cell r="B1059" t="str">
            <v>Septiembre</v>
          </cell>
          <cell r="C1059" t="str">
            <v>23001</v>
          </cell>
          <cell r="E1059" t="str">
            <v>230011</v>
          </cell>
          <cell r="G1059">
            <v>4</v>
          </cell>
          <cell r="I1059">
            <v>342</v>
          </cell>
        </row>
        <row r="1060">
          <cell r="A1060">
            <v>2019</v>
          </cell>
          <cell r="B1060" t="str">
            <v>Septiembre</v>
          </cell>
          <cell r="C1060" t="str">
            <v>41001</v>
          </cell>
          <cell r="E1060" t="str">
            <v>410011</v>
          </cell>
          <cell r="G1060">
            <v>1</v>
          </cell>
          <cell r="I1060">
            <v>1859</v>
          </cell>
        </row>
        <row r="1061">
          <cell r="A1061">
            <v>2019</v>
          </cell>
          <cell r="B1061" t="str">
            <v>Septiembre</v>
          </cell>
          <cell r="C1061" t="str">
            <v>41001</v>
          </cell>
          <cell r="E1061" t="str">
            <v>410011</v>
          </cell>
          <cell r="G1061">
            <v>2</v>
          </cell>
          <cell r="I1061">
            <v>2542</v>
          </cell>
        </row>
        <row r="1062">
          <cell r="A1062">
            <v>2019</v>
          </cell>
          <cell r="B1062" t="str">
            <v>Septiembre</v>
          </cell>
          <cell r="C1062" t="str">
            <v>41001</v>
          </cell>
          <cell r="E1062" t="str">
            <v>410011</v>
          </cell>
          <cell r="G1062">
            <v>3</v>
          </cell>
          <cell r="I1062">
            <v>2623</v>
          </cell>
        </row>
        <row r="1063">
          <cell r="A1063">
            <v>2019</v>
          </cell>
          <cell r="B1063" t="str">
            <v>Septiembre</v>
          </cell>
          <cell r="C1063" t="str">
            <v>41001</v>
          </cell>
          <cell r="E1063" t="str">
            <v>410011</v>
          </cell>
          <cell r="G1063">
            <v>4</v>
          </cell>
          <cell r="I1063">
            <v>1689</v>
          </cell>
        </row>
        <row r="1064">
          <cell r="A1064">
            <v>2019</v>
          </cell>
          <cell r="B1064" t="str">
            <v>Septiembre</v>
          </cell>
          <cell r="C1064" t="str">
            <v>52001</v>
          </cell>
          <cell r="E1064" t="str">
            <v>520011</v>
          </cell>
          <cell r="G1064">
            <v>1</v>
          </cell>
          <cell r="I1064">
            <v>1430</v>
          </cell>
        </row>
        <row r="1065">
          <cell r="A1065">
            <v>2019</v>
          </cell>
          <cell r="B1065" t="str">
            <v>Septiembre</v>
          </cell>
          <cell r="C1065" t="str">
            <v>52001</v>
          </cell>
          <cell r="E1065" t="str">
            <v>520011</v>
          </cell>
          <cell r="G1065">
            <v>2</v>
          </cell>
          <cell r="I1065">
            <v>5412</v>
          </cell>
        </row>
        <row r="1066">
          <cell r="A1066">
            <v>2019</v>
          </cell>
          <cell r="B1066" t="str">
            <v>Septiembre</v>
          </cell>
          <cell r="C1066" t="str">
            <v>52001</v>
          </cell>
          <cell r="E1066" t="str">
            <v>520011</v>
          </cell>
          <cell r="G1066">
            <v>3</v>
          </cell>
          <cell r="I1066">
            <v>2467</v>
          </cell>
        </row>
        <row r="1067">
          <cell r="A1067">
            <v>2019</v>
          </cell>
          <cell r="B1067" t="str">
            <v>Septiembre</v>
          </cell>
          <cell r="C1067" t="str">
            <v>52001</v>
          </cell>
          <cell r="E1067" t="str">
            <v>520011</v>
          </cell>
          <cell r="G1067">
            <v>4</v>
          </cell>
          <cell r="I1067">
            <v>8</v>
          </cell>
        </row>
        <row r="1068">
          <cell r="A1068">
            <v>2019</v>
          </cell>
          <cell r="B1068" t="str">
            <v>Septiembre</v>
          </cell>
          <cell r="C1068" t="str">
            <v>66001</v>
          </cell>
          <cell r="E1068" t="str">
            <v>660011</v>
          </cell>
          <cell r="G1068">
            <v>1</v>
          </cell>
          <cell r="I1068">
            <v>2921</v>
          </cell>
        </row>
        <row r="1069">
          <cell r="A1069">
            <v>2019</v>
          </cell>
          <cell r="B1069" t="str">
            <v>Septiembre</v>
          </cell>
          <cell r="C1069" t="str">
            <v>66001</v>
          </cell>
          <cell r="E1069" t="str">
            <v>660011</v>
          </cell>
          <cell r="G1069">
            <v>2</v>
          </cell>
          <cell r="I1069">
            <v>1447</v>
          </cell>
        </row>
        <row r="1070">
          <cell r="A1070">
            <v>2019</v>
          </cell>
          <cell r="B1070" t="str">
            <v>Septiembre</v>
          </cell>
          <cell r="C1070" t="str">
            <v>66001</v>
          </cell>
          <cell r="E1070" t="str">
            <v>660011</v>
          </cell>
          <cell r="G1070">
            <v>3</v>
          </cell>
          <cell r="I1070">
            <v>1890</v>
          </cell>
        </row>
        <row r="1071">
          <cell r="A1071">
            <v>2019</v>
          </cell>
          <cell r="B1071" t="str">
            <v>Septiembre</v>
          </cell>
          <cell r="C1071" t="str">
            <v>66001</v>
          </cell>
          <cell r="E1071" t="str">
            <v>660011</v>
          </cell>
          <cell r="G1071">
            <v>4</v>
          </cell>
          <cell r="I1071">
            <v>4117</v>
          </cell>
        </row>
        <row r="1072">
          <cell r="A1072">
            <v>2019</v>
          </cell>
          <cell r="B1072" t="str">
            <v>Septiembre</v>
          </cell>
          <cell r="C1072" t="str">
            <v>19001</v>
          </cell>
          <cell r="E1072" t="str">
            <v>190011</v>
          </cell>
          <cell r="G1072">
            <v>1</v>
          </cell>
          <cell r="I1072">
            <v>344</v>
          </cell>
        </row>
        <row r="1073">
          <cell r="A1073">
            <v>2019</v>
          </cell>
          <cell r="B1073" t="str">
            <v>Septiembre</v>
          </cell>
          <cell r="C1073" t="str">
            <v>19001</v>
          </cell>
          <cell r="E1073" t="str">
            <v>190011</v>
          </cell>
          <cell r="G1073">
            <v>2</v>
          </cell>
          <cell r="I1073">
            <v>3147</v>
          </cell>
        </row>
        <row r="1074">
          <cell r="A1074">
            <v>2019</v>
          </cell>
          <cell r="B1074" t="str">
            <v>Septiembre</v>
          </cell>
          <cell r="C1074" t="str">
            <v>19001</v>
          </cell>
          <cell r="E1074" t="str">
            <v>190011</v>
          </cell>
          <cell r="G1074">
            <v>3</v>
          </cell>
          <cell r="I1074">
            <v>451</v>
          </cell>
        </row>
        <row r="1075">
          <cell r="A1075">
            <v>2019</v>
          </cell>
          <cell r="B1075" t="str">
            <v>Septiembre</v>
          </cell>
          <cell r="C1075" t="str">
            <v>19001</v>
          </cell>
          <cell r="E1075" t="str">
            <v>190011</v>
          </cell>
          <cell r="G1075">
            <v>4</v>
          </cell>
          <cell r="I1075">
            <v>817</v>
          </cell>
        </row>
        <row r="1076">
          <cell r="A1076">
            <v>2019</v>
          </cell>
          <cell r="B1076" t="str">
            <v>Septiembre</v>
          </cell>
          <cell r="C1076" t="str">
            <v>47001</v>
          </cell>
          <cell r="E1076" t="str">
            <v>470011</v>
          </cell>
          <cell r="G1076">
            <v>1</v>
          </cell>
          <cell r="I1076">
            <v>798</v>
          </cell>
        </row>
        <row r="1077">
          <cell r="A1077">
            <v>2019</v>
          </cell>
          <cell r="B1077" t="str">
            <v>Septiembre</v>
          </cell>
          <cell r="C1077" t="str">
            <v>47001</v>
          </cell>
          <cell r="E1077" t="str">
            <v>470011</v>
          </cell>
          <cell r="G1077">
            <v>2</v>
          </cell>
          <cell r="I1077">
            <v>1147</v>
          </cell>
        </row>
        <row r="1078">
          <cell r="A1078">
            <v>2019</v>
          </cell>
          <cell r="B1078" t="str">
            <v>Septiembre</v>
          </cell>
          <cell r="C1078" t="str">
            <v>47001</v>
          </cell>
          <cell r="E1078" t="str">
            <v>470011</v>
          </cell>
          <cell r="G1078">
            <v>3</v>
          </cell>
          <cell r="I1078">
            <v>883</v>
          </cell>
        </row>
        <row r="1079">
          <cell r="A1079">
            <v>2019</v>
          </cell>
          <cell r="B1079" t="str">
            <v>Septiembre</v>
          </cell>
          <cell r="C1079" t="str">
            <v>47001</v>
          </cell>
          <cell r="E1079" t="str">
            <v>470011</v>
          </cell>
          <cell r="G1079">
            <v>4</v>
          </cell>
          <cell r="I1079">
            <v>274</v>
          </cell>
        </row>
        <row r="1080">
          <cell r="A1080">
            <v>2019</v>
          </cell>
          <cell r="B1080" t="str">
            <v>Septiembre</v>
          </cell>
          <cell r="C1080" t="str">
            <v>70001</v>
          </cell>
          <cell r="E1080" t="str">
            <v>700011</v>
          </cell>
          <cell r="G1080">
            <v>1</v>
          </cell>
          <cell r="I1080">
            <v>626</v>
          </cell>
        </row>
        <row r="1081">
          <cell r="A1081">
            <v>2019</v>
          </cell>
          <cell r="B1081" t="str">
            <v>Septiembre</v>
          </cell>
          <cell r="C1081" t="str">
            <v>70001</v>
          </cell>
          <cell r="E1081" t="str">
            <v>700011</v>
          </cell>
          <cell r="G1081">
            <v>2</v>
          </cell>
          <cell r="I1081">
            <v>2378</v>
          </cell>
        </row>
        <row r="1082">
          <cell r="A1082">
            <v>2019</v>
          </cell>
          <cell r="B1082" t="str">
            <v>Septiembre</v>
          </cell>
          <cell r="C1082" t="str">
            <v>70001</v>
          </cell>
          <cell r="E1082" t="str">
            <v>700011</v>
          </cell>
          <cell r="G1082">
            <v>3</v>
          </cell>
          <cell r="I1082">
            <v>1311</v>
          </cell>
        </row>
        <row r="1083">
          <cell r="A1083">
            <v>2019</v>
          </cell>
          <cell r="B1083" t="str">
            <v>Septiembre</v>
          </cell>
          <cell r="C1083" t="str">
            <v>70001</v>
          </cell>
          <cell r="E1083" t="str">
            <v>700011</v>
          </cell>
          <cell r="G1083">
            <v>4</v>
          </cell>
          <cell r="I1083">
            <v>1675</v>
          </cell>
        </row>
        <row r="1084">
          <cell r="A1084">
            <v>2019</v>
          </cell>
          <cell r="B1084" t="str">
            <v>Septiembre</v>
          </cell>
          <cell r="C1084" t="str">
            <v>15001</v>
          </cell>
          <cell r="E1084" t="str">
            <v>150011</v>
          </cell>
          <cell r="G1084">
            <v>1</v>
          </cell>
          <cell r="I1084">
            <v>1407</v>
          </cell>
        </row>
        <row r="1085">
          <cell r="A1085">
            <v>2019</v>
          </cell>
          <cell r="B1085" t="str">
            <v>Septiembre</v>
          </cell>
          <cell r="C1085" t="str">
            <v>15001</v>
          </cell>
          <cell r="E1085" t="str">
            <v>150011</v>
          </cell>
          <cell r="G1085">
            <v>2</v>
          </cell>
          <cell r="I1085">
            <v>3356</v>
          </cell>
        </row>
        <row r="1086">
          <cell r="A1086">
            <v>2019</v>
          </cell>
          <cell r="B1086" t="str">
            <v>Septiembre</v>
          </cell>
          <cell r="C1086" t="str">
            <v>15001</v>
          </cell>
          <cell r="E1086" t="str">
            <v>150011</v>
          </cell>
          <cell r="G1086">
            <v>3</v>
          </cell>
          <cell r="I1086">
            <v>2389</v>
          </cell>
        </row>
        <row r="1087">
          <cell r="A1087">
            <v>2019</v>
          </cell>
          <cell r="B1087" t="str">
            <v>Septiembre</v>
          </cell>
          <cell r="C1087" t="str">
            <v>15001</v>
          </cell>
          <cell r="E1087" t="str">
            <v>150011</v>
          </cell>
          <cell r="G1087">
            <v>4</v>
          </cell>
          <cell r="I1087">
            <v>8</v>
          </cell>
        </row>
        <row r="1088">
          <cell r="A1088">
            <v>2019</v>
          </cell>
          <cell r="B1088" t="str">
            <v>Septiembre</v>
          </cell>
          <cell r="C1088" t="str">
            <v>20001</v>
          </cell>
          <cell r="E1088" t="str">
            <v>200011</v>
          </cell>
          <cell r="G1088">
            <v>1</v>
          </cell>
          <cell r="I1088">
            <v>1253</v>
          </cell>
        </row>
        <row r="1089">
          <cell r="A1089">
            <v>2019</v>
          </cell>
          <cell r="B1089" t="str">
            <v>Septiembre</v>
          </cell>
          <cell r="C1089" t="str">
            <v>20001</v>
          </cell>
          <cell r="E1089" t="str">
            <v>200011</v>
          </cell>
          <cell r="G1089">
            <v>2</v>
          </cell>
          <cell r="I1089">
            <v>1312</v>
          </cell>
        </row>
        <row r="1090">
          <cell r="A1090">
            <v>2019</v>
          </cell>
          <cell r="B1090" t="str">
            <v>Septiembre</v>
          </cell>
          <cell r="C1090" t="str">
            <v>20001</v>
          </cell>
          <cell r="E1090" t="str">
            <v>200011</v>
          </cell>
          <cell r="G1090">
            <v>3</v>
          </cell>
          <cell r="I1090">
            <v>816</v>
          </cell>
        </row>
        <row r="1091">
          <cell r="A1091">
            <v>2019</v>
          </cell>
          <cell r="B1091" t="str">
            <v>Septiembre</v>
          </cell>
          <cell r="C1091" t="str">
            <v>20001</v>
          </cell>
          <cell r="E1091" t="str">
            <v>200011</v>
          </cell>
          <cell r="G1091">
            <v>4</v>
          </cell>
          <cell r="I1091">
            <v>103</v>
          </cell>
        </row>
        <row r="1092">
          <cell r="A1092">
            <v>2019</v>
          </cell>
          <cell r="B1092" t="str">
            <v>Septiembre</v>
          </cell>
          <cell r="C1092" t="str">
            <v>20001</v>
          </cell>
          <cell r="E1092" t="str">
            <v>200012</v>
          </cell>
          <cell r="G1092">
            <v>1</v>
          </cell>
          <cell r="I1092">
            <v>459</v>
          </cell>
        </row>
        <row r="1093">
          <cell r="A1093">
            <v>2019</v>
          </cell>
          <cell r="B1093" t="str">
            <v>Septiembre</v>
          </cell>
          <cell r="C1093" t="str">
            <v>20001</v>
          </cell>
          <cell r="E1093" t="str">
            <v>200012</v>
          </cell>
          <cell r="G1093">
            <v>2</v>
          </cell>
          <cell r="I1093">
            <v>149</v>
          </cell>
        </row>
        <row r="1094">
          <cell r="A1094">
            <v>2019</v>
          </cell>
          <cell r="B1094" t="str">
            <v>Septiembre</v>
          </cell>
          <cell r="C1094" t="str">
            <v>20001</v>
          </cell>
          <cell r="E1094" t="str">
            <v>200012</v>
          </cell>
          <cell r="G1094">
            <v>3</v>
          </cell>
          <cell r="I1094">
            <v>277</v>
          </cell>
        </row>
        <row r="1095">
          <cell r="A1095">
            <v>2019</v>
          </cell>
          <cell r="B1095" t="str">
            <v>Septiembre</v>
          </cell>
          <cell r="C1095" t="str">
            <v>20001</v>
          </cell>
          <cell r="E1095" t="str">
            <v>200012</v>
          </cell>
          <cell r="G1095">
            <v>4</v>
          </cell>
          <cell r="I1095">
            <v>1537</v>
          </cell>
        </row>
        <row r="1096">
          <cell r="A1096">
            <v>2019</v>
          </cell>
          <cell r="B1096" t="str">
            <v>Septiembre</v>
          </cell>
          <cell r="C1096" t="str">
            <v>50001</v>
          </cell>
          <cell r="E1096" t="str">
            <v>500011</v>
          </cell>
          <cell r="G1096">
            <v>1</v>
          </cell>
          <cell r="I1096">
            <v>1817</v>
          </cell>
        </row>
        <row r="1097">
          <cell r="A1097">
            <v>2019</v>
          </cell>
          <cell r="B1097" t="str">
            <v>Septiembre</v>
          </cell>
          <cell r="C1097" t="str">
            <v>50001</v>
          </cell>
          <cell r="E1097" t="str">
            <v>500011</v>
          </cell>
          <cell r="G1097">
            <v>2</v>
          </cell>
          <cell r="I1097">
            <v>2470</v>
          </cell>
        </row>
        <row r="1098">
          <cell r="A1098">
            <v>2019</v>
          </cell>
          <cell r="B1098" t="str">
            <v>Septiembre</v>
          </cell>
          <cell r="C1098" t="str">
            <v>50001</v>
          </cell>
          <cell r="E1098" t="str">
            <v>500011</v>
          </cell>
          <cell r="G1098">
            <v>3</v>
          </cell>
          <cell r="I1098">
            <v>1945</v>
          </cell>
        </row>
        <row r="1099">
          <cell r="A1099">
            <v>2019</v>
          </cell>
          <cell r="B1099" t="str">
            <v>Septiembre</v>
          </cell>
          <cell r="C1099" t="str">
            <v>50001</v>
          </cell>
          <cell r="E1099" t="str">
            <v>500011</v>
          </cell>
          <cell r="G1099">
            <v>4</v>
          </cell>
          <cell r="I1099">
            <v>612</v>
          </cell>
        </row>
        <row r="1100">
          <cell r="A1100">
            <v>2019</v>
          </cell>
          <cell r="B1100" t="str">
            <v>Octubre</v>
          </cell>
          <cell r="C1100" t="str">
            <v>63001</v>
          </cell>
          <cell r="E1100" t="str">
            <v>630011</v>
          </cell>
          <cell r="G1100">
            <v>1</v>
          </cell>
          <cell r="I1100">
            <v>2376</v>
          </cell>
        </row>
        <row r="1101">
          <cell r="A1101">
            <v>2019</v>
          </cell>
          <cell r="B1101" t="str">
            <v>Octubre</v>
          </cell>
          <cell r="C1101" t="str">
            <v>63001</v>
          </cell>
          <cell r="E1101" t="str">
            <v>630011</v>
          </cell>
          <cell r="G1101">
            <v>2</v>
          </cell>
          <cell r="I1101">
            <v>3471</v>
          </cell>
        </row>
        <row r="1102">
          <cell r="A1102">
            <v>2019</v>
          </cell>
          <cell r="B1102" t="str">
            <v>Octubre</v>
          </cell>
          <cell r="C1102" t="str">
            <v>63001</v>
          </cell>
          <cell r="E1102" t="str">
            <v>630011</v>
          </cell>
          <cell r="G1102">
            <v>3</v>
          </cell>
          <cell r="I1102">
            <v>2476</v>
          </cell>
        </row>
        <row r="1103">
          <cell r="A1103">
            <v>2019</v>
          </cell>
          <cell r="B1103" t="str">
            <v>Octubre</v>
          </cell>
          <cell r="C1103" t="str">
            <v>63001</v>
          </cell>
          <cell r="E1103" t="str">
            <v>630011</v>
          </cell>
          <cell r="G1103">
            <v>4</v>
          </cell>
          <cell r="I1103">
            <v>1631</v>
          </cell>
        </row>
        <row r="1104">
          <cell r="A1104">
            <v>2019</v>
          </cell>
          <cell r="B1104" t="str">
            <v>Octubre</v>
          </cell>
          <cell r="C1104" t="str">
            <v>08001</v>
          </cell>
          <cell r="E1104" t="str">
            <v>080011</v>
          </cell>
          <cell r="G1104">
            <v>1</v>
          </cell>
          <cell r="I1104">
            <v>8246</v>
          </cell>
        </row>
        <row r="1105">
          <cell r="A1105">
            <v>2019</v>
          </cell>
          <cell r="B1105" t="str">
            <v>Octubre</v>
          </cell>
          <cell r="C1105" t="str">
            <v>08001</v>
          </cell>
          <cell r="E1105" t="str">
            <v>080011</v>
          </cell>
          <cell r="G1105">
            <v>2</v>
          </cell>
          <cell r="I1105">
            <v>5983</v>
          </cell>
        </row>
        <row r="1106">
          <cell r="A1106">
            <v>2019</v>
          </cell>
          <cell r="B1106" t="str">
            <v>Octubre</v>
          </cell>
          <cell r="C1106" t="str">
            <v>08001</v>
          </cell>
          <cell r="E1106" t="str">
            <v>080011</v>
          </cell>
          <cell r="G1106">
            <v>3</v>
          </cell>
          <cell r="I1106">
            <v>5240</v>
          </cell>
        </row>
        <row r="1107">
          <cell r="A1107">
            <v>2019</v>
          </cell>
          <cell r="B1107" t="str">
            <v>Octubre</v>
          </cell>
          <cell r="C1107" t="str">
            <v>08001</v>
          </cell>
          <cell r="E1107" t="str">
            <v>080011</v>
          </cell>
          <cell r="G1107">
            <v>4</v>
          </cell>
          <cell r="I1107">
            <v>7419</v>
          </cell>
        </row>
        <row r="1108">
          <cell r="A1108">
            <v>2019</v>
          </cell>
          <cell r="B1108" t="str">
            <v>Octubre</v>
          </cell>
          <cell r="C1108" t="str">
            <v>08001</v>
          </cell>
          <cell r="E1108" t="str">
            <v>080012</v>
          </cell>
          <cell r="G1108">
            <v>1</v>
          </cell>
          <cell r="I1108">
            <v>1401</v>
          </cell>
        </row>
        <row r="1109">
          <cell r="A1109">
            <v>2019</v>
          </cell>
          <cell r="B1109" t="str">
            <v>Octubre</v>
          </cell>
          <cell r="C1109" t="str">
            <v>08001</v>
          </cell>
          <cell r="E1109" t="str">
            <v>080012</v>
          </cell>
          <cell r="G1109">
            <v>2</v>
          </cell>
          <cell r="I1109">
            <v>1024</v>
          </cell>
        </row>
        <row r="1110">
          <cell r="A1110">
            <v>2019</v>
          </cell>
          <cell r="B1110" t="str">
            <v>Octubre</v>
          </cell>
          <cell r="C1110" t="str">
            <v>08001</v>
          </cell>
          <cell r="E1110" t="str">
            <v>080012</v>
          </cell>
          <cell r="G1110">
            <v>3</v>
          </cell>
          <cell r="I1110">
            <v>813</v>
          </cell>
        </row>
        <row r="1111">
          <cell r="A1111">
            <v>2019</v>
          </cell>
          <cell r="B1111" t="str">
            <v>Octubre</v>
          </cell>
          <cell r="C1111" t="str">
            <v>08001</v>
          </cell>
          <cell r="E1111" t="str">
            <v>080012</v>
          </cell>
          <cell r="G1111">
            <v>4</v>
          </cell>
          <cell r="I1111">
            <v>6491</v>
          </cell>
        </row>
        <row r="1112">
          <cell r="A1112">
            <v>2019</v>
          </cell>
          <cell r="B1112" t="str">
            <v>Octubre</v>
          </cell>
          <cell r="C1112" t="str">
            <v>11001</v>
          </cell>
          <cell r="E1112" t="str">
            <v>110011</v>
          </cell>
          <cell r="G1112">
            <v>1</v>
          </cell>
          <cell r="I1112">
            <v>51746</v>
          </cell>
        </row>
        <row r="1113">
          <cell r="A1113">
            <v>2019</v>
          </cell>
          <cell r="B1113" t="str">
            <v>Octubre</v>
          </cell>
          <cell r="C1113" t="str">
            <v>11001</v>
          </cell>
          <cell r="E1113" t="str">
            <v>110011</v>
          </cell>
          <cell r="G1113">
            <v>2</v>
          </cell>
          <cell r="I1113">
            <v>56110</v>
          </cell>
        </row>
        <row r="1114">
          <cell r="A1114">
            <v>2019</v>
          </cell>
          <cell r="B1114" t="str">
            <v>Octubre</v>
          </cell>
          <cell r="C1114" t="str">
            <v>11001</v>
          </cell>
          <cell r="E1114" t="str">
            <v>110011</v>
          </cell>
          <cell r="G1114">
            <v>3</v>
          </cell>
          <cell r="I1114">
            <v>66721</v>
          </cell>
        </row>
        <row r="1115">
          <cell r="A1115">
            <v>2019</v>
          </cell>
          <cell r="B1115" t="str">
            <v>Octubre</v>
          </cell>
          <cell r="C1115" t="str">
            <v>11001</v>
          </cell>
          <cell r="E1115" t="str">
            <v>110011</v>
          </cell>
          <cell r="G1115">
            <v>4</v>
          </cell>
          <cell r="I1115">
            <v>18950</v>
          </cell>
        </row>
        <row r="1116">
          <cell r="A1116">
            <v>2019</v>
          </cell>
          <cell r="B1116" t="str">
            <v>Octubre</v>
          </cell>
          <cell r="C1116" t="str">
            <v>11001</v>
          </cell>
          <cell r="E1116" t="str">
            <v>110012</v>
          </cell>
          <cell r="G1116">
            <v>1</v>
          </cell>
          <cell r="I1116">
            <v>865</v>
          </cell>
        </row>
        <row r="1117">
          <cell r="A1117">
            <v>2019</v>
          </cell>
          <cell r="B1117" t="str">
            <v>Octubre</v>
          </cell>
          <cell r="C1117" t="str">
            <v>11001</v>
          </cell>
          <cell r="E1117" t="str">
            <v>110012</v>
          </cell>
          <cell r="G1117">
            <v>2</v>
          </cell>
          <cell r="I1117">
            <v>29</v>
          </cell>
        </row>
        <row r="1118">
          <cell r="A1118">
            <v>2019</v>
          </cell>
          <cell r="B1118" t="str">
            <v>Octubre</v>
          </cell>
          <cell r="C1118" t="str">
            <v>11001</v>
          </cell>
          <cell r="E1118" t="str">
            <v>110012</v>
          </cell>
          <cell r="G1118">
            <v>3</v>
          </cell>
          <cell r="I1118">
            <v>18</v>
          </cell>
        </row>
        <row r="1119">
          <cell r="A1119">
            <v>2019</v>
          </cell>
          <cell r="B1119" t="str">
            <v>Octubre</v>
          </cell>
          <cell r="C1119" t="str">
            <v>11001</v>
          </cell>
          <cell r="E1119" t="str">
            <v>110012</v>
          </cell>
          <cell r="G1119">
            <v>4</v>
          </cell>
          <cell r="I1119">
            <v>3822</v>
          </cell>
        </row>
        <row r="1120">
          <cell r="A1120">
            <v>2019</v>
          </cell>
          <cell r="B1120" t="str">
            <v>Octubre</v>
          </cell>
          <cell r="C1120" t="str">
            <v>11001</v>
          </cell>
          <cell r="E1120" t="str">
            <v>110013</v>
          </cell>
          <cell r="G1120">
            <v>1</v>
          </cell>
          <cell r="I1120">
            <v>779</v>
          </cell>
        </row>
        <row r="1121">
          <cell r="A1121">
            <v>2019</v>
          </cell>
          <cell r="B1121" t="str">
            <v>Octubre</v>
          </cell>
          <cell r="C1121" t="str">
            <v>11001</v>
          </cell>
          <cell r="E1121" t="str">
            <v>110013</v>
          </cell>
          <cell r="G1121">
            <v>2</v>
          </cell>
          <cell r="I1121">
            <v>700</v>
          </cell>
        </row>
        <row r="1122">
          <cell r="A1122">
            <v>2019</v>
          </cell>
          <cell r="B1122" t="str">
            <v>Octubre</v>
          </cell>
          <cell r="C1122" t="str">
            <v>11001</v>
          </cell>
          <cell r="E1122" t="str">
            <v>110013</v>
          </cell>
          <cell r="G1122">
            <v>3</v>
          </cell>
          <cell r="I1122">
            <v>513</v>
          </cell>
        </row>
        <row r="1123">
          <cell r="A1123">
            <v>2019</v>
          </cell>
          <cell r="B1123" t="str">
            <v>Octubre</v>
          </cell>
          <cell r="C1123" t="str">
            <v>11001</v>
          </cell>
          <cell r="E1123" t="str">
            <v>110013</v>
          </cell>
          <cell r="G1123">
            <v>4</v>
          </cell>
          <cell r="I1123">
            <v>1506</v>
          </cell>
        </row>
        <row r="1124">
          <cell r="A1124">
            <v>2019</v>
          </cell>
          <cell r="B1124" t="str">
            <v>Octubre</v>
          </cell>
          <cell r="C1124" t="str">
            <v>11001</v>
          </cell>
          <cell r="E1124" t="str">
            <v>110014</v>
          </cell>
          <cell r="G1124">
            <v>1</v>
          </cell>
          <cell r="I1124">
            <v>258</v>
          </cell>
        </row>
        <row r="1125">
          <cell r="A1125">
            <v>2019</v>
          </cell>
          <cell r="B1125" t="str">
            <v>Octubre</v>
          </cell>
          <cell r="C1125" t="str">
            <v>11001</v>
          </cell>
          <cell r="E1125" t="str">
            <v>110014</v>
          </cell>
          <cell r="G1125">
            <v>2</v>
          </cell>
          <cell r="I1125">
            <v>16</v>
          </cell>
        </row>
        <row r="1126">
          <cell r="A1126">
            <v>2019</v>
          </cell>
          <cell r="B1126" t="str">
            <v>Octubre</v>
          </cell>
          <cell r="C1126" t="str">
            <v>11001</v>
          </cell>
          <cell r="E1126" t="str">
            <v>110014</v>
          </cell>
          <cell r="G1126">
            <v>3</v>
          </cell>
          <cell r="I1126">
            <v>517</v>
          </cell>
        </row>
        <row r="1127">
          <cell r="A1127">
            <v>2019</v>
          </cell>
          <cell r="B1127" t="str">
            <v>Octubre</v>
          </cell>
          <cell r="C1127" t="str">
            <v>11001</v>
          </cell>
          <cell r="E1127" t="str">
            <v>110014</v>
          </cell>
          <cell r="G1127">
            <v>4</v>
          </cell>
          <cell r="I1127">
            <v>2631</v>
          </cell>
        </row>
        <row r="1128">
          <cell r="A1128">
            <v>2019</v>
          </cell>
          <cell r="B1128" t="str">
            <v>Octubre</v>
          </cell>
          <cell r="C1128" t="str">
            <v>68001</v>
          </cell>
          <cell r="E1128" t="str">
            <v>680011</v>
          </cell>
          <cell r="G1128">
            <v>1</v>
          </cell>
          <cell r="I1128">
            <v>13061</v>
          </cell>
        </row>
        <row r="1129">
          <cell r="A1129">
            <v>2019</v>
          </cell>
          <cell r="B1129" t="str">
            <v>Octubre</v>
          </cell>
          <cell r="C1129" t="str">
            <v>68001</v>
          </cell>
          <cell r="E1129" t="str">
            <v>680011</v>
          </cell>
          <cell r="G1129">
            <v>2</v>
          </cell>
          <cell r="I1129">
            <v>8636</v>
          </cell>
        </row>
        <row r="1130">
          <cell r="A1130">
            <v>2019</v>
          </cell>
          <cell r="B1130" t="str">
            <v>Octubre</v>
          </cell>
          <cell r="C1130" t="str">
            <v>68001</v>
          </cell>
          <cell r="E1130" t="str">
            <v>680011</v>
          </cell>
          <cell r="G1130">
            <v>3</v>
          </cell>
          <cell r="I1130">
            <v>12078</v>
          </cell>
        </row>
        <row r="1131">
          <cell r="A1131">
            <v>2019</v>
          </cell>
          <cell r="B1131" t="str">
            <v>Octubre</v>
          </cell>
          <cell r="C1131" t="str">
            <v>68001</v>
          </cell>
          <cell r="E1131" t="str">
            <v>680011</v>
          </cell>
          <cell r="G1131">
            <v>4</v>
          </cell>
          <cell r="I1131">
            <v>2887</v>
          </cell>
        </row>
        <row r="1132">
          <cell r="A1132">
            <v>2019</v>
          </cell>
          <cell r="B1132" t="str">
            <v>Octubre</v>
          </cell>
          <cell r="C1132" t="str">
            <v>76001</v>
          </cell>
          <cell r="E1132" t="str">
            <v>760011</v>
          </cell>
          <cell r="G1132">
            <v>1</v>
          </cell>
          <cell r="I1132">
            <v>2369</v>
          </cell>
        </row>
        <row r="1133">
          <cell r="A1133">
            <v>2019</v>
          </cell>
          <cell r="B1133" t="str">
            <v>Octubre</v>
          </cell>
          <cell r="C1133" t="str">
            <v>76001</v>
          </cell>
          <cell r="E1133" t="str">
            <v>760011</v>
          </cell>
          <cell r="G1133">
            <v>2</v>
          </cell>
          <cell r="I1133">
            <v>7550</v>
          </cell>
        </row>
        <row r="1134">
          <cell r="A1134">
            <v>2019</v>
          </cell>
          <cell r="B1134" t="str">
            <v>Octubre</v>
          </cell>
          <cell r="C1134" t="str">
            <v>76001</v>
          </cell>
          <cell r="E1134" t="str">
            <v>760011</v>
          </cell>
          <cell r="G1134">
            <v>3</v>
          </cell>
          <cell r="I1134">
            <v>5181</v>
          </cell>
        </row>
        <row r="1135">
          <cell r="A1135">
            <v>2019</v>
          </cell>
          <cell r="B1135" t="str">
            <v>Octubre</v>
          </cell>
          <cell r="C1135" t="str">
            <v>76001</v>
          </cell>
          <cell r="E1135" t="str">
            <v>760011</v>
          </cell>
          <cell r="G1135">
            <v>4</v>
          </cell>
          <cell r="I1135">
            <v>6326</v>
          </cell>
        </row>
        <row r="1136">
          <cell r="A1136">
            <v>2019</v>
          </cell>
          <cell r="B1136" t="str">
            <v>Octubre</v>
          </cell>
          <cell r="C1136" t="str">
            <v>76001</v>
          </cell>
          <cell r="E1136" t="str">
            <v>760012</v>
          </cell>
          <cell r="G1136">
            <v>1</v>
          </cell>
          <cell r="I1136">
            <v>6203</v>
          </cell>
        </row>
        <row r="1137">
          <cell r="A1137">
            <v>2019</v>
          </cell>
          <cell r="B1137" t="str">
            <v>Octubre</v>
          </cell>
          <cell r="C1137" t="str">
            <v>76001</v>
          </cell>
          <cell r="E1137" t="str">
            <v>760012</v>
          </cell>
          <cell r="G1137">
            <v>2</v>
          </cell>
          <cell r="I1137">
            <v>3267</v>
          </cell>
        </row>
        <row r="1138">
          <cell r="A1138">
            <v>2019</v>
          </cell>
          <cell r="B1138" t="str">
            <v>Octubre</v>
          </cell>
          <cell r="C1138" t="str">
            <v>76001</v>
          </cell>
          <cell r="E1138" t="str">
            <v>760012</v>
          </cell>
          <cell r="G1138">
            <v>3</v>
          </cell>
          <cell r="I1138">
            <v>4968</v>
          </cell>
        </row>
        <row r="1139">
          <cell r="A1139">
            <v>2019</v>
          </cell>
          <cell r="B1139" t="str">
            <v>Octubre</v>
          </cell>
          <cell r="C1139" t="str">
            <v>76001</v>
          </cell>
          <cell r="E1139" t="str">
            <v>760012</v>
          </cell>
          <cell r="G1139">
            <v>4</v>
          </cell>
          <cell r="I1139">
            <v>4914</v>
          </cell>
        </row>
        <row r="1140">
          <cell r="A1140">
            <v>2019</v>
          </cell>
          <cell r="B1140" t="str">
            <v>Octubre</v>
          </cell>
          <cell r="C1140" t="str">
            <v>13001</v>
          </cell>
          <cell r="E1140" t="str">
            <v>130011</v>
          </cell>
          <cell r="G1140">
            <v>1</v>
          </cell>
          <cell r="I1140">
            <v>2553</v>
          </cell>
        </row>
        <row r="1141">
          <cell r="A1141">
            <v>2019</v>
          </cell>
          <cell r="B1141" t="str">
            <v>Octubre</v>
          </cell>
          <cell r="C1141" t="str">
            <v>13001</v>
          </cell>
          <cell r="E1141" t="str">
            <v>130011</v>
          </cell>
          <cell r="G1141">
            <v>2</v>
          </cell>
          <cell r="I1141">
            <v>6330</v>
          </cell>
        </row>
        <row r="1142">
          <cell r="A1142">
            <v>2019</v>
          </cell>
          <cell r="B1142" t="str">
            <v>Octubre</v>
          </cell>
          <cell r="C1142" t="str">
            <v>13001</v>
          </cell>
          <cell r="E1142" t="str">
            <v>130011</v>
          </cell>
          <cell r="G1142">
            <v>3</v>
          </cell>
          <cell r="I1142">
            <v>3687</v>
          </cell>
        </row>
        <row r="1143">
          <cell r="A1143">
            <v>2019</v>
          </cell>
          <cell r="B1143" t="str">
            <v>Octubre</v>
          </cell>
          <cell r="C1143" t="str">
            <v>13001</v>
          </cell>
          <cell r="E1143" t="str">
            <v>130011</v>
          </cell>
          <cell r="G1143">
            <v>4</v>
          </cell>
          <cell r="I1143">
            <v>2445</v>
          </cell>
        </row>
        <row r="1144">
          <cell r="A1144">
            <v>2019</v>
          </cell>
          <cell r="B1144" t="str">
            <v>Octubre</v>
          </cell>
          <cell r="C1144" t="str">
            <v>54001</v>
          </cell>
          <cell r="E1144" t="str">
            <v>540011</v>
          </cell>
          <cell r="G1144">
            <v>1</v>
          </cell>
          <cell r="I1144">
            <v>3497</v>
          </cell>
        </row>
        <row r="1145">
          <cell r="A1145">
            <v>2019</v>
          </cell>
          <cell r="B1145" t="str">
            <v>Octubre</v>
          </cell>
          <cell r="C1145" t="str">
            <v>54001</v>
          </cell>
          <cell r="E1145" t="str">
            <v>540011</v>
          </cell>
          <cell r="G1145">
            <v>2</v>
          </cell>
          <cell r="I1145">
            <v>7926</v>
          </cell>
        </row>
        <row r="1146">
          <cell r="A1146">
            <v>2019</v>
          </cell>
          <cell r="B1146" t="str">
            <v>Octubre</v>
          </cell>
          <cell r="C1146" t="str">
            <v>54001</v>
          </cell>
          <cell r="E1146" t="str">
            <v>540011</v>
          </cell>
          <cell r="G1146">
            <v>3</v>
          </cell>
          <cell r="I1146">
            <v>5239</v>
          </cell>
        </row>
        <row r="1147">
          <cell r="A1147">
            <v>2019</v>
          </cell>
          <cell r="B1147" t="str">
            <v>Octubre</v>
          </cell>
          <cell r="C1147" t="str">
            <v>54001</v>
          </cell>
          <cell r="E1147" t="str">
            <v>540011</v>
          </cell>
          <cell r="G1147">
            <v>4</v>
          </cell>
          <cell r="I1147">
            <v>7064</v>
          </cell>
        </row>
        <row r="1148">
          <cell r="A1148">
            <v>2019</v>
          </cell>
          <cell r="B1148" t="str">
            <v>Octubre</v>
          </cell>
          <cell r="C1148" t="str">
            <v>54001</v>
          </cell>
          <cell r="E1148" t="str">
            <v>540012</v>
          </cell>
          <cell r="G1148">
            <v>1</v>
          </cell>
          <cell r="I1148">
            <v>646</v>
          </cell>
        </row>
        <row r="1149">
          <cell r="A1149">
            <v>2019</v>
          </cell>
          <cell r="B1149" t="str">
            <v>Octubre</v>
          </cell>
          <cell r="C1149" t="str">
            <v>54001</v>
          </cell>
          <cell r="E1149" t="str">
            <v>540012</v>
          </cell>
          <cell r="G1149">
            <v>2</v>
          </cell>
          <cell r="I1149">
            <v>164</v>
          </cell>
        </row>
        <row r="1150">
          <cell r="A1150">
            <v>2019</v>
          </cell>
          <cell r="B1150" t="str">
            <v>Octubre</v>
          </cell>
          <cell r="C1150" t="str">
            <v>54001</v>
          </cell>
          <cell r="E1150" t="str">
            <v>540012</v>
          </cell>
          <cell r="G1150">
            <v>3</v>
          </cell>
          <cell r="I1150">
            <v>66</v>
          </cell>
        </row>
        <row r="1151">
          <cell r="A1151">
            <v>2019</v>
          </cell>
          <cell r="B1151" t="str">
            <v>Octubre</v>
          </cell>
          <cell r="C1151" t="str">
            <v>54001</v>
          </cell>
          <cell r="E1151" t="str">
            <v>540012</v>
          </cell>
          <cell r="G1151">
            <v>4</v>
          </cell>
          <cell r="I1151">
            <v>2267</v>
          </cell>
        </row>
        <row r="1152">
          <cell r="A1152">
            <v>2019</v>
          </cell>
          <cell r="B1152" t="str">
            <v>Octubre</v>
          </cell>
          <cell r="C1152" t="str">
            <v>73001</v>
          </cell>
          <cell r="E1152" t="str">
            <v>730011</v>
          </cell>
          <cell r="G1152">
            <v>1</v>
          </cell>
          <cell r="I1152">
            <v>763</v>
          </cell>
        </row>
        <row r="1153">
          <cell r="A1153">
            <v>2019</v>
          </cell>
          <cell r="B1153" t="str">
            <v>Octubre</v>
          </cell>
          <cell r="C1153" t="str">
            <v>73001</v>
          </cell>
          <cell r="E1153" t="str">
            <v>730011</v>
          </cell>
          <cell r="G1153">
            <v>2</v>
          </cell>
          <cell r="I1153">
            <v>1239</v>
          </cell>
        </row>
        <row r="1154">
          <cell r="A1154">
            <v>2019</v>
          </cell>
          <cell r="B1154" t="str">
            <v>Octubre</v>
          </cell>
          <cell r="C1154" t="str">
            <v>73001</v>
          </cell>
          <cell r="E1154" t="str">
            <v>730011</v>
          </cell>
          <cell r="G1154">
            <v>3</v>
          </cell>
          <cell r="I1154">
            <v>784</v>
          </cell>
        </row>
        <row r="1155">
          <cell r="A1155">
            <v>2019</v>
          </cell>
          <cell r="B1155" t="str">
            <v>Octubre</v>
          </cell>
          <cell r="C1155" t="str">
            <v>73001</v>
          </cell>
          <cell r="E1155" t="str">
            <v>730011</v>
          </cell>
          <cell r="G1155">
            <v>4</v>
          </cell>
          <cell r="I1155">
            <v>334</v>
          </cell>
        </row>
        <row r="1156">
          <cell r="A1156">
            <v>2019</v>
          </cell>
          <cell r="B1156" t="str">
            <v>Octubre</v>
          </cell>
          <cell r="C1156" t="str">
            <v>52356</v>
          </cell>
          <cell r="E1156" t="str">
            <v>523561</v>
          </cell>
          <cell r="G1156">
            <v>1</v>
          </cell>
          <cell r="I1156">
            <v>290</v>
          </cell>
        </row>
        <row r="1157">
          <cell r="A1157">
            <v>2019</v>
          </cell>
          <cell r="B1157" t="str">
            <v>Octubre</v>
          </cell>
          <cell r="C1157" t="str">
            <v>52356</v>
          </cell>
          <cell r="E1157" t="str">
            <v>523561</v>
          </cell>
          <cell r="G1157">
            <v>2</v>
          </cell>
          <cell r="I1157">
            <v>1678</v>
          </cell>
        </row>
        <row r="1158">
          <cell r="A1158">
            <v>2019</v>
          </cell>
          <cell r="B1158" t="str">
            <v>Octubre</v>
          </cell>
          <cell r="C1158" t="str">
            <v>52356</v>
          </cell>
          <cell r="E1158" t="str">
            <v>523561</v>
          </cell>
          <cell r="G1158">
            <v>3</v>
          </cell>
          <cell r="I1158">
            <v>2983</v>
          </cell>
        </row>
        <row r="1159">
          <cell r="A1159">
            <v>2019</v>
          </cell>
          <cell r="B1159" t="str">
            <v>Octubre</v>
          </cell>
          <cell r="C1159" t="str">
            <v>52356</v>
          </cell>
          <cell r="E1159" t="str">
            <v>523561</v>
          </cell>
          <cell r="G1159">
            <v>4</v>
          </cell>
          <cell r="I1159">
            <v>0</v>
          </cell>
        </row>
        <row r="1160">
          <cell r="A1160">
            <v>2019</v>
          </cell>
          <cell r="B1160" t="str">
            <v>Octubre</v>
          </cell>
          <cell r="C1160" t="str">
            <v>52356</v>
          </cell>
          <cell r="E1160" t="str">
            <v>523562</v>
          </cell>
          <cell r="G1160">
            <v>1</v>
          </cell>
          <cell r="I1160">
            <v>0</v>
          </cell>
        </row>
        <row r="1161">
          <cell r="A1161">
            <v>2019</v>
          </cell>
          <cell r="B1161" t="str">
            <v>Octubre</v>
          </cell>
          <cell r="C1161" t="str">
            <v>52356</v>
          </cell>
          <cell r="E1161" t="str">
            <v>523562</v>
          </cell>
          <cell r="G1161">
            <v>2</v>
          </cell>
          <cell r="I1161">
            <v>0</v>
          </cell>
        </row>
        <row r="1162">
          <cell r="A1162">
            <v>2019</v>
          </cell>
          <cell r="B1162" t="str">
            <v>Octubre</v>
          </cell>
          <cell r="C1162" t="str">
            <v>52356</v>
          </cell>
          <cell r="E1162" t="str">
            <v>523562</v>
          </cell>
          <cell r="G1162">
            <v>3</v>
          </cell>
          <cell r="I1162">
            <v>0</v>
          </cell>
        </row>
        <row r="1163">
          <cell r="A1163">
            <v>2019</v>
          </cell>
          <cell r="B1163" t="str">
            <v>Octubre</v>
          </cell>
          <cell r="C1163" t="str">
            <v>52356</v>
          </cell>
          <cell r="E1163" t="str">
            <v>523562</v>
          </cell>
          <cell r="G1163">
            <v>4</v>
          </cell>
          <cell r="I1163">
            <v>0</v>
          </cell>
        </row>
        <row r="1164">
          <cell r="A1164">
            <v>2019</v>
          </cell>
          <cell r="B1164" t="str">
            <v>Octubre</v>
          </cell>
          <cell r="C1164" t="str">
            <v>17001</v>
          </cell>
          <cell r="E1164" t="str">
            <v>170011</v>
          </cell>
          <cell r="G1164">
            <v>1</v>
          </cell>
          <cell r="I1164">
            <v>1691</v>
          </cell>
        </row>
        <row r="1165">
          <cell r="A1165">
            <v>2019</v>
          </cell>
          <cell r="B1165" t="str">
            <v>Octubre</v>
          </cell>
          <cell r="C1165" t="str">
            <v>17001</v>
          </cell>
          <cell r="E1165" t="str">
            <v>170011</v>
          </cell>
          <cell r="G1165">
            <v>2</v>
          </cell>
          <cell r="I1165">
            <v>1648</v>
          </cell>
        </row>
        <row r="1166">
          <cell r="A1166">
            <v>2019</v>
          </cell>
          <cell r="B1166" t="str">
            <v>Octubre</v>
          </cell>
          <cell r="C1166" t="str">
            <v>17001</v>
          </cell>
          <cell r="E1166" t="str">
            <v>170011</v>
          </cell>
          <cell r="G1166">
            <v>3</v>
          </cell>
          <cell r="I1166">
            <v>1387</v>
          </cell>
        </row>
        <row r="1167">
          <cell r="A1167">
            <v>2019</v>
          </cell>
          <cell r="B1167" t="str">
            <v>Octubre</v>
          </cell>
          <cell r="C1167" t="str">
            <v>17001</v>
          </cell>
          <cell r="E1167" t="str">
            <v>170011</v>
          </cell>
          <cell r="G1167">
            <v>4</v>
          </cell>
          <cell r="I1167">
            <v>943</v>
          </cell>
        </row>
        <row r="1168">
          <cell r="A1168">
            <v>2019</v>
          </cell>
          <cell r="B1168" t="str">
            <v>Octubre</v>
          </cell>
          <cell r="C1168" t="str">
            <v>05001</v>
          </cell>
          <cell r="E1168" t="str">
            <v>050011</v>
          </cell>
          <cell r="G1168">
            <v>1</v>
          </cell>
          <cell r="I1168">
            <v>17957</v>
          </cell>
        </row>
        <row r="1169">
          <cell r="A1169">
            <v>2019</v>
          </cell>
          <cell r="B1169" t="str">
            <v>Octubre</v>
          </cell>
          <cell r="C1169" t="str">
            <v>05001</v>
          </cell>
          <cell r="E1169" t="str">
            <v>050011</v>
          </cell>
          <cell r="G1169">
            <v>2</v>
          </cell>
          <cell r="I1169">
            <v>13725</v>
          </cell>
        </row>
        <row r="1170">
          <cell r="A1170">
            <v>2019</v>
          </cell>
          <cell r="B1170" t="str">
            <v>Octubre</v>
          </cell>
          <cell r="C1170" t="str">
            <v>05001</v>
          </cell>
          <cell r="E1170" t="str">
            <v>050011</v>
          </cell>
          <cell r="G1170">
            <v>3</v>
          </cell>
          <cell r="I1170">
            <v>17652</v>
          </cell>
        </row>
        <row r="1171">
          <cell r="A1171">
            <v>2019</v>
          </cell>
          <cell r="B1171" t="str">
            <v>Octubre</v>
          </cell>
          <cell r="C1171" t="str">
            <v>05001</v>
          </cell>
          <cell r="E1171" t="str">
            <v>050011</v>
          </cell>
          <cell r="G1171">
            <v>4</v>
          </cell>
          <cell r="I1171">
            <v>27810</v>
          </cell>
        </row>
        <row r="1172">
          <cell r="A1172">
            <v>2019</v>
          </cell>
          <cell r="B1172" t="str">
            <v>Octubre</v>
          </cell>
          <cell r="C1172" t="str">
            <v>05001</v>
          </cell>
          <cell r="E1172" t="str">
            <v>050012</v>
          </cell>
          <cell r="G1172">
            <v>1</v>
          </cell>
          <cell r="I1172">
            <v>5472</v>
          </cell>
        </row>
        <row r="1173">
          <cell r="A1173">
            <v>2019</v>
          </cell>
          <cell r="B1173" t="str">
            <v>Octubre</v>
          </cell>
          <cell r="C1173" t="str">
            <v>05001</v>
          </cell>
          <cell r="E1173" t="str">
            <v>050012</v>
          </cell>
          <cell r="G1173">
            <v>2</v>
          </cell>
          <cell r="I1173">
            <v>5388</v>
          </cell>
        </row>
        <row r="1174">
          <cell r="A1174">
            <v>2019</v>
          </cell>
          <cell r="B1174" t="str">
            <v>Octubre</v>
          </cell>
          <cell r="C1174" t="str">
            <v>05001</v>
          </cell>
          <cell r="E1174" t="str">
            <v>050012</v>
          </cell>
          <cell r="G1174">
            <v>3</v>
          </cell>
          <cell r="I1174">
            <v>3402</v>
          </cell>
        </row>
        <row r="1175">
          <cell r="A1175">
            <v>2019</v>
          </cell>
          <cell r="B1175" t="str">
            <v>Octubre</v>
          </cell>
          <cell r="C1175" t="str">
            <v>05001</v>
          </cell>
          <cell r="E1175" t="str">
            <v>050012</v>
          </cell>
          <cell r="G1175">
            <v>4</v>
          </cell>
          <cell r="I1175">
            <v>1956</v>
          </cell>
        </row>
        <row r="1176">
          <cell r="A1176">
            <v>2019</v>
          </cell>
          <cell r="B1176" t="str">
            <v>Octubre</v>
          </cell>
          <cell r="C1176" t="str">
            <v>23001</v>
          </cell>
          <cell r="E1176" t="str">
            <v>230011</v>
          </cell>
          <cell r="G1176">
            <v>1</v>
          </cell>
          <cell r="I1176">
            <v>424</v>
          </cell>
        </row>
        <row r="1177">
          <cell r="A1177">
            <v>2019</v>
          </cell>
          <cell r="B1177" t="str">
            <v>Octubre</v>
          </cell>
          <cell r="C1177" t="str">
            <v>23001</v>
          </cell>
          <cell r="E1177" t="str">
            <v>230011</v>
          </cell>
          <cell r="G1177">
            <v>2</v>
          </cell>
          <cell r="I1177">
            <v>1724</v>
          </cell>
        </row>
        <row r="1178">
          <cell r="A1178">
            <v>2019</v>
          </cell>
          <cell r="B1178" t="str">
            <v>Octubre</v>
          </cell>
          <cell r="C1178" t="str">
            <v>23001</v>
          </cell>
          <cell r="E1178" t="str">
            <v>230011</v>
          </cell>
          <cell r="G1178">
            <v>3</v>
          </cell>
          <cell r="I1178">
            <v>965</v>
          </cell>
        </row>
        <row r="1179">
          <cell r="A1179">
            <v>2019</v>
          </cell>
          <cell r="B1179" t="str">
            <v>Octubre</v>
          </cell>
          <cell r="C1179" t="str">
            <v>23001</v>
          </cell>
          <cell r="E1179" t="str">
            <v>230011</v>
          </cell>
          <cell r="G1179">
            <v>4</v>
          </cell>
          <cell r="I1179">
            <v>337</v>
          </cell>
        </row>
        <row r="1180">
          <cell r="A1180">
            <v>2019</v>
          </cell>
          <cell r="B1180" t="str">
            <v>Octubre</v>
          </cell>
          <cell r="C1180" t="str">
            <v>41001</v>
          </cell>
          <cell r="E1180" t="str">
            <v>410011</v>
          </cell>
          <cell r="G1180">
            <v>1</v>
          </cell>
          <cell r="I1180">
            <v>1930</v>
          </cell>
        </row>
        <row r="1181">
          <cell r="A1181">
            <v>2019</v>
          </cell>
          <cell r="B1181" t="str">
            <v>Octubre</v>
          </cell>
          <cell r="C1181" t="str">
            <v>41001</v>
          </cell>
          <cell r="E1181" t="str">
            <v>410011</v>
          </cell>
          <cell r="G1181">
            <v>2</v>
          </cell>
          <cell r="I1181">
            <v>2494</v>
          </cell>
        </row>
        <row r="1182">
          <cell r="A1182">
            <v>2019</v>
          </cell>
          <cell r="B1182" t="str">
            <v>Octubre</v>
          </cell>
          <cell r="C1182" t="str">
            <v>41001</v>
          </cell>
          <cell r="E1182" t="str">
            <v>410011</v>
          </cell>
          <cell r="G1182">
            <v>3</v>
          </cell>
          <cell r="I1182">
            <v>2865</v>
          </cell>
        </row>
        <row r="1183">
          <cell r="A1183">
            <v>2019</v>
          </cell>
          <cell r="B1183" t="str">
            <v>Octubre</v>
          </cell>
          <cell r="C1183" t="str">
            <v>41001</v>
          </cell>
          <cell r="E1183" t="str">
            <v>410011</v>
          </cell>
          <cell r="G1183">
            <v>4</v>
          </cell>
          <cell r="I1183">
            <v>1797</v>
          </cell>
        </row>
        <row r="1184">
          <cell r="A1184">
            <v>2019</v>
          </cell>
          <cell r="B1184" t="str">
            <v>Octubre</v>
          </cell>
          <cell r="C1184" t="str">
            <v>52001</v>
          </cell>
          <cell r="E1184" t="str">
            <v>520011</v>
          </cell>
          <cell r="G1184">
            <v>1</v>
          </cell>
          <cell r="I1184">
            <v>1466</v>
          </cell>
        </row>
        <row r="1185">
          <cell r="A1185">
            <v>2019</v>
          </cell>
          <cell r="B1185" t="str">
            <v>Octubre</v>
          </cell>
          <cell r="C1185" t="str">
            <v>52001</v>
          </cell>
          <cell r="E1185" t="str">
            <v>520011</v>
          </cell>
          <cell r="G1185">
            <v>2</v>
          </cell>
          <cell r="I1185">
            <v>5766</v>
          </cell>
        </row>
        <row r="1186">
          <cell r="A1186">
            <v>2019</v>
          </cell>
          <cell r="B1186" t="str">
            <v>Octubre</v>
          </cell>
          <cell r="C1186" t="str">
            <v>52001</v>
          </cell>
          <cell r="E1186" t="str">
            <v>520011</v>
          </cell>
          <cell r="G1186">
            <v>3</v>
          </cell>
          <cell r="I1186">
            <v>2725</v>
          </cell>
        </row>
        <row r="1187">
          <cell r="A1187">
            <v>2019</v>
          </cell>
          <cell r="B1187" t="str">
            <v>Octubre</v>
          </cell>
          <cell r="C1187" t="str">
            <v>52001</v>
          </cell>
          <cell r="E1187" t="str">
            <v>520011</v>
          </cell>
          <cell r="G1187">
            <v>4</v>
          </cell>
          <cell r="I1187">
            <v>12</v>
          </cell>
        </row>
        <row r="1188">
          <cell r="A1188">
            <v>2019</v>
          </cell>
          <cell r="B1188" t="str">
            <v>Octubre</v>
          </cell>
          <cell r="C1188" t="str">
            <v>66001</v>
          </cell>
          <cell r="E1188" t="str">
            <v>660011</v>
          </cell>
          <cell r="G1188">
            <v>1</v>
          </cell>
          <cell r="I1188">
            <v>2807</v>
          </cell>
        </row>
        <row r="1189">
          <cell r="A1189">
            <v>2019</v>
          </cell>
          <cell r="B1189" t="str">
            <v>Octubre</v>
          </cell>
          <cell r="C1189" t="str">
            <v>66001</v>
          </cell>
          <cell r="E1189" t="str">
            <v>660011</v>
          </cell>
          <cell r="G1189">
            <v>2</v>
          </cell>
          <cell r="I1189">
            <v>1541</v>
          </cell>
        </row>
        <row r="1190">
          <cell r="A1190">
            <v>2019</v>
          </cell>
          <cell r="B1190" t="str">
            <v>Octubre</v>
          </cell>
          <cell r="C1190" t="str">
            <v>66001</v>
          </cell>
          <cell r="E1190" t="str">
            <v>660011</v>
          </cell>
          <cell r="G1190">
            <v>3</v>
          </cell>
          <cell r="I1190">
            <v>2038</v>
          </cell>
        </row>
        <row r="1191">
          <cell r="A1191">
            <v>2019</v>
          </cell>
          <cell r="B1191" t="str">
            <v>Octubre</v>
          </cell>
          <cell r="C1191" t="str">
            <v>66001</v>
          </cell>
          <cell r="E1191" t="str">
            <v>660011</v>
          </cell>
          <cell r="G1191">
            <v>4</v>
          </cell>
          <cell r="I1191">
            <v>2929</v>
          </cell>
        </row>
        <row r="1192">
          <cell r="A1192">
            <v>2019</v>
          </cell>
          <cell r="B1192" t="str">
            <v>Octubre</v>
          </cell>
          <cell r="C1192" t="str">
            <v>19001</v>
          </cell>
          <cell r="E1192" t="str">
            <v>190011</v>
          </cell>
          <cell r="G1192">
            <v>1</v>
          </cell>
          <cell r="I1192">
            <v>430</v>
          </cell>
        </row>
        <row r="1193">
          <cell r="A1193">
            <v>2019</v>
          </cell>
          <cell r="B1193" t="str">
            <v>Octubre</v>
          </cell>
          <cell r="C1193" t="str">
            <v>19001</v>
          </cell>
          <cell r="E1193" t="str">
            <v>190011</v>
          </cell>
          <cell r="G1193">
            <v>2</v>
          </cell>
          <cell r="I1193">
            <v>3056</v>
          </cell>
        </row>
        <row r="1194">
          <cell r="A1194">
            <v>2019</v>
          </cell>
          <cell r="B1194" t="str">
            <v>Octubre</v>
          </cell>
          <cell r="C1194" t="str">
            <v>19001</v>
          </cell>
          <cell r="E1194" t="str">
            <v>190011</v>
          </cell>
          <cell r="G1194">
            <v>3</v>
          </cell>
          <cell r="I1194">
            <v>477</v>
          </cell>
        </row>
        <row r="1195">
          <cell r="A1195">
            <v>2019</v>
          </cell>
          <cell r="B1195" t="str">
            <v>Octubre</v>
          </cell>
          <cell r="C1195" t="str">
            <v>19001</v>
          </cell>
          <cell r="E1195" t="str">
            <v>190011</v>
          </cell>
          <cell r="G1195">
            <v>4</v>
          </cell>
          <cell r="I1195">
            <v>1097</v>
          </cell>
        </row>
        <row r="1196">
          <cell r="A1196">
            <v>2019</v>
          </cell>
          <cell r="B1196" t="str">
            <v>Octubre</v>
          </cell>
          <cell r="C1196" t="str">
            <v>47001</v>
          </cell>
          <cell r="E1196" t="str">
            <v>470011</v>
          </cell>
          <cell r="G1196">
            <v>1</v>
          </cell>
          <cell r="I1196">
            <v>878</v>
          </cell>
        </row>
        <row r="1197">
          <cell r="A1197">
            <v>2019</v>
          </cell>
          <cell r="B1197" t="str">
            <v>Octubre</v>
          </cell>
          <cell r="C1197" t="str">
            <v>47001</v>
          </cell>
          <cell r="E1197" t="str">
            <v>470011</v>
          </cell>
          <cell r="G1197">
            <v>2</v>
          </cell>
          <cell r="I1197">
            <v>1276</v>
          </cell>
        </row>
        <row r="1198">
          <cell r="A1198">
            <v>2019</v>
          </cell>
          <cell r="B1198" t="str">
            <v>Octubre</v>
          </cell>
          <cell r="C1198" t="str">
            <v>47001</v>
          </cell>
          <cell r="E1198" t="str">
            <v>470011</v>
          </cell>
          <cell r="G1198">
            <v>3</v>
          </cell>
          <cell r="I1198">
            <v>916</v>
          </cell>
        </row>
        <row r="1199">
          <cell r="A1199">
            <v>2019</v>
          </cell>
          <cell r="B1199" t="str">
            <v>Octubre</v>
          </cell>
          <cell r="C1199" t="str">
            <v>47001</v>
          </cell>
          <cell r="E1199" t="str">
            <v>470011</v>
          </cell>
          <cell r="G1199">
            <v>4</v>
          </cell>
          <cell r="I1199">
            <v>281</v>
          </cell>
        </row>
        <row r="1200">
          <cell r="A1200">
            <v>2019</v>
          </cell>
          <cell r="B1200" t="str">
            <v>Octubre</v>
          </cell>
          <cell r="C1200" t="str">
            <v>70001</v>
          </cell>
          <cell r="E1200" t="str">
            <v>700011</v>
          </cell>
          <cell r="G1200">
            <v>1</v>
          </cell>
          <cell r="I1200">
            <v>717</v>
          </cell>
        </row>
        <row r="1201">
          <cell r="A1201">
            <v>2019</v>
          </cell>
          <cell r="B1201" t="str">
            <v>Octubre</v>
          </cell>
          <cell r="C1201" t="str">
            <v>70001</v>
          </cell>
          <cell r="E1201" t="str">
            <v>700011</v>
          </cell>
          <cell r="G1201">
            <v>2</v>
          </cell>
          <cell r="I1201">
            <v>2022</v>
          </cell>
        </row>
        <row r="1202">
          <cell r="A1202">
            <v>2019</v>
          </cell>
          <cell r="B1202" t="str">
            <v>Octubre</v>
          </cell>
          <cell r="C1202" t="str">
            <v>70001</v>
          </cell>
          <cell r="E1202" t="str">
            <v>700011</v>
          </cell>
          <cell r="G1202">
            <v>3</v>
          </cell>
          <cell r="I1202">
            <v>1418</v>
          </cell>
        </row>
        <row r="1203">
          <cell r="A1203">
            <v>2019</v>
          </cell>
          <cell r="B1203" t="str">
            <v>Octubre</v>
          </cell>
          <cell r="C1203" t="str">
            <v>70001</v>
          </cell>
          <cell r="E1203" t="str">
            <v>700011</v>
          </cell>
          <cell r="G1203">
            <v>4</v>
          </cell>
          <cell r="I1203">
            <v>1980</v>
          </cell>
        </row>
        <row r="1204">
          <cell r="A1204">
            <v>2019</v>
          </cell>
          <cell r="B1204" t="str">
            <v>Octubre</v>
          </cell>
          <cell r="C1204" t="str">
            <v>15001</v>
          </cell>
          <cell r="E1204" t="str">
            <v>150011</v>
          </cell>
          <cell r="G1204">
            <v>1</v>
          </cell>
          <cell r="I1204">
            <v>1627</v>
          </cell>
        </row>
        <row r="1205">
          <cell r="A1205">
            <v>2019</v>
          </cell>
          <cell r="B1205" t="str">
            <v>Octubre</v>
          </cell>
          <cell r="C1205" t="str">
            <v>15001</v>
          </cell>
          <cell r="E1205" t="str">
            <v>150011</v>
          </cell>
          <cell r="G1205">
            <v>2</v>
          </cell>
          <cell r="I1205">
            <v>4212</v>
          </cell>
        </row>
        <row r="1206">
          <cell r="A1206">
            <v>2019</v>
          </cell>
          <cell r="B1206" t="str">
            <v>Octubre</v>
          </cell>
          <cell r="C1206" t="str">
            <v>15001</v>
          </cell>
          <cell r="E1206" t="str">
            <v>150011</v>
          </cell>
          <cell r="G1206">
            <v>3</v>
          </cell>
          <cell r="I1206">
            <v>2883</v>
          </cell>
        </row>
        <row r="1207">
          <cell r="A1207">
            <v>2019</v>
          </cell>
          <cell r="B1207" t="str">
            <v>Octubre</v>
          </cell>
          <cell r="C1207" t="str">
            <v>15001</v>
          </cell>
          <cell r="E1207" t="str">
            <v>150011</v>
          </cell>
          <cell r="G1207">
            <v>4</v>
          </cell>
          <cell r="I1207">
            <v>16</v>
          </cell>
        </row>
        <row r="1208">
          <cell r="A1208">
            <v>2019</v>
          </cell>
          <cell r="B1208" t="str">
            <v>Octubre</v>
          </cell>
          <cell r="C1208" t="str">
            <v>20001</v>
          </cell>
          <cell r="E1208" t="str">
            <v>200011</v>
          </cell>
          <cell r="G1208">
            <v>1</v>
          </cell>
          <cell r="I1208">
            <v>1088</v>
          </cell>
        </row>
        <row r="1209">
          <cell r="A1209">
            <v>2019</v>
          </cell>
          <cell r="B1209" t="str">
            <v>Octubre</v>
          </cell>
          <cell r="C1209" t="str">
            <v>20001</v>
          </cell>
          <cell r="E1209" t="str">
            <v>200011</v>
          </cell>
          <cell r="G1209">
            <v>2</v>
          </cell>
          <cell r="I1209">
            <v>1582</v>
          </cell>
        </row>
        <row r="1210">
          <cell r="A1210">
            <v>2019</v>
          </cell>
          <cell r="B1210" t="str">
            <v>Octubre</v>
          </cell>
          <cell r="C1210" t="str">
            <v>20001</v>
          </cell>
          <cell r="E1210" t="str">
            <v>200011</v>
          </cell>
          <cell r="G1210">
            <v>3</v>
          </cell>
          <cell r="I1210">
            <v>724</v>
          </cell>
        </row>
        <row r="1211">
          <cell r="A1211">
            <v>2019</v>
          </cell>
          <cell r="B1211" t="str">
            <v>Octubre</v>
          </cell>
          <cell r="C1211" t="str">
            <v>20001</v>
          </cell>
          <cell r="E1211" t="str">
            <v>200011</v>
          </cell>
          <cell r="G1211">
            <v>4</v>
          </cell>
          <cell r="I1211">
            <v>22</v>
          </cell>
        </row>
        <row r="1212">
          <cell r="A1212">
            <v>2019</v>
          </cell>
          <cell r="B1212" t="str">
            <v>Octubre</v>
          </cell>
          <cell r="C1212" t="str">
            <v>20001</v>
          </cell>
          <cell r="E1212" t="str">
            <v>200012</v>
          </cell>
          <cell r="G1212">
            <v>1</v>
          </cell>
          <cell r="I1212">
            <v>634</v>
          </cell>
        </row>
        <row r="1213">
          <cell r="A1213">
            <v>2019</v>
          </cell>
          <cell r="B1213" t="str">
            <v>Octubre</v>
          </cell>
          <cell r="C1213" t="str">
            <v>20001</v>
          </cell>
          <cell r="E1213" t="str">
            <v>200012</v>
          </cell>
          <cell r="G1213">
            <v>2</v>
          </cell>
          <cell r="I1213">
            <v>180</v>
          </cell>
        </row>
        <row r="1214">
          <cell r="A1214">
            <v>2019</v>
          </cell>
          <cell r="B1214" t="str">
            <v>Octubre</v>
          </cell>
          <cell r="C1214" t="str">
            <v>20001</v>
          </cell>
          <cell r="E1214" t="str">
            <v>200012</v>
          </cell>
          <cell r="G1214">
            <v>3</v>
          </cell>
          <cell r="I1214">
            <v>322</v>
          </cell>
        </row>
        <row r="1215">
          <cell r="A1215">
            <v>2019</v>
          </cell>
          <cell r="B1215" t="str">
            <v>Octubre</v>
          </cell>
          <cell r="C1215" t="str">
            <v>20001</v>
          </cell>
          <cell r="E1215" t="str">
            <v>200012</v>
          </cell>
          <cell r="G1215">
            <v>4</v>
          </cell>
          <cell r="I1215">
            <v>1310</v>
          </cell>
        </row>
        <row r="1216">
          <cell r="A1216">
            <v>2019</v>
          </cell>
          <cell r="B1216" t="str">
            <v>Octubre</v>
          </cell>
          <cell r="C1216" t="str">
            <v>50001</v>
          </cell>
          <cell r="E1216" t="str">
            <v>500011</v>
          </cell>
          <cell r="G1216">
            <v>1</v>
          </cell>
          <cell r="I1216">
            <v>2047</v>
          </cell>
        </row>
        <row r="1217">
          <cell r="A1217">
            <v>2019</v>
          </cell>
          <cell r="B1217" t="str">
            <v>Octubre</v>
          </cell>
          <cell r="C1217" t="str">
            <v>50001</v>
          </cell>
          <cell r="E1217" t="str">
            <v>500011</v>
          </cell>
          <cell r="G1217">
            <v>2</v>
          </cell>
          <cell r="I1217">
            <v>3015</v>
          </cell>
        </row>
        <row r="1218">
          <cell r="A1218">
            <v>2019</v>
          </cell>
          <cell r="B1218" t="str">
            <v>Octubre</v>
          </cell>
          <cell r="C1218" t="str">
            <v>50001</v>
          </cell>
          <cell r="E1218" t="str">
            <v>500011</v>
          </cell>
          <cell r="G1218">
            <v>3</v>
          </cell>
          <cell r="I1218">
            <v>2240</v>
          </cell>
        </row>
        <row r="1219">
          <cell r="A1219">
            <v>2019</v>
          </cell>
          <cell r="B1219" t="str">
            <v>Octubre</v>
          </cell>
          <cell r="C1219" t="str">
            <v>50001</v>
          </cell>
          <cell r="E1219" t="str">
            <v>500011</v>
          </cell>
          <cell r="G1219">
            <v>4</v>
          </cell>
          <cell r="I1219">
            <v>883</v>
          </cell>
        </row>
        <row r="1220">
          <cell r="A1220">
            <v>2019</v>
          </cell>
          <cell r="B1220" t="str">
            <v>Noviembre</v>
          </cell>
          <cell r="C1220" t="str">
            <v>63001</v>
          </cell>
          <cell r="E1220" t="str">
            <v>630011</v>
          </cell>
          <cell r="G1220">
            <v>1</v>
          </cell>
          <cell r="I1220">
            <v>2288</v>
          </cell>
        </row>
        <row r="1221">
          <cell r="A1221">
            <v>2019</v>
          </cell>
          <cell r="B1221" t="str">
            <v>Noviembre</v>
          </cell>
          <cell r="C1221" t="str">
            <v>63001</v>
          </cell>
          <cell r="E1221" t="str">
            <v>630011</v>
          </cell>
          <cell r="G1221">
            <v>2</v>
          </cell>
          <cell r="I1221">
            <v>3368</v>
          </cell>
        </row>
        <row r="1222">
          <cell r="A1222">
            <v>2019</v>
          </cell>
          <cell r="B1222" t="str">
            <v>Noviembre</v>
          </cell>
          <cell r="C1222" t="str">
            <v>63001</v>
          </cell>
          <cell r="E1222" t="str">
            <v>630011</v>
          </cell>
          <cell r="G1222">
            <v>3</v>
          </cell>
          <cell r="I1222">
            <v>2302</v>
          </cell>
        </row>
        <row r="1223">
          <cell r="A1223">
            <v>2019</v>
          </cell>
          <cell r="B1223" t="str">
            <v>Noviembre</v>
          </cell>
          <cell r="C1223" t="str">
            <v>63001</v>
          </cell>
          <cell r="E1223" t="str">
            <v>630011</v>
          </cell>
          <cell r="G1223">
            <v>4</v>
          </cell>
          <cell r="I1223">
            <v>1557</v>
          </cell>
        </row>
        <row r="1224">
          <cell r="A1224">
            <v>2019</v>
          </cell>
          <cell r="B1224" t="str">
            <v>Noviembre</v>
          </cell>
          <cell r="C1224" t="str">
            <v>08001</v>
          </cell>
          <cell r="E1224" t="str">
            <v>080011</v>
          </cell>
          <cell r="G1224">
            <v>1</v>
          </cell>
          <cell r="I1224">
            <v>7339</v>
          </cell>
        </row>
        <row r="1225">
          <cell r="A1225">
            <v>2019</v>
          </cell>
          <cell r="B1225" t="str">
            <v>Noviembre</v>
          </cell>
          <cell r="C1225" t="str">
            <v>08001</v>
          </cell>
          <cell r="E1225" t="str">
            <v>080011</v>
          </cell>
          <cell r="G1225">
            <v>2</v>
          </cell>
          <cell r="I1225">
            <v>6023</v>
          </cell>
        </row>
        <row r="1226">
          <cell r="A1226">
            <v>2019</v>
          </cell>
          <cell r="B1226" t="str">
            <v>Noviembre</v>
          </cell>
          <cell r="C1226" t="str">
            <v>08001</v>
          </cell>
          <cell r="E1226" t="str">
            <v>080011</v>
          </cell>
          <cell r="G1226">
            <v>3</v>
          </cell>
          <cell r="I1226">
            <v>4317</v>
          </cell>
        </row>
        <row r="1227">
          <cell r="A1227">
            <v>2019</v>
          </cell>
          <cell r="B1227" t="str">
            <v>Noviembre</v>
          </cell>
          <cell r="C1227" t="str">
            <v>08001</v>
          </cell>
          <cell r="E1227" t="str">
            <v>080011</v>
          </cell>
          <cell r="G1227">
            <v>4</v>
          </cell>
          <cell r="I1227">
            <v>6700</v>
          </cell>
        </row>
        <row r="1228">
          <cell r="A1228">
            <v>2019</v>
          </cell>
          <cell r="B1228" t="str">
            <v>Noviembre</v>
          </cell>
          <cell r="C1228" t="str">
            <v>08001</v>
          </cell>
          <cell r="E1228" t="str">
            <v>080012</v>
          </cell>
          <cell r="G1228">
            <v>1</v>
          </cell>
          <cell r="I1228">
            <v>1004</v>
          </cell>
        </row>
        <row r="1229">
          <cell r="A1229">
            <v>2019</v>
          </cell>
          <cell r="B1229" t="str">
            <v>Noviembre</v>
          </cell>
          <cell r="C1229" t="str">
            <v>08001</v>
          </cell>
          <cell r="E1229" t="str">
            <v>080012</v>
          </cell>
          <cell r="G1229">
            <v>2</v>
          </cell>
          <cell r="I1229">
            <v>953</v>
          </cell>
        </row>
        <row r="1230">
          <cell r="A1230">
            <v>2019</v>
          </cell>
          <cell r="B1230" t="str">
            <v>Noviembre</v>
          </cell>
          <cell r="C1230" t="str">
            <v>08001</v>
          </cell>
          <cell r="E1230" t="str">
            <v>080012</v>
          </cell>
          <cell r="G1230">
            <v>3</v>
          </cell>
          <cell r="I1230">
            <v>734</v>
          </cell>
        </row>
        <row r="1231">
          <cell r="A1231">
            <v>2019</v>
          </cell>
          <cell r="B1231" t="str">
            <v>Noviembre</v>
          </cell>
          <cell r="C1231" t="str">
            <v>08001</v>
          </cell>
          <cell r="E1231" t="str">
            <v>080012</v>
          </cell>
          <cell r="G1231">
            <v>4</v>
          </cell>
          <cell r="I1231">
            <v>5376</v>
          </cell>
        </row>
        <row r="1232">
          <cell r="A1232">
            <v>2019</v>
          </cell>
          <cell r="B1232" t="str">
            <v>Noviembre</v>
          </cell>
          <cell r="C1232" t="str">
            <v>11001</v>
          </cell>
          <cell r="E1232" t="str">
            <v>110011</v>
          </cell>
          <cell r="G1232">
            <v>1</v>
          </cell>
          <cell r="I1232">
            <v>45940</v>
          </cell>
        </row>
        <row r="1233">
          <cell r="A1233">
            <v>2019</v>
          </cell>
          <cell r="B1233" t="str">
            <v>Noviembre</v>
          </cell>
          <cell r="C1233" t="str">
            <v>11001</v>
          </cell>
          <cell r="E1233" t="str">
            <v>110011</v>
          </cell>
          <cell r="G1233">
            <v>2</v>
          </cell>
          <cell r="I1233">
            <v>56999</v>
          </cell>
        </row>
        <row r="1234">
          <cell r="A1234">
            <v>2019</v>
          </cell>
          <cell r="B1234" t="str">
            <v>Noviembre</v>
          </cell>
          <cell r="C1234" t="str">
            <v>11001</v>
          </cell>
          <cell r="E1234" t="str">
            <v>110011</v>
          </cell>
          <cell r="G1234">
            <v>3</v>
          </cell>
          <cell r="I1234">
            <v>64523</v>
          </cell>
        </row>
        <row r="1235">
          <cell r="A1235">
            <v>2019</v>
          </cell>
          <cell r="B1235" t="str">
            <v>Noviembre</v>
          </cell>
          <cell r="C1235" t="str">
            <v>11001</v>
          </cell>
          <cell r="E1235" t="str">
            <v>110011</v>
          </cell>
          <cell r="G1235">
            <v>4</v>
          </cell>
          <cell r="I1235">
            <v>16829</v>
          </cell>
        </row>
        <row r="1236">
          <cell r="A1236">
            <v>2019</v>
          </cell>
          <cell r="B1236" t="str">
            <v>Noviembre</v>
          </cell>
          <cell r="C1236" t="str">
            <v>11001</v>
          </cell>
          <cell r="E1236" t="str">
            <v>110012</v>
          </cell>
          <cell r="G1236">
            <v>1</v>
          </cell>
          <cell r="I1236">
            <v>639</v>
          </cell>
        </row>
        <row r="1237">
          <cell r="A1237">
            <v>2019</v>
          </cell>
          <cell r="B1237" t="str">
            <v>Noviembre</v>
          </cell>
          <cell r="C1237" t="str">
            <v>11001</v>
          </cell>
          <cell r="E1237" t="str">
            <v>110012</v>
          </cell>
          <cell r="G1237">
            <v>2</v>
          </cell>
          <cell r="I1237">
            <v>40</v>
          </cell>
        </row>
        <row r="1238">
          <cell r="A1238">
            <v>2019</v>
          </cell>
          <cell r="B1238" t="str">
            <v>Noviembre</v>
          </cell>
          <cell r="C1238" t="str">
            <v>11001</v>
          </cell>
          <cell r="E1238" t="str">
            <v>110012</v>
          </cell>
          <cell r="G1238">
            <v>3</v>
          </cell>
          <cell r="I1238">
            <v>0.4</v>
          </cell>
        </row>
        <row r="1239">
          <cell r="A1239">
            <v>2019</v>
          </cell>
          <cell r="B1239" t="str">
            <v>Noviembre</v>
          </cell>
          <cell r="C1239" t="str">
            <v>11001</v>
          </cell>
          <cell r="E1239" t="str">
            <v>110012</v>
          </cell>
          <cell r="G1239">
            <v>4</v>
          </cell>
          <cell r="I1239">
            <v>3190</v>
          </cell>
        </row>
        <row r="1240">
          <cell r="A1240">
            <v>2019</v>
          </cell>
          <cell r="B1240" t="str">
            <v>Noviembre</v>
          </cell>
          <cell r="C1240" t="str">
            <v>11001</v>
          </cell>
          <cell r="E1240" t="str">
            <v>110013</v>
          </cell>
          <cell r="G1240">
            <v>1</v>
          </cell>
          <cell r="I1240">
            <v>719</v>
          </cell>
        </row>
        <row r="1241">
          <cell r="A1241">
            <v>2019</v>
          </cell>
          <cell r="B1241" t="str">
            <v>Noviembre</v>
          </cell>
          <cell r="C1241" t="str">
            <v>11001</v>
          </cell>
          <cell r="E1241" t="str">
            <v>110013</v>
          </cell>
          <cell r="G1241">
            <v>2</v>
          </cell>
          <cell r="I1241">
            <v>527</v>
          </cell>
        </row>
        <row r="1242">
          <cell r="A1242">
            <v>2019</v>
          </cell>
          <cell r="B1242" t="str">
            <v>Noviembre</v>
          </cell>
          <cell r="C1242" t="str">
            <v>11001</v>
          </cell>
          <cell r="E1242" t="str">
            <v>110013</v>
          </cell>
          <cell r="G1242">
            <v>3</v>
          </cell>
          <cell r="I1242">
            <v>471</v>
          </cell>
        </row>
        <row r="1243">
          <cell r="A1243">
            <v>2019</v>
          </cell>
          <cell r="B1243" t="str">
            <v>Noviembre</v>
          </cell>
          <cell r="C1243" t="str">
            <v>11001</v>
          </cell>
          <cell r="E1243" t="str">
            <v>110013</v>
          </cell>
          <cell r="G1243">
            <v>4</v>
          </cell>
          <cell r="I1243">
            <v>1328</v>
          </cell>
        </row>
        <row r="1244">
          <cell r="A1244">
            <v>2019</v>
          </cell>
          <cell r="B1244" t="str">
            <v>Noviembre</v>
          </cell>
          <cell r="C1244" t="str">
            <v>11001</v>
          </cell>
          <cell r="E1244" t="str">
            <v>110014</v>
          </cell>
          <cell r="G1244">
            <v>1</v>
          </cell>
          <cell r="I1244">
            <v>226</v>
          </cell>
        </row>
        <row r="1245">
          <cell r="A1245">
            <v>2019</v>
          </cell>
          <cell r="B1245" t="str">
            <v>Noviembre</v>
          </cell>
          <cell r="C1245" t="str">
            <v>11001</v>
          </cell>
          <cell r="E1245" t="str">
            <v>110014</v>
          </cell>
          <cell r="G1245">
            <v>2</v>
          </cell>
          <cell r="I1245">
            <v>2</v>
          </cell>
        </row>
        <row r="1246">
          <cell r="A1246">
            <v>2019</v>
          </cell>
          <cell r="B1246" t="str">
            <v>Noviembre</v>
          </cell>
          <cell r="C1246" t="str">
            <v>11001</v>
          </cell>
          <cell r="E1246" t="str">
            <v>110014</v>
          </cell>
          <cell r="G1246">
            <v>3</v>
          </cell>
          <cell r="I1246">
            <v>549</v>
          </cell>
        </row>
        <row r="1247">
          <cell r="A1247">
            <v>2019</v>
          </cell>
          <cell r="B1247" t="str">
            <v>Noviembre</v>
          </cell>
          <cell r="C1247" t="str">
            <v>11001</v>
          </cell>
          <cell r="E1247" t="str">
            <v>110014</v>
          </cell>
          <cell r="G1247">
            <v>4</v>
          </cell>
          <cell r="I1247">
            <v>1709</v>
          </cell>
        </row>
        <row r="1248">
          <cell r="A1248">
            <v>2019</v>
          </cell>
          <cell r="B1248" t="str">
            <v>Noviembre</v>
          </cell>
          <cell r="C1248" t="str">
            <v>68001</v>
          </cell>
          <cell r="E1248" t="str">
            <v>680011</v>
          </cell>
          <cell r="G1248">
            <v>1</v>
          </cell>
          <cell r="I1248">
            <v>11710</v>
          </cell>
        </row>
        <row r="1249">
          <cell r="A1249">
            <v>2019</v>
          </cell>
          <cell r="B1249" t="str">
            <v>Noviembre</v>
          </cell>
          <cell r="C1249" t="str">
            <v>68001</v>
          </cell>
          <cell r="E1249" t="str">
            <v>680011</v>
          </cell>
          <cell r="G1249">
            <v>2</v>
          </cell>
          <cell r="I1249">
            <v>8321</v>
          </cell>
        </row>
        <row r="1250">
          <cell r="A1250">
            <v>2019</v>
          </cell>
          <cell r="B1250" t="str">
            <v>Noviembre</v>
          </cell>
          <cell r="C1250" t="str">
            <v>68001</v>
          </cell>
          <cell r="E1250" t="str">
            <v>680011</v>
          </cell>
          <cell r="G1250">
            <v>3</v>
          </cell>
          <cell r="I1250">
            <v>12319</v>
          </cell>
        </row>
        <row r="1251">
          <cell r="A1251">
            <v>2019</v>
          </cell>
          <cell r="B1251" t="str">
            <v>Noviembre</v>
          </cell>
          <cell r="C1251" t="str">
            <v>68001</v>
          </cell>
          <cell r="E1251" t="str">
            <v>680011</v>
          </cell>
          <cell r="G1251">
            <v>4</v>
          </cell>
          <cell r="I1251">
            <v>2342</v>
          </cell>
        </row>
        <row r="1252">
          <cell r="A1252">
            <v>2019</v>
          </cell>
          <cell r="B1252" t="str">
            <v>Noviembre</v>
          </cell>
          <cell r="C1252" t="str">
            <v>76001</v>
          </cell>
          <cell r="E1252" t="str">
            <v>760011</v>
          </cell>
          <cell r="G1252">
            <v>1</v>
          </cell>
          <cell r="I1252">
            <v>2215</v>
          </cell>
        </row>
        <row r="1253">
          <cell r="A1253">
            <v>2019</v>
          </cell>
          <cell r="B1253" t="str">
            <v>Noviembre</v>
          </cell>
          <cell r="C1253" t="str">
            <v>76001</v>
          </cell>
          <cell r="E1253" t="str">
            <v>760011</v>
          </cell>
          <cell r="G1253">
            <v>2</v>
          </cell>
          <cell r="I1253">
            <v>7627</v>
          </cell>
        </row>
        <row r="1254">
          <cell r="A1254">
            <v>2019</v>
          </cell>
          <cell r="B1254" t="str">
            <v>Noviembre</v>
          </cell>
          <cell r="C1254" t="str">
            <v>76001</v>
          </cell>
          <cell r="E1254" t="str">
            <v>760011</v>
          </cell>
          <cell r="G1254">
            <v>3</v>
          </cell>
          <cell r="I1254">
            <v>4829</v>
          </cell>
        </row>
        <row r="1255">
          <cell r="A1255">
            <v>2019</v>
          </cell>
          <cell r="B1255" t="str">
            <v>Noviembre</v>
          </cell>
          <cell r="C1255" t="str">
            <v>76001</v>
          </cell>
          <cell r="E1255" t="str">
            <v>760011</v>
          </cell>
          <cell r="G1255">
            <v>4</v>
          </cell>
          <cell r="I1255">
            <v>5580</v>
          </cell>
        </row>
        <row r="1256">
          <cell r="A1256">
            <v>2019</v>
          </cell>
          <cell r="B1256" t="str">
            <v>Noviembre</v>
          </cell>
          <cell r="C1256" t="str">
            <v>76001</v>
          </cell>
          <cell r="E1256" t="str">
            <v>760012</v>
          </cell>
          <cell r="G1256">
            <v>1</v>
          </cell>
          <cell r="I1256">
            <v>5595</v>
          </cell>
        </row>
        <row r="1257">
          <cell r="A1257">
            <v>2019</v>
          </cell>
          <cell r="B1257" t="str">
            <v>Noviembre</v>
          </cell>
          <cell r="C1257" t="str">
            <v>76001</v>
          </cell>
          <cell r="E1257" t="str">
            <v>760012</v>
          </cell>
          <cell r="G1257">
            <v>2</v>
          </cell>
          <cell r="I1257">
            <v>3363</v>
          </cell>
        </row>
        <row r="1258">
          <cell r="A1258">
            <v>2019</v>
          </cell>
          <cell r="B1258" t="str">
            <v>Noviembre</v>
          </cell>
          <cell r="C1258" t="str">
            <v>76001</v>
          </cell>
          <cell r="E1258" t="str">
            <v>760012</v>
          </cell>
          <cell r="G1258">
            <v>3</v>
          </cell>
          <cell r="I1258">
            <v>4682</v>
          </cell>
        </row>
        <row r="1259">
          <cell r="A1259">
            <v>2019</v>
          </cell>
          <cell r="B1259" t="str">
            <v>Noviembre</v>
          </cell>
          <cell r="C1259" t="str">
            <v>76001</v>
          </cell>
          <cell r="E1259" t="str">
            <v>760012</v>
          </cell>
          <cell r="G1259">
            <v>4</v>
          </cell>
          <cell r="I1259">
            <v>4638</v>
          </cell>
        </row>
        <row r="1260">
          <cell r="A1260">
            <v>2019</v>
          </cell>
          <cell r="B1260" t="str">
            <v>Noviembre</v>
          </cell>
          <cell r="C1260" t="str">
            <v>13001</v>
          </cell>
          <cell r="E1260" t="str">
            <v>130011</v>
          </cell>
          <cell r="G1260">
            <v>1</v>
          </cell>
          <cell r="I1260">
            <v>2726</v>
          </cell>
        </row>
        <row r="1261">
          <cell r="A1261">
            <v>2019</v>
          </cell>
          <cell r="B1261" t="str">
            <v>Noviembre</v>
          </cell>
          <cell r="C1261" t="str">
            <v>13001</v>
          </cell>
          <cell r="E1261" t="str">
            <v>130011</v>
          </cell>
          <cell r="G1261">
            <v>2</v>
          </cell>
          <cell r="I1261">
            <v>6527</v>
          </cell>
        </row>
        <row r="1262">
          <cell r="A1262">
            <v>2019</v>
          </cell>
          <cell r="B1262" t="str">
            <v>Noviembre</v>
          </cell>
          <cell r="C1262" t="str">
            <v>13001</v>
          </cell>
          <cell r="E1262" t="str">
            <v>130011</v>
          </cell>
          <cell r="G1262">
            <v>3</v>
          </cell>
          <cell r="I1262">
            <v>3142</v>
          </cell>
        </row>
        <row r="1263">
          <cell r="A1263">
            <v>2019</v>
          </cell>
          <cell r="B1263" t="str">
            <v>Noviembre</v>
          </cell>
          <cell r="C1263" t="str">
            <v>13001</v>
          </cell>
          <cell r="E1263" t="str">
            <v>130011</v>
          </cell>
          <cell r="G1263">
            <v>4</v>
          </cell>
          <cell r="I1263">
            <v>2053</v>
          </cell>
        </row>
        <row r="1264">
          <cell r="A1264">
            <v>2019</v>
          </cell>
          <cell r="B1264" t="str">
            <v>Noviembre</v>
          </cell>
          <cell r="C1264" t="str">
            <v>54001</v>
          </cell>
          <cell r="E1264" t="str">
            <v>540011</v>
          </cell>
          <cell r="G1264">
            <v>1</v>
          </cell>
          <cell r="I1264">
            <v>2862</v>
          </cell>
        </row>
        <row r="1265">
          <cell r="A1265">
            <v>2019</v>
          </cell>
          <cell r="B1265" t="str">
            <v>Noviembre</v>
          </cell>
          <cell r="C1265" t="str">
            <v>54001</v>
          </cell>
          <cell r="E1265" t="str">
            <v>540011</v>
          </cell>
          <cell r="G1265">
            <v>2</v>
          </cell>
          <cell r="I1265">
            <v>7620</v>
          </cell>
        </row>
        <row r="1266">
          <cell r="A1266">
            <v>2019</v>
          </cell>
          <cell r="B1266" t="str">
            <v>Noviembre</v>
          </cell>
          <cell r="C1266" t="str">
            <v>54001</v>
          </cell>
          <cell r="E1266" t="str">
            <v>540011</v>
          </cell>
          <cell r="G1266">
            <v>3</v>
          </cell>
          <cell r="I1266">
            <v>4827</v>
          </cell>
        </row>
        <row r="1267">
          <cell r="A1267">
            <v>2019</v>
          </cell>
          <cell r="B1267" t="str">
            <v>Noviembre</v>
          </cell>
          <cell r="C1267" t="str">
            <v>54001</v>
          </cell>
          <cell r="E1267" t="str">
            <v>540011</v>
          </cell>
          <cell r="G1267">
            <v>4</v>
          </cell>
          <cell r="I1267">
            <v>5931</v>
          </cell>
        </row>
        <row r="1268">
          <cell r="A1268">
            <v>2019</v>
          </cell>
          <cell r="B1268" t="str">
            <v>Noviembre</v>
          </cell>
          <cell r="C1268" t="str">
            <v>54001</v>
          </cell>
          <cell r="E1268" t="str">
            <v>540012</v>
          </cell>
          <cell r="G1268">
            <v>1</v>
          </cell>
          <cell r="I1268">
            <v>602</v>
          </cell>
        </row>
        <row r="1269">
          <cell r="A1269">
            <v>2019</v>
          </cell>
          <cell r="B1269" t="str">
            <v>Noviembre</v>
          </cell>
          <cell r="C1269" t="str">
            <v>54001</v>
          </cell>
          <cell r="E1269" t="str">
            <v>540012</v>
          </cell>
          <cell r="G1269">
            <v>2</v>
          </cell>
          <cell r="I1269">
            <v>155</v>
          </cell>
        </row>
        <row r="1270">
          <cell r="A1270">
            <v>2019</v>
          </cell>
          <cell r="B1270" t="str">
            <v>Noviembre</v>
          </cell>
          <cell r="C1270" t="str">
            <v>54001</v>
          </cell>
          <cell r="E1270" t="str">
            <v>540012</v>
          </cell>
          <cell r="G1270">
            <v>3</v>
          </cell>
          <cell r="I1270">
            <v>35</v>
          </cell>
        </row>
        <row r="1271">
          <cell r="A1271">
            <v>2019</v>
          </cell>
          <cell r="B1271" t="str">
            <v>Noviembre</v>
          </cell>
          <cell r="C1271" t="str">
            <v>54001</v>
          </cell>
          <cell r="E1271" t="str">
            <v>540012</v>
          </cell>
          <cell r="G1271">
            <v>4</v>
          </cell>
          <cell r="I1271">
            <v>2089</v>
          </cell>
        </row>
        <row r="1272">
          <cell r="A1272">
            <v>2019</v>
          </cell>
          <cell r="B1272" t="str">
            <v>Noviembre</v>
          </cell>
          <cell r="C1272" t="str">
            <v>73001</v>
          </cell>
          <cell r="E1272" t="str">
            <v>730011</v>
          </cell>
          <cell r="G1272">
            <v>1</v>
          </cell>
          <cell r="I1272">
            <v>699</v>
          </cell>
        </row>
        <row r="1273">
          <cell r="A1273">
            <v>2019</v>
          </cell>
          <cell r="B1273" t="str">
            <v>Noviembre</v>
          </cell>
          <cell r="C1273" t="str">
            <v>73001</v>
          </cell>
          <cell r="E1273" t="str">
            <v>730011</v>
          </cell>
          <cell r="G1273">
            <v>2</v>
          </cell>
          <cell r="I1273">
            <v>1306</v>
          </cell>
        </row>
        <row r="1274">
          <cell r="A1274">
            <v>2019</v>
          </cell>
          <cell r="B1274" t="str">
            <v>Noviembre</v>
          </cell>
          <cell r="C1274" t="str">
            <v>73001</v>
          </cell>
          <cell r="E1274" t="str">
            <v>730011</v>
          </cell>
          <cell r="G1274">
            <v>3</v>
          </cell>
          <cell r="I1274">
            <v>622</v>
          </cell>
        </row>
        <row r="1275">
          <cell r="A1275">
            <v>2019</v>
          </cell>
          <cell r="B1275" t="str">
            <v>Noviembre</v>
          </cell>
          <cell r="C1275" t="str">
            <v>73001</v>
          </cell>
          <cell r="E1275" t="str">
            <v>730011</v>
          </cell>
          <cell r="G1275">
            <v>4</v>
          </cell>
          <cell r="I1275">
            <v>416</v>
          </cell>
        </row>
        <row r="1276">
          <cell r="A1276">
            <v>2019</v>
          </cell>
          <cell r="B1276" t="str">
            <v>Noviembre</v>
          </cell>
          <cell r="C1276" t="str">
            <v>52356</v>
          </cell>
          <cell r="E1276" t="str">
            <v>523561</v>
          </cell>
          <cell r="G1276">
            <v>1</v>
          </cell>
          <cell r="I1276">
            <v>430</v>
          </cell>
        </row>
        <row r="1277">
          <cell r="A1277">
            <v>2019</v>
          </cell>
          <cell r="B1277" t="str">
            <v>Noviembre</v>
          </cell>
          <cell r="C1277" t="str">
            <v>52356</v>
          </cell>
          <cell r="E1277" t="str">
            <v>523561</v>
          </cell>
          <cell r="G1277">
            <v>2</v>
          </cell>
          <cell r="I1277">
            <v>2391</v>
          </cell>
        </row>
        <row r="1278">
          <cell r="A1278">
            <v>2019</v>
          </cell>
          <cell r="B1278" t="str">
            <v>Noviembre</v>
          </cell>
          <cell r="C1278" t="str">
            <v>52356</v>
          </cell>
          <cell r="E1278" t="str">
            <v>523561</v>
          </cell>
          <cell r="G1278">
            <v>3</v>
          </cell>
          <cell r="I1278">
            <v>3016</v>
          </cell>
        </row>
        <row r="1279">
          <cell r="A1279">
            <v>2019</v>
          </cell>
          <cell r="B1279" t="str">
            <v>Noviembre</v>
          </cell>
          <cell r="C1279" t="str">
            <v>52356</v>
          </cell>
          <cell r="E1279" t="str">
            <v>523561</v>
          </cell>
          <cell r="G1279">
            <v>4</v>
          </cell>
          <cell r="I1279">
            <v>0</v>
          </cell>
        </row>
        <row r="1280">
          <cell r="A1280">
            <v>2019</v>
          </cell>
          <cell r="B1280" t="str">
            <v>Noviembre</v>
          </cell>
          <cell r="C1280" t="str">
            <v>52356</v>
          </cell>
          <cell r="E1280" t="str">
            <v>523562</v>
          </cell>
          <cell r="G1280">
            <v>1</v>
          </cell>
          <cell r="I1280">
            <v>0</v>
          </cell>
        </row>
        <row r="1281">
          <cell r="A1281">
            <v>2019</v>
          </cell>
          <cell r="B1281" t="str">
            <v>Noviembre</v>
          </cell>
          <cell r="C1281" t="str">
            <v>52356</v>
          </cell>
          <cell r="E1281" t="str">
            <v>523562</v>
          </cell>
          <cell r="G1281">
            <v>2</v>
          </cell>
          <cell r="I1281">
            <v>0</v>
          </cell>
        </row>
        <row r="1282">
          <cell r="A1282">
            <v>2019</v>
          </cell>
          <cell r="B1282" t="str">
            <v>Noviembre</v>
          </cell>
          <cell r="C1282" t="str">
            <v>52356</v>
          </cell>
          <cell r="E1282" t="str">
            <v>523562</v>
          </cell>
          <cell r="G1282">
            <v>3</v>
          </cell>
          <cell r="I1282">
            <v>0</v>
          </cell>
        </row>
        <row r="1283">
          <cell r="A1283">
            <v>2019</v>
          </cell>
          <cell r="B1283" t="str">
            <v>Noviembre</v>
          </cell>
          <cell r="C1283" t="str">
            <v>52356</v>
          </cell>
          <cell r="E1283" t="str">
            <v>523562</v>
          </cell>
          <cell r="G1283">
            <v>4</v>
          </cell>
          <cell r="I1283">
            <v>0</v>
          </cell>
        </row>
        <row r="1284">
          <cell r="A1284">
            <v>2019</v>
          </cell>
          <cell r="B1284" t="str">
            <v>Noviembre</v>
          </cell>
          <cell r="C1284" t="str">
            <v>17001</v>
          </cell>
          <cell r="E1284" t="str">
            <v>170011</v>
          </cell>
          <cell r="G1284">
            <v>1</v>
          </cell>
          <cell r="I1284">
            <v>1560</v>
          </cell>
        </row>
        <row r="1285">
          <cell r="A1285">
            <v>2019</v>
          </cell>
          <cell r="B1285" t="str">
            <v>Noviembre</v>
          </cell>
          <cell r="C1285" t="str">
            <v>17001</v>
          </cell>
          <cell r="E1285" t="str">
            <v>170011</v>
          </cell>
          <cell r="G1285">
            <v>2</v>
          </cell>
          <cell r="I1285">
            <v>1513</v>
          </cell>
        </row>
        <row r="1286">
          <cell r="A1286">
            <v>2019</v>
          </cell>
          <cell r="B1286" t="str">
            <v>Noviembre</v>
          </cell>
          <cell r="C1286" t="str">
            <v>17001</v>
          </cell>
          <cell r="E1286" t="str">
            <v>170011</v>
          </cell>
          <cell r="G1286">
            <v>3</v>
          </cell>
          <cell r="I1286">
            <v>1151</v>
          </cell>
        </row>
        <row r="1287">
          <cell r="A1287">
            <v>2019</v>
          </cell>
          <cell r="B1287" t="str">
            <v>Noviembre</v>
          </cell>
          <cell r="C1287" t="str">
            <v>17001</v>
          </cell>
          <cell r="E1287" t="str">
            <v>170011</v>
          </cell>
          <cell r="G1287">
            <v>4</v>
          </cell>
          <cell r="I1287">
            <v>897</v>
          </cell>
        </row>
        <row r="1288">
          <cell r="A1288">
            <v>2019</v>
          </cell>
          <cell r="B1288" t="str">
            <v>Noviembre</v>
          </cell>
          <cell r="C1288" t="str">
            <v>05001</v>
          </cell>
          <cell r="E1288" t="str">
            <v>050011</v>
          </cell>
          <cell r="G1288">
            <v>1</v>
          </cell>
          <cell r="I1288">
            <v>16062</v>
          </cell>
        </row>
        <row r="1289">
          <cell r="A1289">
            <v>2019</v>
          </cell>
          <cell r="B1289" t="str">
            <v>Noviembre</v>
          </cell>
          <cell r="C1289" t="str">
            <v>05001</v>
          </cell>
          <cell r="E1289" t="str">
            <v>050011</v>
          </cell>
          <cell r="G1289">
            <v>2</v>
          </cell>
          <cell r="I1289">
            <v>12450</v>
          </cell>
        </row>
        <row r="1290">
          <cell r="A1290">
            <v>2019</v>
          </cell>
          <cell r="B1290" t="str">
            <v>Noviembre</v>
          </cell>
          <cell r="C1290" t="str">
            <v>05001</v>
          </cell>
          <cell r="E1290" t="str">
            <v>050011</v>
          </cell>
          <cell r="G1290">
            <v>3</v>
          </cell>
          <cell r="I1290">
            <v>14992</v>
          </cell>
        </row>
        <row r="1291">
          <cell r="A1291">
            <v>2019</v>
          </cell>
          <cell r="B1291" t="str">
            <v>Noviembre</v>
          </cell>
          <cell r="C1291" t="str">
            <v>05001</v>
          </cell>
          <cell r="E1291" t="str">
            <v>050011</v>
          </cell>
          <cell r="G1291">
            <v>4</v>
          </cell>
          <cell r="I1291">
            <v>25334</v>
          </cell>
        </row>
        <row r="1292">
          <cell r="A1292">
            <v>2019</v>
          </cell>
          <cell r="B1292" t="str">
            <v>Noviembre</v>
          </cell>
          <cell r="C1292" t="str">
            <v>05001</v>
          </cell>
          <cell r="E1292" t="str">
            <v>050012</v>
          </cell>
          <cell r="G1292">
            <v>1</v>
          </cell>
          <cell r="I1292">
            <v>4825</v>
          </cell>
        </row>
        <row r="1293">
          <cell r="A1293">
            <v>2019</v>
          </cell>
          <cell r="B1293" t="str">
            <v>Noviembre</v>
          </cell>
          <cell r="C1293" t="str">
            <v>05001</v>
          </cell>
          <cell r="E1293" t="str">
            <v>050012</v>
          </cell>
          <cell r="G1293">
            <v>2</v>
          </cell>
          <cell r="I1293">
            <v>5302</v>
          </cell>
        </row>
        <row r="1294">
          <cell r="A1294">
            <v>2019</v>
          </cell>
          <cell r="B1294" t="str">
            <v>Noviembre</v>
          </cell>
          <cell r="C1294" t="str">
            <v>05001</v>
          </cell>
          <cell r="E1294" t="str">
            <v>050012</v>
          </cell>
          <cell r="G1294">
            <v>3</v>
          </cell>
          <cell r="I1294">
            <v>3237</v>
          </cell>
        </row>
        <row r="1295">
          <cell r="A1295">
            <v>2019</v>
          </cell>
          <cell r="B1295" t="str">
            <v>Noviembre</v>
          </cell>
          <cell r="C1295" t="str">
            <v>05001</v>
          </cell>
          <cell r="E1295" t="str">
            <v>050012</v>
          </cell>
          <cell r="G1295">
            <v>4</v>
          </cell>
          <cell r="I1295">
            <v>1742</v>
          </cell>
        </row>
        <row r="1296">
          <cell r="A1296">
            <v>2019</v>
          </cell>
          <cell r="B1296" t="str">
            <v>Noviembre</v>
          </cell>
          <cell r="C1296" t="str">
            <v>23001</v>
          </cell>
          <cell r="E1296" t="str">
            <v>230011</v>
          </cell>
          <cell r="G1296">
            <v>1</v>
          </cell>
          <cell r="I1296">
            <v>509</v>
          </cell>
        </row>
        <row r="1297">
          <cell r="A1297">
            <v>2019</v>
          </cell>
          <cell r="B1297" t="str">
            <v>Noviembre</v>
          </cell>
          <cell r="C1297" t="str">
            <v>23001</v>
          </cell>
          <cell r="E1297" t="str">
            <v>230011</v>
          </cell>
          <cell r="G1297">
            <v>2</v>
          </cell>
          <cell r="I1297">
            <v>1652</v>
          </cell>
        </row>
        <row r="1298">
          <cell r="A1298">
            <v>2019</v>
          </cell>
          <cell r="B1298" t="str">
            <v>Noviembre</v>
          </cell>
          <cell r="C1298" t="str">
            <v>23001</v>
          </cell>
          <cell r="E1298" t="str">
            <v>230011</v>
          </cell>
          <cell r="G1298">
            <v>3</v>
          </cell>
          <cell r="I1298">
            <v>900</v>
          </cell>
        </row>
        <row r="1299">
          <cell r="A1299">
            <v>2019</v>
          </cell>
          <cell r="B1299" t="str">
            <v>Noviembre</v>
          </cell>
          <cell r="C1299" t="str">
            <v>23001</v>
          </cell>
          <cell r="E1299" t="str">
            <v>230011</v>
          </cell>
          <cell r="G1299">
            <v>4</v>
          </cell>
          <cell r="I1299">
            <v>259</v>
          </cell>
        </row>
        <row r="1300">
          <cell r="A1300">
            <v>2019</v>
          </cell>
          <cell r="B1300" t="str">
            <v>Noviembre</v>
          </cell>
          <cell r="C1300" t="str">
            <v>41001</v>
          </cell>
          <cell r="E1300" t="str">
            <v>410011</v>
          </cell>
          <cell r="G1300">
            <v>1</v>
          </cell>
          <cell r="I1300">
            <v>1610</v>
          </cell>
        </row>
        <row r="1301">
          <cell r="A1301">
            <v>2019</v>
          </cell>
          <cell r="B1301" t="str">
            <v>Noviembre</v>
          </cell>
          <cell r="C1301" t="str">
            <v>41001</v>
          </cell>
          <cell r="E1301" t="str">
            <v>410011</v>
          </cell>
          <cell r="G1301">
            <v>2</v>
          </cell>
          <cell r="I1301">
            <v>2477</v>
          </cell>
        </row>
        <row r="1302">
          <cell r="A1302">
            <v>2019</v>
          </cell>
          <cell r="B1302" t="str">
            <v>Noviembre</v>
          </cell>
          <cell r="C1302" t="str">
            <v>41001</v>
          </cell>
          <cell r="E1302" t="str">
            <v>410011</v>
          </cell>
          <cell r="G1302">
            <v>3</v>
          </cell>
          <cell r="I1302">
            <v>2640</v>
          </cell>
        </row>
        <row r="1303">
          <cell r="A1303">
            <v>2019</v>
          </cell>
          <cell r="B1303" t="str">
            <v>Noviembre</v>
          </cell>
          <cell r="C1303" t="str">
            <v>41001</v>
          </cell>
          <cell r="E1303" t="str">
            <v>410011</v>
          </cell>
          <cell r="G1303">
            <v>4</v>
          </cell>
          <cell r="I1303">
            <v>1031</v>
          </cell>
        </row>
        <row r="1304">
          <cell r="A1304">
            <v>2019</v>
          </cell>
          <cell r="B1304" t="str">
            <v>Noviembre</v>
          </cell>
          <cell r="C1304" t="str">
            <v>52001</v>
          </cell>
          <cell r="E1304" t="str">
            <v>520011</v>
          </cell>
          <cell r="G1304">
            <v>1</v>
          </cell>
          <cell r="I1304">
            <v>1298</v>
          </cell>
        </row>
        <row r="1305">
          <cell r="A1305">
            <v>2019</v>
          </cell>
          <cell r="B1305" t="str">
            <v>Noviembre</v>
          </cell>
          <cell r="C1305" t="str">
            <v>52001</v>
          </cell>
          <cell r="E1305" t="str">
            <v>520011</v>
          </cell>
          <cell r="G1305">
            <v>2</v>
          </cell>
          <cell r="I1305">
            <v>6193</v>
          </cell>
        </row>
        <row r="1306">
          <cell r="A1306">
            <v>2019</v>
          </cell>
          <cell r="B1306" t="str">
            <v>Noviembre</v>
          </cell>
          <cell r="C1306" t="str">
            <v>52001</v>
          </cell>
          <cell r="E1306" t="str">
            <v>520011</v>
          </cell>
          <cell r="G1306">
            <v>3</v>
          </cell>
          <cell r="I1306">
            <v>2454</v>
          </cell>
        </row>
        <row r="1307">
          <cell r="A1307">
            <v>2019</v>
          </cell>
          <cell r="B1307" t="str">
            <v>Noviembre</v>
          </cell>
          <cell r="C1307" t="str">
            <v>52001</v>
          </cell>
          <cell r="E1307" t="str">
            <v>520011</v>
          </cell>
          <cell r="G1307">
            <v>4</v>
          </cell>
          <cell r="I1307">
            <v>13</v>
          </cell>
        </row>
        <row r="1308">
          <cell r="A1308">
            <v>2019</v>
          </cell>
          <cell r="B1308" t="str">
            <v>Noviembre</v>
          </cell>
          <cell r="C1308" t="str">
            <v>66001</v>
          </cell>
          <cell r="E1308" t="str">
            <v>660011</v>
          </cell>
          <cell r="G1308">
            <v>1</v>
          </cell>
          <cell r="I1308">
            <v>2329</v>
          </cell>
        </row>
        <row r="1309">
          <cell r="A1309">
            <v>2019</v>
          </cell>
          <cell r="B1309" t="str">
            <v>Noviembre</v>
          </cell>
          <cell r="C1309" t="str">
            <v>66001</v>
          </cell>
          <cell r="E1309" t="str">
            <v>660011</v>
          </cell>
          <cell r="G1309">
            <v>2</v>
          </cell>
          <cell r="I1309">
            <v>1211</v>
          </cell>
        </row>
        <row r="1310">
          <cell r="A1310">
            <v>2019</v>
          </cell>
          <cell r="B1310" t="str">
            <v>Noviembre</v>
          </cell>
          <cell r="C1310" t="str">
            <v>66001</v>
          </cell>
          <cell r="E1310" t="str">
            <v>660011</v>
          </cell>
          <cell r="G1310">
            <v>3</v>
          </cell>
          <cell r="I1310">
            <v>1510</v>
          </cell>
        </row>
        <row r="1311">
          <cell r="A1311">
            <v>2019</v>
          </cell>
          <cell r="B1311" t="str">
            <v>Noviembre</v>
          </cell>
          <cell r="C1311" t="str">
            <v>66001</v>
          </cell>
          <cell r="E1311" t="str">
            <v>660011</v>
          </cell>
          <cell r="G1311">
            <v>4</v>
          </cell>
          <cell r="I1311">
            <v>2706</v>
          </cell>
        </row>
        <row r="1312">
          <cell r="A1312">
            <v>2019</v>
          </cell>
          <cell r="B1312" t="str">
            <v>Noviembre</v>
          </cell>
          <cell r="C1312" t="str">
            <v>19001</v>
          </cell>
          <cell r="E1312" t="str">
            <v>190011</v>
          </cell>
          <cell r="G1312">
            <v>1</v>
          </cell>
          <cell r="I1312">
            <v>259</v>
          </cell>
        </row>
        <row r="1313">
          <cell r="A1313">
            <v>2019</v>
          </cell>
          <cell r="B1313" t="str">
            <v>Noviembre</v>
          </cell>
          <cell r="C1313" t="str">
            <v>19001</v>
          </cell>
          <cell r="E1313" t="str">
            <v>190011</v>
          </cell>
          <cell r="G1313">
            <v>2</v>
          </cell>
          <cell r="I1313">
            <v>2479</v>
          </cell>
        </row>
        <row r="1314">
          <cell r="A1314">
            <v>2019</v>
          </cell>
          <cell r="B1314" t="str">
            <v>Noviembre</v>
          </cell>
          <cell r="C1314" t="str">
            <v>19001</v>
          </cell>
          <cell r="E1314" t="str">
            <v>190011</v>
          </cell>
          <cell r="G1314">
            <v>3</v>
          </cell>
          <cell r="I1314">
            <v>326</v>
          </cell>
        </row>
        <row r="1315">
          <cell r="A1315">
            <v>2019</v>
          </cell>
          <cell r="B1315" t="str">
            <v>Noviembre</v>
          </cell>
          <cell r="C1315" t="str">
            <v>19001</v>
          </cell>
          <cell r="E1315" t="str">
            <v>190011</v>
          </cell>
          <cell r="G1315">
            <v>4</v>
          </cell>
          <cell r="I1315">
            <v>904</v>
          </cell>
        </row>
        <row r="1316">
          <cell r="A1316">
            <v>2019</v>
          </cell>
          <cell r="B1316" t="str">
            <v>Noviembre</v>
          </cell>
          <cell r="C1316" t="str">
            <v>47001</v>
          </cell>
          <cell r="E1316" t="str">
            <v>470011</v>
          </cell>
          <cell r="G1316">
            <v>1</v>
          </cell>
          <cell r="I1316">
            <v>811</v>
          </cell>
        </row>
        <row r="1317">
          <cell r="A1317">
            <v>2019</v>
          </cell>
          <cell r="B1317" t="str">
            <v>Noviembre</v>
          </cell>
          <cell r="C1317" t="str">
            <v>47001</v>
          </cell>
          <cell r="E1317" t="str">
            <v>470011</v>
          </cell>
          <cell r="G1317">
            <v>2</v>
          </cell>
          <cell r="I1317">
            <v>1288</v>
          </cell>
        </row>
        <row r="1318">
          <cell r="A1318">
            <v>2019</v>
          </cell>
          <cell r="B1318" t="str">
            <v>Noviembre</v>
          </cell>
          <cell r="C1318" t="str">
            <v>47001</v>
          </cell>
          <cell r="E1318" t="str">
            <v>470011</v>
          </cell>
          <cell r="G1318">
            <v>3</v>
          </cell>
          <cell r="I1318">
            <v>901</v>
          </cell>
        </row>
        <row r="1319">
          <cell r="A1319">
            <v>2019</v>
          </cell>
          <cell r="B1319" t="str">
            <v>Noviembre</v>
          </cell>
          <cell r="C1319" t="str">
            <v>47001</v>
          </cell>
          <cell r="E1319" t="str">
            <v>470011</v>
          </cell>
          <cell r="G1319">
            <v>4</v>
          </cell>
          <cell r="I1319">
            <v>254</v>
          </cell>
        </row>
        <row r="1320">
          <cell r="A1320">
            <v>2019</v>
          </cell>
          <cell r="B1320" t="str">
            <v>Noviembre</v>
          </cell>
          <cell r="C1320" t="str">
            <v>70001</v>
          </cell>
          <cell r="E1320" t="str">
            <v>700011</v>
          </cell>
          <cell r="G1320">
            <v>1</v>
          </cell>
          <cell r="I1320">
            <v>818</v>
          </cell>
        </row>
        <row r="1321">
          <cell r="A1321">
            <v>2019</v>
          </cell>
          <cell r="B1321" t="str">
            <v>Noviembre</v>
          </cell>
          <cell r="C1321" t="str">
            <v>70001</v>
          </cell>
          <cell r="E1321" t="str">
            <v>700011</v>
          </cell>
          <cell r="G1321">
            <v>2</v>
          </cell>
          <cell r="I1321">
            <v>2159</v>
          </cell>
        </row>
        <row r="1322">
          <cell r="A1322">
            <v>2019</v>
          </cell>
          <cell r="B1322" t="str">
            <v>Noviembre</v>
          </cell>
          <cell r="C1322" t="str">
            <v>70001</v>
          </cell>
          <cell r="E1322" t="str">
            <v>700011</v>
          </cell>
          <cell r="G1322">
            <v>3</v>
          </cell>
          <cell r="I1322">
            <v>1254</v>
          </cell>
        </row>
        <row r="1323">
          <cell r="A1323">
            <v>2019</v>
          </cell>
          <cell r="B1323" t="str">
            <v>Noviembre</v>
          </cell>
          <cell r="C1323" t="str">
            <v>70001</v>
          </cell>
          <cell r="E1323" t="str">
            <v>700011</v>
          </cell>
          <cell r="G1323">
            <v>4</v>
          </cell>
          <cell r="I1323">
            <v>790</v>
          </cell>
        </row>
        <row r="1324">
          <cell r="A1324">
            <v>2019</v>
          </cell>
          <cell r="B1324" t="str">
            <v>Noviembre</v>
          </cell>
          <cell r="C1324" t="str">
            <v>15001</v>
          </cell>
          <cell r="E1324" t="str">
            <v>150011</v>
          </cell>
          <cell r="G1324">
            <v>1</v>
          </cell>
          <cell r="I1324">
            <v>1383</v>
          </cell>
        </row>
        <row r="1325">
          <cell r="A1325">
            <v>2019</v>
          </cell>
          <cell r="B1325" t="str">
            <v>Noviembre</v>
          </cell>
          <cell r="C1325" t="str">
            <v>15001</v>
          </cell>
          <cell r="E1325" t="str">
            <v>150011</v>
          </cell>
          <cell r="G1325">
            <v>2</v>
          </cell>
          <cell r="I1325">
            <v>3990</v>
          </cell>
        </row>
        <row r="1326">
          <cell r="A1326">
            <v>2019</v>
          </cell>
          <cell r="B1326" t="str">
            <v>Noviembre</v>
          </cell>
          <cell r="C1326" t="str">
            <v>15001</v>
          </cell>
          <cell r="E1326" t="str">
            <v>150011</v>
          </cell>
          <cell r="G1326">
            <v>3</v>
          </cell>
          <cell r="I1326">
            <v>2109</v>
          </cell>
        </row>
        <row r="1327">
          <cell r="A1327">
            <v>2019</v>
          </cell>
          <cell r="B1327" t="str">
            <v>Noviembre</v>
          </cell>
          <cell r="C1327" t="str">
            <v>15001</v>
          </cell>
          <cell r="E1327" t="str">
            <v>150011</v>
          </cell>
          <cell r="G1327">
            <v>4</v>
          </cell>
          <cell r="I1327">
            <v>8</v>
          </cell>
        </row>
        <row r="1328">
          <cell r="A1328">
            <v>2019</v>
          </cell>
          <cell r="B1328" t="str">
            <v>Noviembre</v>
          </cell>
          <cell r="C1328" t="str">
            <v>20001</v>
          </cell>
          <cell r="E1328" t="str">
            <v>200011</v>
          </cell>
          <cell r="G1328">
            <v>1</v>
          </cell>
          <cell r="I1328">
            <v>893</v>
          </cell>
        </row>
        <row r="1329">
          <cell r="A1329">
            <v>2019</v>
          </cell>
          <cell r="B1329" t="str">
            <v>Noviembre</v>
          </cell>
          <cell r="C1329" t="str">
            <v>20001</v>
          </cell>
          <cell r="E1329" t="str">
            <v>200011</v>
          </cell>
          <cell r="G1329">
            <v>2</v>
          </cell>
          <cell r="I1329">
            <v>1718</v>
          </cell>
        </row>
        <row r="1330">
          <cell r="A1330">
            <v>2019</v>
          </cell>
          <cell r="B1330" t="str">
            <v>Noviembre</v>
          </cell>
          <cell r="C1330" t="str">
            <v>20001</v>
          </cell>
          <cell r="E1330" t="str">
            <v>200011</v>
          </cell>
          <cell r="G1330">
            <v>3</v>
          </cell>
          <cell r="I1330">
            <v>793</v>
          </cell>
        </row>
        <row r="1331">
          <cell r="A1331">
            <v>2019</v>
          </cell>
          <cell r="B1331" t="str">
            <v>Noviembre</v>
          </cell>
          <cell r="C1331" t="str">
            <v>20001</v>
          </cell>
          <cell r="E1331" t="str">
            <v>200011</v>
          </cell>
          <cell r="G1331">
            <v>4</v>
          </cell>
          <cell r="I1331">
            <v>10</v>
          </cell>
        </row>
        <row r="1332">
          <cell r="A1332">
            <v>2019</v>
          </cell>
          <cell r="B1332" t="str">
            <v>Noviembre</v>
          </cell>
          <cell r="C1332" t="str">
            <v>20001</v>
          </cell>
          <cell r="E1332" t="str">
            <v>200012</v>
          </cell>
          <cell r="G1332">
            <v>1</v>
          </cell>
          <cell r="I1332">
            <v>613</v>
          </cell>
        </row>
        <row r="1333">
          <cell r="A1333">
            <v>2019</v>
          </cell>
          <cell r="B1333" t="str">
            <v>Noviembre</v>
          </cell>
          <cell r="C1333" t="str">
            <v>20001</v>
          </cell>
          <cell r="E1333" t="str">
            <v>200012</v>
          </cell>
          <cell r="G1333">
            <v>2</v>
          </cell>
          <cell r="I1333">
            <v>187</v>
          </cell>
        </row>
        <row r="1334">
          <cell r="A1334">
            <v>2019</v>
          </cell>
          <cell r="B1334" t="str">
            <v>Noviembre</v>
          </cell>
          <cell r="C1334" t="str">
            <v>20001</v>
          </cell>
          <cell r="E1334" t="str">
            <v>200012</v>
          </cell>
          <cell r="G1334">
            <v>3</v>
          </cell>
          <cell r="I1334">
            <v>283</v>
          </cell>
        </row>
        <row r="1335">
          <cell r="A1335">
            <v>2019</v>
          </cell>
          <cell r="B1335" t="str">
            <v>Noviembre</v>
          </cell>
          <cell r="C1335" t="str">
            <v>20001</v>
          </cell>
          <cell r="E1335" t="str">
            <v>200012</v>
          </cell>
          <cell r="G1335">
            <v>4</v>
          </cell>
          <cell r="I1335">
            <v>1210</v>
          </cell>
        </row>
        <row r="1336">
          <cell r="A1336">
            <v>2019</v>
          </cell>
          <cell r="B1336" t="str">
            <v>Noviembre</v>
          </cell>
          <cell r="C1336" t="str">
            <v>50001</v>
          </cell>
          <cell r="E1336" t="str">
            <v>500011</v>
          </cell>
          <cell r="G1336">
            <v>1</v>
          </cell>
          <cell r="I1336">
            <v>1519</v>
          </cell>
        </row>
        <row r="1337">
          <cell r="A1337">
            <v>2019</v>
          </cell>
          <cell r="B1337" t="str">
            <v>Noviembre</v>
          </cell>
          <cell r="C1337" t="str">
            <v>50001</v>
          </cell>
          <cell r="E1337" t="str">
            <v>500011</v>
          </cell>
          <cell r="G1337">
            <v>2</v>
          </cell>
          <cell r="I1337">
            <v>2608</v>
          </cell>
        </row>
        <row r="1338">
          <cell r="A1338">
            <v>2019</v>
          </cell>
          <cell r="B1338" t="str">
            <v>Noviembre</v>
          </cell>
          <cell r="C1338" t="str">
            <v>50001</v>
          </cell>
          <cell r="E1338" t="str">
            <v>500011</v>
          </cell>
          <cell r="G1338">
            <v>3</v>
          </cell>
          <cell r="I1338">
            <v>1787</v>
          </cell>
        </row>
        <row r="1339">
          <cell r="A1339">
            <v>2019</v>
          </cell>
          <cell r="B1339" t="str">
            <v>Noviembre</v>
          </cell>
          <cell r="C1339" t="str">
            <v>50001</v>
          </cell>
          <cell r="E1339" t="str">
            <v>500011</v>
          </cell>
          <cell r="G1339">
            <v>4</v>
          </cell>
          <cell r="I1339">
            <v>745</v>
          </cell>
        </row>
        <row r="1340">
          <cell r="A1340">
            <v>2019</v>
          </cell>
          <cell r="B1340" t="str">
            <v>Diciembre</v>
          </cell>
          <cell r="C1340" t="str">
            <v>63001</v>
          </cell>
          <cell r="E1340" t="str">
            <v>630011</v>
          </cell>
          <cell r="G1340">
            <v>1</v>
          </cell>
          <cell r="I1340">
            <v>2475</v>
          </cell>
        </row>
        <row r="1341">
          <cell r="A1341">
            <v>2019</v>
          </cell>
          <cell r="B1341" t="str">
            <v>Diciembre</v>
          </cell>
          <cell r="C1341" t="str">
            <v>63001</v>
          </cell>
          <cell r="E1341" t="str">
            <v>630011</v>
          </cell>
          <cell r="G1341">
            <v>2</v>
          </cell>
          <cell r="I1341">
            <v>3657</v>
          </cell>
        </row>
        <row r="1342">
          <cell r="A1342">
            <v>2019</v>
          </cell>
          <cell r="B1342" t="str">
            <v>Diciembre</v>
          </cell>
          <cell r="C1342" t="str">
            <v>63001</v>
          </cell>
          <cell r="E1342" t="str">
            <v>630011</v>
          </cell>
          <cell r="G1342">
            <v>3</v>
          </cell>
          <cell r="I1342">
            <v>2551</v>
          </cell>
        </row>
        <row r="1343">
          <cell r="A1343">
            <v>2019</v>
          </cell>
          <cell r="B1343" t="str">
            <v>Diciembre</v>
          </cell>
          <cell r="C1343" t="str">
            <v>63001</v>
          </cell>
          <cell r="E1343" t="str">
            <v>630011</v>
          </cell>
          <cell r="G1343">
            <v>4</v>
          </cell>
          <cell r="I1343">
            <v>1535</v>
          </cell>
        </row>
        <row r="1344">
          <cell r="A1344">
            <v>2019</v>
          </cell>
          <cell r="B1344" t="str">
            <v>Diciembre</v>
          </cell>
          <cell r="C1344" t="str">
            <v>08001</v>
          </cell>
          <cell r="E1344" t="str">
            <v>080011</v>
          </cell>
          <cell r="G1344">
            <v>1</v>
          </cell>
          <cell r="I1344">
            <v>7610</v>
          </cell>
        </row>
        <row r="1345">
          <cell r="A1345">
            <v>2019</v>
          </cell>
          <cell r="B1345" t="str">
            <v>Diciembre</v>
          </cell>
          <cell r="C1345" t="str">
            <v>08001</v>
          </cell>
          <cell r="E1345" t="str">
            <v>080011</v>
          </cell>
          <cell r="G1345">
            <v>2</v>
          </cell>
          <cell r="I1345">
            <v>6571</v>
          </cell>
        </row>
        <row r="1346">
          <cell r="A1346">
            <v>2019</v>
          </cell>
          <cell r="B1346" t="str">
            <v>Diciembre</v>
          </cell>
          <cell r="C1346" t="str">
            <v>08001</v>
          </cell>
          <cell r="E1346" t="str">
            <v>080011</v>
          </cell>
          <cell r="G1346">
            <v>3</v>
          </cell>
          <cell r="I1346">
            <v>4627</v>
          </cell>
        </row>
        <row r="1347">
          <cell r="A1347">
            <v>2019</v>
          </cell>
          <cell r="B1347" t="str">
            <v>Diciembre</v>
          </cell>
          <cell r="C1347" t="str">
            <v>08001</v>
          </cell>
          <cell r="E1347" t="str">
            <v>080011</v>
          </cell>
          <cell r="G1347">
            <v>4</v>
          </cell>
          <cell r="I1347">
            <v>7682</v>
          </cell>
        </row>
        <row r="1348">
          <cell r="A1348">
            <v>2019</v>
          </cell>
          <cell r="B1348" t="str">
            <v>Diciembre</v>
          </cell>
          <cell r="C1348" t="str">
            <v>08001</v>
          </cell>
          <cell r="E1348" t="str">
            <v>080012</v>
          </cell>
          <cell r="G1348">
            <v>1</v>
          </cell>
          <cell r="I1348">
            <v>1623</v>
          </cell>
        </row>
        <row r="1349">
          <cell r="A1349">
            <v>2019</v>
          </cell>
          <cell r="B1349" t="str">
            <v>Diciembre</v>
          </cell>
          <cell r="C1349" t="str">
            <v>08001</v>
          </cell>
          <cell r="E1349" t="str">
            <v>080012</v>
          </cell>
          <cell r="G1349">
            <v>2</v>
          </cell>
          <cell r="I1349">
            <v>764</v>
          </cell>
        </row>
        <row r="1350">
          <cell r="A1350">
            <v>2019</v>
          </cell>
          <cell r="B1350" t="str">
            <v>Diciembre</v>
          </cell>
          <cell r="C1350" t="str">
            <v>08001</v>
          </cell>
          <cell r="E1350" t="str">
            <v>080012</v>
          </cell>
          <cell r="G1350">
            <v>3</v>
          </cell>
          <cell r="I1350">
            <v>513</v>
          </cell>
        </row>
        <row r="1351">
          <cell r="A1351">
            <v>2019</v>
          </cell>
          <cell r="B1351" t="str">
            <v>Diciembre</v>
          </cell>
          <cell r="C1351" t="str">
            <v>08001</v>
          </cell>
          <cell r="E1351" t="str">
            <v>080012</v>
          </cell>
          <cell r="G1351">
            <v>4</v>
          </cell>
          <cell r="I1351">
            <v>5918</v>
          </cell>
        </row>
        <row r="1352">
          <cell r="A1352">
            <v>2019</v>
          </cell>
          <cell r="B1352" t="str">
            <v>Diciembre</v>
          </cell>
          <cell r="C1352" t="str">
            <v>11001</v>
          </cell>
          <cell r="E1352" t="str">
            <v>110011</v>
          </cell>
          <cell r="G1352">
            <v>1</v>
          </cell>
          <cell r="I1352">
            <v>43427</v>
          </cell>
        </row>
        <row r="1353">
          <cell r="A1353">
            <v>2019</v>
          </cell>
          <cell r="B1353" t="str">
            <v>Diciembre</v>
          </cell>
          <cell r="C1353" t="str">
            <v>11001</v>
          </cell>
          <cell r="E1353" t="str">
            <v>110011</v>
          </cell>
          <cell r="G1353">
            <v>2</v>
          </cell>
          <cell r="I1353">
            <v>58997</v>
          </cell>
        </row>
        <row r="1354">
          <cell r="A1354">
            <v>2019</v>
          </cell>
          <cell r="B1354" t="str">
            <v>Diciembre</v>
          </cell>
          <cell r="C1354" t="str">
            <v>11001</v>
          </cell>
          <cell r="E1354" t="str">
            <v>110011</v>
          </cell>
          <cell r="G1354">
            <v>3</v>
          </cell>
          <cell r="I1354">
            <v>61726</v>
          </cell>
        </row>
        <row r="1355">
          <cell r="A1355">
            <v>2019</v>
          </cell>
          <cell r="B1355" t="str">
            <v>Diciembre</v>
          </cell>
          <cell r="C1355" t="str">
            <v>11001</v>
          </cell>
          <cell r="E1355" t="str">
            <v>110011</v>
          </cell>
          <cell r="G1355">
            <v>4</v>
          </cell>
          <cell r="I1355">
            <v>13756</v>
          </cell>
        </row>
        <row r="1356">
          <cell r="A1356">
            <v>2019</v>
          </cell>
          <cell r="B1356" t="str">
            <v>Diciembre</v>
          </cell>
          <cell r="C1356" t="str">
            <v>11001</v>
          </cell>
          <cell r="E1356" t="str">
            <v>110012</v>
          </cell>
          <cell r="G1356">
            <v>1</v>
          </cell>
          <cell r="I1356">
            <v>516</v>
          </cell>
        </row>
        <row r="1357">
          <cell r="A1357">
            <v>2019</v>
          </cell>
          <cell r="B1357" t="str">
            <v>Diciembre</v>
          </cell>
          <cell r="C1357" t="str">
            <v>11001</v>
          </cell>
          <cell r="E1357" t="str">
            <v>110012</v>
          </cell>
          <cell r="G1357">
            <v>2</v>
          </cell>
          <cell r="I1357">
            <v>32</v>
          </cell>
        </row>
        <row r="1358">
          <cell r="A1358">
            <v>2019</v>
          </cell>
          <cell r="B1358" t="str">
            <v>Diciembre</v>
          </cell>
          <cell r="C1358" t="str">
            <v>11001</v>
          </cell>
          <cell r="E1358" t="str">
            <v>110012</v>
          </cell>
          <cell r="G1358">
            <v>3</v>
          </cell>
          <cell r="I1358">
            <v>0</v>
          </cell>
        </row>
        <row r="1359">
          <cell r="A1359">
            <v>2019</v>
          </cell>
          <cell r="B1359" t="str">
            <v>Diciembre</v>
          </cell>
          <cell r="C1359" t="str">
            <v>11001</v>
          </cell>
          <cell r="E1359" t="str">
            <v>110012</v>
          </cell>
          <cell r="G1359">
            <v>4</v>
          </cell>
          <cell r="I1359">
            <v>3041</v>
          </cell>
        </row>
        <row r="1360">
          <cell r="A1360">
            <v>2019</v>
          </cell>
          <cell r="B1360" t="str">
            <v>Diciembre</v>
          </cell>
          <cell r="C1360" t="str">
            <v>11001</v>
          </cell>
          <cell r="E1360" t="str">
            <v>110013</v>
          </cell>
          <cell r="G1360">
            <v>1</v>
          </cell>
          <cell r="I1360">
            <v>698</v>
          </cell>
        </row>
        <row r="1361">
          <cell r="A1361">
            <v>2019</v>
          </cell>
          <cell r="B1361" t="str">
            <v>Diciembre</v>
          </cell>
          <cell r="C1361" t="str">
            <v>11001</v>
          </cell>
          <cell r="E1361" t="str">
            <v>110013</v>
          </cell>
          <cell r="G1361">
            <v>2</v>
          </cell>
          <cell r="I1361">
            <v>740</v>
          </cell>
        </row>
        <row r="1362">
          <cell r="A1362">
            <v>2019</v>
          </cell>
          <cell r="B1362" t="str">
            <v>Diciembre</v>
          </cell>
          <cell r="C1362" t="str">
            <v>11001</v>
          </cell>
          <cell r="E1362" t="str">
            <v>110013</v>
          </cell>
          <cell r="G1362">
            <v>3</v>
          </cell>
          <cell r="I1362">
            <v>422</v>
          </cell>
        </row>
        <row r="1363">
          <cell r="A1363">
            <v>2019</v>
          </cell>
          <cell r="B1363" t="str">
            <v>Diciembre</v>
          </cell>
          <cell r="C1363" t="str">
            <v>11001</v>
          </cell>
          <cell r="E1363" t="str">
            <v>110013</v>
          </cell>
          <cell r="G1363">
            <v>4</v>
          </cell>
          <cell r="I1363">
            <v>1782</v>
          </cell>
        </row>
        <row r="1364">
          <cell r="A1364">
            <v>2019</v>
          </cell>
          <cell r="B1364" t="str">
            <v>Diciembre</v>
          </cell>
          <cell r="C1364" t="str">
            <v>11001</v>
          </cell>
          <cell r="E1364" t="str">
            <v>110014</v>
          </cell>
          <cell r="G1364">
            <v>1</v>
          </cell>
          <cell r="I1364">
            <v>202</v>
          </cell>
        </row>
        <row r="1365">
          <cell r="A1365">
            <v>2019</v>
          </cell>
          <cell r="B1365" t="str">
            <v>Diciembre</v>
          </cell>
          <cell r="C1365" t="str">
            <v>11001</v>
          </cell>
          <cell r="E1365" t="str">
            <v>110014</v>
          </cell>
          <cell r="G1365">
            <v>2</v>
          </cell>
          <cell r="I1365">
            <v>7</v>
          </cell>
        </row>
        <row r="1366">
          <cell r="A1366">
            <v>2019</v>
          </cell>
          <cell r="B1366" t="str">
            <v>Diciembre</v>
          </cell>
          <cell r="C1366" t="str">
            <v>11001</v>
          </cell>
          <cell r="E1366" t="str">
            <v>110014</v>
          </cell>
          <cell r="G1366">
            <v>3</v>
          </cell>
          <cell r="I1366">
            <v>459</v>
          </cell>
        </row>
        <row r="1367">
          <cell r="A1367">
            <v>2019</v>
          </cell>
          <cell r="B1367" t="str">
            <v>Diciembre</v>
          </cell>
          <cell r="C1367" t="str">
            <v>11001</v>
          </cell>
          <cell r="E1367" t="str">
            <v>110014</v>
          </cell>
          <cell r="G1367">
            <v>4</v>
          </cell>
          <cell r="I1367">
            <v>2187</v>
          </cell>
        </row>
        <row r="1368">
          <cell r="A1368">
            <v>2019</v>
          </cell>
          <cell r="B1368" t="str">
            <v>Diciembre</v>
          </cell>
          <cell r="C1368" t="str">
            <v>68001</v>
          </cell>
          <cell r="E1368" t="str">
            <v>680011</v>
          </cell>
          <cell r="G1368">
            <v>1</v>
          </cell>
          <cell r="I1368">
            <v>10706</v>
          </cell>
        </row>
        <row r="1369">
          <cell r="A1369">
            <v>2019</v>
          </cell>
          <cell r="B1369" t="str">
            <v>Diciembre</v>
          </cell>
          <cell r="C1369" t="str">
            <v>68001</v>
          </cell>
          <cell r="E1369" t="str">
            <v>680011</v>
          </cell>
          <cell r="G1369">
            <v>2</v>
          </cell>
          <cell r="I1369">
            <v>8024</v>
          </cell>
        </row>
        <row r="1370">
          <cell r="A1370">
            <v>2019</v>
          </cell>
          <cell r="B1370" t="str">
            <v>Diciembre</v>
          </cell>
          <cell r="C1370" t="str">
            <v>68001</v>
          </cell>
          <cell r="E1370" t="str">
            <v>680011</v>
          </cell>
          <cell r="G1370">
            <v>3</v>
          </cell>
          <cell r="I1370">
            <v>11572</v>
          </cell>
        </row>
        <row r="1371">
          <cell r="A1371">
            <v>2019</v>
          </cell>
          <cell r="B1371" t="str">
            <v>Diciembre</v>
          </cell>
          <cell r="C1371" t="str">
            <v>68001</v>
          </cell>
          <cell r="E1371" t="str">
            <v>680011</v>
          </cell>
          <cell r="G1371">
            <v>4</v>
          </cell>
          <cell r="I1371">
            <v>2061</v>
          </cell>
        </row>
        <row r="1372">
          <cell r="A1372">
            <v>2019</v>
          </cell>
          <cell r="B1372" t="str">
            <v>Diciembre</v>
          </cell>
          <cell r="C1372" t="str">
            <v>76001</v>
          </cell>
          <cell r="E1372" t="str">
            <v>760011</v>
          </cell>
          <cell r="G1372">
            <v>1</v>
          </cell>
          <cell r="I1372">
            <v>2043</v>
          </cell>
        </row>
        <row r="1373">
          <cell r="A1373">
            <v>2019</v>
          </cell>
          <cell r="B1373" t="str">
            <v>Diciembre</v>
          </cell>
          <cell r="C1373" t="str">
            <v>76001</v>
          </cell>
          <cell r="E1373" t="str">
            <v>760011</v>
          </cell>
          <cell r="G1373">
            <v>2</v>
          </cell>
          <cell r="I1373">
            <v>6518</v>
          </cell>
        </row>
        <row r="1374">
          <cell r="A1374">
            <v>2019</v>
          </cell>
          <cell r="B1374" t="str">
            <v>Diciembre</v>
          </cell>
          <cell r="C1374" t="str">
            <v>76001</v>
          </cell>
          <cell r="E1374" t="str">
            <v>760011</v>
          </cell>
          <cell r="G1374">
            <v>3</v>
          </cell>
          <cell r="I1374">
            <v>4495</v>
          </cell>
        </row>
        <row r="1375">
          <cell r="A1375">
            <v>2019</v>
          </cell>
          <cell r="B1375" t="str">
            <v>Diciembre</v>
          </cell>
          <cell r="C1375" t="str">
            <v>76001</v>
          </cell>
          <cell r="E1375" t="str">
            <v>760011</v>
          </cell>
          <cell r="G1375">
            <v>4</v>
          </cell>
          <cell r="I1375">
            <v>5325</v>
          </cell>
        </row>
        <row r="1376">
          <cell r="A1376">
            <v>2019</v>
          </cell>
          <cell r="B1376" t="str">
            <v>Diciembre</v>
          </cell>
          <cell r="C1376" t="str">
            <v>76001</v>
          </cell>
          <cell r="E1376" t="str">
            <v>760012</v>
          </cell>
          <cell r="G1376">
            <v>1</v>
          </cell>
          <cell r="I1376">
            <v>4966</v>
          </cell>
        </row>
        <row r="1377">
          <cell r="A1377">
            <v>2019</v>
          </cell>
          <cell r="B1377" t="str">
            <v>Diciembre</v>
          </cell>
          <cell r="C1377" t="str">
            <v>76001</v>
          </cell>
          <cell r="E1377" t="str">
            <v>760012</v>
          </cell>
          <cell r="G1377">
            <v>2</v>
          </cell>
          <cell r="I1377">
            <v>3176</v>
          </cell>
        </row>
        <row r="1378">
          <cell r="A1378">
            <v>2019</v>
          </cell>
          <cell r="B1378" t="str">
            <v>Diciembre</v>
          </cell>
          <cell r="C1378" t="str">
            <v>76001</v>
          </cell>
          <cell r="E1378" t="str">
            <v>760012</v>
          </cell>
          <cell r="G1378">
            <v>3</v>
          </cell>
          <cell r="I1378">
            <v>4372</v>
          </cell>
        </row>
        <row r="1379">
          <cell r="A1379">
            <v>2019</v>
          </cell>
          <cell r="B1379" t="str">
            <v>Diciembre</v>
          </cell>
          <cell r="C1379" t="str">
            <v>76001</v>
          </cell>
          <cell r="E1379" t="str">
            <v>760012</v>
          </cell>
          <cell r="G1379">
            <v>4</v>
          </cell>
          <cell r="I1379">
            <v>4140</v>
          </cell>
        </row>
        <row r="1380">
          <cell r="A1380">
            <v>2019</v>
          </cell>
          <cell r="B1380" t="str">
            <v>Diciembre</v>
          </cell>
          <cell r="C1380" t="str">
            <v>13001</v>
          </cell>
          <cell r="E1380" t="str">
            <v>130011</v>
          </cell>
          <cell r="G1380">
            <v>1</v>
          </cell>
          <cell r="I1380">
            <v>2361</v>
          </cell>
        </row>
        <row r="1381">
          <cell r="A1381">
            <v>2019</v>
          </cell>
          <cell r="B1381" t="str">
            <v>Diciembre</v>
          </cell>
          <cell r="C1381" t="str">
            <v>13001</v>
          </cell>
          <cell r="E1381" t="str">
            <v>130011</v>
          </cell>
          <cell r="G1381">
            <v>2</v>
          </cell>
          <cell r="I1381">
            <v>6660</v>
          </cell>
        </row>
        <row r="1382">
          <cell r="A1382">
            <v>2019</v>
          </cell>
          <cell r="B1382" t="str">
            <v>Diciembre</v>
          </cell>
          <cell r="C1382" t="str">
            <v>13001</v>
          </cell>
          <cell r="E1382" t="str">
            <v>130011</v>
          </cell>
          <cell r="G1382">
            <v>3</v>
          </cell>
          <cell r="I1382">
            <v>3098</v>
          </cell>
        </row>
        <row r="1383">
          <cell r="A1383">
            <v>2019</v>
          </cell>
          <cell r="B1383" t="str">
            <v>Diciembre</v>
          </cell>
          <cell r="C1383" t="str">
            <v>13001</v>
          </cell>
          <cell r="E1383" t="str">
            <v>130011</v>
          </cell>
          <cell r="G1383">
            <v>4</v>
          </cell>
          <cell r="I1383">
            <v>1609</v>
          </cell>
        </row>
        <row r="1384">
          <cell r="A1384">
            <v>2019</v>
          </cell>
          <cell r="B1384" t="str">
            <v>Diciembre</v>
          </cell>
          <cell r="C1384" t="str">
            <v>54001</v>
          </cell>
          <cell r="E1384" t="str">
            <v>540011</v>
          </cell>
          <cell r="G1384">
            <v>1</v>
          </cell>
          <cell r="I1384">
            <v>2660</v>
          </cell>
        </row>
        <row r="1385">
          <cell r="A1385">
            <v>2019</v>
          </cell>
          <cell r="B1385" t="str">
            <v>Diciembre</v>
          </cell>
          <cell r="C1385" t="str">
            <v>54001</v>
          </cell>
          <cell r="E1385" t="str">
            <v>540011</v>
          </cell>
          <cell r="G1385">
            <v>2</v>
          </cell>
          <cell r="I1385">
            <v>8550</v>
          </cell>
        </row>
        <row r="1386">
          <cell r="A1386">
            <v>2019</v>
          </cell>
          <cell r="B1386" t="str">
            <v>Diciembre</v>
          </cell>
          <cell r="C1386" t="str">
            <v>54001</v>
          </cell>
          <cell r="E1386" t="str">
            <v>540011</v>
          </cell>
          <cell r="G1386">
            <v>3</v>
          </cell>
          <cell r="I1386">
            <v>5055</v>
          </cell>
        </row>
        <row r="1387">
          <cell r="A1387">
            <v>2019</v>
          </cell>
          <cell r="B1387" t="str">
            <v>Diciembre</v>
          </cell>
          <cell r="C1387" t="str">
            <v>54001</v>
          </cell>
          <cell r="E1387" t="str">
            <v>540011</v>
          </cell>
          <cell r="G1387">
            <v>4</v>
          </cell>
          <cell r="I1387">
            <v>5290</v>
          </cell>
        </row>
        <row r="1388">
          <cell r="A1388">
            <v>2019</v>
          </cell>
          <cell r="B1388" t="str">
            <v>Diciembre</v>
          </cell>
          <cell r="C1388" t="str">
            <v>54001</v>
          </cell>
          <cell r="E1388" t="str">
            <v>540012</v>
          </cell>
          <cell r="G1388">
            <v>1</v>
          </cell>
          <cell r="I1388">
            <v>512</v>
          </cell>
        </row>
        <row r="1389">
          <cell r="A1389">
            <v>2019</v>
          </cell>
          <cell r="B1389" t="str">
            <v>Diciembre</v>
          </cell>
          <cell r="C1389" t="str">
            <v>54001</v>
          </cell>
          <cell r="E1389" t="str">
            <v>540012</v>
          </cell>
          <cell r="G1389">
            <v>2</v>
          </cell>
          <cell r="I1389">
            <v>127</v>
          </cell>
        </row>
        <row r="1390">
          <cell r="A1390">
            <v>2019</v>
          </cell>
          <cell r="B1390" t="str">
            <v>Diciembre</v>
          </cell>
          <cell r="C1390" t="str">
            <v>54001</v>
          </cell>
          <cell r="E1390" t="str">
            <v>540012</v>
          </cell>
          <cell r="G1390">
            <v>3</v>
          </cell>
          <cell r="I1390">
            <v>32</v>
          </cell>
        </row>
        <row r="1391">
          <cell r="A1391">
            <v>2019</v>
          </cell>
          <cell r="B1391" t="str">
            <v>Diciembre</v>
          </cell>
          <cell r="C1391" t="str">
            <v>54001</v>
          </cell>
          <cell r="E1391" t="str">
            <v>540012</v>
          </cell>
          <cell r="G1391">
            <v>4</v>
          </cell>
          <cell r="I1391">
            <v>2152</v>
          </cell>
        </row>
        <row r="1392">
          <cell r="A1392">
            <v>2019</v>
          </cell>
          <cell r="B1392" t="str">
            <v>Diciembre</v>
          </cell>
          <cell r="C1392" t="str">
            <v>73001</v>
          </cell>
          <cell r="E1392" t="str">
            <v>730011</v>
          </cell>
          <cell r="G1392">
            <v>1</v>
          </cell>
          <cell r="I1392">
            <v>838</v>
          </cell>
        </row>
        <row r="1393">
          <cell r="A1393">
            <v>2019</v>
          </cell>
          <cell r="B1393" t="str">
            <v>Diciembre</v>
          </cell>
          <cell r="C1393" t="str">
            <v>73001</v>
          </cell>
          <cell r="E1393" t="str">
            <v>730011</v>
          </cell>
          <cell r="G1393">
            <v>2</v>
          </cell>
          <cell r="I1393">
            <v>1580</v>
          </cell>
        </row>
        <row r="1394">
          <cell r="A1394">
            <v>2019</v>
          </cell>
          <cell r="B1394" t="str">
            <v>Diciembre</v>
          </cell>
          <cell r="C1394" t="str">
            <v>73001</v>
          </cell>
          <cell r="E1394" t="str">
            <v>730011</v>
          </cell>
          <cell r="G1394">
            <v>3</v>
          </cell>
          <cell r="I1394">
            <v>790</v>
          </cell>
        </row>
        <row r="1395">
          <cell r="A1395">
            <v>2019</v>
          </cell>
          <cell r="B1395" t="str">
            <v>Diciembre</v>
          </cell>
          <cell r="C1395" t="str">
            <v>73001</v>
          </cell>
          <cell r="E1395" t="str">
            <v>730011</v>
          </cell>
          <cell r="G1395">
            <v>4</v>
          </cell>
          <cell r="I1395">
            <v>376</v>
          </cell>
        </row>
        <row r="1396">
          <cell r="A1396">
            <v>2019</v>
          </cell>
          <cell r="B1396" t="str">
            <v>Diciembre</v>
          </cell>
          <cell r="C1396" t="str">
            <v>52356</v>
          </cell>
          <cell r="E1396" t="str">
            <v>523561</v>
          </cell>
          <cell r="G1396">
            <v>1</v>
          </cell>
          <cell r="I1396">
            <v>626</v>
          </cell>
        </row>
        <row r="1397">
          <cell r="A1397">
            <v>2019</v>
          </cell>
          <cell r="B1397" t="str">
            <v>Diciembre</v>
          </cell>
          <cell r="C1397" t="str">
            <v>52356</v>
          </cell>
          <cell r="E1397" t="str">
            <v>523561</v>
          </cell>
          <cell r="G1397">
            <v>2</v>
          </cell>
          <cell r="I1397">
            <v>2968</v>
          </cell>
        </row>
        <row r="1398">
          <cell r="A1398">
            <v>2019</v>
          </cell>
          <cell r="B1398" t="str">
            <v>Diciembre</v>
          </cell>
          <cell r="C1398" t="str">
            <v>52356</v>
          </cell>
          <cell r="E1398" t="str">
            <v>523561</v>
          </cell>
          <cell r="G1398">
            <v>3</v>
          </cell>
          <cell r="I1398">
            <v>2562</v>
          </cell>
        </row>
        <row r="1399">
          <cell r="A1399">
            <v>2019</v>
          </cell>
          <cell r="B1399" t="str">
            <v>Diciembre</v>
          </cell>
          <cell r="C1399" t="str">
            <v>52356</v>
          </cell>
          <cell r="E1399" t="str">
            <v>523561</v>
          </cell>
          <cell r="G1399">
            <v>4</v>
          </cell>
          <cell r="I1399">
            <v>0</v>
          </cell>
        </row>
        <row r="1400">
          <cell r="A1400">
            <v>2019</v>
          </cell>
          <cell r="B1400" t="str">
            <v>Diciembre</v>
          </cell>
          <cell r="C1400" t="str">
            <v>52356</v>
          </cell>
          <cell r="E1400" t="str">
            <v>523562</v>
          </cell>
          <cell r="G1400">
            <v>1</v>
          </cell>
          <cell r="I1400">
            <v>0</v>
          </cell>
        </row>
        <row r="1401">
          <cell r="A1401">
            <v>2019</v>
          </cell>
          <cell r="B1401" t="str">
            <v>Diciembre</v>
          </cell>
          <cell r="C1401" t="str">
            <v>52356</v>
          </cell>
          <cell r="E1401" t="str">
            <v>523562</v>
          </cell>
          <cell r="G1401">
            <v>2</v>
          </cell>
          <cell r="I1401">
            <v>0</v>
          </cell>
        </row>
        <row r="1402">
          <cell r="A1402">
            <v>2019</v>
          </cell>
          <cell r="B1402" t="str">
            <v>Diciembre</v>
          </cell>
          <cell r="C1402" t="str">
            <v>52356</v>
          </cell>
          <cell r="E1402" t="str">
            <v>523562</v>
          </cell>
          <cell r="G1402">
            <v>3</v>
          </cell>
          <cell r="I1402">
            <v>0</v>
          </cell>
        </row>
        <row r="1403">
          <cell r="A1403">
            <v>2019</v>
          </cell>
          <cell r="B1403" t="str">
            <v>Diciembre</v>
          </cell>
          <cell r="C1403" t="str">
            <v>52356</v>
          </cell>
          <cell r="E1403" t="str">
            <v>523562</v>
          </cell>
          <cell r="G1403">
            <v>4</v>
          </cell>
          <cell r="I1403">
            <v>0</v>
          </cell>
        </row>
        <row r="1404">
          <cell r="A1404">
            <v>2019</v>
          </cell>
          <cell r="B1404" t="str">
            <v>Diciembre</v>
          </cell>
          <cell r="C1404" t="str">
            <v>17001</v>
          </cell>
          <cell r="E1404" t="str">
            <v>170011</v>
          </cell>
          <cell r="G1404">
            <v>1</v>
          </cell>
          <cell r="I1404">
            <v>1830</v>
          </cell>
        </row>
        <row r="1405">
          <cell r="A1405">
            <v>2019</v>
          </cell>
          <cell r="B1405" t="str">
            <v>Diciembre</v>
          </cell>
          <cell r="C1405" t="str">
            <v>17001</v>
          </cell>
          <cell r="E1405" t="str">
            <v>170011</v>
          </cell>
          <cell r="G1405">
            <v>2</v>
          </cell>
          <cell r="I1405">
            <v>2103</v>
          </cell>
        </row>
        <row r="1406">
          <cell r="A1406">
            <v>2019</v>
          </cell>
          <cell r="B1406" t="str">
            <v>Diciembre</v>
          </cell>
          <cell r="C1406" t="str">
            <v>17001</v>
          </cell>
          <cell r="E1406" t="str">
            <v>170011</v>
          </cell>
          <cell r="G1406">
            <v>3</v>
          </cell>
          <cell r="I1406">
            <v>1396</v>
          </cell>
        </row>
        <row r="1407">
          <cell r="A1407">
            <v>2019</v>
          </cell>
          <cell r="B1407" t="str">
            <v>Diciembre</v>
          </cell>
          <cell r="C1407" t="str">
            <v>17001</v>
          </cell>
          <cell r="E1407" t="str">
            <v>170011</v>
          </cell>
          <cell r="G1407">
            <v>4</v>
          </cell>
          <cell r="I1407">
            <v>1137</v>
          </cell>
        </row>
        <row r="1408">
          <cell r="A1408">
            <v>2019</v>
          </cell>
          <cell r="B1408" t="str">
            <v>Diciembre</v>
          </cell>
          <cell r="C1408" t="str">
            <v>05001</v>
          </cell>
          <cell r="E1408" t="str">
            <v>050011</v>
          </cell>
          <cell r="G1408">
            <v>1</v>
          </cell>
          <cell r="I1408">
            <v>16274</v>
          </cell>
        </row>
        <row r="1409">
          <cell r="A1409">
            <v>2019</v>
          </cell>
          <cell r="B1409" t="str">
            <v>Diciembre</v>
          </cell>
          <cell r="C1409" t="str">
            <v>05001</v>
          </cell>
          <cell r="E1409" t="str">
            <v>050011</v>
          </cell>
          <cell r="G1409">
            <v>2</v>
          </cell>
          <cell r="I1409">
            <v>11735</v>
          </cell>
        </row>
        <row r="1410">
          <cell r="A1410">
            <v>2019</v>
          </cell>
          <cell r="B1410" t="str">
            <v>Diciembre</v>
          </cell>
          <cell r="C1410" t="str">
            <v>05001</v>
          </cell>
          <cell r="E1410" t="str">
            <v>050011</v>
          </cell>
          <cell r="G1410">
            <v>3</v>
          </cell>
          <cell r="I1410">
            <v>14150</v>
          </cell>
        </row>
        <row r="1411">
          <cell r="A1411">
            <v>2019</v>
          </cell>
          <cell r="B1411" t="str">
            <v>Diciembre</v>
          </cell>
          <cell r="C1411" t="str">
            <v>05001</v>
          </cell>
          <cell r="E1411" t="str">
            <v>050011</v>
          </cell>
          <cell r="G1411">
            <v>4</v>
          </cell>
          <cell r="I1411">
            <v>22927</v>
          </cell>
        </row>
        <row r="1412">
          <cell r="A1412">
            <v>2019</v>
          </cell>
          <cell r="B1412" t="str">
            <v>Diciembre</v>
          </cell>
          <cell r="C1412" t="str">
            <v>05001</v>
          </cell>
          <cell r="E1412" t="str">
            <v>050012</v>
          </cell>
          <cell r="G1412">
            <v>1</v>
          </cell>
          <cell r="I1412">
            <v>5579</v>
          </cell>
        </row>
        <row r="1413">
          <cell r="A1413">
            <v>2019</v>
          </cell>
          <cell r="B1413" t="str">
            <v>Diciembre</v>
          </cell>
          <cell r="C1413" t="str">
            <v>05001</v>
          </cell>
          <cell r="E1413" t="str">
            <v>050012</v>
          </cell>
          <cell r="G1413">
            <v>2</v>
          </cell>
          <cell r="I1413">
            <v>5625</v>
          </cell>
        </row>
        <row r="1414">
          <cell r="A1414">
            <v>2019</v>
          </cell>
          <cell r="B1414" t="str">
            <v>Diciembre</v>
          </cell>
          <cell r="C1414" t="str">
            <v>05001</v>
          </cell>
          <cell r="E1414" t="str">
            <v>050012</v>
          </cell>
          <cell r="G1414">
            <v>3</v>
          </cell>
          <cell r="I1414">
            <v>3471</v>
          </cell>
        </row>
        <row r="1415">
          <cell r="A1415">
            <v>2019</v>
          </cell>
          <cell r="B1415" t="str">
            <v>Diciembre</v>
          </cell>
          <cell r="C1415" t="str">
            <v>05001</v>
          </cell>
          <cell r="E1415" t="str">
            <v>050012</v>
          </cell>
          <cell r="G1415">
            <v>4</v>
          </cell>
          <cell r="I1415">
            <v>2171</v>
          </cell>
        </row>
        <row r="1416">
          <cell r="A1416">
            <v>2019</v>
          </cell>
          <cell r="B1416" t="str">
            <v>Diciembre</v>
          </cell>
          <cell r="C1416" t="str">
            <v>23001</v>
          </cell>
          <cell r="E1416" t="str">
            <v>230011</v>
          </cell>
          <cell r="G1416">
            <v>1</v>
          </cell>
          <cell r="I1416">
            <v>480</v>
          </cell>
        </row>
        <row r="1417">
          <cell r="A1417">
            <v>2019</v>
          </cell>
          <cell r="B1417" t="str">
            <v>Diciembre</v>
          </cell>
          <cell r="C1417" t="str">
            <v>23001</v>
          </cell>
          <cell r="E1417" t="str">
            <v>230011</v>
          </cell>
          <cell r="G1417">
            <v>2</v>
          </cell>
          <cell r="I1417">
            <v>1871</v>
          </cell>
        </row>
        <row r="1418">
          <cell r="A1418">
            <v>2019</v>
          </cell>
          <cell r="B1418" t="str">
            <v>Diciembre</v>
          </cell>
          <cell r="C1418" t="str">
            <v>23001</v>
          </cell>
          <cell r="E1418" t="str">
            <v>230011</v>
          </cell>
          <cell r="G1418">
            <v>3</v>
          </cell>
          <cell r="I1418">
            <v>947</v>
          </cell>
        </row>
        <row r="1419">
          <cell r="A1419">
            <v>2019</v>
          </cell>
          <cell r="B1419" t="str">
            <v>Diciembre</v>
          </cell>
          <cell r="C1419" t="str">
            <v>23001</v>
          </cell>
          <cell r="E1419" t="str">
            <v>230011</v>
          </cell>
          <cell r="G1419">
            <v>4</v>
          </cell>
          <cell r="I1419">
            <v>327</v>
          </cell>
        </row>
        <row r="1420">
          <cell r="A1420">
            <v>2019</v>
          </cell>
          <cell r="B1420" t="str">
            <v>Diciembre</v>
          </cell>
          <cell r="C1420" t="str">
            <v>41001</v>
          </cell>
          <cell r="E1420" t="str">
            <v>410011</v>
          </cell>
          <cell r="G1420">
            <v>1</v>
          </cell>
          <cell r="I1420">
            <v>1610</v>
          </cell>
        </row>
        <row r="1421">
          <cell r="A1421">
            <v>2019</v>
          </cell>
          <cell r="B1421" t="str">
            <v>Diciembre</v>
          </cell>
          <cell r="C1421" t="str">
            <v>41001</v>
          </cell>
          <cell r="E1421" t="str">
            <v>410011</v>
          </cell>
          <cell r="G1421">
            <v>2</v>
          </cell>
          <cell r="I1421">
            <v>2486</v>
          </cell>
        </row>
        <row r="1422">
          <cell r="A1422">
            <v>2019</v>
          </cell>
          <cell r="B1422" t="str">
            <v>Diciembre</v>
          </cell>
          <cell r="C1422" t="str">
            <v>41001</v>
          </cell>
          <cell r="E1422" t="str">
            <v>410011</v>
          </cell>
          <cell r="G1422">
            <v>3</v>
          </cell>
          <cell r="I1422">
            <v>2541</v>
          </cell>
        </row>
        <row r="1423">
          <cell r="A1423">
            <v>2019</v>
          </cell>
          <cell r="B1423" t="str">
            <v>Diciembre</v>
          </cell>
          <cell r="C1423" t="str">
            <v>41001</v>
          </cell>
          <cell r="E1423" t="str">
            <v>410011</v>
          </cell>
          <cell r="G1423">
            <v>4</v>
          </cell>
          <cell r="I1423">
            <v>1111</v>
          </cell>
        </row>
        <row r="1424">
          <cell r="A1424">
            <v>2019</v>
          </cell>
          <cell r="B1424" t="str">
            <v>Diciembre</v>
          </cell>
          <cell r="C1424" t="str">
            <v>52001</v>
          </cell>
          <cell r="E1424" t="str">
            <v>520011</v>
          </cell>
          <cell r="G1424">
            <v>1</v>
          </cell>
          <cell r="I1424">
            <v>1292</v>
          </cell>
        </row>
        <row r="1425">
          <cell r="A1425">
            <v>2019</v>
          </cell>
          <cell r="B1425" t="str">
            <v>Diciembre</v>
          </cell>
          <cell r="C1425" t="str">
            <v>52001</v>
          </cell>
          <cell r="E1425" t="str">
            <v>520011</v>
          </cell>
          <cell r="G1425">
            <v>2</v>
          </cell>
          <cell r="I1425">
            <v>5924</v>
          </cell>
        </row>
        <row r="1426">
          <cell r="A1426">
            <v>2019</v>
          </cell>
          <cell r="B1426" t="str">
            <v>Diciembre</v>
          </cell>
          <cell r="C1426" t="str">
            <v>52001</v>
          </cell>
          <cell r="E1426" t="str">
            <v>520011</v>
          </cell>
          <cell r="G1426">
            <v>3</v>
          </cell>
          <cell r="I1426">
            <v>2389</v>
          </cell>
        </row>
        <row r="1427">
          <cell r="A1427">
            <v>2019</v>
          </cell>
          <cell r="B1427" t="str">
            <v>Diciembre</v>
          </cell>
          <cell r="C1427" t="str">
            <v>52001</v>
          </cell>
          <cell r="E1427" t="str">
            <v>520011</v>
          </cell>
          <cell r="G1427">
            <v>4</v>
          </cell>
          <cell r="I1427">
            <v>18</v>
          </cell>
        </row>
        <row r="1428">
          <cell r="A1428">
            <v>2019</v>
          </cell>
          <cell r="B1428" t="str">
            <v>Diciembre</v>
          </cell>
          <cell r="C1428" t="str">
            <v>66001</v>
          </cell>
          <cell r="E1428" t="str">
            <v>660011</v>
          </cell>
          <cell r="G1428">
            <v>1</v>
          </cell>
          <cell r="I1428">
            <v>2713</v>
          </cell>
        </row>
        <row r="1429">
          <cell r="A1429">
            <v>2019</v>
          </cell>
          <cell r="B1429" t="str">
            <v>Diciembre</v>
          </cell>
          <cell r="C1429" t="str">
            <v>66001</v>
          </cell>
          <cell r="E1429" t="str">
            <v>660011</v>
          </cell>
          <cell r="G1429">
            <v>2</v>
          </cell>
          <cell r="I1429">
            <v>2018</v>
          </cell>
        </row>
        <row r="1430">
          <cell r="A1430">
            <v>2019</v>
          </cell>
          <cell r="B1430" t="str">
            <v>Diciembre</v>
          </cell>
          <cell r="C1430" t="str">
            <v>66001</v>
          </cell>
          <cell r="E1430" t="str">
            <v>660011</v>
          </cell>
          <cell r="G1430">
            <v>3</v>
          </cell>
          <cell r="I1430">
            <v>1666</v>
          </cell>
        </row>
        <row r="1431">
          <cell r="A1431">
            <v>2019</v>
          </cell>
          <cell r="B1431" t="str">
            <v>Diciembre</v>
          </cell>
          <cell r="C1431" t="str">
            <v>66001</v>
          </cell>
          <cell r="E1431" t="str">
            <v>660011</v>
          </cell>
          <cell r="G1431">
            <v>4</v>
          </cell>
          <cell r="I1431">
            <v>4148</v>
          </cell>
        </row>
        <row r="1432">
          <cell r="A1432">
            <v>2019</v>
          </cell>
          <cell r="B1432" t="str">
            <v>Diciembre</v>
          </cell>
          <cell r="C1432" t="str">
            <v>19001</v>
          </cell>
          <cell r="E1432" t="str">
            <v>190011</v>
          </cell>
          <cell r="G1432">
            <v>1</v>
          </cell>
          <cell r="I1432">
            <v>466</v>
          </cell>
        </row>
        <row r="1433">
          <cell r="A1433">
            <v>2019</v>
          </cell>
          <cell r="B1433" t="str">
            <v>Diciembre</v>
          </cell>
          <cell r="C1433" t="str">
            <v>19001</v>
          </cell>
          <cell r="E1433" t="str">
            <v>190011</v>
          </cell>
          <cell r="G1433">
            <v>2</v>
          </cell>
          <cell r="I1433">
            <v>1611</v>
          </cell>
        </row>
        <row r="1434">
          <cell r="A1434">
            <v>2019</v>
          </cell>
          <cell r="B1434" t="str">
            <v>Diciembre</v>
          </cell>
          <cell r="C1434" t="str">
            <v>19001</v>
          </cell>
          <cell r="E1434" t="str">
            <v>190011</v>
          </cell>
          <cell r="G1434">
            <v>3</v>
          </cell>
          <cell r="I1434">
            <v>563</v>
          </cell>
        </row>
        <row r="1435">
          <cell r="A1435">
            <v>2019</v>
          </cell>
          <cell r="B1435" t="str">
            <v>Diciembre</v>
          </cell>
          <cell r="C1435" t="str">
            <v>19001</v>
          </cell>
          <cell r="E1435" t="str">
            <v>190011</v>
          </cell>
          <cell r="G1435">
            <v>4</v>
          </cell>
          <cell r="I1435">
            <v>588</v>
          </cell>
        </row>
        <row r="1436">
          <cell r="A1436">
            <v>2019</v>
          </cell>
          <cell r="B1436" t="str">
            <v>Diciembre</v>
          </cell>
          <cell r="C1436" t="str">
            <v>47001</v>
          </cell>
          <cell r="E1436" t="str">
            <v>470011</v>
          </cell>
          <cell r="G1436">
            <v>1</v>
          </cell>
          <cell r="I1436">
            <v>607</v>
          </cell>
        </row>
        <row r="1437">
          <cell r="A1437">
            <v>2019</v>
          </cell>
          <cell r="B1437" t="str">
            <v>Diciembre</v>
          </cell>
          <cell r="C1437" t="str">
            <v>47001</v>
          </cell>
          <cell r="E1437" t="str">
            <v>470011</v>
          </cell>
          <cell r="G1437">
            <v>2</v>
          </cell>
          <cell r="I1437">
            <v>1188</v>
          </cell>
        </row>
        <row r="1438">
          <cell r="A1438">
            <v>2019</v>
          </cell>
          <cell r="B1438" t="str">
            <v>Diciembre</v>
          </cell>
          <cell r="C1438" t="str">
            <v>47001</v>
          </cell>
          <cell r="E1438" t="str">
            <v>470011</v>
          </cell>
          <cell r="G1438">
            <v>3</v>
          </cell>
          <cell r="I1438">
            <v>775</v>
          </cell>
        </row>
        <row r="1439">
          <cell r="A1439">
            <v>2019</v>
          </cell>
          <cell r="B1439" t="str">
            <v>Diciembre</v>
          </cell>
          <cell r="C1439" t="str">
            <v>47001</v>
          </cell>
          <cell r="E1439" t="str">
            <v>470011</v>
          </cell>
          <cell r="G1439">
            <v>4</v>
          </cell>
          <cell r="I1439">
            <v>264</v>
          </cell>
        </row>
        <row r="1440">
          <cell r="A1440">
            <v>2019</v>
          </cell>
          <cell r="B1440" t="str">
            <v>Diciembre</v>
          </cell>
          <cell r="C1440" t="str">
            <v>70001</v>
          </cell>
          <cell r="E1440" t="str">
            <v>700011</v>
          </cell>
          <cell r="G1440">
            <v>1</v>
          </cell>
          <cell r="I1440">
            <v>794</v>
          </cell>
        </row>
        <row r="1441">
          <cell r="A1441">
            <v>2019</v>
          </cell>
          <cell r="B1441" t="str">
            <v>Diciembre</v>
          </cell>
          <cell r="C1441" t="str">
            <v>70001</v>
          </cell>
          <cell r="E1441" t="str">
            <v>700011</v>
          </cell>
          <cell r="G1441">
            <v>2</v>
          </cell>
          <cell r="I1441">
            <v>2043</v>
          </cell>
        </row>
        <row r="1442">
          <cell r="A1442">
            <v>2019</v>
          </cell>
          <cell r="B1442" t="str">
            <v>Diciembre</v>
          </cell>
          <cell r="C1442" t="str">
            <v>70001</v>
          </cell>
          <cell r="E1442" t="str">
            <v>700011</v>
          </cell>
          <cell r="G1442">
            <v>3</v>
          </cell>
          <cell r="I1442">
            <v>1224</v>
          </cell>
        </row>
        <row r="1443">
          <cell r="A1443">
            <v>2019</v>
          </cell>
          <cell r="B1443" t="str">
            <v>Diciembre</v>
          </cell>
          <cell r="C1443" t="str">
            <v>70001</v>
          </cell>
          <cell r="E1443" t="str">
            <v>700011</v>
          </cell>
          <cell r="G1443">
            <v>4</v>
          </cell>
          <cell r="I1443">
            <v>802</v>
          </cell>
        </row>
        <row r="1444">
          <cell r="A1444">
            <v>2019</v>
          </cell>
          <cell r="B1444" t="str">
            <v>Diciembre</v>
          </cell>
          <cell r="C1444" t="str">
            <v>15001</v>
          </cell>
          <cell r="E1444" t="str">
            <v>150011</v>
          </cell>
          <cell r="G1444">
            <v>1</v>
          </cell>
          <cell r="I1444">
            <v>1577</v>
          </cell>
        </row>
        <row r="1445">
          <cell r="A1445">
            <v>2019</v>
          </cell>
          <cell r="B1445" t="str">
            <v>Diciembre</v>
          </cell>
          <cell r="C1445" t="str">
            <v>15001</v>
          </cell>
          <cell r="E1445" t="str">
            <v>150011</v>
          </cell>
          <cell r="G1445">
            <v>2</v>
          </cell>
          <cell r="I1445">
            <v>4662</v>
          </cell>
        </row>
        <row r="1446">
          <cell r="A1446">
            <v>2019</v>
          </cell>
          <cell r="B1446" t="str">
            <v>Diciembre</v>
          </cell>
          <cell r="C1446" t="str">
            <v>15001</v>
          </cell>
          <cell r="E1446" t="str">
            <v>150011</v>
          </cell>
          <cell r="G1446">
            <v>3</v>
          </cell>
          <cell r="I1446">
            <v>2555</v>
          </cell>
        </row>
        <row r="1447">
          <cell r="A1447">
            <v>2019</v>
          </cell>
          <cell r="B1447" t="str">
            <v>Diciembre</v>
          </cell>
          <cell r="C1447" t="str">
            <v>15001</v>
          </cell>
          <cell r="E1447" t="str">
            <v>150011</v>
          </cell>
          <cell r="G1447">
            <v>4</v>
          </cell>
          <cell r="I1447">
            <v>15</v>
          </cell>
        </row>
        <row r="1448">
          <cell r="A1448">
            <v>2019</v>
          </cell>
          <cell r="B1448" t="str">
            <v>Diciembre</v>
          </cell>
          <cell r="C1448" t="str">
            <v>20001</v>
          </cell>
          <cell r="E1448" t="str">
            <v>200011</v>
          </cell>
          <cell r="G1448">
            <v>1</v>
          </cell>
          <cell r="I1448">
            <v>864</v>
          </cell>
        </row>
        <row r="1449">
          <cell r="A1449">
            <v>2019</v>
          </cell>
          <cell r="B1449" t="str">
            <v>Diciembre</v>
          </cell>
          <cell r="C1449" t="str">
            <v>20001</v>
          </cell>
          <cell r="E1449" t="str">
            <v>200011</v>
          </cell>
          <cell r="G1449">
            <v>2</v>
          </cell>
          <cell r="I1449">
            <v>1516</v>
          </cell>
        </row>
        <row r="1450">
          <cell r="A1450">
            <v>2019</v>
          </cell>
          <cell r="B1450" t="str">
            <v>Diciembre</v>
          </cell>
          <cell r="C1450" t="str">
            <v>20001</v>
          </cell>
          <cell r="E1450" t="str">
            <v>200011</v>
          </cell>
          <cell r="G1450">
            <v>3</v>
          </cell>
          <cell r="I1450">
            <v>719</v>
          </cell>
        </row>
        <row r="1451">
          <cell r="A1451">
            <v>2019</v>
          </cell>
          <cell r="B1451" t="str">
            <v>Diciembre</v>
          </cell>
          <cell r="C1451" t="str">
            <v>20001</v>
          </cell>
          <cell r="E1451" t="str">
            <v>200011</v>
          </cell>
          <cell r="G1451">
            <v>4</v>
          </cell>
          <cell r="I1451">
            <v>40</v>
          </cell>
        </row>
        <row r="1452">
          <cell r="A1452">
            <v>2019</v>
          </cell>
          <cell r="B1452" t="str">
            <v>Diciembre</v>
          </cell>
          <cell r="C1452" t="str">
            <v>20001</v>
          </cell>
          <cell r="E1452" t="str">
            <v>200012</v>
          </cell>
          <cell r="G1452">
            <v>1</v>
          </cell>
          <cell r="I1452">
            <v>534</v>
          </cell>
        </row>
        <row r="1453">
          <cell r="A1453">
            <v>2019</v>
          </cell>
          <cell r="B1453" t="str">
            <v>Diciembre</v>
          </cell>
          <cell r="C1453" t="str">
            <v>20001</v>
          </cell>
          <cell r="E1453" t="str">
            <v>200012</v>
          </cell>
          <cell r="G1453">
            <v>2</v>
          </cell>
          <cell r="I1453">
            <v>208</v>
          </cell>
        </row>
        <row r="1454">
          <cell r="A1454">
            <v>2019</v>
          </cell>
          <cell r="B1454" t="str">
            <v>Diciembre</v>
          </cell>
          <cell r="C1454" t="str">
            <v>20001</v>
          </cell>
          <cell r="E1454" t="str">
            <v>200012</v>
          </cell>
          <cell r="G1454">
            <v>3</v>
          </cell>
          <cell r="I1454">
            <v>228</v>
          </cell>
        </row>
        <row r="1455">
          <cell r="A1455">
            <v>2019</v>
          </cell>
          <cell r="B1455" t="str">
            <v>Diciembre</v>
          </cell>
          <cell r="C1455" t="str">
            <v>20001</v>
          </cell>
          <cell r="E1455" t="str">
            <v>200012</v>
          </cell>
          <cell r="G1455">
            <v>4</v>
          </cell>
          <cell r="I1455">
            <v>1099</v>
          </cell>
        </row>
        <row r="1456">
          <cell r="A1456">
            <v>2019</v>
          </cell>
          <cell r="B1456" t="str">
            <v>Diciembre</v>
          </cell>
          <cell r="C1456" t="str">
            <v>50001</v>
          </cell>
          <cell r="E1456" t="str">
            <v>500011</v>
          </cell>
          <cell r="G1456">
            <v>1</v>
          </cell>
          <cell r="I1456">
            <v>1626</v>
          </cell>
        </row>
        <row r="1457">
          <cell r="A1457">
            <v>2019</v>
          </cell>
          <cell r="B1457" t="str">
            <v>Diciembre</v>
          </cell>
          <cell r="C1457" t="str">
            <v>50001</v>
          </cell>
          <cell r="E1457" t="str">
            <v>500011</v>
          </cell>
          <cell r="G1457">
            <v>2</v>
          </cell>
          <cell r="I1457">
            <v>2627</v>
          </cell>
        </row>
        <row r="1458">
          <cell r="A1458">
            <v>2019</v>
          </cell>
          <cell r="B1458" t="str">
            <v>Diciembre</v>
          </cell>
          <cell r="C1458" t="str">
            <v>50001</v>
          </cell>
          <cell r="E1458" t="str">
            <v>500011</v>
          </cell>
          <cell r="G1458">
            <v>3</v>
          </cell>
          <cell r="I1458">
            <v>1808</v>
          </cell>
        </row>
        <row r="1459">
          <cell r="A1459">
            <v>2019</v>
          </cell>
          <cell r="B1459" t="str">
            <v>Diciembre</v>
          </cell>
          <cell r="C1459" t="str">
            <v>50001</v>
          </cell>
          <cell r="E1459" t="str">
            <v>500011</v>
          </cell>
          <cell r="G1459">
            <v>4</v>
          </cell>
          <cell r="I1459">
            <v>770</v>
          </cell>
        </row>
        <row r="1460">
          <cell r="A1460">
            <v>2020</v>
          </cell>
          <cell r="B1460" t="str">
            <v>Enero</v>
          </cell>
          <cell r="C1460" t="str">
            <v>63001</v>
          </cell>
          <cell r="E1460" t="str">
            <v>630011</v>
          </cell>
          <cell r="G1460">
            <v>1</v>
          </cell>
          <cell r="I1460">
            <v>2472</v>
          </cell>
        </row>
        <row r="1461">
          <cell r="A1461">
            <v>2020</v>
          </cell>
          <cell r="B1461" t="str">
            <v>Enero</v>
          </cell>
          <cell r="C1461" t="str">
            <v>63001</v>
          </cell>
          <cell r="E1461" t="str">
            <v>630011</v>
          </cell>
          <cell r="G1461">
            <v>2</v>
          </cell>
          <cell r="I1461">
            <v>3761</v>
          </cell>
        </row>
        <row r="1462">
          <cell r="A1462">
            <v>2020</v>
          </cell>
          <cell r="B1462" t="str">
            <v>Enero</v>
          </cell>
          <cell r="C1462" t="str">
            <v>63001</v>
          </cell>
          <cell r="E1462" t="str">
            <v>630011</v>
          </cell>
          <cell r="G1462">
            <v>3</v>
          </cell>
          <cell r="I1462">
            <v>2679</v>
          </cell>
        </row>
        <row r="1463">
          <cell r="A1463">
            <v>2020</v>
          </cell>
          <cell r="B1463" t="str">
            <v>Enero</v>
          </cell>
          <cell r="C1463" t="str">
            <v>63001</v>
          </cell>
          <cell r="E1463" t="str">
            <v>630011</v>
          </cell>
          <cell r="G1463">
            <v>4</v>
          </cell>
          <cell r="I1463">
            <v>1597</v>
          </cell>
        </row>
        <row r="1464">
          <cell r="A1464">
            <v>2020</v>
          </cell>
          <cell r="B1464" t="str">
            <v>Enero</v>
          </cell>
          <cell r="C1464" t="str">
            <v>08001</v>
          </cell>
          <cell r="E1464" t="str">
            <v>080011</v>
          </cell>
          <cell r="G1464">
            <v>1</v>
          </cell>
          <cell r="I1464">
            <v>7596</v>
          </cell>
        </row>
        <row r="1465">
          <cell r="A1465">
            <v>2020</v>
          </cell>
          <cell r="B1465" t="str">
            <v>Enero</v>
          </cell>
          <cell r="C1465" t="str">
            <v>08001</v>
          </cell>
          <cell r="E1465" t="str">
            <v>080011</v>
          </cell>
          <cell r="G1465">
            <v>2</v>
          </cell>
          <cell r="I1465">
            <v>8189</v>
          </cell>
        </row>
        <row r="1466">
          <cell r="A1466">
            <v>2020</v>
          </cell>
          <cell r="B1466" t="str">
            <v>Enero</v>
          </cell>
          <cell r="C1466" t="str">
            <v>08001</v>
          </cell>
          <cell r="E1466" t="str">
            <v>080011</v>
          </cell>
          <cell r="G1466">
            <v>3</v>
          </cell>
          <cell r="I1466">
            <v>5484</v>
          </cell>
        </row>
        <row r="1467">
          <cell r="A1467">
            <v>2020</v>
          </cell>
          <cell r="B1467" t="str">
            <v>Enero</v>
          </cell>
          <cell r="C1467" t="str">
            <v>08001</v>
          </cell>
          <cell r="E1467" t="str">
            <v>080011</v>
          </cell>
          <cell r="G1467">
            <v>4</v>
          </cell>
          <cell r="I1467">
            <v>9210</v>
          </cell>
        </row>
        <row r="1468">
          <cell r="A1468">
            <v>2020</v>
          </cell>
          <cell r="B1468" t="str">
            <v>Enero</v>
          </cell>
          <cell r="C1468" t="str">
            <v>08001</v>
          </cell>
          <cell r="E1468" t="str">
            <v>080012</v>
          </cell>
          <cell r="G1468">
            <v>1</v>
          </cell>
          <cell r="I1468">
            <v>1670</v>
          </cell>
        </row>
        <row r="1469">
          <cell r="A1469">
            <v>2020</v>
          </cell>
          <cell r="B1469" t="str">
            <v>Enero</v>
          </cell>
          <cell r="C1469" t="str">
            <v>08001</v>
          </cell>
          <cell r="E1469" t="str">
            <v>080012</v>
          </cell>
          <cell r="G1469">
            <v>2</v>
          </cell>
          <cell r="I1469">
            <v>1232</v>
          </cell>
        </row>
        <row r="1470">
          <cell r="A1470">
            <v>2020</v>
          </cell>
          <cell r="B1470" t="str">
            <v>Enero</v>
          </cell>
          <cell r="C1470" t="str">
            <v>08001</v>
          </cell>
          <cell r="E1470" t="str">
            <v>080012</v>
          </cell>
          <cell r="G1470">
            <v>3</v>
          </cell>
          <cell r="I1470">
            <v>777</v>
          </cell>
        </row>
        <row r="1471">
          <cell r="A1471">
            <v>2020</v>
          </cell>
          <cell r="B1471" t="str">
            <v>Enero</v>
          </cell>
          <cell r="C1471" t="str">
            <v>08001</v>
          </cell>
          <cell r="E1471" t="str">
            <v>080012</v>
          </cell>
          <cell r="G1471">
            <v>4</v>
          </cell>
          <cell r="I1471">
            <v>7022</v>
          </cell>
        </row>
        <row r="1472">
          <cell r="A1472">
            <v>2020</v>
          </cell>
          <cell r="B1472" t="str">
            <v>Enero</v>
          </cell>
          <cell r="C1472" t="str">
            <v>11001</v>
          </cell>
          <cell r="E1472" t="str">
            <v>110011</v>
          </cell>
          <cell r="G1472">
            <v>1</v>
          </cell>
          <cell r="I1472">
            <v>50946</v>
          </cell>
        </row>
        <row r="1473">
          <cell r="A1473">
            <v>2020</v>
          </cell>
          <cell r="B1473" t="str">
            <v>Enero</v>
          </cell>
          <cell r="C1473" t="str">
            <v>11001</v>
          </cell>
          <cell r="E1473" t="str">
            <v>110011</v>
          </cell>
          <cell r="G1473">
            <v>2</v>
          </cell>
          <cell r="I1473">
            <v>60463</v>
          </cell>
        </row>
        <row r="1474">
          <cell r="A1474">
            <v>2020</v>
          </cell>
          <cell r="B1474" t="str">
            <v>Enero</v>
          </cell>
          <cell r="C1474" t="str">
            <v>11001</v>
          </cell>
          <cell r="E1474" t="str">
            <v>110011</v>
          </cell>
          <cell r="G1474">
            <v>3</v>
          </cell>
          <cell r="I1474">
            <v>65287</v>
          </cell>
        </row>
        <row r="1475">
          <cell r="A1475">
            <v>2020</v>
          </cell>
          <cell r="B1475" t="str">
            <v>Enero</v>
          </cell>
          <cell r="C1475" t="str">
            <v>11001</v>
          </cell>
          <cell r="E1475" t="str">
            <v>110011</v>
          </cell>
          <cell r="G1475">
            <v>4</v>
          </cell>
          <cell r="I1475">
            <v>14395</v>
          </cell>
        </row>
        <row r="1476">
          <cell r="A1476">
            <v>2020</v>
          </cell>
          <cell r="B1476" t="str">
            <v>Enero</v>
          </cell>
          <cell r="C1476" t="str">
            <v>11001</v>
          </cell>
          <cell r="E1476" t="str">
            <v>110012</v>
          </cell>
          <cell r="G1476">
            <v>1</v>
          </cell>
          <cell r="I1476">
            <v>784</v>
          </cell>
        </row>
        <row r="1477">
          <cell r="A1477">
            <v>2020</v>
          </cell>
          <cell r="B1477" t="str">
            <v>Enero</v>
          </cell>
          <cell r="C1477" t="str">
            <v>11001</v>
          </cell>
          <cell r="E1477" t="str">
            <v>110012</v>
          </cell>
          <cell r="G1477">
            <v>2</v>
          </cell>
          <cell r="I1477">
            <v>48</v>
          </cell>
        </row>
        <row r="1478">
          <cell r="A1478">
            <v>2020</v>
          </cell>
          <cell r="B1478" t="str">
            <v>Enero</v>
          </cell>
          <cell r="C1478" t="str">
            <v>11001</v>
          </cell>
          <cell r="E1478" t="str">
            <v>110012</v>
          </cell>
          <cell r="G1478">
            <v>3</v>
          </cell>
          <cell r="I1478">
            <v>8.1</v>
          </cell>
        </row>
        <row r="1479">
          <cell r="A1479">
            <v>2020</v>
          </cell>
          <cell r="B1479" t="str">
            <v>Enero</v>
          </cell>
          <cell r="C1479" t="str">
            <v>11001</v>
          </cell>
          <cell r="E1479" t="str">
            <v>110012</v>
          </cell>
          <cell r="G1479">
            <v>4</v>
          </cell>
          <cell r="I1479">
            <v>2842</v>
          </cell>
        </row>
        <row r="1480">
          <cell r="A1480">
            <v>2020</v>
          </cell>
          <cell r="B1480" t="str">
            <v>Enero</v>
          </cell>
          <cell r="C1480" t="str">
            <v>11001</v>
          </cell>
          <cell r="E1480" t="str">
            <v>110013</v>
          </cell>
          <cell r="G1480">
            <v>1</v>
          </cell>
          <cell r="I1480">
            <v>862</v>
          </cell>
        </row>
        <row r="1481">
          <cell r="A1481">
            <v>2020</v>
          </cell>
          <cell r="B1481" t="str">
            <v>Enero</v>
          </cell>
          <cell r="C1481" t="str">
            <v>11001</v>
          </cell>
          <cell r="E1481" t="str">
            <v>110013</v>
          </cell>
          <cell r="G1481">
            <v>2</v>
          </cell>
          <cell r="I1481">
            <v>799</v>
          </cell>
        </row>
        <row r="1482">
          <cell r="A1482">
            <v>2020</v>
          </cell>
          <cell r="B1482" t="str">
            <v>Enero</v>
          </cell>
          <cell r="C1482" t="str">
            <v>11001</v>
          </cell>
          <cell r="E1482" t="str">
            <v>110013</v>
          </cell>
          <cell r="G1482">
            <v>3</v>
          </cell>
          <cell r="I1482">
            <v>385</v>
          </cell>
        </row>
        <row r="1483">
          <cell r="A1483">
            <v>2020</v>
          </cell>
          <cell r="B1483" t="str">
            <v>Enero</v>
          </cell>
          <cell r="C1483" t="str">
            <v>11001</v>
          </cell>
          <cell r="E1483" t="str">
            <v>110013</v>
          </cell>
          <cell r="G1483">
            <v>4</v>
          </cell>
          <cell r="I1483">
            <v>1288</v>
          </cell>
        </row>
        <row r="1484">
          <cell r="A1484">
            <v>2020</v>
          </cell>
          <cell r="B1484" t="str">
            <v>Enero</v>
          </cell>
          <cell r="C1484" t="str">
            <v>11001</v>
          </cell>
          <cell r="E1484" t="str">
            <v>110014</v>
          </cell>
          <cell r="G1484">
            <v>1</v>
          </cell>
          <cell r="I1484">
            <v>183</v>
          </cell>
        </row>
        <row r="1485">
          <cell r="A1485">
            <v>2020</v>
          </cell>
          <cell r="B1485" t="str">
            <v>Enero</v>
          </cell>
          <cell r="C1485" t="str">
            <v>11001</v>
          </cell>
          <cell r="E1485" t="str">
            <v>110014</v>
          </cell>
          <cell r="G1485">
            <v>2</v>
          </cell>
          <cell r="I1485">
            <v>2</v>
          </cell>
        </row>
        <row r="1486">
          <cell r="A1486">
            <v>2020</v>
          </cell>
          <cell r="B1486" t="str">
            <v>Enero</v>
          </cell>
          <cell r="C1486" t="str">
            <v>11001</v>
          </cell>
          <cell r="E1486" t="str">
            <v>110014</v>
          </cell>
          <cell r="G1486">
            <v>3</v>
          </cell>
          <cell r="I1486">
            <v>470</v>
          </cell>
        </row>
        <row r="1487">
          <cell r="A1487">
            <v>2020</v>
          </cell>
          <cell r="B1487" t="str">
            <v>Enero</v>
          </cell>
          <cell r="C1487" t="str">
            <v>11001</v>
          </cell>
          <cell r="E1487" t="str">
            <v>110014</v>
          </cell>
          <cell r="G1487">
            <v>4</v>
          </cell>
          <cell r="I1487">
            <v>2340</v>
          </cell>
        </row>
        <row r="1488">
          <cell r="A1488">
            <v>2020</v>
          </cell>
          <cell r="B1488" t="str">
            <v>Enero</v>
          </cell>
          <cell r="C1488" t="str">
            <v>68001</v>
          </cell>
          <cell r="E1488" t="str">
            <v>680011</v>
          </cell>
          <cell r="G1488">
            <v>1</v>
          </cell>
          <cell r="I1488">
            <v>12908</v>
          </cell>
        </row>
        <row r="1489">
          <cell r="A1489">
            <v>2020</v>
          </cell>
          <cell r="B1489" t="str">
            <v>Enero</v>
          </cell>
          <cell r="C1489" t="str">
            <v>68001</v>
          </cell>
          <cell r="E1489" t="str">
            <v>680011</v>
          </cell>
          <cell r="G1489">
            <v>2</v>
          </cell>
          <cell r="I1489">
            <v>10195</v>
          </cell>
        </row>
        <row r="1490">
          <cell r="A1490">
            <v>2020</v>
          </cell>
          <cell r="B1490" t="str">
            <v>Enero</v>
          </cell>
          <cell r="C1490" t="str">
            <v>68001</v>
          </cell>
          <cell r="E1490" t="str">
            <v>680011</v>
          </cell>
          <cell r="G1490">
            <v>3</v>
          </cell>
          <cell r="I1490">
            <v>13497</v>
          </cell>
        </row>
        <row r="1491">
          <cell r="A1491">
            <v>2020</v>
          </cell>
          <cell r="B1491" t="str">
            <v>Enero</v>
          </cell>
          <cell r="C1491" t="str">
            <v>68001</v>
          </cell>
          <cell r="E1491" t="str">
            <v>680011</v>
          </cell>
          <cell r="G1491">
            <v>4</v>
          </cell>
          <cell r="I1491">
            <v>2668</v>
          </cell>
        </row>
        <row r="1492">
          <cell r="A1492">
            <v>2020</v>
          </cell>
          <cell r="B1492" t="str">
            <v>Enero</v>
          </cell>
          <cell r="C1492" t="str">
            <v>76001</v>
          </cell>
          <cell r="E1492" t="str">
            <v>760011</v>
          </cell>
          <cell r="G1492">
            <v>1</v>
          </cell>
          <cell r="I1492">
            <v>2080</v>
          </cell>
        </row>
        <row r="1493">
          <cell r="A1493">
            <v>2020</v>
          </cell>
          <cell r="B1493" t="str">
            <v>Enero</v>
          </cell>
          <cell r="C1493" t="str">
            <v>76001</v>
          </cell>
          <cell r="E1493" t="str">
            <v>760011</v>
          </cell>
          <cell r="G1493">
            <v>2</v>
          </cell>
          <cell r="I1493">
            <v>7966</v>
          </cell>
        </row>
        <row r="1494">
          <cell r="A1494">
            <v>2020</v>
          </cell>
          <cell r="B1494" t="str">
            <v>Enero</v>
          </cell>
          <cell r="C1494" t="str">
            <v>76001</v>
          </cell>
          <cell r="E1494" t="str">
            <v>760011</v>
          </cell>
          <cell r="G1494">
            <v>3</v>
          </cell>
          <cell r="I1494">
            <v>4960</v>
          </cell>
        </row>
        <row r="1495">
          <cell r="A1495">
            <v>2020</v>
          </cell>
          <cell r="B1495" t="str">
            <v>Enero</v>
          </cell>
          <cell r="C1495" t="str">
            <v>76001</v>
          </cell>
          <cell r="E1495" t="str">
            <v>760011</v>
          </cell>
          <cell r="G1495">
            <v>4</v>
          </cell>
          <cell r="I1495">
            <v>5106</v>
          </cell>
        </row>
        <row r="1496">
          <cell r="A1496">
            <v>2020</v>
          </cell>
          <cell r="B1496" t="str">
            <v>Enero</v>
          </cell>
          <cell r="C1496" t="str">
            <v>76001</v>
          </cell>
          <cell r="E1496" t="str">
            <v>760012</v>
          </cell>
          <cell r="G1496">
            <v>1</v>
          </cell>
          <cell r="I1496">
            <v>6142</v>
          </cell>
        </row>
        <row r="1497">
          <cell r="A1497">
            <v>2020</v>
          </cell>
          <cell r="B1497" t="str">
            <v>Enero</v>
          </cell>
          <cell r="C1497" t="str">
            <v>76001</v>
          </cell>
          <cell r="E1497" t="str">
            <v>760012</v>
          </cell>
          <cell r="G1497">
            <v>2</v>
          </cell>
          <cell r="I1497">
            <v>3544</v>
          </cell>
        </row>
        <row r="1498">
          <cell r="A1498">
            <v>2020</v>
          </cell>
          <cell r="B1498" t="str">
            <v>Enero</v>
          </cell>
          <cell r="C1498" t="str">
            <v>76001</v>
          </cell>
          <cell r="E1498" t="str">
            <v>760012</v>
          </cell>
          <cell r="G1498">
            <v>3</v>
          </cell>
          <cell r="I1498">
            <v>4815</v>
          </cell>
        </row>
        <row r="1499">
          <cell r="A1499">
            <v>2020</v>
          </cell>
          <cell r="B1499" t="str">
            <v>Enero</v>
          </cell>
          <cell r="C1499" t="str">
            <v>76001</v>
          </cell>
          <cell r="E1499" t="str">
            <v>760012</v>
          </cell>
          <cell r="G1499">
            <v>4</v>
          </cell>
          <cell r="I1499">
            <v>4656</v>
          </cell>
        </row>
        <row r="1500">
          <cell r="A1500">
            <v>2020</v>
          </cell>
          <cell r="B1500" t="str">
            <v>Enero</v>
          </cell>
          <cell r="C1500" t="str">
            <v>13001</v>
          </cell>
          <cell r="E1500" t="str">
            <v>130011</v>
          </cell>
          <cell r="G1500">
            <v>1</v>
          </cell>
          <cell r="I1500">
            <v>2916</v>
          </cell>
        </row>
        <row r="1501">
          <cell r="A1501">
            <v>2020</v>
          </cell>
          <cell r="B1501" t="str">
            <v>Enero</v>
          </cell>
          <cell r="C1501" t="str">
            <v>13001</v>
          </cell>
          <cell r="E1501" t="str">
            <v>130011</v>
          </cell>
          <cell r="G1501">
            <v>2</v>
          </cell>
          <cell r="I1501">
            <v>8182</v>
          </cell>
        </row>
        <row r="1502">
          <cell r="A1502">
            <v>2020</v>
          </cell>
          <cell r="B1502" t="str">
            <v>Enero</v>
          </cell>
          <cell r="C1502" t="str">
            <v>13001</v>
          </cell>
          <cell r="E1502" t="str">
            <v>130011</v>
          </cell>
          <cell r="G1502">
            <v>3</v>
          </cell>
          <cell r="I1502">
            <v>3409</v>
          </cell>
        </row>
        <row r="1503">
          <cell r="A1503">
            <v>2020</v>
          </cell>
          <cell r="B1503" t="str">
            <v>Enero</v>
          </cell>
          <cell r="C1503" t="str">
            <v>13001</v>
          </cell>
          <cell r="E1503" t="str">
            <v>130011</v>
          </cell>
          <cell r="G1503">
            <v>4</v>
          </cell>
          <cell r="I1503">
            <v>1956</v>
          </cell>
        </row>
        <row r="1504">
          <cell r="A1504">
            <v>2020</v>
          </cell>
          <cell r="B1504" t="str">
            <v>Enero</v>
          </cell>
          <cell r="C1504" t="str">
            <v>54001</v>
          </cell>
          <cell r="E1504" t="str">
            <v>540011</v>
          </cell>
          <cell r="G1504">
            <v>1</v>
          </cell>
          <cell r="I1504">
            <v>3237</v>
          </cell>
        </row>
        <row r="1505">
          <cell r="A1505">
            <v>2020</v>
          </cell>
          <cell r="B1505" t="str">
            <v>Enero</v>
          </cell>
          <cell r="C1505" t="str">
            <v>54001</v>
          </cell>
          <cell r="E1505" t="str">
            <v>540011</v>
          </cell>
          <cell r="G1505">
            <v>2</v>
          </cell>
          <cell r="I1505">
            <v>10583</v>
          </cell>
        </row>
        <row r="1506">
          <cell r="A1506">
            <v>2020</v>
          </cell>
          <cell r="B1506" t="str">
            <v>Enero</v>
          </cell>
          <cell r="C1506" t="str">
            <v>54001</v>
          </cell>
          <cell r="E1506" t="str">
            <v>540011</v>
          </cell>
          <cell r="G1506">
            <v>3</v>
          </cell>
          <cell r="I1506">
            <v>5484</v>
          </cell>
        </row>
        <row r="1507">
          <cell r="A1507">
            <v>2020</v>
          </cell>
          <cell r="B1507" t="str">
            <v>Enero</v>
          </cell>
          <cell r="C1507" t="str">
            <v>54001</v>
          </cell>
          <cell r="E1507" t="str">
            <v>540011</v>
          </cell>
          <cell r="G1507">
            <v>4</v>
          </cell>
          <cell r="I1507">
            <v>6735</v>
          </cell>
        </row>
        <row r="1508">
          <cell r="A1508">
            <v>2020</v>
          </cell>
          <cell r="B1508" t="str">
            <v>Enero</v>
          </cell>
          <cell r="C1508" t="str">
            <v>54001</v>
          </cell>
          <cell r="E1508" t="str">
            <v>540012</v>
          </cell>
          <cell r="G1508">
            <v>1</v>
          </cell>
          <cell r="I1508">
            <v>509</v>
          </cell>
        </row>
        <row r="1509">
          <cell r="A1509">
            <v>2020</v>
          </cell>
          <cell r="B1509" t="str">
            <v>Enero</v>
          </cell>
          <cell r="C1509" t="str">
            <v>54001</v>
          </cell>
          <cell r="E1509" t="str">
            <v>540012</v>
          </cell>
          <cell r="G1509">
            <v>2</v>
          </cell>
          <cell r="I1509">
            <v>91</v>
          </cell>
        </row>
        <row r="1510">
          <cell r="A1510">
            <v>2020</v>
          </cell>
          <cell r="B1510" t="str">
            <v>Enero</v>
          </cell>
          <cell r="C1510" t="str">
            <v>54001</v>
          </cell>
          <cell r="E1510" t="str">
            <v>540012</v>
          </cell>
          <cell r="G1510">
            <v>3</v>
          </cell>
          <cell r="I1510">
            <v>37</v>
          </cell>
        </row>
        <row r="1511">
          <cell r="A1511">
            <v>2020</v>
          </cell>
          <cell r="B1511" t="str">
            <v>Enero</v>
          </cell>
          <cell r="C1511" t="str">
            <v>54001</v>
          </cell>
          <cell r="E1511" t="str">
            <v>540012</v>
          </cell>
          <cell r="G1511">
            <v>4</v>
          </cell>
          <cell r="I1511">
            <v>1870</v>
          </cell>
        </row>
        <row r="1512">
          <cell r="A1512">
            <v>2020</v>
          </cell>
          <cell r="B1512" t="str">
            <v>Enero</v>
          </cell>
          <cell r="C1512" t="str">
            <v>73001</v>
          </cell>
          <cell r="E1512" t="str">
            <v>730011</v>
          </cell>
          <cell r="G1512">
            <v>1</v>
          </cell>
          <cell r="I1512">
            <v>713</v>
          </cell>
        </row>
        <row r="1513">
          <cell r="A1513">
            <v>2020</v>
          </cell>
          <cell r="B1513" t="str">
            <v>Enero</v>
          </cell>
          <cell r="C1513" t="str">
            <v>73001</v>
          </cell>
          <cell r="E1513" t="str">
            <v>730011</v>
          </cell>
          <cell r="G1513">
            <v>2</v>
          </cell>
          <cell r="I1513">
            <v>1712</v>
          </cell>
        </row>
        <row r="1514">
          <cell r="A1514">
            <v>2020</v>
          </cell>
          <cell r="B1514" t="str">
            <v>Enero</v>
          </cell>
          <cell r="C1514" t="str">
            <v>73001</v>
          </cell>
          <cell r="E1514" t="str">
            <v>730011</v>
          </cell>
          <cell r="G1514">
            <v>3</v>
          </cell>
          <cell r="I1514">
            <v>675</v>
          </cell>
        </row>
        <row r="1515">
          <cell r="A1515">
            <v>2020</v>
          </cell>
          <cell r="B1515" t="str">
            <v>Enero</v>
          </cell>
          <cell r="C1515" t="str">
            <v>73001</v>
          </cell>
          <cell r="E1515" t="str">
            <v>730011</v>
          </cell>
          <cell r="G1515">
            <v>4</v>
          </cell>
          <cell r="I1515">
            <v>341</v>
          </cell>
        </row>
        <row r="1516">
          <cell r="A1516">
            <v>2020</v>
          </cell>
          <cell r="B1516" t="str">
            <v>Enero</v>
          </cell>
          <cell r="C1516" t="str">
            <v>52356</v>
          </cell>
          <cell r="E1516" t="str">
            <v>523561</v>
          </cell>
          <cell r="G1516">
            <v>1</v>
          </cell>
          <cell r="I1516">
            <v>916</v>
          </cell>
        </row>
        <row r="1517">
          <cell r="A1517">
            <v>2020</v>
          </cell>
          <cell r="B1517" t="str">
            <v>Enero</v>
          </cell>
          <cell r="C1517" t="str">
            <v>52356</v>
          </cell>
          <cell r="E1517" t="str">
            <v>523561</v>
          </cell>
          <cell r="G1517">
            <v>2</v>
          </cell>
          <cell r="I1517">
            <v>2297</v>
          </cell>
        </row>
        <row r="1518">
          <cell r="A1518">
            <v>2020</v>
          </cell>
          <cell r="B1518" t="str">
            <v>Enero</v>
          </cell>
          <cell r="C1518" t="str">
            <v>52356</v>
          </cell>
          <cell r="E1518" t="str">
            <v>523561</v>
          </cell>
          <cell r="G1518">
            <v>3</v>
          </cell>
          <cell r="I1518">
            <v>1568</v>
          </cell>
        </row>
        <row r="1519">
          <cell r="A1519">
            <v>2020</v>
          </cell>
          <cell r="B1519" t="str">
            <v>Enero</v>
          </cell>
          <cell r="C1519" t="str">
            <v>52356</v>
          </cell>
          <cell r="E1519" t="str">
            <v>523561</v>
          </cell>
          <cell r="G1519">
            <v>4</v>
          </cell>
          <cell r="I1519">
            <v>0</v>
          </cell>
        </row>
        <row r="1520">
          <cell r="A1520">
            <v>2020</v>
          </cell>
          <cell r="B1520" t="str">
            <v>Enero</v>
          </cell>
          <cell r="C1520" t="str">
            <v>52356</v>
          </cell>
          <cell r="E1520" t="str">
            <v>523562</v>
          </cell>
          <cell r="G1520">
            <v>1</v>
          </cell>
          <cell r="I1520">
            <v>0</v>
          </cell>
        </row>
        <row r="1521">
          <cell r="A1521">
            <v>2020</v>
          </cell>
          <cell r="B1521" t="str">
            <v>Enero</v>
          </cell>
          <cell r="C1521" t="str">
            <v>52356</v>
          </cell>
          <cell r="E1521" t="str">
            <v>523562</v>
          </cell>
          <cell r="G1521">
            <v>2</v>
          </cell>
          <cell r="I1521">
            <v>0</v>
          </cell>
        </row>
        <row r="1522">
          <cell r="A1522">
            <v>2020</v>
          </cell>
          <cell r="B1522" t="str">
            <v>Enero</v>
          </cell>
          <cell r="C1522" t="str">
            <v>52356</v>
          </cell>
          <cell r="E1522" t="str">
            <v>523562</v>
          </cell>
          <cell r="G1522">
            <v>3</v>
          </cell>
          <cell r="I1522">
            <v>0</v>
          </cell>
        </row>
        <row r="1523">
          <cell r="A1523">
            <v>2020</v>
          </cell>
          <cell r="B1523" t="str">
            <v>Enero</v>
          </cell>
          <cell r="C1523" t="str">
            <v>52356</v>
          </cell>
          <cell r="E1523" t="str">
            <v>523562</v>
          </cell>
          <cell r="G1523">
            <v>4</v>
          </cell>
          <cell r="I1523">
            <v>0</v>
          </cell>
        </row>
        <row r="1524">
          <cell r="A1524">
            <v>2020</v>
          </cell>
          <cell r="B1524" t="str">
            <v>Enero</v>
          </cell>
          <cell r="C1524" t="str">
            <v>17001</v>
          </cell>
          <cell r="E1524" t="str">
            <v>170011</v>
          </cell>
          <cell r="G1524">
            <v>1</v>
          </cell>
          <cell r="I1524">
            <v>1872</v>
          </cell>
        </row>
        <row r="1525">
          <cell r="A1525">
            <v>2020</v>
          </cell>
          <cell r="B1525" t="str">
            <v>Enero</v>
          </cell>
          <cell r="C1525" t="str">
            <v>17001</v>
          </cell>
          <cell r="E1525" t="str">
            <v>170011</v>
          </cell>
          <cell r="G1525">
            <v>2</v>
          </cell>
          <cell r="I1525">
            <v>1869</v>
          </cell>
        </row>
        <row r="1526">
          <cell r="A1526">
            <v>2020</v>
          </cell>
          <cell r="B1526" t="str">
            <v>Enero</v>
          </cell>
          <cell r="C1526" t="str">
            <v>17001</v>
          </cell>
          <cell r="E1526" t="str">
            <v>170011</v>
          </cell>
          <cell r="G1526">
            <v>3</v>
          </cell>
          <cell r="I1526">
            <v>1170</v>
          </cell>
        </row>
        <row r="1527">
          <cell r="A1527">
            <v>2020</v>
          </cell>
          <cell r="B1527" t="str">
            <v>Enero</v>
          </cell>
          <cell r="C1527" t="str">
            <v>17001</v>
          </cell>
          <cell r="E1527" t="str">
            <v>170011</v>
          </cell>
          <cell r="G1527">
            <v>4</v>
          </cell>
          <cell r="I1527">
            <v>1045</v>
          </cell>
        </row>
        <row r="1528">
          <cell r="A1528">
            <v>2020</v>
          </cell>
          <cell r="B1528" t="str">
            <v>Enero</v>
          </cell>
          <cell r="C1528" t="str">
            <v>05001</v>
          </cell>
          <cell r="E1528" t="str">
            <v>050011</v>
          </cell>
          <cell r="G1528">
            <v>1</v>
          </cell>
          <cell r="I1528">
            <v>17296</v>
          </cell>
        </row>
        <row r="1529">
          <cell r="A1529">
            <v>2020</v>
          </cell>
          <cell r="B1529" t="str">
            <v>Enero</v>
          </cell>
          <cell r="C1529" t="str">
            <v>05001</v>
          </cell>
          <cell r="E1529" t="str">
            <v>050011</v>
          </cell>
          <cell r="G1529">
            <v>2</v>
          </cell>
          <cell r="I1529">
            <v>13451</v>
          </cell>
        </row>
        <row r="1530">
          <cell r="A1530">
            <v>2020</v>
          </cell>
          <cell r="B1530" t="str">
            <v>Enero</v>
          </cell>
          <cell r="C1530" t="str">
            <v>05001</v>
          </cell>
          <cell r="E1530" t="str">
            <v>050011</v>
          </cell>
          <cell r="G1530">
            <v>3</v>
          </cell>
          <cell r="I1530">
            <v>13677</v>
          </cell>
        </row>
        <row r="1531">
          <cell r="A1531">
            <v>2020</v>
          </cell>
          <cell r="B1531" t="str">
            <v>Enero</v>
          </cell>
          <cell r="C1531" t="str">
            <v>05001</v>
          </cell>
          <cell r="E1531" t="str">
            <v>050011</v>
          </cell>
          <cell r="G1531">
            <v>4</v>
          </cell>
          <cell r="I1531">
            <v>24598</v>
          </cell>
        </row>
        <row r="1532">
          <cell r="A1532">
            <v>2020</v>
          </cell>
          <cell r="B1532" t="str">
            <v>Enero</v>
          </cell>
          <cell r="C1532" t="str">
            <v>05001</v>
          </cell>
          <cell r="E1532" t="str">
            <v>050012</v>
          </cell>
          <cell r="G1532">
            <v>1</v>
          </cell>
          <cell r="I1532">
            <v>6222</v>
          </cell>
        </row>
        <row r="1533">
          <cell r="A1533">
            <v>2020</v>
          </cell>
          <cell r="B1533" t="str">
            <v>Enero</v>
          </cell>
          <cell r="C1533" t="str">
            <v>05001</v>
          </cell>
          <cell r="E1533" t="str">
            <v>050012</v>
          </cell>
          <cell r="G1533">
            <v>2</v>
          </cell>
          <cell r="I1533">
            <v>5630</v>
          </cell>
        </row>
        <row r="1534">
          <cell r="A1534">
            <v>2020</v>
          </cell>
          <cell r="B1534" t="str">
            <v>Enero</v>
          </cell>
          <cell r="C1534" t="str">
            <v>05001</v>
          </cell>
          <cell r="E1534" t="str">
            <v>050012</v>
          </cell>
          <cell r="G1534">
            <v>3</v>
          </cell>
          <cell r="I1534">
            <v>3807</v>
          </cell>
        </row>
        <row r="1535">
          <cell r="A1535">
            <v>2020</v>
          </cell>
          <cell r="B1535" t="str">
            <v>Enero</v>
          </cell>
          <cell r="C1535" t="str">
            <v>05001</v>
          </cell>
          <cell r="E1535" t="str">
            <v>050012</v>
          </cell>
          <cell r="G1535">
            <v>4</v>
          </cell>
          <cell r="I1535">
            <v>2039</v>
          </cell>
        </row>
        <row r="1536">
          <cell r="A1536">
            <v>2020</v>
          </cell>
          <cell r="B1536" t="str">
            <v>Enero</v>
          </cell>
          <cell r="C1536" t="str">
            <v>23001</v>
          </cell>
          <cell r="E1536" t="str">
            <v>230011</v>
          </cell>
          <cell r="G1536">
            <v>1</v>
          </cell>
          <cell r="I1536">
            <v>429</v>
          </cell>
        </row>
        <row r="1537">
          <cell r="A1537">
            <v>2020</v>
          </cell>
          <cell r="B1537" t="str">
            <v>Enero</v>
          </cell>
          <cell r="C1537" t="str">
            <v>23001</v>
          </cell>
          <cell r="E1537" t="str">
            <v>230011</v>
          </cell>
          <cell r="G1537">
            <v>2</v>
          </cell>
          <cell r="I1537">
            <v>1841</v>
          </cell>
        </row>
        <row r="1538">
          <cell r="A1538">
            <v>2020</v>
          </cell>
          <cell r="B1538" t="str">
            <v>Enero</v>
          </cell>
          <cell r="C1538" t="str">
            <v>23001</v>
          </cell>
          <cell r="E1538" t="str">
            <v>230011</v>
          </cell>
          <cell r="G1538">
            <v>3</v>
          </cell>
          <cell r="I1538">
            <v>802</v>
          </cell>
        </row>
        <row r="1539">
          <cell r="A1539">
            <v>2020</v>
          </cell>
          <cell r="B1539" t="str">
            <v>Enero</v>
          </cell>
          <cell r="C1539" t="str">
            <v>23001</v>
          </cell>
          <cell r="E1539" t="str">
            <v>230011</v>
          </cell>
          <cell r="G1539">
            <v>4</v>
          </cell>
          <cell r="I1539">
            <v>377</v>
          </cell>
        </row>
        <row r="1540">
          <cell r="A1540">
            <v>2020</v>
          </cell>
          <cell r="B1540" t="str">
            <v>Enero</v>
          </cell>
          <cell r="C1540" t="str">
            <v>41001</v>
          </cell>
          <cell r="E1540" t="str">
            <v>410011</v>
          </cell>
          <cell r="G1540">
            <v>1</v>
          </cell>
          <cell r="I1540">
            <v>1538</v>
          </cell>
        </row>
        <row r="1541">
          <cell r="A1541">
            <v>2020</v>
          </cell>
          <cell r="B1541" t="str">
            <v>Enero</v>
          </cell>
          <cell r="C1541" t="str">
            <v>41001</v>
          </cell>
          <cell r="E1541" t="str">
            <v>410011</v>
          </cell>
          <cell r="G1541">
            <v>2</v>
          </cell>
          <cell r="I1541">
            <v>2741</v>
          </cell>
        </row>
        <row r="1542">
          <cell r="A1542">
            <v>2020</v>
          </cell>
          <cell r="B1542" t="str">
            <v>Enero</v>
          </cell>
          <cell r="C1542" t="str">
            <v>41001</v>
          </cell>
          <cell r="E1542" t="str">
            <v>410011</v>
          </cell>
          <cell r="G1542">
            <v>3</v>
          </cell>
          <cell r="I1542">
            <v>2509</v>
          </cell>
        </row>
        <row r="1543">
          <cell r="A1543">
            <v>2020</v>
          </cell>
          <cell r="B1543" t="str">
            <v>Enero</v>
          </cell>
          <cell r="C1543" t="str">
            <v>41001</v>
          </cell>
          <cell r="E1543" t="str">
            <v>410011</v>
          </cell>
          <cell r="G1543">
            <v>4</v>
          </cell>
          <cell r="I1543">
            <v>1382</v>
          </cell>
        </row>
        <row r="1544">
          <cell r="A1544">
            <v>2020</v>
          </cell>
          <cell r="B1544" t="str">
            <v>Enero</v>
          </cell>
          <cell r="C1544" t="str">
            <v>52001</v>
          </cell>
          <cell r="E1544" t="str">
            <v>520011</v>
          </cell>
          <cell r="G1544">
            <v>1</v>
          </cell>
          <cell r="I1544">
            <v>1398</v>
          </cell>
        </row>
        <row r="1545">
          <cell r="A1545">
            <v>2020</v>
          </cell>
          <cell r="B1545" t="str">
            <v>Enero</v>
          </cell>
          <cell r="C1545" t="str">
            <v>52001</v>
          </cell>
          <cell r="E1545" t="str">
            <v>520011</v>
          </cell>
          <cell r="G1545">
            <v>2</v>
          </cell>
          <cell r="I1545">
            <v>6044</v>
          </cell>
        </row>
        <row r="1546">
          <cell r="A1546">
            <v>2020</v>
          </cell>
          <cell r="B1546" t="str">
            <v>Enero</v>
          </cell>
          <cell r="C1546" t="str">
            <v>52001</v>
          </cell>
          <cell r="E1546" t="str">
            <v>520011</v>
          </cell>
          <cell r="G1546">
            <v>3</v>
          </cell>
          <cell r="I1546">
            <v>2322</v>
          </cell>
        </row>
        <row r="1547">
          <cell r="A1547">
            <v>2020</v>
          </cell>
          <cell r="B1547" t="str">
            <v>Enero</v>
          </cell>
          <cell r="C1547" t="str">
            <v>52001</v>
          </cell>
          <cell r="E1547" t="str">
            <v>520011</v>
          </cell>
          <cell r="G1547">
            <v>4</v>
          </cell>
          <cell r="I1547">
            <v>16</v>
          </cell>
        </row>
        <row r="1548">
          <cell r="A1548">
            <v>2020</v>
          </cell>
          <cell r="B1548" t="str">
            <v>Enero</v>
          </cell>
          <cell r="C1548" t="str">
            <v>66001</v>
          </cell>
          <cell r="E1548" t="str">
            <v>660011</v>
          </cell>
          <cell r="G1548">
            <v>1</v>
          </cell>
          <cell r="I1548">
            <v>3071</v>
          </cell>
        </row>
        <row r="1549">
          <cell r="A1549">
            <v>2020</v>
          </cell>
          <cell r="B1549" t="str">
            <v>Enero</v>
          </cell>
          <cell r="C1549" t="str">
            <v>66001</v>
          </cell>
          <cell r="E1549" t="str">
            <v>660011</v>
          </cell>
          <cell r="G1549">
            <v>2</v>
          </cell>
          <cell r="I1549">
            <v>2040</v>
          </cell>
        </row>
        <row r="1550">
          <cell r="A1550">
            <v>2020</v>
          </cell>
          <cell r="B1550" t="str">
            <v>Enero</v>
          </cell>
          <cell r="C1550" t="str">
            <v>66001</v>
          </cell>
          <cell r="E1550" t="str">
            <v>660011</v>
          </cell>
          <cell r="G1550">
            <v>3</v>
          </cell>
          <cell r="I1550">
            <v>1865</v>
          </cell>
        </row>
        <row r="1551">
          <cell r="A1551">
            <v>2020</v>
          </cell>
          <cell r="B1551" t="str">
            <v>Enero</v>
          </cell>
          <cell r="C1551" t="str">
            <v>66001</v>
          </cell>
          <cell r="E1551" t="str">
            <v>660011</v>
          </cell>
          <cell r="G1551">
            <v>4</v>
          </cell>
          <cell r="I1551">
            <v>4594</v>
          </cell>
        </row>
        <row r="1552">
          <cell r="A1552">
            <v>2020</v>
          </cell>
          <cell r="B1552" t="str">
            <v>Enero</v>
          </cell>
          <cell r="C1552" t="str">
            <v>19001</v>
          </cell>
          <cell r="E1552" t="str">
            <v>190011</v>
          </cell>
          <cell r="G1552">
            <v>1</v>
          </cell>
          <cell r="I1552">
            <v>357</v>
          </cell>
        </row>
        <row r="1553">
          <cell r="A1553">
            <v>2020</v>
          </cell>
          <cell r="B1553" t="str">
            <v>Enero</v>
          </cell>
          <cell r="C1553" t="str">
            <v>19001</v>
          </cell>
          <cell r="E1553" t="str">
            <v>190011</v>
          </cell>
          <cell r="G1553">
            <v>2</v>
          </cell>
          <cell r="I1553">
            <v>2150</v>
          </cell>
        </row>
        <row r="1554">
          <cell r="A1554">
            <v>2020</v>
          </cell>
          <cell r="B1554" t="str">
            <v>Enero</v>
          </cell>
          <cell r="C1554" t="str">
            <v>19001</v>
          </cell>
          <cell r="E1554" t="str">
            <v>190011</v>
          </cell>
          <cell r="G1554">
            <v>3</v>
          </cell>
          <cell r="I1554">
            <v>572</v>
          </cell>
        </row>
        <row r="1555">
          <cell r="A1555">
            <v>2020</v>
          </cell>
          <cell r="B1555" t="str">
            <v>Enero</v>
          </cell>
          <cell r="C1555" t="str">
            <v>19001</v>
          </cell>
          <cell r="E1555" t="str">
            <v>190011</v>
          </cell>
          <cell r="G1555">
            <v>4</v>
          </cell>
          <cell r="I1555">
            <v>638</v>
          </cell>
        </row>
        <row r="1556">
          <cell r="A1556">
            <v>2020</v>
          </cell>
          <cell r="B1556" t="str">
            <v>Enero</v>
          </cell>
          <cell r="C1556" t="str">
            <v>47001</v>
          </cell>
          <cell r="E1556" t="str">
            <v>470011</v>
          </cell>
          <cell r="G1556">
            <v>1</v>
          </cell>
          <cell r="I1556">
            <v>688</v>
          </cell>
        </row>
        <row r="1557">
          <cell r="A1557">
            <v>2020</v>
          </cell>
          <cell r="B1557" t="str">
            <v>Enero</v>
          </cell>
          <cell r="C1557" t="str">
            <v>47001</v>
          </cell>
          <cell r="E1557" t="str">
            <v>470011</v>
          </cell>
          <cell r="G1557">
            <v>2</v>
          </cell>
          <cell r="I1557">
            <v>1254</v>
          </cell>
        </row>
        <row r="1558">
          <cell r="A1558">
            <v>2020</v>
          </cell>
          <cell r="B1558" t="str">
            <v>Enero</v>
          </cell>
          <cell r="C1558" t="str">
            <v>47001</v>
          </cell>
          <cell r="E1558" t="str">
            <v>470011</v>
          </cell>
          <cell r="G1558">
            <v>3</v>
          </cell>
          <cell r="I1558">
            <v>839</v>
          </cell>
        </row>
        <row r="1559">
          <cell r="A1559">
            <v>2020</v>
          </cell>
          <cell r="B1559" t="str">
            <v>Enero</v>
          </cell>
          <cell r="C1559" t="str">
            <v>47001</v>
          </cell>
          <cell r="E1559" t="str">
            <v>470011</v>
          </cell>
          <cell r="G1559">
            <v>4</v>
          </cell>
          <cell r="I1559">
            <v>505</v>
          </cell>
        </row>
        <row r="1560">
          <cell r="A1560">
            <v>2020</v>
          </cell>
          <cell r="B1560" t="str">
            <v>Enero</v>
          </cell>
          <cell r="C1560" t="str">
            <v>70001</v>
          </cell>
          <cell r="E1560" t="str">
            <v>700011</v>
          </cell>
          <cell r="G1560">
            <v>1</v>
          </cell>
          <cell r="I1560">
            <v>841</v>
          </cell>
        </row>
        <row r="1561">
          <cell r="A1561">
            <v>2020</v>
          </cell>
          <cell r="B1561" t="str">
            <v>Enero</v>
          </cell>
          <cell r="C1561" t="str">
            <v>70001</v>
          </cell>
          <cell r="E1561" t="str">
            <v>700011</v>
          </cell>
          <cell r="G1561">
            <v>2</v>
          </cell>
          <cell r="I1561">
            <v>2391</v>
          </cell>
        </row>
        <row r="1562">
          <cell r="A1562">
            <v>2020</v>
          </cell>
          <cell r="B1562" t="str">
            <v>Enero</v>
          </cell>
          <cell r="C1562" t="str">
            <v>70001</v>
          </cell>
          <cell r="E1562" t="str">
            <v>700011</v>
          </cell>
          <cell r="G1562">
            <v>3</v>
          </cell>
          <cell r="I1562">
            <v>1305</v>
          </cell>
        </row>
        <row r="1563">
          <cell r="A1563">
            <v>2020</v>
          </cell>
          <cell r="B1563" t="str">
            <v>Enero</v>
          </cell>
          <cell r="C1563" t="str">
            <v>70001</v>
          </cell>
          <cell r="E1563" t="str">
            <v>700011</v>
          </cell>
          <cell r="G1563">
            <v>4</v>
          </cell>
          <cell r="I1563">
            <v>1256</v>
          </cell>
        </row>
        <row r="1564">
          <cell r="A1564">
            <v>2020</v>
          </cell>
          <cell r="B1564" t="str">
            <v>Enero</v>
          </cell>
          <cell r="C1564" t="str">
            <v>15001</v>
          </cell>
          <cell r="E1564" t="str">
            <v>150011</v>
          </cell>
          <cell r="G1564">
            <v>1</v>
          </cell>
          <cell r="I1564">
            <v>1410</v>
          </cell>
        </row>
        <row r="1565">
          <cell r="A1565">
            <v>2020</v>
          </cell>
          <cell r="B1565" t="str">
            <v>Enero</v>
          </cell>
          <cell r="C1565" t="str">
            <v>15001</v>
          </cell>
          <cell r="E1565" t="str">
            <v>150011</v>
          </cell>
          <cell r="G1565">
            <v>2</v>
          </cell>
          <cell r="I1565">
            <v>3777</v>
          </cell>
        </row>
        <row r="1566">
          <cell r="A1566">
            <v>2020</v>
          </cell>
          <cell r="B1566" t="str">
            <v>Enero</v>
          </cell>
          <cell r="C1566" t="str">
            <v>15001</v>
          </cell>
          <cell r="E1566" t="str">
            <v>150011</v>
          </cell>
          <cell r="G1566">
            <v>3</v>
          </cell>
          <cell r="I1566">
            <v>2262</v>
          </cell>
        </row>
        <row r="1567">
          <cell r="A1567">
            <v>2020</v>
          </cell>
          <cell r="B1567" t="str">
            <v>Enero</v>
          </cell>
          <cell r="C1567" t="str">
            <v>15001</v>
          </cell>
          <cell r="E1567" t="str">
            <v>150011</v>
          </cell>
          <cell r="G1567">
            <v>4</v>
          </cell>
          <cell r="I1567">
            <v>13</v>
          </cell>
        </row>
        <row r="1568">
          <cell r="A1568">
            <v>2020</v>
          </cell>
          <cell r="B1568" t="str">
            <v>Enero</v>
          </cell>
          <cell r="C1568" t="str">
            <v>20001</v>
          </cell>
          <cell r="E1568" t="str">
            <v>200011</v>
          </cell>
          <cell r="G1568">
            <v>1</v>
          </cell>
          <cell r="I1568">
            <v>964</v>
          </cell>
        </row>
        <row r="1569">
          <cell r="A1569">
            <v>2020</v>
          </cell>
          <cell r="B1569" t="str">
            <v>Enero</v>
          </cell>
          <cell r="C1569" t="str">
            <v>20001</v>
          </cell>
          <cell r="E1569" t="str">
            <v>200011</v>
          </cell>
          <cell r="G1569">
            <v>2</v>
          </cell>
          <cell r="I1569">
            <v>1791</v>
          </cell>
        </row>
        <row r="1570">
          <cell r="A1570">
            <v>2020</v>
          </cell>
          <cell r="B1570" t="str">
            <v>Enero</v>
          </cell>
          <cell r="C1570" t="str">
            <v>20001</v>
          </cell>
          <cell r="E1570" t="str">
            <v>200011</v>
          </cell>
          <cell r="G1570">
            <v>3</v>
          </cell>
          <cell r="I1570">
            <v>794</v>
          </cell>
        </row>
        <row r="1571">
          <cell r="A1571">
            <v>2020</v>
          </cell>
          <cell r="B1571" t="str">
            <v>Enero</v>
          </cell>
          <cell r="C1571" t="str">
            <v>20001</v>
          </cell>
          <cell r="E1571" t="str">
            <v>200011</v>
          </cell>
          <cell r="G1571">
            <v>4</v>
          </cell>
          <cell r="I1571">
            <v>13</v>
          </cell>
        </row>
        <row r="1572">
          <cell r="A1572">
            <v>2020</v>
          </cell>
          <cell r="B1572" t="str">
            <v>Enero</v>
          </cell>
          <cell r="C1572" t="str">
            <v>20001</v>
          </cell>
          <cell r="E1572" t="str">
            <v>200012</v>
          </cell>
          <cell r="G1572">
            <v>1</v>
          </cell>
          <cell r="I1572">
            <v>530</v>
          </cell>
        </row>
        <row r="1573">
          <cell r="A1573">
            <v>2020</v>
          </cell>
          <cell r="B1573" t="str">
            <v>Enero</v>
          </cell>
          <cell r="C1573" t="str">
            <v>20001</v>
          </cell>
          <cell r="E1573" t="str">
            <v>200012</v>
          </cell>
          <cell r="G1573">
            <v>2</v>
          </cell>
          <cell r="I1573">
            <v>202</v>
          </cell>
        </row>
        <row r="1574">
          <cell r="A1574">
            <v>2020</v>
          </cell>
          <cell r="B1574" t="str">
            <v>Enero</v>
          </cell>
          <cell r="C1574" t="str">
            <v>20001</v>
          </cell>
          <cell r="E1574" t="str">
            <v>200012</v>
          </cell>
          <cell r="G1574">
            <v>3</v>
          </cell>
          <cell r="I1574">
            <v>235</v>
          </cell>
        </row>
        <row r="1575">
          <cell r="A1575">
            <v>2020</v>
          </cell>
          <cell r="B1575" t="str">
            <v>Enero</v>
          </cell>
          <cell r="C1575" t="str">
            <v>20001</v>
          </cell>
          <cell r="E1575" t="str">
            <v>200012</v>
          </cell>
          <cell r="G1575">
            <v>4</v>
          </cell>
          <cell r="I1575">
            <v>1184</v>
          </cell>
        </row>
        <row r="1576">
          <cell r="A1576">
            <v>2020</v>
          </cell>
          <cell r="B1576" t="str">
            <v>Enero</v>
          </cell>
          <cell r="C1576" t="str">
            <v>50001</v>
          </cell>
          <cell r="E1576" t="str">
            <v>500011</v>
          </cell>
          <cell r="G1576">
            <v>1</v>
          </cell>
          <cell r="I1576">
            <v>1747</v>
          </cell>
        </row>
        <row r="1577">
          <cell r="A1577">
            <v>2020</v>
          </cell>
          <cell r="B1577" t="str">
            <v>Enero</v>
          </cell>
          <cell r="C1577" t="str">
            <v>50001</v>
          </cell>
          <cell r="E1577" t="str">
            <v>500011</v>
          </cell>
          <cell r="G1577">
            <v>2</v>
          </cell>
          <cell r="I1577">
            <v>2930</v>
          </cell>
        </row>
        <row r="1578">
          <cell r="A1578">
            <v>2020</v>
          </cell>
          <cell r="B1578" t="str">
            <v>Enero</v>
          </cell>
          <cell r="C1578" t="str">
            <v>50001</v>
          </cell>
          <cell r="E1578" t="str">
            <v>500011</v>
          </cell>
          <cell r="G1578">
            <v>3</v>
          </cell>
          <cell r="I1578">
            <v>1757</v>
          </cell>
        </row>
        <row r="1579">
          <cell r="A1579">
            <v>2020</v>
          </cell>
          <cell r="B1579" t="str">
            <v>Enero</v>
          </cell>
          <cell r="C1579" t="str">
            <v>50001</v>
          </cell>
          <cell r="E1579" t="str">
            <v>500011</v>
          </cell>
          <cell r="G1579">
            <v>4</v>
          </cell>
          <cell r="I1579">
            <v>699</v>
          </cell>
        </row>
        <row r="1580">
          <cell r="A1580">
            <v>2020</v>
          </cell>
          <cell r="B1580" t="str">
            <v>Febrero</v>
          </cell>
          <cell r="C1580" t="str">
            <v>63001</v>
          </cell>
          <cell r="E1580" t="str">
            <v>630011</v>
          </cell>
          <cell r="G1580">
            <v>1</v>
          </cell>
          <cell r="I1580">
            <v>2353</v>
          </cell>
        </row>
        <row r="1581">
          <cell r="A1581">
            <v>2020</v>
          </cell>
          <cell r="B1581" t="str">
            <v>Febrero</v>
          </cell>
          <cell r="C1581" t="str">
            <v>63001</v>
          </cell>
          <cell r="E1581" t="str">
            <v>630011</v>
          </cell>
          <cell r="G1581">
            <v>2</v>
          </cell>
          <cell r="I1581">
            <v>3250</v>
          </cell>
        </row>
        <row r="1582">
          <cell r="A1582">
            <v>2020</v>
          </cell>
          <cell r="B1582" t="str">
            <v>Febrero</v>
          </cell>
          <cell r="C1582" t="str">
            <v>63001</v>
          </cell>
          <cell r="E1582" t="str">
            <v>630011</v>
          </cell>
          <cell r="G1582">
            <v>3</v>
          </cell>
          <cell r="I1582">
            <v>2585</v>
          </cell>
        </row>
        <row r="1583">
          <cell r="A1583">
            <v>2020</v>
          </cell>
          <cell r="B1583" t="str">
            <v>Febrero</v>
          </cell>
          <cell r="C1583" t="str">
            <v>63001</v>
          </cell>
          <cell r="E1583" t="str">
            <v>630011</v>
          </cell>
          <cell r="G1583">
            <v>4</v>
          </cell>
          <cell r="I1583">
            <v>1569</v>
          </cell>
        </row>
        <row r="1584">
          <cell r="A1584">
            <v>2020</v>
          </cell>
          <cell r="B1584" t="str">
            <v>Febrero</v>
          </cell>
          <cell r="C1584" t="str">
            <v>08001</v>
          </cell>
          <cell r="E1584" t="str">
            <v>080011</v>
          </cell>
          <cell r="G1584">
            <v>1</v>
          </cell>
          <cell r="I1584">
            <v>5943</v>
          </cell>
        </row>
        <row r="1585">
          <cell r="A1585">
            <v>2020</v>
          </cell>
          <cell r="B1585" t="str">
            <v>Febrero</v>
          </cell>
          <cell r="C1585" t="str">
            <v>08001</v>
          </cell>
          <cell r="E1585" t="str">
            <v>080011</v>
          </cell>
          <cell r="G1585">
            <v>2</v>
          </cell>
          <cell r="I1585">
            <v>7111</v>
          </cell>
        </row>
        <row r="1586">
          <cell r="A1586">
            <v>2020</v>
          </cell>
          <cell r="B1586" t="str">
            <v>Febrero</v>
          </cell>
          <cell r="C1586" t="str">
            <v>08001</v>
          </cell>
          <cell r="E1586" t="str">
            <v>080011</v>
          </cell>
          <cell r="G1586">
            <v>3</v>
          </cell>
          <cell r="I1586">
            <v>4049</v>
          </cell>
        </row>
        <row r="1587">
          <cell r="A1587">
            <v>2020</v>
          </cell>
          <cell r="B1587" t="str">
            <v>Febrero</v>
          </cell>
          <cell r="C1587" t="str">
            <v>08001</v>
          </cell>
          <cell r="E1587" t="str">
            <v>080011</v>
          </cell>
          <cell r="G1587">
            <v>4</v>
          </cell>
          <cell r="I1587">
            <v>7690</v>
          </cell>
        </row>
        <row r="1588">
          <cell r="A1588">
            <v>2020</v>
          </cell>
          <cell r="B1588" t="str">
            <v>Febrero</v>
          </cell>
          <cell r="C1588" t="str">
            <v>08001</v>
          </cell>
          <cell r="E1588" t="str">
            <v>080012</v>
          </cell>
          <cell r="G1588">
            <v>1</v>
          </cell>
          <cell r="I1588">
            <v>1244</v>
          </cell>
        </row>
        <row r="1589">
          <cell r="A1589">
            <v>2020</v>
          </cell>
          <cell r="B1589" t="str">
            <v>Febrero</v>
          </cell>
          <cell r="C1589" t="str">
            <v>08001</v>
          </cell>
          <cell r="E1589" t="str">
            <v>080012</v>
          </cell>
          <cell r="G1589">
            <v>2</v>
          </cell>
          <cell r="I1589">
            <v>1417</v>
          </cell>
        </row>
        <row r="1590">
          <cell r="A1590">
            <v>2020</v>
          </cell>
          <cell r="B1590" t="str">
            <v>Febrero</v>
          </cell>
          <cell r="C1590" t="str">
            <v>08001</v>
          </cell>
          <cell r="E1590" t="str">
            <v>080012</v>
          </cell>
          <cell r="G1590">
            <v>3</v>
          </cell>
          <cell r="I1590">
            <v>658</v>
          </cell>
        </row>
        <row r="1591">
          <cell r="A1591">
            <v>2020</v>
          </cell>
          <cell r="B1591" t="str">
            <v>Febrero</v>
          </cell>
          <cell r="C1591" t="str">
            <v>08001</v>
          </cell>
          <cell r="E1591" t="str">
            <v>080012</v>
          </cell>
          <cell r="G1591">
            <v>4</v>
          </cell>
          <cell r="I1591">
            <v>6401</v>
          </cell>
        </row>
        <row r="1592">
          <cell r="A1592">
            <v>2020</v>
          </cell>
          <cell r="B1592" t="str">
            <v>Febrero</v>
          </cell>
          <cell r="C1592" t="str">
            <v>11001</v>
          </cell>
          <cell r="E1592" t="str">
            <v>110011</v>
          </cell>
          <cell r="G1592">
            <v>1</v>
          </cell>
          <cell r="I1592">
            <v>50526</v>
          </cell>
        </row>
        <row r="1593">
          <cell r="A1593">
            <v>2020</v>
          </cell>
          <cell r="B1593" t="str">
            <v>Febrero</v>
          </cell>
          <cell r="C1593" t="str">
            <v>11001</v>
          </cell>
          <cell r="E1593" t="str">
            <v>110011</v>
          </cell>
          <cell r="G1593">
            <v>2</v>
          </cell>
          <cell r="I1593">
            <v>56306</v>
          </cell>
        </row>
        <row r="1594">
          <cell r="A1594">
            <v>2020</v>
          </cell>
          <cell r="B1594" t="str">
            <v>Febrero</v>
          </cell>
          <cell r="C1594" t="str">
            <v>11001</v>
          </cell>
          <cell r="E1594" t="str">
            <v>110011</v>
          </cell>
          <cell r="G1594">
            <v>3</v>
          </cell>
          <cell r="I1594">
            <v>62083</v>
          </cell>
        </row>
        <row r="1595">
          <cell r="A1595">
            <v>2020</v>
          </cell>
          <cell r="B1595" t="str">
            <v>Febrero</v>
          </cell>
          <cell r="C1595" t="str">
            <v>11001</v>
          </cell>
          <cell r="E1595" t="str">
            <v>110011</v>
          </cell>
          <cell r="G1595">
            <v>4</v>
          </cell>
          <cell r="I1595">
            <v>11534</v>
          </cell>
        </row>
        <row r="1596">
          <cell r="A1596">
            <v>2020</v>
          </cell>
          <cell r="B1596" t="str">
            <v>Febrero</v>
          </cell>
          <cell r="C1596" t="str">
            <v>11001</v>
          </cell>
          <cell r="E1596" t="str">
            <v>110012</v>
          </cell>
          <cell r="G1596">
            <v>1</v>
          </cell>
          <cell r="I1596">
            <v>1042</v>
          </cell>
        </row>
        <row r="1597">
          <cell r="A1597">
            <v>2020</v>
          </cell>
          <cell r="B1597" t="str">
            <v>Febrero</v>
          </cell>
          <cell r="C1597" t="str">
            <v>11001</v>
          </cell>
          <cell r="E1597" t="str">
            <v>110012</v>
          </cell>
          <cell r="G1597">
            <v>2</v>
          </cell>
          <cell r="I1597">
            <v>46</v>
          </cell>
        </row>
        <row r="1598">
          <cell r="A1598">
            <v>2020</v>
          </cell>
          <cell r="B1598" t="str">
            <v>Febrero</v>
          </cell>
          <cell r="C1598" t="str">
            <v>11001</v>
          </cell>
          <cell r="E1598" t="str">
            <v>110012</v>
          </cell>
          <cell r="G1598">
            <v>3</v>
          </cell>
          <cell r="I1598">
            <v>0.6</v>
          </cell>
        </row>
        <row r="1599">
          <cell r="A1599">
            <v>2020</v>
          </cell>
          <cell r="B1599" t="str">
            <v>Febrero</v>
          </cell>
          <cell r="C1599" t="str">
            <v>11001</v>
          </cell>
          <cell r="E1599" t="str">
            <v>110012</v>
          </cell>
          <cell r="G1599">
            <v>4</v>
          </cell>
          <cell r="I1599">
            <v>3092</v>
          </cell>
        </row>
        <row r="1600">
          <cell r="A1600">
            <v>2020</v>
          </cell>
          <cell r="B1600" t="str">
            <v>Febrero</v>
          </cell>
          <cell r="C1600" t="str">
            <v>11001</v>
          </cell>
          <cell r="E1600" t="str">
            <v>110013</v>
          </cell>
          <cell r="G1600">
            <v>1</v>
          </cell>
          <cell r="I1600">
            <v>732</v>
          </cell>
        </row>
        <row r="1601">
          <cell r="A1601">
            <v>2020</v>
          </cell>
          <cell r="B1601" t="str">
            <v>Febrero</v>
          </cell>
          <cell r="C1601" t="str">
            <v>11001</v>
          </cell>
          <cell r="E1601" t="str">
            <v>110013</v>
          </cell>
          <cell r="G1601">
            <v>2</v>
          </cell>
          <cell r="I1601">
            <v>704</v>
          </cell>
        </row>
        <row r="1602">
          <cell r="A1602">
            <v>2020</v>
          </cell>
          <cell r="B1602" t="str">
            <v>Febrero</v>
          </cell>
          <cell r="C1602" t="str">
            <v>11001</v>
          </cell>
          <cell r="E1602" t="str">
            <v>110013</v>
          </cell>
          <cell r="G1602">
            <v>3</v>
          </cell>
          <cell r="I1602">
            <v>497</v>
          </cell>
        </row>
        <row r="1603">
          <cell r="A1603">
            <v>2020</v>
          </cell>
          <cell r="B1603" t="str">
            <v>Febrero</v>
          </cell>
          <cell r="C1603" t="str">
            <v>11001</v>
          </cell>
          <cell r="E1603" t="str">
            <v>110013</v>
          </cell>
          <cell r="G1603">
            <v>4</v>
          </cell>
          <cell r="I1603">
            <v>1355</v>
          </cell>
        </row>
        <row r="1604">
          <cell r="A1604">
            <v>2020</v>
          </cell>
          <cell r="B1604" t="str">
            <v>Febrero</v>
          </cell>
          <cell r="C1604" t="str">
            <v>11001</v>
          </cell>
          <cell r="E1604" t="str">
            <v>110014</v>
          </cell>
          <cell r="G1604">
            <v>1</v>
          </cell>
          <cell r="I1604">
            <v>200</v>
          </cell>
        </row>
        <row r="1605">
          <cell r="A1605">
            <v>2020</v>
          </cell>
          <cell r="B1605" t="str">
            <v>Febrero</v>
          </cell>
          <cell r="C1605" t="str">
            <v>11001</v>
          </cell>
          <cell r="E1605" t="str">
            <v>110014</v>
          </cell>
          <cell r="G1605">
            <v>2</v>
          </cell>
          <cell r="I1605">
            <v>6</v>
          </cell>
        </row>
        <row r="1606">
          <cell r="A1606">
            <v>2020</v>
          </cell>
          <cell r="B1606" t="str">
            <v>Febrero</v>
          </cell>
          <cell r="C1606" t="str">
            <v>11001</v>
          </cell>
          <cell r="E1606" t="str">
            <v>110014</v>
          </cell>
          <cell r="G1606">
            <v>3</v>
          </cell>
          <cell r="I1606">
            <v>458</v>
          </cell>
        </row>
        <row r="1607">
          <cell r="A1607">
            <v>2020</v>
          </cell>
          <cell r="B1607" t="str">
            <v>Febrero</v>
          </cell>
          <cell r="C1607" t="str">
            <v>11001</v>
          </cell>
          <cell r="E1607" t="str">
            <v>110014</v>
          </cell>
          <cell r="G1607">
            <v>4</v>
          </cell>
          <cell r="I1607">
            <v>2241</v>
          </cell>
        </row>
        <row r="1608">
          <cell r="A1608">
            <v>2020</v>
          </cell>
          <cell r="B1608" t="str">
            <v>Febrero</v>
          </cell>
          <cell r="C1608" t="str">
            <v>68001</v>
          </cell>
          <cell r="E1608" t="str">
            <v>680011</v>
          </cell>
          <cell r="G1608">
            <v>1</v>
          </cell>
          <cell r="I1608">
            <v>13153</v>
          </cell>
        </row>
        <row r="1609">
          <cell r="A1609">
            <v>2020</v>
          </cell>
          <cell r="B1609" t="str">
            <v>Febrero</v>
          </cell>
          <cell r="C1609" t="str">
            <v>68001</v>
          </cell>
          <cell r="E1609" t="str">
            <v>680011</v>
          </cell>
          <cell r="G1609">
            <v>2</v>
          </cell>
          <cell r="I1609">
            <v>10084</v>
          </cell>
        </row>
        <row r="1610">
          <cell r="A1610">
            <v>2020</v>
          </cell>
          <cell r="B1610" t="str">
            <v>Febrero</v>
          </cell>
          <cell r="C1610" t="str">
            <v>68001</v>
          </cell>
          <cell r="E1610" t="str">
            <v>680011</v>
          </cell>
          <cell r="G1610">
            <v>3</v>
          </cell>
          <cell r="I1610">
            <v>12858</v>
          </cell>
        </row>
        <row r="1611">
          <cell r="A1611">
            <v>2020</v>
          </cell>
          <cell r="B1611" t="str">
            <v>Febrero</v>
          </cell>
          <cell r="C1611" t="str">
            <v>68001</v>
          </cell>
          <cell r="E1611" t="str">
            <v>680011</v>
          </cell>
          <cell r="G1611">
            <v>4</v>
          </cell>
          <cell r="I1611">
            <v>2387</v>
          </cell>
        </row>
        <row r="1612">
          <cell r="A1612">
            <v>2020</v>
          </cell>
          <cell r="B1612" t="str">
            <v>Febrero</v>
          </cell>
          <cell r="C1612" t="str">
            <v>76001</v>
          </cell>
          <cell r="E1612" t="str">
            <v>760011</v>
          </cell>
          <cell r="G1612">
            <v>1</v>
          </cell>
          <cell r="I1612">
            <v>2667</v>
          </cell>
        </row>
        <row r="1613">
          <cell r="A1613">
            <v>2020</v>
          </cell>
          <cell r="B1613" t="str">
            <v>Febrero</v>
          </cell>
          <cell r="C1613" t="str">
            <v>76001</v>
          </cell>
          <cell r="E1613" t="str">
            <v>760011</v>
          </cell>
          <cell r="G1613">
            <v>2</v>
          </cell>
          <cell r="I1613">
            <v>7599</v>
          </cell>
        </row>
        <row r="1614">
          <cell r="A1614">
            <v>2020</v>
          </cell>
          <cell r="B1614" t="str">
            <v>Febrero</v>
          </cell>
          <cell r="C1614" t="str">
            <v>76001</v>
          </cell>
          <cell r="E1614" t="str">
            <v>760011</v>
          </cell>
          <cell r="G1614">
            <v>3</v>
          </cell>
          <cell r="I1614">
            <v>4515</v>
          </cell>
        </row>
        <row r="1615">
          <cell r="A1615">
            <v>2020</v>
          </cell>
          <cell r="B1615" t="str">
            <v>Febrero</v>
          </cell>
          <cell r="C1615" t="str">
            <v>76001</v>
          </cell>
          <cell r="E1615" t="str">
            <v>760011</v>
          </cell>
          <cell r="G1615">
            <v>4</v>
          </cell>
          <cell r="I1615">
            <v>4999</v>
          </cell>
        </row>
        <row r="1616">
          <cell r="A1616">
            <v>2020</v>
          </cell>
          <cell r="B1616" t="str">
            <v>Febrero</v>
          </cell>
          <cell r="C1616" t="str">
            <v>76001</v>
          </cell>
          <cell r="E1616" t="str">
            <v>760012</v>
          </cell>
          <cell r="G1616">
            <v>1</v>
          </cell>
          <cell r="I1616">
            <v>5558</v>
          </cell>
        </row>
        <row r="1617">
          <cell r="A1617">
            <v>2020</v>
          </cell>
          <cell r="B1617" t="str">
            <v>Febrero</v>
          </cell>
          <cell r="C1617" t="str">
            <v>76001</v>
          </cell>
          <cell r="E1617" t="str">
            <v>760012</v>
          </cell>
          <cell r="G1617">
            <v>2</v>
          </cell>
          <cell r="I1617">
            <v>3737</v>
          </cell>
        </row>
        <row r="1618">
          <cell r="A1618">
            <v>2020</v>
          </cell>
          <cell r="B1618" t="str">
            <v>Febrero</v>
          </cell>
          <cell r="C1618" t="str">
            <v>76001</v>
          </cell>
          <cell r="E1618" t="str">
            <v>760012</v>
          </cell>
          <cell r="G1618">
            <v>3</v>
          </cell>
          <cell r="I1618">
            <v>4958</v>
          </cell>
        </row>
        <row r="1619">
          <cell r="A1619">
            <v>2020</v>
          </cell>
          <cell r="B1619" t="str">
            <v>Febrero</v>
          </cell>
          <cell r="C1619" t="str">
            <v>76001</v>
          </cell>
          <cell r="E1619" t="str">
            <v>760012</v>
          </cell>
          <cell r="G1619">
            <v>4</v>
          </cell>
          <cell r="I1619">
            <v>4610</v>
          </cell>
        </row>
        <row r="1620">
          <cell r="A1620">
            <v>2020</v>
          </cell>
          <cell r="B1620" t="str">
            <v>Febrero</v>
          </cell>
          <cell r="C1620" t="str">
            <v>13001</v>
          </cell>
          <cell r="E1620" t="str">
            <v>130011</v>
          </cell>
          <cell r="G1620">
            <v>1</v>
          </cell>
          <cell r="I1620">
            <v>2418</v>
          </cell>
        </row>
        <row r="1621">
          <cell r="A1621">
            <v>2020</v>
          </cell>
          <cell r="B1621" t="str">
            <v>Febrero</v>
          </cell>
          <cell r="C1621" t="str">
            <v>13001</v>
          </cell>
          <cell r="E1621" t="str">
            <v>130011</v>
          </cell>
          <cell r="G1621">
            <v>2</v>
          </cell>
          <cell r="I1621">
            <v>7526</v>
          </cell>
        </row>
        <row r="1622">
          <cell r="A1622">
            <v>2020</v>
          </cell>
          <cell r="B1622" t="str">
            <v>Febrero</v>
          </cell>
          <cell r="C1622" t="str">
            <v>13001</v>
          </cell>
          <cell r="E1622" t="str">
            <v>130011</v>
          </cell>
          <cell r="G1622">
            <v>3</v>
          </cell>
          <cell r="I1622">
            <v>3053</v>
          </cell>
        </row>
        <row r="1623">
          <cell r="A1623">
            <v>2020</v>
          </cell>
          <cell r="B1623" t="str">
            <v>Febrero</v>
          </cell>
          <cell r="C1623" t="str">
            <v>13001</v>
          </cell>
          <cell r="E1623" t="str">
            <v>130011</v>
          </cell>
          <cell r="G1623">
            <v>4</v>
          </cell>
          <cell r="I1623">
            <v>1550</v>
          </cell>
        </row>
        <row r="1624">
          <cell r="A1624">
            <v>2020</v>
          </cell>
          <cell r="B1624" t="str">
            <v>Febrero</v>
          </cell>
          <cell r="C1624" t="str">
            <v>54001</v>
          </cell>
          <cell r="E1624" t="str">
            <v>540011</v>
          </cell>
          <cell r="G1624">
            <v>1</v>
          </cell>
          <cell r="I1624">
            <v>3221</v>
          </cell>
        </row>
        <row r="1625">
          <cell r="A1625">
            <v>2020</v>
          </cell>
          <cell r="B1625" t="str">
            <v>Febrero</v>
          </cell>
          <cell r="C1625" t="str">
            <v>54001</v>
          </cell>
          <cell r="E1625" t="str">
            <v>540011</v>
          </cell>
          <cell r="G1625">
            <v>2</v>
          </cell>
          <cell r="I1625">
            <v>9052</v>
          </cell>
        </row>
        <row r="1626">
          <cell r="A1626">
            <v>2020</v>
          </cell>
          <cell r="B1626" t="str">
            <v>Febrero</v>
          </cell>
          <cell r="C1626" t="str">
            <v>54001</v>
          </cell>
          <cell r="E1626" t="str">
            <v>540011</v>
          </cell>
          <cell r="G1626">
            <v>3</v>
          </cell>
          <cell r="I1626">
            <v>5150</v>
          </cell>
        </row>
        <row r="1627">
          <cell r="A1627">
            <v>2020</v>
          </cell>
          <cell r="B1627" t="str">
            <v>Febrero</v>
          </cell>
          <cell r="C1627" t="str">
            <v>54001</v>
          </cell>
          <cell r="E1627" t="str">
            <v>540011</v>
          </cell>
          <cell r="G1627">
            <v>4</v>
          </cell>
          <cell r="I1627">
            <v>5668</v>
          </cell>
        </row>
        <row r="1628">
          <cell r="A1628">
            <v>2020</v>
          </cell>
          <cell r="B1628" t="str">
            <v>Febrero</v>
          </cell>
          <cell r="C1628" t="str">
            <v>54001</v>
          </cell>
          <cell r="E1628" t="str">
            <v>540012</v>
          </cell>
          <cell r="G1628">
            <v>1</v>
          </cell>
          <cell r="I1628">
            <v>622</v>
          </cell>
        </row>
        <row r="1629">
          <cell r="A1629">
            <v>2020</v>
          </cell>
          <cell r="B1629" t="str">
            <v>Febrero</v>
          </cell>
          <cell r="C1629" t="str">
            <v>54001</v>
          </cell>
          <cell r="E1629" t="str">
            <v>540012</v>
          </cell>
          <cell r="G1629">
            <v>2</v>
          </cell>
          <cell r="I1629">
            <v>128</v>
          </cell>
        </row>
        <row r="1630">
          <cell r="A1630">
            <v>2020</v>
          </cell>
          <cell r="B1630" t="str">
            <v>Febrero</v>
          </cell>
          <cell r="C1630" t="str">
            <v>54001</v>
          </cell>
          <cell r="E1630" t="str">
            <v>540012</v>
          </cell>
          <cell r="G1630">
            <v>3</v>
          </cell>
          <cell r="I1630">
            <v>39</v>
          </cell>
        </row>
        <row r="1631">
          <cell r="A1631">
            <v>2020</v>
          </cell>
          <cell r="B1631" t="str">
            <v>Febrero</v>
          </cell>
          <cell r="C1631" t="str">
            <v>54001</v>
          </cell>
          <cell r="E1631" t="str">
            <v>540012</v>
          </cell>
          <cell r="G1631">
            <v>4</v>
          </cell>
          <cell r="I1631">
            <v>1704</v>
          </cell>
        </row>
        <row r="1632">
          <cell r="A1632">
            <v>2020</v>
          </cell>
          <cell r="B1632" t="str">
            <v>Febrero</v>
          </cell>
          <cell r="C1632" t="str">
            <v>73001</v>
          </cell>
          <cell r="E1632" t="str">
            <v>730011</v>
          </cell>
          <cell r="G1632">
            <v>1</v>
          </cell>
          <cell r="I1632">
            <v>760</v>
          </cell>
        </row>
        <row r="1633">
          <cell r="A1633">
            <v>2020</v>
          </cell>
          <cell r="B1633" t="str">
            <v>Febrero</v>
          </cell>
          <cell r="C1633" t="str">
            <v>73001</v>
          </cell>
          <cell r="E1633" t="str">
            <v>730011</v>
          </cell>
          <cell r="G1633">
            <v>2</v>
          </cell>
          <cell r="I1633">
            <v>1765</v>
          </cell>
        </row>
        <row r="1634">
          <cell r="A1634">
            <v>2020</v>
          </cell>
          <cell r="B1634" t="str">
            <v>Febrero</v>
          </cell>
          <cell r="C1634" t="str">
            <v>73001</v>
          </cell>
          <cell r="E1634" t="str">
            <v>730011</v>
          </cell>
          <cell r="G1634">
            <v>3</v>
          </cell>
          <cell r="I1634">
            <v>662</v>
          </cell>
        </row>
        <row r="1635">
          <cell r="A1635">
            <v>2020</v>
          </cell>
          <cell r="B1635" t="str">
            <v>Febrero</v>
          </cell>
          <cell r="C1635" t="str">
            <v>73001</v>
          </cell>
          <cell r="E1635" t="str">
            <v>730011</v>
          </cell>
          <cell r="G1635">
            <v>4</v>
          </cell>
          <cell r="I1635">
            <v>291</v>
          </cell>
        </row>
        <row r="1636">
          <cell r="A1636">
            <v>2020</v>
          </cell>
          <cell r="B1636" t="str">
            <v>Febrero</v>
          </cell>
          <cell r="C1636" t="str">
            <v>52356</v>
          </cell>
          <cell r="E1636" t="str">
            <v>523561</v>
          </cell>
          <cell r="G1636">
            <v>1</v>
          </cell>
          <cell r="I1636">
            <v>1125</v>
          </cell>
        </row>
        <row r="1637">
          <cell r="A1637">
            <v>2020</v>
          </cell>
          <cell r="B1637" t="str">
            <v>Febrero</v>
          </cell>
          <cell r="C1637" t="str">
            <v>52356</v>
          </cell>
          <cell r="E1637" t="str">
            <v>523561</v>
          </cell>
          <cell r="G1637">
            <v>2</v>
          </cell>
          <cell r="I1637">
            <v>2824</v>
          </cell>
        </row>
        <row r="1638">
          <cell r="A1638">
            <v>2020</v>
          </cell>
          <cell r="B1638" t="str">
            <v>Febrero</v>
          </cell>
          <cell r="C1638" t="str">
            <v>52356</v>
          </cell>
          <cell r="E1638" t="str">
            <v>523561</v>
          </cell>
          <cell r="G1638">
            <v>3</v>
          </cell>
          <cell r="I1638">
            <v>1038</v>
          </cell>
        </row>
        <row r="1639">
          <cell r="A1639">
            <v>2020</v>
          </cell>
          <cell r="B1639" t="str">
            <v>Febrero</v>
          </cell>
          <cell r="C1639" t="str">
            <v>52356</v>
          </cell>
          <cell r="E1639" t="str">
            <v>523561</v>
          </cell>
          <cell r="G1639">
            <v>4</v>
          </cell>
          <cell r="I1639">
            <v>0</v>
          </cell>
        </row>
        <row r="1640">
          <cell r="A1640">
            <v>2020</v>
          </cell>
          <cell r="B1640" t="str">
            <v>Febrero</v>
          </cell>
          <cell r="C1640" t="str">
            <v>52356</v>
          </cell>
          <cell r="E1640" t="str">
            <v>523562</v>
          </cell>
          <cell r="G1640">
            <v>1</v>
          </cell>
          <cell r="I1640">
            <v>0</v>
          </cell>
        </row>
        <row r="1641">
          <cell r="A1641">
            <v>2020</v>
          </cell>
          <cell r="B1641" t="str">
            <v>Febrero</v>
          </cell>
          <cell r="C1641" t="str">
            <v>52356</v>
          </cell>
          <cell r="E1641" t="str">
            <v>523562</v>
          </cell>
          <cell r="G1641">
            <v>2</v>
          </cell>
          <cell r="I1641">
            <v>0</v>
          </cell>
        </row>
        <row r="1642">
          <cell r="A1642">
            <v>2020</v>
          </cell>
          <cell r="B1642" t="str">
            <v>Febrero</v>
          </cell>
          <cell r="C1642" t="str">
            <v>52356</v>
          </cell>
          <cell r="E1642" t="str">
            <v>523562</v>
          </cell>
          <cell r="G1642">
            <v>3</v>
          </cell>
          <cell r="I1642">
            <v>0</v>
          </cell>
        </row>
        <row r="1643">
          <cell r="A1643">
            <v>2020</v>
          </cell>
          <cell r="B1643" t="str">
            <v>Febrero</v>
          </cell>
          <cell r="C1643" t="str">
            <v>52356</v>
          </cell>
          <cell r="E1643" t="str">
            <v>523562</v>
          </cell>
          <cell r="G1643">
            <v>4</v>
          </cell>
          <cell r="I1643">
            <v>0</v>
          </cell>
        </row>
        <row r="1644">
          <cell r="A1644">
            <v>2020</v>
          </cell>
          <cell r="B1644" t="str">
            <v>Febrero</v>
          </cell>
          <cell r="C1644" t="str">
            <v>17001</v>
          </cell>
          <cell r="E1644" t="str">
            <v>170011</v>
          </cell>
          <cell r="G1644">
            <v>1</v>
          </cell>
          <cell r="I1644">
            <v>1821</v>
          </cell>
        </row>
        <row r="1645">
          <cell r="A1645">
            <v>2020</v>
          </cell>
          <cell r="B1645" t="str">
            <v>Febrero</v>
          </cell>
          <cell r="C1645" t="str">
            <v>17001</v>
          </cell>
          <cell r="E1645" t="str">
            <v>170011</v>
          </cell>
          <cell r="G1645">
            <v>2</v>
          </cell>
          <cell r="I1645">
            <v>1946</v>
          </cell>
        </row>
        <row r="1646">
          <cell r="A1646">
            <v>2020</v>
          </cell>
          <cell r="B1646" t="str">
            <v>Febrero</v>
          </cell>
          <cell r="C1646" t="str">
            <v>17001</v>
          </cell>
          <cell r="E1646" t="str">
            <v>170011</v>
          </cell>
          <cell r="G1646">
            <v>3</v>
          </cell>
          <cell r="I1646">
            <v>1196</v>
          </cell>
        </row>
        <row r="1647">
          <cell r="A1647">
            <v>2020</v>
          </cell>
          <cell r="B1647" t="str">
            <v>Febrero</v>
          </cell>
          <cell r="C1647" t="str">
            <v>17001</v>
          </cell>
          <cell r="E1647" t="str">
            <v>170011</v>
          </cell>
          <cell r="G1647">
            <v>4</v>
          </cell>
          <cell r="I1647">
            <v>960</v>
          </cell>
        </row>
        <row r="1648">
          <cell r="A1648">
            <v>2020</v>
          </cell>
          <cell r="B1648" t="str">
            <v>Febrero</v>
          </cell>
          <cell r="C1648" t="str">
            <v>05001</v>
          </cell>
          <cell r="E1648" t="str">
            <v>050011</v>
          </cell>
          <cell r="G1648">
            <v>1</v>
          </cell>
          <cell r="I1648">
            <v>18142</v>
          </cell>
        </row>
        <row r="1649">
          <cell r="A1649">
            <v>2020</v>
          </cell>
          <cell r="B1649" t="str">
            <v>Febrero</v>
          </cell>
          <cell r="C1649" t="str">
            <v>05001</v>
          </cell>
          <cell r="E1649" t="str">
            <v>050011</v>
          </cell>
          <cell r="G1649">
            <v>2</v>
          </cell>
          <cell r="I1649">
            <v>12717</v>
          </cell>
        </row>
        <row r="1650">
          <cell r="A1650">
            <v>2020</v>
          </cell>
          <cell r="B1650" t="str">
            <v>Febrero</v>
          </cell>
          <cell r="C1650" t="str">
            <v>05001</v>
          </cell>
          <cell r="E1650" t="str">
            <v>050011</v>
          </cell>
          <cell r="G1650">
            <v>3</v>
          </cell>
          <cell r="I1650">
            <v>15077</v>
          </cell>
        </row>
        <row r="1651">
          <cell r="A1651">
            <v>2020</v>
          </cell>
          <cell r="B1651" t="str">
            <v>Febrero</v>
          </cell>
          <cell r="C1651" t="str">
            <v>05001</v>
          </cell>
          <cell r="E1651" t="str">
            <v>050011</v>
          </cell>
          <cell r="G1651">
            <v>4</v>
          </cell>
          <cell r="I1651">
            <v>24493</v>
          </cell>
        </row>
        <row r="1652">
          <cell r="A1652">
            <v>2020</v>
          </cell>
          <cell r="B1652" t="str">
            <v>Febrero</v>
          </cell>
          <cell r="C1652" t="str">
            <v>05001</v>
          </cell>
          <cell r="E1652" t="str">
            <v>050012</v>
          </cell>
          <cell r="G1652">
            <v>1</v>
          </cell>
          <cell r="I1652">
            <v>5791</v>
          </cell>
        </row>
        <row r="1653">
          <cell r="A1653">
            <v>2020</v>
          </cell>
          <cell r="B1653" t="str">
            <v>Febrero</v>
          </cell>
          <cell r="C1653" t="str">
            <v>05001</v>
          </cell>
          <cell r="E1653" t="str">
            <v>050012</v>
          </cell>
          <cell r="G1653">
            <v>2</v>
          </cell>
          <cell r="I1653">
            <v>5686</v>
          </cell>
        </row>
        <row r="1654">
          <cell r="A1654">
            <v>2020</v>
          </cell>
          <cell r="B1654" t="str">
            <v>Febrero</v>
          </cell>
          <cell r="C1654" t="str">
            <v>05001</v>
          </cell>
          <cell r="E1654" t="str">
            <v>050012</v>
          </cell>
          <cell r="G1654">
            <v>3</v>
          </cell>
          <cell r="I1654">
            <v>3498</v>
          </cell>
        </row>
        <row r="1655">
          <cell r="A1655">
            <v>2020</v>
          </cell>
          <cell r="B1655" t="str">
            <v>Febrero</v>
          </cell>
          <cell r="C1655" t="str">
            <v>05001</v>
          </cell>
          <cell r="E1655" t="str">
            <v>050012</v>
          </cell>
          <cell r="G1655">
            <v>4</v>
          </cell>
          <cell r="I1655">
            <v>1919</v>
          </cell>
        </row>
        <row r="1656">
          <cell r="A1656">
            <v>2020</v>
          </cell>
          <cell r="B1656" t="str">
            <v>Febrero</v>
          </cell>
          <cell r="C1656" t="str">
            <v>23001</v>
          </cell>
          <cell r="E1656" t="str">
            <v>230011</v>
          </cell>
          <cell r="G1656">
            <v>1</v>
          </cell>
          <cell r="I1656">
            <v>507</v>
          </cell>
        </row>
        <row r="1657">
          <cell r="A1657">
            <v>2020</v>
          </cell>
          <cell r="B1657" t="str">
            <v>Febrero</v>
          </cell>
          <cell r="C1657" t="str">
            <v>23001</v>
          </cell>
          <cell r="E1657" t="str">
            <v>230011</v>
          </cell>
          <cell r="G1657">
            <v>2</v>
          </cell>
          <cell r="I1657">
            <v>1889</v>
          </cell>
        </row>
        <row r="1658">
          <cell r="A1658">
            <v>2020</v>
          </cell>
          <cell r="B1658" t="str">
            <v>Febrero</v>
          </cell>
          <cell r="C1658" t="str">
            <v>23001</v>
          </cell>
          <cell r="E1658" t="str">
            <v>230011</v>
          </cell>
          <cell r="G1658">
            <v>3</v>
          </cell>
          <cell r="I1658">
            <v>960</v>
          </cell>
        </row>
        <row r="1659">
          <cell r="A1659">
            <v>2020</v>
          </cell>
          <cell r="B1659" t="str">
            <v>Febrero</v>
          </cell>
          <cell r="C1659" t="str">
            <v>23001</v>
          </cell>
          <cell r="E1659" t="str">
            <v>230011</v>
          </cell>
          <cell r="G1659">
            <v>4</v>
          </cell>
          <cell r="I1659">
            <v>294</v>
          </cell>
        </row>
        <row r="1660">
          <cell r="A1660">
            <v>2020</v>
          </cell>
          <cell r="B1660" t="str">
            <v>Febrero</v>
          </cell>
          <cell r="C1660" t="str">
            <v>41001</v>
          </cell>
          <cell r="E1660" t="str">
            <v>410011</v>
          </cell>
          <cell r="G1660">
            <v>1</v>
          </cell>
          <cell r="I1660">
            <v>1659</v>
          </cell>
        </row>
        <row r="1661">
          <cell r="A1661">
            <v>2020</v>
          </cell>
          <cell r="B1661" t="str">
            <v>Febrero</v>
          </cell>
          <cell r="C1661" t="str">
            <v>41001</v>
          </cell>
          <cell r="E1661" t="str">
            <v>410011</v>
          </cell>
          <cell r="G1661">
            <v>2</v>
          </cell>
          <cell r="I1661">
            <v>2462</v>
          </cell>
        </row>
        <row r="1662">
          <cell r="A1662">
            <v>2020</v>
          </cell>
          <cell r="B1662" t="str">
            <v>Febrero</v>
          </cell>
          <cell r="C1662" t="str">
            <v>41001</v>
          </cell>
          <cell r="E1662" t="str">
            <v>410011</v>
          </cell>
          <cell r="G1662">
            <v>3</v>
          </cell>
          <cell r="I1662">
            <v>2467</v>
          </cell>
        </row>
        <row r="1663">
          <cell r="A1663">
            <v>2020</v>
          </cell>
          <cell r="B1663" t="str">
            <v>Febrero</v>
          </cell>
          <cell r="C1663" t="str">
            <v>41001</v>
          </cell>
          <cell r="E1663" t="str">
            <v>410011</v>
          </cell>
          <cell r="G1663">
            <v>4</v>
          </cell>
          <cell r="I1663">
            <v>1183</v>
          </cell>
        </row>
        <row r="1664">
          <cell r="A1664">
            <v>2020</v>
          </cell>
          <cell r="B1664" t="str">
            <v>Febrero</v>
          </cell>
          <cell r="C1664" t="str">
            <v>52001</v>
          </cell>
          <cell r="E1664" t="str">
            <v>520011</v>
          </cell>
          <cell r="G1664">
            <v>1</v>
          </cell>
          <cell r="I1664">
            <v>1291</v>
          </cell>
        </row>
        <row r="1665">
          <cell r="A1665">
            <v>2020</v>
          </cell>
          <cell r="B1665" t="str">
            <v>Febrero</v>
          </cell>
          <cell r="C1665" t="str">
            <v>52001</v>
          </cell>
          <cell r="E1665" t="str">
            <v>520011</v>
          </cell>
          <cell r="G1665">
            <v>2</v>
          </cell>
          <cell r="I1665">
            <v>5927</v>
          </cell>
        </row>
        <row r="1666">
          <cell r="A1666">
            <v>2020</v>
          </cell>
          <cell r="B1666" t="str">
            <v>Febrero</v>
          </cell>
          <cell r="C1666" t="str">
            <v>52001</v>
          </cell>
          <cell r="E1666" t="str">
            <v>520011</v>
          </cell>
          <cell r="G1666">
            <v>3</v>
          </cell>
          <cell r="I1666">
            <v>2437</v>
          </cell>
        </row>
        <row r="1667">
          <cell r="A1667">
            <v>2020</v>
          </cell>
          <cell r="B1667" t="str">
            <v>Febrero</v>
          </cell>
          <cell r="C1667" t="str">
            <v>52001</v>
          </cell>
          <cell r="E1667" t="str">
            <v>520011</v>
          </cell>
          <cell r="G1667">
            <v>4</v>
          </cell>
          <cell r="I1667">
            <v>18</v>
          </cell>
        </row>
        <row r="1668">
          <cell r="A1668">
            <v>2020</v>
          </cell>
          <cell r="B1668" t="str">
            <v>Febrero</v>
          </cell>
          <cell r="C1668" t="str">
            <v>66001</v>
          </cell>
          <cell r="E1668" t="str">
            <v>660011</v>
          </cell>
          <cell r="G1668">
            <v>1</v>
          </cell>
          <cell r="I1668">
            <v>2861</v>
          </cell>
        </row>
        <row r="1669">
          <cell r="A1669">
            <v>2020</v>
          </cell>
          <cell r="B1669" t="str">
            <v>Febrero</v>
          </cell>
          <cell r="C1669" t="str">
            <v>66001</v>
          </cell>
          <cell r="E1669" t="str">
            <v>660011</v>
          </cell>
          <cell r="G1669">
            <v>2</v>
          </cell>
          <cell r="I1669">
            <v>2089</v>
          </cell>
        </row>
        <row r="1670">
          <cell r="A1670">
            <v>2020</v>
          </cell>
          <cell r="B1670" t="str">
            <v>Febrero</v>
          </cell>
          <cell r="C1670" t="str">
            <v>66001</v>
          </cell>
          <cell r="E1670" t="str">
            <v>660011</v>
          </cell>
          <cell r="G1670">
            <v>3</v>
          </cell>
          <cell r="I1670">
            <v>1749</v>
          </cell>
        </row>
        <row r="1671">
          <cell r="A1671">
            <v>2020</v>
          </cell>
          <cell r="B1671" t="str">
            <v>Febrero</v>
          </cell>
          <cell r="C1671" t="str">
            <v>66001</v>
          </cell>
          <cell r="E1671" t="str">
            <v>660011</v>
          </cell>
          <cell r="G1671">
            <v>4</v>
          </cell>
          <cell r="I1671">
            <v>4667</v>
          </cell>
        </row>
        <row r="1672">
          <cell r="A1672">
            <v>2020</v>
          </cell>
          <cell r="B1672" t="str">
            <v>Febrero</v>
          </cell>
          <cell r="C1672" t="str">
            <v>19001</v>
          </cell>
          <cell r="E1672" t="str">
            <v>190011</v>
          </cell>
          <cell r="G1672">
            <v>1</v>
          </cell>
          <cell r="I1672">
            <v>455</v>
          </cell>
        </row>
        <row r="1673">
          <cell r="A1673">
            <v>2020</v>
          </cell>
          <cell r="B1673" t="str">
            <v>Febrero</v>
          </cell>
          <cell r="C1673" t="str">
            <v>19001</v>
          </cell>
          <cell r="E1673" t="str">
            <v>190011</v>
          </cell>
          <cell r="G1673">
            <v>2</v>
          </cell>
          <cell r="I1673">
            <v>2299</v>
          </cell>
        </row>
        <row r="1674">
          <cell r="A1674">
            <v>2020</v>
          </cell>
          <cell r="B1674" t="str">
            <v>Febrero</v>
          </cell>
          <cell r="C1674" t="str">
            <v>19001</v>
          </cell>
          <cell r="E1674" t="str">
            <v>190011</v>
          </cell>
          <cell r="G1674">
            <v>3</v>
          </cell>
          <cell r="I1674">
            <v>551</v>
          </cell>
        </row>
        <row r="1675">
          <cell r="A1675">
            <v>2020</v>
          </cell>
          <cell r="B1675" t="str">
            <v>Febrero</v>
          </cell>
          <cell r="C1675" t="str">
            <v>19001</v>
          </cell>
          <cell r="E1675" t="str">
            <v>190011</v>
          </cell>
          <cell r="G1675">
            <v>4</v>
          </cell>
          <cell r="I1675">
            <v>655</v>
          </cell>
        </row>
        <row r="1676">
          <cell r="A1676">
            <v>2020</v>
          </cell>
          <cell r="B1676" t="str">
            <v>Febrero</v>
          </cell>
          <cell r="C1676" t="str">
            <v>47001</v>
          </cell>
          <cell r="E1676" t="str">
            <v>470011</v>
          </cell>
          <cell r="G1676">
            <v>1</v>
          </cell>
          <cell r="I1676">
            <v>623</v>
          </cell>
        </row>
        <row r="1677">
          <cell r="A1677">
            <v>2020</v>
          </cell>
          <cell r="B1677" t="str">
            <v>Febrero</v>
          </cell>
          <cell r="C1677" t="str">
            <v>47001</v>
          </cell>
          <cell r="E1677" t="str">
            <v>470011</v>
          </cell>
          <cell r="G1677">
            <v>2</v>
          </cell>
          <cell r="I1677">
            <v>1245</v>
          </cell>
        </row>
        <row r="1678">
          <cell r="A1678">
            <v>2020</v>
          </cell>
          <cell r="B1678" t="str">
            <v>Febrero</v>
          </cell>
          <cell r="C1678" t="str">
            <v>47001</v>
          </cell>
          <cell r="E1678" t="str">
            <v>470011</v>
          </cell>
          <cell r="G1678">
            <v>3</v>
          </cell>
          <cell r="I1678">
            <v>867</v>
          </cell>
        </row>
        <row r="1679">
          <cell r="A1679">
            <v>2020</v>
          </cell>
          <cell r="B1679" t="str">
            <v>Febrero</v>
          </cell>
          <cell r="C1679" t="str">
            <v>47001</v>
          </cell>
          <cell r="E1679" t="str">
            <v>470011</v>
          </cell>
          <cell r="G1679">
            <v>4</v>
          </cell>
          <cell r="I1679">
            <v>431</v>
          </cell>
        </row>
        <row r="1680">
          <cell r="A1680">
            <v>2020</v>
          </cell>
          <cell r="B1680" t="str">
            <v>Febrero</v>
          </cell>
          <cell r="C1680" t="str">
            <v>70001</v>
          </cell>
          <cell r="E1680" t="str">
            <v>700011</v>
          </cell>
          <cell r="G1680">
            <v>1</v>
          </cell>
          <cell r="I1680">
            <v>829</v>
          </cell>
        </row>
        <row r="1681">
          <cell r="A1681">
            <v>2020</v>
          </cell>
          <cell r="B1681" t="str">
            <v>Febrero</v>
          </cell>
          <cell r="C1681" t="str">
            <v>70001</v>
          </cell>
          <cell r="E1681" t="str">
            <v>700011</v>
          </cell>
          <cell r="G1681">
            <v>2</v>
          </cell>
          <cell r="I1681">
            <v>1960</v>
          </cell>
        </row>
        <row r="1682">
          <cell r="A1682">
            <v>2020</v>
          </cell>
          <cell r="B1682" t="str">
            <v>Febrero</v>
          </cell>
          <cell r="C1682" t="str">
            <v>70001</v>
          </cell>
          <cell r="E1682" t="str">
            <v>700011</v>
          </cell>
          <cell r="G1682">
            <v>3</v>
          </cell>
          <cell r="I1682">
            <v>1246</v>
          </cell>
        </row>
        <row r="1683">
          <cell r="A1683">
            <v>2020</v>
          </cell>
          <cell r="B1683" t="str">
            <v>Febrero</v>
          </cell>
          <cell r="C1683" t="str">
            <v>70001</v>
          </cell>
          <cell r="E1683" t="str">
            <v>700011</v>
          </cell>
          <cell r="G1683">
            <v>4</v>
          </cell>
          <cell r="I1683">
            <v>746</v>
          </cell>
        </row>
        <row r="1684">
          <cell r="A1684">
            <v>2020</v>
          </cell>
          <cell r="B1684" t="str">
            <v>Febrero</v>
          </cell>
          <cell r="C1684" t="str">
            <v>15001</v>
          </cell>
          <cell r="E1684" t="str">
            <v>150011</v>
          </cell>
          <cell r="G1684">
            <v>1</v>
          </cell>
          <cell r="I1684">
            <v>1607</v>
          </cell>
        </row>
        <row r="1685">
          <cell r="A1685">
            <v>2020</v>
          </cell>
          <cell r="B1685" t="str">
            <v>Febrero</v>
          </cell>
          <cell r="C1685" t="str">
            <v>15001</v>
          </cell>
          <cell r="E1685" t="str">
            <v>150011</v>
          </cell>
          <cell r="G1685">
            <v>2</v>
          </cell>
          <cell r="I1685">
            <v>3703</v>
          </cell>
        </row>
        <row r="1686">
          <cell r="A1686">
            <v>2020</v>
          </cell>
          <cell r="B1686" t="str">
            <v>Febrero</v>
          </cell>
          <cell r="C1686" t="str">
            <v>15001</v>
          </cell>
          <cell r="E1686" t="str">
            <v>150011</v>
          </cell>
          <cell r="G1686">
            <v>3</v>
          </cell>
          <cell r="I1686">
            <v>2226</v>
          </cell>
        </row>
        <row r="1687">
          <cell r="A1687">
            <v>2020</v>
          </cell>
          <cell r="B1687" t="str">
            <v>Febrero</v>
          </cell>
          <cell r="C1687" t="str">
            <v>15001</v>
          </cell>
          <cell r="E1687" t="str">
            <v>150011</v>
          </cell>
          <cell r="G1687">
            <v>4</v>
          </cell>
          <cell r="I1687">
            <v>15</v>
          </cell>
        </row>
        <row r="1688">
          <cell r="A1688">
            <v>2020</v>
          </cell>
          <cell r="B1688" t="str">
            <v>Febrero</v>
          </cell>
          <cell r="C1688" t="str">
            <v>20001</v>
          </cell>
          <cell r="E1688" t="str">
            <v>200011</v>
          </cell>
          <cell r="G1688">
            <v>1</v>
          </cell>
          <cell r="I1688">
            <v>964</v>
          </cell>
        </row>
        <row r="1689">
          <cell r="A1689">
            <v>2020</v>
          </cell>
          <cell r="B1689" t="str">
            <v>Febrero</v>
          </cell>
          <cell r="C1689" t="str">
            <v>20001</v>
          </cell>
          <cell r="E1689" t="str">
            <v>200011</v>
          </cell>
          <cell r="G1689">
            <v>2</v>
          </cell>
          <cell r="I1689">
            <v>1683</v>
          </cell>
        </row>
        <row r="1690">
          <cell r="A1690">
            <v>2020</v>
          </cell>
          <cell r="B1690" t="str">
            <v>Febrero</v>
          </cell>
          <cell r="C1690" t="str">
            <v>20001</v>
          </cell>
          <cell r="E1690" t="str">
            <v>200011</v>
          </cell>
          <cell r="G1690">
            <v>3</v>
          </cell>
          <cell r="I1690">
            <v>755</v>
          </cell>
        </row>
        <row r="1691">
          <cell r="A1691">
            <v>2020</v>
          </cell>
          <cell r="B1691" t="str">
            <v>Febrero</v>
          </cell>
          <cell r="C1691" t="str">
            <v>20001</v>
          </cell>
          <cell r="E1691" t="str">
            <v>200011</v>
          </cell>
          <cell r="G1691">
            <v>4</v>
          </cell>
          <cell r="I1691">
            <v>20</v>
          </cell>
        </row>
        <row r="1692">
          <cell r="A1692">
            <v>2020</v>
          </cell>
          <cell r="B1692" t="str">
            <v>Febrero</v>
          </cell>
          <cell r="C1692" t="str">
            <v>20001</v>
          </cell>
          <cell r="E1692" t="str">
            <v>200012</v>
          </cell>
          <cell r="G1692">
            <v>1</v>
          </cell>
          <cell r="I1692">
            <v>632</v>
          </cell>
        </row>
        <row r="1693">
          <cell r="A1693">
            <v>2020</v>
          </cell>
          <cell r="B1693" t="str">
            <v>Febrero</v>
          </cell>
          <cell r="C1693" t="str">
            <v>20001</v>
          </cell>
          <cell r="E1693" t="str">
            <v>200012</v>
          </cell>
          <cell r="G1693">
            <v>2</v>
          </cell>
          <cell r="I1693">
            <v>172</v>
          </cell>
        </row>
        <row r="1694">
          <cell r="A1694">
            <v>2020</v>
          </cell>
          <cell r="B1694" t="str">
            <v>Febrero</v>
          </cell>
          <cell r="C1694" t="str">
            <v>20001</v>
          </cell>
          <cell r="E1694" t="str">
            <v>200012</v>
          </cell>
          <cell r="G1694">
            <v>3</v>
          </cell>
          <cell r="I1694">
            <v>290</v>
          </cell>
        </row>
        <row r="1695">
          <cell r="A1695">
            <v>2020</v>
          </cell>
          <cell r="B1695" t="str">
            <v>Febrero</v>
          </cell>
          <cell r="C1695" t="str">
            <v>20001</v>
          </cell>
          <cell r="E1695" t="str">
            <v>200012</v>
          </cell>
          <cell r="G1695">
            <v>4</v>
          </cell>
          <cell r="I1695">
            <v>942</v>
          </cell>
        </row>
        <row r="1696">
          <cell r="A1696">
            <v>2020</v>
          </cell>
          <cell r="B1696" t="str">
            <v>Febrero</v>
          </cell>
          <cell r="C1696" t="str">
            <v>50001</v>
          </cell>
          <cell r="E1696" t="str">
            <v>500011</v>
          </cell>
          <cell r="G1696">
            <v>1</v>
          </cell>
          <cell r="I1696">
            <v>1790</v>
          </cell>
        </row>
        <row r="1697">
          <cell r="A1697">
            <v>2020</v>
          </cell>
          <cell r="B1697" t="str">
            <v>Febrero</v>
          </cell>
          <cell r="C1697" t="str">
            <v>50001</v>
          </cell>
          <cell r="E1697" t="str">
            <v>500011</v>
          </cell>
          <cell r="G1697">
            <v>2</v>
          </cell>
          <cell r="I1697">
            <v>2648</v>
          </cell>
        </row>
        <row r="1698">
          <cell r="A1698">
            <v>2020</v>
          </cell>
          <cell r="B1698" t="str">
            <v>Febrero</v>
          </cell>
          <cell r="C1698" t="str">
            <v>50001</v>
          </cell>
          <cell r="E1698" t="str">
            <v>500011</v>
          </cell>
          <cell r="G1698">
            <v>3</v>
          </cell>
          <cell r="I1698">
            <v>1630</v>
          </cell>
        </row>
        <row r="1699">
          <cell r="A1699">
            <v>2020</v>
          </cell>
          <cell r="B1699" t="str">
            <v>Febrero</v>
          </cell>
          <cell r="C1699" t="str">
            <v>50001</v>
          </cell>
          <cell r="E1699" t="str">
            <v>500011</v>
          </cell>
          <cell r="G1699">
            <v>4</v>
          </cell>
          <cell r="I1699">
            <v>572</v>
          </cell>
        </row>
        <row r="1700">
          <cell r="A1700">
            <v>2020</v>
          </cell>
          <cell r="B1700" t="str">
            <v>Marzo</v>
          </cell>
          <cell r="C1700" t="str">
            <v>63001</v>
          </cell>
          <cell r="E1700" t="str">
            <v>630011</v>
          </cell>
          <cell r="G1700">
            <v>1</v>
          </cell>
          <cell r="I1700">
            <v>2304</v>
          </cell>
        </row>
        <row r="1701">
          <cell r="A1701">
            <v>2020</v>
          </cell>
          <cell r="B1701" t="str">
            <v>Marzo</v>
          </cell>
          <cell r="C1701" t="str">
            <v>63001</v>
          </cell>
          <cell r="E1701" t="str">
            <v>630011</v>
          </cell>
          <cell r="G1701">
            <v>2</v>
          </cell>
          <cell r="I1701">
            <v>3486</v>
          </cell>
        </row>
        <row r="1702">
          <cell r="A1702">
            <v>2020</v>
          </cell>
          <cell r="B1702" t="str">
            <v>Marzo</v>
          </cell>
          <cell r="C1702" t="str">
            <v>63001</v>
          </cell>
          <cell r="E1702" t="str">
            <v>630011</v>
          </cell>
          <cell r="G1702">
            <v>3</v>
          </cell>
          <cell r="I1702">
            <v>2735</v>
          </cell>
        </row>
        <row r="1703">
          <cell r="A1703">
            <v>2020</v>
          </cell>
          <cell r="B1703" t="str">
            <v>Marzo</v>
          </cell>
          <cell r="C1703" t="str">
            <v>63001</v>
          </cell>
          <cell r="E1703" t="str">
            <v>630011</v>
          </cell>
          <cell r="G1703">
            <v>4</v>
          </cell>
          <cell r="I1703">
            <v>1800</v>
          </cell>
        </row>
        <row r="1704">
          <cell r="A1704">
            <v>2020</v>
          </cell>
          <cell r="B1704" t="str">
            <v>Marzo</v>
          </cell>
          <cell r="C1704" t="str">
            <v>08001</v>
          </cell>
          <cell r="E1704" t="str">
            <v>080011</v>
          </cell>
          <cell r="G1704">
            <v>1</v>
          </cell>
          <cell r="I1704">
            <v>7958</v>
          </cell>
        </row>
        <row r="1705">
          <cell r="A1705">
            <v>2020</v>
          </cell>
          <cell r="B1705" t="str">
            <v>Marzo</v>
          </cell>
          <cell r="C1705" t="str">
            <v>08001</v>
          </cell>
          <cell r="E1705" t="str">
            <v>080011</v>
          </cell>
          <cell r="G1705">
            <v>2</v>
          </cell>
          <cell r="I1705">
            <v>8033</v>
          </cell>
        </row>
        <row r="1706">
          <cell r="A1706">
            <v>2020</v>
          </cell>
          <cell r="B1706" t="str">
            <v>Marzo</v>
          </cell>
          <cell r="C1706" t="str">
            <v>08001</v>
          </cell>
          <cell r="E1706" t="str">
            <v>080011</v>
          </cell>
          <cell r="G1706">
            <v>3</v>
          </cell>
          <cell r="I1706">
            <v>5852</v>
          </cell>
        </row>
        <row r="1707">
          <cell r="A1707">
            <v>2020</v>
          </cell>
          <cell r="B1707" t="str">
            <v>Marzo</v>
          </cell>
          <cell r="C1707" t="str">
            <v>08001</v>
          </cell>
          <cell r="E1707" t="str">
            <v>080011</v>
          </cell>
          <cell r="G1707">
            <v>4</v>
          </cell>
          <cell r="I1707">
            <v>6106</v>
          </cell>
        </row>
        <row r="1708">
          <cell r="A1708">
            <v>2020</v>
          </cell>
          <cell r="B1708" t="str">
            <v>Marzo</v>
          </cell>
          <cell r="C1708" t="str">
            <v>08001</v>
          </cell>
          <cell r="E1708" t="str">
            <v>080012</v>
          </cell>
          <cell r="G1708">
            <v>1</v>
          </cell>
          <cell r="I1708">
            <v>1300</v>
          </cell>
        </row>
        <row r="1709">
          <cell r="A1709">
            <v>2020</v>
          </cell>
          <cell r="B1709" t="str">
            <v>Marzo</v>
          </cell>
          <cell r="C1709" t="str">
            <v>08001</v>
          </cell>
          <cell r="E1709" t="str">
            <v>080012</v>
          </cell>
          <cell r="G1709">
            <v>2</v>
          </cell>
          <cell r="I1709">
            <v>1186</v>
          </cell>
        </row>
        <row r="1710">
          <cell r="A1710">
            <v>2020</v>
          </cell>
          <cell r="B1710" t="str">
            <v>Marzo</v>
          </cell>
          <cell r="C1710" t="str">
            <v>08001</v>
          </cell>
          <cell r="E1710" t="str">
            <v>080012</v>
          </cell>
          <cell r="G1710">
            <v>3</v>
          </cell>
          <cell r="I1710">
            <v>772</v>
          </cell>
        </row>
        <row r="1711">
          <cell r="A1711">
            <v>2020</v>
          </cell>
          <cell r="B1711" t="str">
            <v>Marzo</v>
          </cell>
          <cell r="C1711" t="str">
            <v>08001</v>
          </cell>
          <cell r="E1711" t="str">
            <v>080012</v>
          </cell>
          <cell r="G1711">
            <v>4</v>
          </cell>
          <cell r="I1711">
            <v>7365</v>
          </cell>
        </row>
        <row r="1712">
          <cell r="A1712">
            <v>2020</v>
          </cell>
          <cell r="B1712" t="str">
            <v>Marzo</v>
          </cell>
          <cell r="C1712" t="str">
            <v>11001</v>
          </cell>
          <cell r="E1712" t="str">
            <v>110011</v>
          </cell>
          <cell r="G1712">
            <v>1</v>
          </cell>
          <cell r="I1712">
            <v>50579</v>
          </cell>
        </row>
        <row r="1713">
          <cell r="A1713">
            <v>2020</v>
          </cell>
          <cell r="B1713" t="str">
            <v>Marzo</v>
          </cell>
          <cell r="C1713" t="str">
            <v>11001</v>
          </cell>
          <cell r="E1713" t="str">
            <v>110011</v>
          </cell>
          <cell r="G1713">
            <v>2</v>
          </cell>
          <cell r="I1713">
            <v>57333</v>
          </cell>
        </row>
        <row r="1714">
          <cell r="A1714">
            <v>2020</v>
          </cell>
          <cell r="B1714" t="str">
            <v>Marzo</v>
          </cell>
          <cell r="C1714" t="str">
            <v>11001</v>
          </cell>
          <cell r="E1714" t="str">
            <v>110011</v>
          </cell>
          <cell r="G1714">
            <v>3</v>
          </cell>
          <cell r="I1714">
            <v>64231</v>
          </cell>
        </row>
        <row r="1715">
          <cell r="A1715">
            <v>2020</v>
          </cell>
          <cell r="B1715" t="str">
            <v>Marzo</v>
          </cell>
          <cell r="C1715" t="str">
            <v>11001</v>
          </cell>
          <cell r="E1715" t="str">
            <v>110011</v>
          </cell>
          <cell r="G1715">
            <v>4</v>
          </cell>
          <cell r="I1715">
            <v>15368</v>
          </cell>
        </row>
        <row r="1716">
          <cell r="A1716">
            <v>2020</v>
          </cell>
          <cell r="B1716" t="str">
            <v>Marzo</v>
          </cell>
          <cell r="C1716" t="str">
            <v>11001</v>
          </cell>
          <cell r="E1716" t="str">
            <v>110012</v>
          </cell>
          <cell r="G1716">
            <v>1</v>
          </cell>
          <cell r="I1716">
            <v>643</v>
          </cell>
        </row>
        <row r="1717">
          <cell r="A1717">
            <v>2020</v>
          </cell>
          <cell r="B1717" t="str">
            <v>Marzo</v>
          </cell>
          <cell r="C1717" t="str">
            <v>11001</v>
          </cell>
          <cell r="E1717" t="str">
            <v>110012</v>
          </cell>
          <cell r="G1717">
            <v>2</v>
          </cell>
          <cell r="I1717">
            <v>32</v>
          </cell>
        </row>
        <row r="1718">
          <cell r="A1718">
            <v>2020</v>
          </cell>
          <cell r="B1718" t="str">
            <v>Marzo</v>
          </cell>
          <cell r="C1718" t="str">
            <v>11001</v>
          </cell>
          <cell r="E1718" t="str">
            <v>110012</v>
          </cell>
          <cell r="G1718">
            <v>3</v>
          </cell>
          <cell r="I1718">
            <v>1</v>
          </cell>
        </row>
        <row r="1719">
          <cell r="A1719">
            <v>2020</v>
          </cell>
          <cell r="B1719" t="str">
            <v>Marzo</v>
          </cell>
          <cell r="C1719" t="str">
            <v>11001</v>
          </cell>
          <cell r="E1719" t="str">
            <v>110012</v>
          </cell>
          <cell r="G1719">
            <v>4</v>
          </cell>
          <cell r="I1719">
            <v>2265</v>
          </cell>
        </row>
        <row r="1720">
          <cell r="A1720">
            <v>2020</v>
          </cell>
          <cell r="B1720" t="str">
            <v>Marzo</v>
          </cell>
          <cell r="C1720" t="str">
            <v>11001</v>
          </cell>
          <cell r="E1720" t="str">
            <v>110013</v>
          </cell>
          <cell r="G1720">
            <v>1</v>
          </cell>
          <cell r="I1720">
            <v>653</v>
          </cell>
        </row>
        <row r="1721">
          <cell r="A1721">
            <v>2020</v>
          </cell>
          <cell r="B1721" t="str">
            <v>Marzo</v>
          </cell>
          <cell r="C1721" t="str">
            <v>11001</v>
          </cell>
          <cell r="E1721" t="str">
            <v>110013</v>
          </cell>
          <cell r="G1721">
            <v>2</v>
          </cell>
          <cell r="I1721">
            <v>618</v>
          </cell>
        </row>
        <row r="1722">
          <cell r="A1722">
            <v>2020</v>
          </cell>
          <cell r="B1722" t="str">
            <v>Marzo</v>
          </cell>
          <cell r="C1722" t="str">
            <v>11001</v>
          </cell>
          <cell r="E1722" t="str">
            <v>110013</v>
          </cell>
          <cell r="G1722">
            <v>3</v>
          </cell>
          <cell r="I1722">
            <v>457</v>
          </cell>
        </row>
        <row r="1723">
          <cell r="A1723">
            <v>2020</v>
          </cell>
          <cell r="B1723" t="str">
            <v>Marzo</v>
          </cell>
          <cell r="C1723" t="str">
            <v>11001</v>
          </cell>
          <cell r="E1723" t="str">
            <v>110013</v>
          </cell>
          <cell r="G1723">
            <v>4</v>
          </cell>
          <cell r="I1723">
            <v>2042</v>
          </cell>
        </row>
        <row r="1724">
          <cell r="A1724">
            <v>2020</v>
          </cell>
          <cell r="B1724" t="str">
            <v>Marzo</v>
          </cell>
          <cell r="C1724" t="str">
            <v>11001</v>
          </cell>
          <cell r="E1724" t="str">
            <v>110014</v>
          </cell>
          <cell r="G1724">
            <v>1</v>
          </cell>
          <cell r="I1724">
            <v>176</v>
          </cell>
        </row>
        <row r="1725">
          <cell r="A1725">
            <v>2020</v>
          </cell>
          <cell r="B1725" t="str">
            <v>Marzo</v>
          </cell>
          <cell r="C1725" t="str">
            <v>11001</v>
          </cell>
          <cell r="E1725" t="str">
            <v>110014</v>
          </cell>
          <cell r="G1725">
            <v>2</v>
          </cell>
          <cell r="I1725">
            <v>8</v>
          </cell>
        </row>
        <row r="1726">
          <cell r="A1726">
            <v>2020</v>
          </cell>
          <cell r="B1726" t="str">
            <v>Marzo</v>
          </cell>
          <cell r="C1726" t="str">
            <v>11001</v>
          </cell>
          <cell r="E1726" t="str">
            <v>110014</v>
          </cell>
          <cell r="G1726">
            <v>3</v>
          </cell>
          <cell r="I1726">
            <v>215</v>
          </cell>
        </row>
        <row r="1727">
          <cell r="A1727">
            <v>2020</v>
          </cell>
          <cell r="B1727" t="str">
            <v>Marzo</v>
          </cell>
          <cell r="C1727" t="str">
            <v>11001</v>
          </cell>
          <cell r="E1727" t="str">
            <v>110014</v>
          </cell>
          <cell r="G1727">
            <v>4</v>
          </cell>
          <cell r="I1727">
            <v>1826</v>
          </cell>
        </row>
        <row r="1728">
          <cell r="A1728">
            <v>2020</v>
          </cell>
          <cell r="B1728" t="str">
            <v>Marzo</v>
          </cell>
          <cell r="C1728" t="str">
            <v>68001</v>
          </cell>
          <cell r="E1728" t="str">
            <v>680011</v>
          </cell>
          <cell r="G1728">
            <v>1</v>
          </cell>
          <cell r="I1728">
            <v>12747</v>
          </cell>
        </row>
        <row r="1729">
          <cell r="A1729">
            <v>2020</v>
          </cell>
          <cell r="B1729" t="str">
            <v>Marzo</v>
          </cell>
          <cell r="C1729" t="str">
            <v>68001</v>
          </cell>
          <cell r="E1729" t="str">
            <v>680011</v>
          </cell>
          <cell r="G1729">
            <v>2</v>
          </cell>
          <cell r="I1729">
            <v>10793</v>
          </cell>
        </row>
        <row r="1730">
          <cell r="A1730">
            <v>2020</v>
          </cell>
          <cell r="B1730" t="str">
            <v>Marzo</v>
          </cell>
          <cell r="C1730" t="str">
            <v>68001</v>
          </cell>
          <cell r="E1730" t="str">
            <v>680011</v>
          </cell>
          <cell r="G1730">
            <v>3</v>
          </cell>
          <cell r="I1730">
            <v>13001</v>
          </cell>
        </row>
        <row r="1731">
          <cell r="A1731">
            <v>2020</v>
          </cell>
          <cell r="B1731" t="str">
            <v>Marzo</v>
          </cell>
          <cell r="C1731" t="str">
            <v>68001</v>
          </cell>
          <cell r="E1731" t="str">
            <v>680011</v>
          </cell>
          <cell r="G1731">
            <v>4</v>
          </cell>
          <cell r="I1731">
            <v>3210</v>
          </cell>
        </row>
        <row r="1732">
          <cell r="A1732">
            <v>2020</v>
          </cell>
          <cell r="B1732" t="str">
            <v>Marzo</v>
          </cell>
          <cell r="C1732" t="str">
            <v>76001</v>
          </cell>
          <cell r="E1732" t="str">
            <v>760011</v>
          </cell>
          <cell r="G1732">
            <v>1</v>
          </cell>
          <cell r="I1732">
            <v>3255</v>
          </cell>
        </row>
        <row r="1733">
          <cell r="A1733">
            <v>2020</v>
          </cell>
          <cell r="B1733" t="str">
            <v>Marzo</v>
          </cell>
          <cell r="C1733" t="str">
            <v>76001</v>
          </cell>
          <cell r="E1733" t="str">
            <v>760011</v>
          </cell>
          <cell r="G1733">
            <v>2</v>
          </cell>
          <cell r="I1733">
            <v>10060</v>
          </cell>
        </row>
        <row r="1734">
          <cell r="A1734">
            <v>2020</v>
          </cell>
          <cell r="B1734" t="str">
            <v>Marzo</v>
          </cell>
          <cell r="C1734" t="str">
            <v>76001</v>
          </cell>
          <cell r="E1734" t="str">
            <v>760011</v>
          </cell>
          <cell r="G1734">
            <v>3</v>
          </cell>
          <cell r="I1734">
            <v>5616</v>
          </cell>
        </row>
        <row r="1735">
          <cell r="A1735">
            <v>2020</v>
          </cell>
          <cell r="B1735" t="str">
            <v>Marzo</v>
          </cell>
          <cell r="C1735" t="str">
            <v>76001</v>
          </cell>
          <cell r="E1735" t="str">
            <v>760011</v>
          </cell>
          <cell r="G1735">
            <v>4</v>
          </cell>
          <cell r="I1735">
            <v>5981</v>
          </cell>
        </row>
        <row r="1736">
          <cell r="A1736">
            <v>2020</v>
          </cell>
          <cell r="B1736" t="str">
            <v>Marzo</v>
          </cell>
          <cell r="C1736" t="str">
            <v>76001</v>
          </cell>
          <cell r="E1736" t="str">
            <v>760012</v>
          </cell>
          <cell r="G1736">
            <v>1</v>
          </cell>
          <cell r="I1736">
            <v>5528</v>
          </cell>
        </row>
        <row r="1737">
          <cell r="A1737">
            <v>2020</v>
          </cell>
          <cell r="B1737" t="str">
            <v>Marzo</v>
          </cell>
          <cell r="C1737" t="str">
            <v>76001</v>
          </cell>
          <cell r="E1737" t="str">
            <v>760012</v>
          </cell>
          <cell r="G1737">
            <v>2</v>
          </cell>
          <cell r="I1737">
            <v>3958</v>
          </cell>
        </row>
        <row r="1738">
          <cell r="A1738">
            <v>2020</v>
          </cell>
          <cell r="B1738" t="str">
            <v>Marzo</v>
          </cell>
          <cell r="C1738" t="str">
            <v>76001</v>
          </cell>
          <cell r="E1738" t="str">
            <v>760012</v>
          </cell>
          <cell r="G1738">
            <v>3</v>
          </cell>
          <cell r="I1738">
            <v>4711</v>
          </cell>
        </row>
        <row r="1739">
          <cell r="A1739">
            <v>2020</v>
          </cell>
          <cell r="B1739" t="str">
            <v>Marzo</v>
          </cell>
          <cell r="C1739" t="str">
            <v>76001</v>
          </cell>
          <cell r="E1739" t="str">
            <v>760012</v>
          </cell>
          <cell r="G1739">
            <v>4</v>
          </cell>
          <cell r="I1739">
            <v>5783</v>
          </cell>
        </row>
        <row r="1740">
          <cell r="A1740">
            <v>2020</v>
          </cell>
          <cell r="B1740" t="str">
            <v>Marzo</v>
          </cell>
          <cell r="C1740" t="str">
            <v>13001</v>
          </cell>
          <cell r="E1740" t="str">
            <v>130011</v>
          </cell>
          <cell r="G1740">
            <v>1</v>
          </cell>
          <cell r="I1740">
            <v>2580</v>
          </cell>
        </row>
        <row r="1741">
          <cell r="A1741">
            <v>2020</v>
          </cell>
          <cell r="B1741" t="str">
            <v>Marzo</v>
          </cell>
          <cell r="C1741" t="str">
            <v>13001</v>
          </cell>
          <cell r="E1741" t="str">
            <v>130011</v>
          </cell>
          <cell r="G1741">
            <v>2</v>
          </cell>
          <cell r="I1741">
            <v>6835</v>
          </cell>
        </row>
        <row r="1742">
          <cell r="A1742">
            <v>2020</v>
          </cell>
          <cell r="B1742" t="str">
            <v>Marzo</v>
          </cell>
          <cell r="C1742" t="str">
            <v>13001</v>
          </cell>
          <cell r="E1742" t="str">
            <v>130011</v>
          </cell>
          <cell r="G1742">
            <v>3</v>
          </cell>
          <cell r="I1742">
            <v>3385</v>
          </cell>
        </row>
        <row r="1743">
          <cell r="A1743">
            <v>2020</v>
          </cell>
          <cell r="B1743" t="str">
            <v>Marzo</v>
          </cell>
          <cell r="C1743" t="str">
            <v>13001</v>
          </cell>
          <cell r="E1743" t="str">
            <v>130011</v>
          </cell>
          <cell r="G1743">
            <v>4</v>
          </cell>
          <cell r="I1743">
            <v>1769</v>
          </cell>
        </row>
        <row r="1744">
          <cell r="A1744">
            <v>2020</v>
          </cell>
          <cell r="B1744" t="str">
            <v>Marzo</v>
          </cell>
          <cell r="C1744" t="str">
            <v>54001</v>
          </cell>
          <cell r="E1744" t="str">
            <v>540011</v>
          </cell>
          <cell r="G1744">
            <v>1</v>
          </cell>
          <cell r="I1744">
            <v>3628</v>
          </cell>
        </row>
        <row r="1745">
          <cell r="A1745">
            <v>2020</v>
          </cell>
          <cell r="B1745" t="str">
            <v>Marzo</v>
          </cell>
          <cell r="C1745" t="str">
            <v>54001</v>
          </cell>
          <cell r="E1745" t="str">
            <v>540011</v>
          </cell>
          <cell r="G1745">
            <v>2</v>
          </cell>
          <cell r="I1745">
            <v>8906</v>
          </cell>
        </row>
        <row r="1746">
          <cell r="A1746">
            <v>2020</v>
          </cell>
          <cell r="B1746" t="str">
            <v>Marzo</v>
          </cell>
          <cell r="C1746" t="str">
            <v>54001</v>
          </cell>
          <cell r="E1746" t="str">
            <v>540011</v>
          </cell>
          <cell r="G1746">
            <v>3</v>
          </cell>
          <cell r="I1746">
            <v>5321</v>
          </cell>
        </row>
        <row r="1747">
          <cell r="A1747">
            <v>2020</v>
          </cell>
          <cell r="B1747" t="str">
            <v>Marzo</v>
          </cell>
          <cell r="C1747" t="str">
            <v>54001</v>
          </cell>
          <cell r="E1747" t="str">
            <v>540011</v>
          </cell>
          <cell r="G1747">
            <v>4</v>
          </cell>
          <cell r="I1747">
            <v>7773</v>
          </cell>
        </row>
        <row r="1748">
          <cell r="A1748">
            <v>2020</v>
          </cell>
          <cell r="B1748" t="str">
            <v>Marzo</v>
          </cell>
          <cell r="C1748" t="str">
            <v>54001</v>
          </cell>
          <cell r="E1748" t="str">
            <v>540012</v>
          </cell>
          <cell r="G1748">
            <v>1</v>
          </cell>
          <cell r="I1748">
            <v>525</v>
          </cell>
        </row>
        <row r="1749">
          <cell r="A1749">
            <v>2020</v>
          </cell>
          <cell r="B1749" t="str">
            <v>Marzo</v>
          </cell>
          <cell r="C1749" t="str">
            <v>54001</v>
          </cell>
          <cell r="E1749" t="str">
            <v>540012</v>
          </cell>
          <cell r="G1749">
            <v>2</v>
          </cell>
          <cell r="I1749">
            <v>174</v>
          </cell>
        </row>
        <row r="1750">
          <cell r="A1750">
            <v>2020</v>
          </cell>
          <cell r="B1750" t="str">
            <v>Marzo</v>
          </cell>
          <cell r="C1750" t="str">
            <v>54001</v>
          </cell>
          <cell r="E1750" t="str">
            <v>540012</v>
          </cell>
          <cell r="G1750">
            <v>3</v>
          </cell>
          <cell r="I1750">
            <v>47</v>
          </cell>
        </row>
        <row r="1751">
          <cell r="A1751">
            <v>2020</v>
          </cell>
          <cell r="B1751" t="str">
            <v>Marzo</v>
          </cell>
          <cell r="C1751" t="str">
            <v>54001</v>
          </cell>
          <cell r="E1751" t="str">
            <v>540012</v>
          </cell>
          <cell r="G1751">
            <v>4</v>
          </cell>
          <cell r="I1751">
            <v>2297</v>
          </cell>
        </row>
        <row r="1752">
          <cell r="A1752">
            <v>2020</v>
          </cell>
          <cell r="B1752" t="str">
            <v>Marzo</v>
          </cell>
          <cell r="C1752" t="str">
            <v>73001</v>
          </cell>
          <cell r="E1752" t="str">
            <v>730011</v>
          </cell>
          <cell r="G1752">
            <v>1</v>
          </cell>
          <cell r="I1752">
            <v>920</v>
          </cell>
        </row>
        <row r="1753">
          <cell r="A1753">
            <v>2020</v>
          </cell>
          <cell r="B1753" t="str">
            <v>Marzo</v>
          </cell>
          <cell r="C1753" t="str">
            <v>73001</v>
          </cell>
          <cell r="E1753" t="str">
            <v>730011</v>
          </cell>
          <cell r="G1753">
            <v>2</v>
          </cell>
          <cell r="I1753">
            <v>1940</v>
          </cell>
        </row>
        <row r="1754">
          <cell r="A1754">
            <v>2020</v>
          </cell>
          <cell r="B1754" t="str">
            <v>Marzo</v>
          </cell>
          <cell r="C1754" t="str">
            <v>73001</v>
          </cell>
          <cell r="E1754" t="str">
            <v>730011</v>
          </cell>
          <cell r="G1754">
            <v>3</v>
          </cell>
          <cell r="I1754">
            <v>708</v>
          </cell>
        </row>
        <row r="1755">
          <cell r="A1755">
            <v>2020</v>
          </cell>
          <cell r="B1755" t="str">
            <v>Marzo</v>
          </cell>
          <cell r="C1755" t="str">
            <v>73001</v>
          </cell>
          <cell r="E1755" t="str">
            <v>730011</v>
          </cell>
          <cell r="G1755">
            <v>4</v>
          </cell>
          <cell r="I1755">
            <v>402</v>
          </cell>
        </row>
        <row r="1756">
          <cell r="A1756">
            <v>2020</v>
          </cell>
          <cell r="B1756" t="str">
            <v>Marzo</v>
          </cell>
          <cell r="C1756" t="str">
            <v>52356</v>
          </cell>
          <cell r="E1756" t="str">
            <v>523561</v>
          </cell>
          <cell r="G1756">
            <v>1</v>
          </cell>
          <cell r="I1756">
            <v>548</v>
          </cell>
        </row>
        <row r="1757">
          <cell r="A1757">
            <v>2020</v>
          </cell>
          <cell r="B1757" t="str">
            <v>Marzo</v>
          </cell>
          <cell r="C1757" t="str">
            <v>52356</v>
          </cell>
          <cell r="E1757" t="str">
            <v>523561</v>
          </cell>
          <cell r="G1757">
            <v>2</v>
          </cell>
          <cell r="I1757">
            <v>2792</v>
          </cell>
        </row>
        <row r="1758">
          <cell r="A1758">
            <v>2020</v>
          </cell>
          <cell r="B1758" t="str">
            <v>Marzo</v>
          </cell>
          <cell r="C1758" t="str">
            <v>52356</v>
          </cell>
          <cell r="E1758" t="str">
            <v>523561</v>
          </cell>
          <cell r="G1758">
            <v>3</v>
          </cell>
          <cell r="I1758">
            <v>901</v>
          </cell>
        </row>
        <row r="1759">
          <cell r="A1759">
            <v>2020</v>
          </cell>
          <cell r="B1759" t="str">
            <v>Marzo</v>
          </cell>
          <cell r="C1759" t="str">
            <v>52356</v>
          </cell>
          <cell r="E1759" t="str">
            <v>523561</v>
          </cell>
          <cell r="G1759">
            <v>4</v>
          </cell>
          <cell r="I1759">
            <v>0</v>
          </cell>
        </row>
        <row r="1760">
          <cell r="A1760">
            <v>2020</v>
          </cell>
          <cell r="B1760" t="str">
            <v>Marzo</v>
          </cell>
          <cell r="C1760" t="str">
            <v>52356</v>
          </cell>
          <cell r="E1760" t="str">
            <v>523562</v>
          </cell>
          <cell r="G1760">
            <v>1</v>
          </cell>
          <cell r="I1760">
            <v>0</v>
          </cell>
        </row>
        <row r="1761">
          <cell r="A1761">
            <v>2020</v>
          </cell>
          <cell r="B1761" t="str">
            <v>Marzo</v>
          </cell>
          <cell r="C1761" t="str">
            <v>52356</v>
          </cell>
          <cell r="E1761" t="str">
            <v>523562</v>
          </cell>
          <cell r="G1761">
            <v>2</v>
          </cell>
          <cell r="I1761">
            <v>0</v>
          </cell>
        </row>
        <row r="1762">
          <cell r="A1762">
            <v>2020</v>
          </cell>
          <cell r="B1762" t="str">
            <v>Marzo</v>
          </cell>
          <cell r="C1762" t="str">
            <v>52356</v>
          </cell>
          <cell r="E1762" t="str">
            <v>523562</v>
          </cell>
          <cell r="G1762">
            <v>3</v>
          </cell>
          <cell r="I1762">
            <v>0</v>
          </cell>
        </row>
        <row r="1763">
          <cell r="A1763">
            <v>2020</v>
          </cell>
          <cell r="B1763" t="str">
            <v>Marzo</v>
          </cell>
          <cell r="C1763" t="str">
            <v>52356</v>
          </cell>
          <cell r="E1763" t="str">
            <v>523562</v>
          </cell>
          <cell r="G1763">
            <v>4</v>
          </cell>
          <cell r="I1763">
            <v>0</v>
          </cell>
        </row>
        <row r="1764">
          <cell r="A1764">
            <v>2020</v>
          </cell>
          <cell r="B1764" t="str">
            <v>Marzo</v>
          </cell>
          <cell r="C1764" t="str">
            <v>17001</v>
          </cell>
          <cell r="E1764" t="str">
            <v>170011</v>
          </cell>
          <cell r="G1764">
            <v>1</v>
          </cell>
          <cell r="I1764">
            <v>1833</v>
          </cell>
        </row>
        <row r="1765">
          <cell r="A1765">
            <v>2020</v>
          </cell>
          <cell r="B1765" t="str">
            <v>Marzo</v>
          </cell>
          <cell r="C1765" t="str">
            <v>17001</v>
          </cell>
          <cell r="E1765" t="str">
            <v>170011</v>
          </cell>
          <cell r="G1765">
            <v>2</v>
          </cell>
          <cell r="I1765">
            <v>2604</v>
          </cell>
        </row>
        <row r="1766">
          <cell r="A1766">
            <v>2020</v>
          </cell>
          <cell r="B1766" t="str">
            <v>Marzo</v>
          </cell>
          <cell r="C1766" t="str">
            <v>17001</v>
          </cell>
          <cell r="E1766" t="str">
            <v>170011</v>
          </cell>
          <cell r="G1766">
            <v>3</v>
          </cell>
          <cell r="I1766">
            <v>1519</v>
          </cell>
        </row>
        <row r="1767">
          <cell r="A1767">
            <v>2020</v>
          </cell>
          <cell r="B1767" t="str">
            <v>Marzo</v>
          </cell>
          <cell r="C1767" t="str">
            <v>17001</v>
          </cell>
          <cell r="E1767" t="str">
            <v>170011</v>
          </cell>
          <cell r="G1767">
            <v>4</v>
          </cell>
          <cell r="I1767">
            <v>1168</v>
          </cell>
        </row>
        <row r="1768">
          <cell r="A1768">
            <v>2020</v>
          </cell>
          <cell r="B1768" t="str">
            <v>Marzo</v>
          </cell>
          <cell r="C1768" t="str">
            <v>05001</v>
          </cell>
          <cell r="E1768" t="str">
            <v>050011</v>
          </cell>
          <cell r="G1768">
            <v>1</v>
          </cell>
          <cell r="I1768">
            <v>16788</v>
          </cell>
        </row>
        <row r="1769">
          <cell r="A1769">
            <v>2020</v>
          </cell>
          <cell r="B1769" t="str">
            <v>Marzo</v>
          </cell>
          <cell r="C1769" t="str">
            <v>05001</v>
          </cell>
          <cell r="E1769" t="str">
            <v>050011</v>
          </cell>
          <cell r="G1769">
            <v>2</v>
          </cell>
          <cell r="I1769">
            <v>14587</v>
          </cell>
        </row>
        <row r="1770">
          <cell r="A1770">
            <v>2020</v>
          </cell>
          <cell r="B1770" t="str">
            <v>Marzo</v>
          </cell>
          <cell r="C1770" t="str">
            <v>05001</v>
          </cell>
          <cell r="E1770" t="str">
            <v>050011</v>
          </cell>
          <cell r="G1770">
            <v>3</v>
          </cell>
          <cell r="I1770">
            <v>13892</v>
          </cell>
        </row>
        <row r="1771">
          <cell r="A1771">
            <v>2020</v>
          </cell>
          <cell r="B1771" t="str">
            <v>Marzo</v>
          </cell>
          <cell r="C1771" t="str">
            <v>05001</v>
          </cell>
          <cell r="E1771" t="str">
            <v>050011</v>
          </cell>
          <cell r="G1771">
            <v>4</v>
          </cell>
          <cell r="I1771">
            <v>27150</v>
          </cell>
        </row>
        <row r="1772">
          <cell r="A1772">
            <v>2020</v>
          </cell>
          <cell r="B1772" t="str">
            <v>Marzo</v>
          </cell>
          <cell r="C1772" t="str">
            <v>05001</v>
          </cell>
          <cell r="E1772" t="str">
            <v>050012</v>
          </cell>
          <cell r="G1772">
            <v>1</v>
          </cell>
          <cell r="I1772">
            <v>4814</v>
          </cell>
        </row>
        <row r="1773">
          <cell r="A1773">
            <v>2020</v>
          </cell>
          <cell r="B1773" t="str">
            <v>Marzo</v>
          </cell>
          <cell r="C1773" t="str">
            <v>05001</v>
          </cell>
          <cell r="E1773" t="str">
            <v>050012</v>
          </cell>
          <cell r="G1773">
            <v>2</v>
          </cell>
          <cell r="I1773">
            <v>5360</v>
          </cell>
        </row>
        <row r="1774">
          <cell r="A1774">
            <v>2020</v>
          </cell>
          <cell r="B1774" t="str">
            <v>Marzo</v>
          </cell>
          <cell r="C1774" t="str">
            <v>05001</v>
          </cell>
          <cell r="E1774" t="str">
            <v>050012</v>
          </cell>
          <cell r="G1774">
            <v>3</v>
          </cell>
          <cell r="I1774">
            <v>3241</v>
          </cell>
        </row>
        <row r="1775">
          <cell r="A1775">
            <v>2020</v>
          </cell>
          <cell r="B1775" t="str">
            <v>Marzo</v>
          </cell>
          <cell r="C1775" t="str">
            <v>05001</v>
          </cell>
          <cell r="E1775" t="str">
            <v>050012</v>
          </cell>
          <cell r="G1775">
            <v>4</v>
          </cell>
          <cell r="I1775">
            <v>1706</v>
          </cell>
        </row>
        <row r="1776">
          <cell r="A1776">
            <v>2020</v>
          </cell>
          <cell r="B1776" t="str">
            <v>Marzo</v>
          </cell>
          <cell r="C1776" t="str">
            <v>23001</v>
          </cell>
          <cell r="E1776" t="str">
            <v>230011</v>
          </cell>
          <cell r="G1776">
            <v>1</v>
          </cell>
          <cell r="I1776">
            <v>580</v>
          </cell>
        </row>
        <row r="1777">
          <cell r="A1777">
            <v>2020</v>
          </cell>
          <cell r="B1777" t="str">
            <v>Marzo</v>
          </cell>
          <cell r="C1777" t="str">
            <v>23001</v>
          </cell>
          <cell r="E1777" t="str">
            <v>230011</v>
          </cell>
          <cell r="G1777">
            <v>2</v>
          </cell>
          <cell r="I1777">
            <v>2112</v>
          </cell>
        </row>
        <row r="1778">
          <cell r="A1778">
            <v>2020</v>
          </cell>
          <cell r="B1778" t="str">
            <v>Marzo</v>
          </cell>
          <cell r="C1778" t="str">
            <v>23001</v>
          </cell>
          <cell r="E1778" t="str">
            <v>230011</v>
          </cell>
          <cell r="G1778">
            <v>3</v>
          </cell>
          <cell r="I1778">
            <v>1051</v>
          </cell>
        </row>
        <row r="1779">
          <cell r="A1779">
            <v>2020</v>
          </cell>
          <cell r="B1779" t="str">
            <v>Marzo</v>
          </cell>
          <cell r="C1779" t="str">
            <v>23001</v>
          </cell>
          <cell r="E1779" t="str">
            <v>230011</v>
          </cell>
          <cell r="G1779">
            <v>4</v>
          </cell>
          <cell r="I1779">
            <v>362</v>
          </cell>
        </row>
        <row r="1780">
          <cell r="A1780">
            <v>2020</v>
          </cell>
          <cell r="B1780" t="str">
            <v>Marzo</v>
          </cell>
          <cell r="C1780" t="str">
            <v>41001</v>
          </cell>
          <cell r="E1780" t="str">
            <v>410011</v>
          </cell>
          <cell r="G1780">
            <v>1</v>
          </cell>
          <cell r="I1780">
            <v>1415</v>
          </cell>
        </row>
        <row r="1781">
          <cell r="A1781">
            <v>2020</v>
          </cell>
          <cell r="B1781" t="str">
            <v>Marzo</v>
          </cell>
          <cell r="C1781" t="str">
            <v>41001</v>
          </cell>
          <cell r="E1781" t="str">
            <v>410011</v>
          </cell>
          <cell r="G1781">
            <v>2</v>
          </cell>
          <cell r="I1781">
            <v>2149</v>
          </cell>
        </row>
        <row r="1782">
          <cell r="A1782">
            <v>2020</v>
          </cell>
          <cell r="B1782" t="str">
            <v>Marzo</v>
          </cell>
          <cell r="C1782" t="str">
            <v>41001</v>
          </cell>
          <cell r="E1782" t="str">
            <v>410011</v>
          </cell>
          <cell r="G1782">
            <v>3</v>
          </cell>
          <cell r="I1782">
            <v>2327</v>
          </cell>
        </row>
        <row r="1783">
          <cell r="A1783">
            <v>2020</v>
          </cell>
          <cell r="B1783" t="str">
            <v>Marzo</v>
          </cell>
          <cell r="C1783" t="str">
            <v>41001</v>
          </cell>
          <cell r="E1783" t="str">
            <v>410011</v>
          </cell>
          <cell r="G1783">
            <v>4</v>
          </cell>
          <cell r="I1783">
            <v>1491</v>
          </cell>
        </row>
        <row r="1784">
          <cell r="A1784">
            <v>2020</v>
          </cell>
          <cell r="B1784" t="str">
            <v>Marzo</v>
          </cell>
          <cell r="C1784" t="str">
            <v>52001</v>
          </cell>
          <cell r="E1784" t="str">
            <v>520011</v>
          </cell>
          <cell r="G1784">
            <v>1</v>
          </cell>
          <cell r="I1784">
            <v>1468</v>
          </cell>
        </row>
        <row r="1785">
          <cell r="A1785">
            <v>2020</v>
          </cell>
          <cell r="B1785" t="str">
            <v>Marzo</v>
          </cell>
          <cell r="C1785" t="str">
            <v>52001</v>
          </cell>
          <cell r="E1785" t="str">
            <v>520011</v>
          </cell>
          <cell r="G1785">
            <v>2</v>
          </cell>
          <cell r="I1785">
            <v>6475</v>
          </cell>
        </row>
        <row r="1786">
          <cell r="A1786">
            <v>2020</v>
          </cell>
          <cell r="B1786" t="str">
            <v>Marzo</v>
          </cell>
          <cell r="C1786" t="str">
            <v>52001</v>
          </cell>
          <cell r="E1786" t="str">
            <v>520011</v>
          </cell>
          <cell r="G1786">
            <v>3</v>
          </cell>
          <cell r="I1786">
            <v>2408</v>
          </cell>
        </row>
        <row r="1787">
          <cell r="A1787">
            <v>2020</v>
          </cell>
          <cell r="B1787" t="str">
            <v>Marzo</v>
          </cell>
          <cell r="C1787" t="str">
            <v>52001</v>
          </cell>
          <cell r="E1787" t="str">
            <v>520011</v>
          </cell>
          <cell r="G1787">
            <v>4</v>
          </cell>
          <cell r="I1787">
            <v>29</v>
          </cell>
        </row>
        <row r="1788">
          <cell r="A1788">
            <v>2020</v>
          </cell>
          <cell r="B1788" t="str">
            <v>Marzo</v>
          </cell>
          <cell r="C1788" t="str">
            <v>66001</v>
          </cell>
          <cell r="E1788" t="str">
            <v>660011</v>
          </cell>
          <cell r="G1788">
            <v>1</v>
          </cell>
          <cell r="I1788">
            <v>3189</v>
          </cell>
        </row>
        <row r="1789">
          <cell r="A1789">
            <v>2020</v>
          </cell>
          <cell r="B1789" t="str">
            <v>Marzo</v>
          </cell>
          <cell r="C1789" t="str">
            <v>66001</v>
          </cell>
          <cell r="E1789" t="str">
            <v>660011</v>
          </cell>
          <cell r="G1789">
            <v>2</v>
          </cell>
          <cell r="I1789">
            <v>1870</v>
          </cell>
        </row>
        <row r="1790">
          <cell r="A1790">
            <v>2020</v>
          </cell>
          <cell r="B1790" t="str">
            <v>Marzo</v>
          </cell>
          <cell r="C1790" t="str">
            <v>66001</v>
          </cell>
          <cell r="E1790" t="str">
            <v>660011</v>
          </cell>
          <cell r="G1790">
            <v>3</v>
          </cell>
          <cell r="I1790">
            <v>1994</v>
          </cell>
        </row>
        <row r="1791">
          <cell r="A1791">
            <v>2020</v>
          </cell>
          <cell r="B1791" t="str">
            <v>Marzo</v>
          </cell>
          <cell r="C1791" t="str">
            <v>66001</v>
          </cell>
          <cell r="E1791" t="str">
            <v>660011</v>
          </cell>
          <cell r="G1791">
            <v>4</v>
          </cell>
          <cell r="I1791">
            <v>4634</v>
          </cell>
        </row>
        <row r="1792">
          <cell r="A1792">
            <v>2020</v>
          </cell>
          <cell r="B1792" t="str">
            <v>Marzo</v>
          </cell>
          <cell r="C1792" t="str">
            <v>19001</v>
          </cell>
          <cell r="E1792" t="str">
            <v>190011</v>
          </cell>
          <cell r="G1792">
            <v>1</v>
          </cell>
          <cell r="I1792">
            <v>452</v>
          </cell>
        </row>
        <row r="1793">
          <cell r="A1793">
            <v>2020</v>
          </cell>
          <cell r="B1793" t="str">
            <v>Marzo</v>
          </cell>
          <cell r="C1793" t="str">
            <v>19001</v>
          </cell>
          <cell r="E1793" t="str">
            <v>190011</v>
          </cell>
          <cell r="G1793">
            <v>2</v>
          </cell>
          <cell r="I1793">
            <v>2443</v>
          </cell>
        </row>
        <row r="1794">
          <cell r="A1794">
            <v>2020</v>
          </cell>
          <cell r="B1794" t="str">
            <v>Marzo</v>
          </cell>
          <cell r="C1794" t="str">
            <v>19001</v>
          </cell>
          <cell r="E1794" t="str">
            <v>190011</v>
          </cell>
          <cell r="G1794">
            <v>3</v>
          </cell>
          <cell r="I1794">
            <v>438</v>
          </cell>
        </row>
        <row r="1795">
          <cell r="A1795">
            <v>2020</v>
          </cell>
          <cell r="B1795" t="str">
            <v>Marzo</v>
          </cell>
          <cell r="C1795" t="str">
            <v>19001</v>
          </cell>
          <cell r="E1795" t="str">
            <v>190011</v>
          </cell>
          <cell r="G1795">
            <v>4</v>
          </cell>
          <cell r="I1795">
            <v>761</v>
          </cell>
        </row>
        <row r="1796">
          <cell r="A1796">
            <v>2020</v>
          </cell>
          <cell r="B1796" t="str">
            <v>Marzo</v>
          </cell>
          <cell r="C1796" t="str">
            <v>47001</v>
          </cell>
          <cell r="E1796" t="str">
            <v>470011</v>
          </cell>
          <cell r="G1796">
            <v>1</v>
          </cell>
          <cell r="I1796">
            <v>585</v>
          </cell>
        </row>
        <row r="1797">
          <cell r="A1797">
            <v>2020</v>
          </cell>
          <cell r="B1797" t="str">
            <v>Marzo</v>
          </cell>
          <cell r="C1797" t="str">
            <v>47001</v>
          </cell>
          <cell r="E1797" t="str">
            <v>470011</v>
          </cell>
          <cell r="G1797">
            <v>2</v>
          </cell>
          <cell r="I1797">
            <v>1103</v>
          </cell>
        </row>
        <row r="1798">
          <cell r="A1798">
            <v>2020</v>
          </cell>
          <cell r="B1798" t="str">
            <v>Marzo</v>
          </cell>
          <cell r="C1798" t="str">
            <v>47001</v>
          </cell>
          <cell r="E1798" t="str">
            <v>470011</v>
          </cell>
          <cell r="G1798">
            <v>3</v>
          </cell>
          <cell r="I1798">
            <v>762</v>
          </cell>
        </row>
        <row r="1799">
          <cell r="A1799">
            <v>2020</v>
          </cell>
          <cell r="B1799" t="str">
            <v>Marzo</v>
          </cell>
          <cell r="C1799" t="str">
            <v>47001</v>
          </cell>
          <cell r="E1799" t="str">
            <v>470011</v>
          </cell>
          <cell r="G1799">
            <v>4</v>
          </cell>
          <cell r="I1799">
            <v>376</v>
          </cell>
        </row>
        <row r="1800">
          <cell r="A1800">
            <v>2020</v>
          </cell>
          <cell r="B1800" t="str">
            <v>Marzo</v>
          </cell>
          <cell r="C1800" t="str">
            <v>70001</v>
          </cell>
          <cell r="E1800" t="str">
            <v>700011</v>
          </cell>
          <cell r="G1800">
            <v>1</v>
          </cell>
          <cell r="I1800">
            <v>830</v>
          </cell>
        </row>
        <row r="1801">
          <cell r="A1801">
            <v>2020</v>
          </cell>
          <cell r="B1801" t="str">
            <v>Marzo</v>
          </cell>
          <cell r="C1801" t="str">
            <v>70001</v>
          </cell>
          <cell r="E1801" t="str">
            <v>700011</v>
          </cell>
          <cell r="G1801">
            <v>2</v>
          </cell>
          <cell r="I1801">
            <v>1909</v>
          </cell>
        </row>
        <row r="1802">
          <cell r="A1802">
            <v>2020</v>
          </cell>
          <cell r="B1802" t="str">
            <v>Marzo</v>
          </cell>
          <cell r="C1802" t="str">
            <v>70001</v>
          </cell>
          <cell r="E1802" t="str">
            <v>700011</v>
          </cell>
          <cell r="G1802">
            <v>3</v>
          </cell>
          <cell r="I1802">
            <v>1383</v>
          </cell>
        </row>
        <row r="1803">
          <cell r="A1803">
            <v>2020</v>
          </cell>
          <cell r="B1803" t="str">
            <v>Marzo</v>
          </cell>
          <cell r="C1803" t="str">
            <v>70001</v>
          </cell>
          <cell r="E1803" t="str">
            <v>700011</v>
          </cell>
          <cell r="G1803">
            <v>4</v>
          </cell>
          <cell r="I1803">
            <v>1106</v>
          </cell>
        </row>
        <row r="1804">
          <cell r="A1804">
            <v>2020</v>
          </cell>
          <cell r="B1804" t="str">
            <v>Marzo</v>
          </cell>
          <cell r="C1804" t="str">
            <v>15001</v>
          </cell>
          <cell r="E1804" t="str">
            <v>150011</v>
          </cell>
          <cell r="G1804">
            <v>1</v>
          </cell>
          <cell r="I1804">
            <v>1769</v>
          </cell>
        </row>
        <row r="1805">
          <cell r="A1805">
            <v>2020</v>
          </cell>
          <cell r="B1805" t="str">
            <v>Marzo</v>
          </cell>
          <cell r="C1805" t="str">
            <v>15001</v>
          </cell>
          <cell r="E1805" t="str">
            <v>150011</v>
          </cell>
          <cell r="G1805">
            <v>2</v>
          </cell>
          <cell r="I1805">
            <v>3678</v>
          </cell>
        </row>
        <row r="1806">
          <cell r="A1806">
            <v>2020</v>
          </cell>
          <cell r="B1806" t="str">
            <v>Marzo</v>
          </cell>
          <cell r="C1806" t="str">
            <v>15001</v>
          </cell>
          <cell r="E1806" t="str">
            <v>150011</v>
          </cell>
          <cell r="G1806">
            <v>3</v>
          </cell>
          <cell r="I1806">
            <v>2500</v>
          </cell>
        </row>
        <row r="1807">
          <cell r="A1807">
            <v>2020</v>
          </cell>
          <cell r="B1807" t="str">
            <v>Marzo</v>
          </cell>
          <cell r="C1807" t="str">
            <v>15001</v>
          </cell>
          <cell r="E1807" t="str">
            <v>150011</v>
          </cell>
          <cell r="G1807">
            <v>4</v>
          </cell>
          <cell r="I1807">
            <v>6</v>
          </cell>
        </row>
        <row r="1808">
          <cell r="A1808">
            <v>2020</v>
          </cell>
          <cell r="B1808" t="str">
            <v>Marzo</v>
          </cell>
          <cell r="C1808" t="str">
            <v>20001</v>
          </cell>
          <cell r="E1808" t="str">
            <v>200011</v>
          </cell>
          <cell r="G1808">
            <v>1</v>
          </cell>
          <cell r="I1808">
            <v>1234</v>
          </cell>
        </row>
        <row r="1809">
          <cell r="A1809">
            <v>2020</v>
          </cell>
          <cell r="B1809" t="str">
            <v>Marzo</v>
          </cell>
          <cell r="C1809" t="str">
            <v>20001</v>
          </cell>
          <cell r="E1809" t="str">
            <v>200011</v>
          </cell>
          <cell r="G1809">
            <v>2</v>
          </cell>
          <cell r="I1809">
            <v>1457</v>
          </cell>
        </row>
        <row r="1810">
          <cell r="A1810">
            <v>2020</v>
          </cell>
          <cell r="B1810" t="str">
            <v>Marzo</v>
          </cell>
          <cell r="C1810" t="str">
            <v>20001</v>
          </cell>
          <cell r="E1810" t="str">
            <v>200011</v>
          </cell>
          <cell r="G1810">
            <v>3</v>
          </cell>
          <cell r="I1810">
            <v>715</v>
          </cell>
        </row>
        <row r="1811">
          <cell r="A1811">
            <v>2020</v>
          </cell>
          <cell r="B1811" t="str">
            <v>Marzo</v>
          </cell>
          <cell r="C1811" t="str">
            <v>20001</v>
          </cell>
          <cell r="E1811" t="str">
            <v>200011</v>
          </cell>
          <cell r="G1811">
            <v>4</v>
          </cell>
          <cell r="I1811">
            <v>35</v>
          </cell>
        </row>
        <row r="1812">
          <cell r="A1812">
            <v>2020</v>
          </cell>
          <cell r="B1812" t="str">
            <v>Marzo</v>
          </cell>
          <cell r="C1812" t="str">
            <v>20001</v>
          </cell>
          <cell r="E1812" t="str">
            <v>200012</v>
          </cell>
          <cell r="G1812">
            <v>1</v>
          </cell>
          <cell r="I1812">
            <v>525</v>
          </cell>
        </row>
        <row r="1813">
          <cell r="A1813">
            <v>2020</v>
          </cell>
          <cell r="B1813" t="str">
            <v>Marzo</v>
          </cell>
          <cell r="C1813" t="str">
            <v>20001</v>
          </cell>
          <cell r="E1813" t="str">
            <v>200012</v>
          </cell>
          <cell r="G1813">
            <v>2</v>
          </cell>
          <cell r="I1813">
            <v>143</v>
          </cell>
        </row>
        <row r="1814">
          <cell r="A1814">
            <v>2020</v>
          </cell>
          <cell r="B1814" t="str">
            <v>Marzo</v>
          </cell>
          <cell r="C1814" t="str">
            <v>20001</v>
          </cell>
          <cell r="E1814" t="str">
            <v>200012</v>
          </cell>
          <cell r="G1814">
            <v>3</v>
          </cell>
          <cell r="I1814">
            <v>307</v>
          </cell>
        </row>
        <row r="1815">
          <cell r="A1815">
            <v>2020</v>
          </cell>
          <cell r="B1815" t="str">
            <v>Marzo</v>
          </cell>
          <cell r="C1815" t="str">
            <v>20001</v>
          </cell>
          <cell r="E1815" t="str">
            <v>200012</v>
          </cell>
          <cell r="G1815">
            <v>4</v>
          </cell>
          <cell r="I1815">
            <v>1051</v>
          </cell>
        </row>
        <row r="1816">
          <cell r="A1816">
            <v>2020</v>
          </cell>
          <cell r="B1816" t="str">
            <v>Marzo</v>
          </cell>
          <cell r="C1816" t="str">
            <v>50001</v>
          </cell>
          <cell r="E1816" t="str">
            <v>500011</v>
          </cell>
          <cell r="G1816">
            <v>1</v>
          </cell>
          <cell r="I1816">
            <v>1933</v>
          </cell>
        </row>
        <row r="1817">
          <cell r="A1817">
            <v>2020</v>
          </cell>
          <cell r="B1817" t="str">
            <v>Marzo</v>
          </cell>
          <cell r="C1817" t="str">
            <v>50001</v>
          </cell>
          <cell r="E1817" t="str">
            <v>500011</v>
          </cell>
          <cell r="G1817">
            <v>2</v>
          </cell>
          <cell r="I1817">
            <v>3007</v>
          </cell>
        </row>
        <row r="1818">
          <cell r="A1818">
            <v>2020</v>
          </cell>
          <cell r="B1818" t="str">
            <v>Marzo</v>
          </cell>
          <cell r="C1818" t="str">
            <v>50001</v>
          </cell>
          <cell r="E1818" t="str">
            <v>500011</v>
          </cell>
          <cell r="G1818">
            <v>3</v>
          </cell>
          <cell r="I1818">
            <v>1898</v>
          </cell>
        </row>
        <row r="1819">
          <cell r="A1819">
            <v>2020</v>
          </cell>
          <cell r="B1819" t="str">
            <v>Marzo</v>
          </cell>
          <cell r="C1819" t="str">
            <v>50001</v>
          </cell>
          <cell r="E1819" t="str">
            <v>500011</v>
          </cell>
          <cell r="G1819">
            <v>4</v>
          </cell>
          <cell r="I1819">
            <v>714</v>
          </cell>
        </row>
        <row r="1820">
          <cell r="A1820">
            <v>2020</v>
          </cell>
          <cell r="B1820" t="str">
            <v>Abril</v>
          </cell>
          <cell r="C1820" t="str">
            <v>63001</v>
          </cell>
          <cell r="E1820" t="str">
            <v>630011</v>
          </cell>
          <cell r="G1820">
            <v>1</v>
          </cell>
          <cell r="I1820">
            <v>2505</v>
          </cell>
        </row>
        <row r="1821">
          <cell r="A1821">
            <v>2020</v>
          </cell>
          <cell r="B1821" t="str">
            <v>Abril</v>
          </cell>
          <cell r="C1821" t="str">
            <v>63001</v>
          </cell>
          <cell r="E1821" t="str">
            <v>630011</v>
          </cell>
          <cell r="G1821">
            <v>2</v>
          </cell>
          <cell r="I1821">
            <v>3249</v>
          </cell>
        </row>
        <row r="1822">
          <cell r="A1822">
            <v>2020</v>
          </cell>
          <cell r="B1822" t="str">
            <v>Abril</v>
          </cell>
          <cell r="C1822" t="str">
            <v>63001</v>
          </cell>
          <cell r="E1822" t="str">
            <v>630011</v>
          </cell>
          <cell r="G1822">
            <v>3</v>
          </cell>
          <cell r="I1822">
            <v>2909</v>
          </cell>
        </row>
        <row r="1823">
          <cell r="A1823">
            <v>2020</v>
          </cell>
          <cell r="B1823" t="str">
            <v>Abril</v>
          </cell>
          <cell r="C1823" t="str">
            <v>63001</v>
          </cell>
          <cell r="E1823" t="str">
            <v>630011</v>
          </cell>
          <cell r="G1823">
            <v>4</v>
          </cell>
          <cell r="I1823">
            <v>1329</v>
          </cell>
        </row>
        <row r="1824">
          <cell r="A1824">
            <v>2020</v>
          </cell>
          <cell r="B1824" t="str">
            <v>Abril</v>
          </cell>
          <cell r="C1824" t="str">
            <v>08001</v>
          </cell>
          <cell r="E1824" t="str">
            <v>080011</v>
          </cell>
          <cell r="G1824">
            <v>1</v>
          </cell>
          <cell r="I1824">
            <v>6500</v>
          </cell>
        </row>
        <row r="1825">
          <cell r="A1825">
            <v>2020</v>
          </cell>
          <cell r="B1825" t="str">
            <v>Abril</v>
          </cell>
          <cell r="C1825" t="str">
            <v>08001</v>
          </cell>
          <cell r="E1825" t="str">
            <v>080011</v>
          </cell>
          <cell r="G1825">
            <v>2</v>
          </cell>
          <cell r="I1825">
            <v>6650</v>
          </cell>
        </row>
        <row r="1826">
          <cell r="A1826">
            <v>2020</v>
          </cell>
          <cell r="B1826" t="str">
            <v>Abril</v>
          </cell>
          <cell r="C1826" t="str">
            <v>08001</v>
          </cell>
          <cell r="E1826" t="str">
            <v>080011</v>
          </cell>
          <cell r="G1826">
            <v>3</v>
          </cell>
          <cell r="I1826">
            <v>5349</v>
          </cell>
        </row>
        <row r="1827">
          <cell r="A1827">
            <v>2020</v>
          </cell>
          <cell r="B1827" t="str">
            <v>Abril</v>
          </cell>
          <cell r="C1827" t="str">
            <v>08001</v>
          </cell>
          <cell r="E1827" t="str">
            <v>080011</v>
          </cell>
          <cell r="G1827">
            <v>4</v>
          </cell>
          <cell r="I1827">
            <v>3422</v>
          </cell>
        </row>
        <row r="1828">
          <cell r="A1828">
            <v>2020</v>
          </cell>
          <cell r="B1828" t="str">
            <v>Abril</v>
          </cell>
          <cell r="C1828" t="str">
            <v>08001</v>
          </cell>
          <cell r="E1828" t="str">
            <v>080012</v>
          </cell>
          <cell r="G1828">
            <v>1</v>
          </cell>
          <cell r="I1828">
            <v>807</v>
          </cell>
        </row>
        <row r="1829">
          <cell r="A1829">
            <v>2020</v>
          </cell>
          <cell r="B1829" t="str">
            <v>Abril</v>
          </cell>
          <cell r="C1829" t="str">
            <v>08001</v>
          </cell>
          <cell r="E1829" t="str">
            <v>080012</v>
          </cell>
          <cell r="G1829">
            <v>2</v>
          </cell>
          <cell r="I1829">
            <v>1026</v>
          </cell>
        </row>
        <row r="1830">
          <cell r="A1830">
            <v>2020</v>
          </cell>
          <cell r="B1830" t="str">
            <v>Abril</v>
          </cell>
          <cell r="C1830" t="str">
            <v>08001</v>
          </cell>
          <cell r="E1830" t="str">
            <v>080012</v>
          </cell>
          <cell r="G1830">
            <v>3</v>
          </cell>
          <cell r="I1830">
            <v>657</v>
          </cell>
        </row>
        <row r="1831">
          <cell r="A1831">
            <v>2020</v>
          </cell>
          <cell r="B1831" t="str">
            <v>Abril</v>
          </cell>
          <cell r="C1831" t="str">
            <v>08001</v>
          </cell>
          <cell r="E1831" t="str">
            <v>080012</v>
          </cell>
          <cell r="G1831">
            <v>4</v>
          </cell>
          <cell r="I1831">
            <v>6955</v>
          </cell>
        </row>
        <row r="1832">
          <cell r="A1832">
            <v>2020</v>
          </cell>
          <cell r="B1832" t="str">
            <v>Abril</v>
          </cell>
          <cell r="C1832" t="str">
            <v>11001</v>
          </cell>
          <cell r="E1832" t="str">
            <v>110011</v>
          </cell>
          <cell r="G1832">
            <v>1</v>
          </cell>
          <cell r="I1832">
            <v>49638</v>
          </cell>
        </row>
        <row r="1833">
          <cell r="A1833">
            <v>2020</v>
          </cell>
          <cell r="B1833" t="str">
            <v>Abril</v>
          </cell>
          <cell r="C1833" t="str">
            <v>11001</v>
          </cell>
          <cell r="E1833" t="str">
            <v>110011</v>
          </cell>
          <cell r="G1833">
            <v>2</v>
          </cell>
          <cell r="I1833">
            <v>44552</v>
          </cell>
        </row>
        <row r="1834">
          <cell r="A1834">
            <v>2020</v>
          </cell>
          <cell r="B1834" t="str">
            <v>Abril</v>
          </cell>
          <cell r="C1834" t="str">
            <v>11001</v>
          </cell>
          <cell r="E1834" t="str">
            <v>110011</v>
          </cell>
          <cell r="G1834">
            <v>3</v>
          </cell>
          <cell r="I1834">
            <v>58591</v>
          </cell>
        </row>
        <row r="1835">
          <cell r="A1835">
            <v>2020</v>
          </cell>
          <cell r="B1835" t="str">
            <v>Abril</v>
          </cell>
          <cell r="C1835" t="str">
            <v>11001</v>
          </cell>
          <cell r="E1835" t="str">
            <v>110011</v>
          </cell>
          <cell r="G1835">
            <v>4</v>
          </cell>
          <cell r="I1835">
            <v>14761</v>
          </cell>
        </row>
        <row r="1836">
          <cell r="A1836">
            <v>2020</v>
          </cell>
          <cell r="B1836" t="str">
            <v>Abril</v>
          </cell>
          <cell r="C1836" t="str">
            <v>11001</v>
          </cell>
          <cell r="E1836" t="str">
            <v>110012</v>
          </cell>
          <cell r="G1836">
            <v>1</v>
          </cell>
          <cell r="I1836">
            <v>170</v>
          </cell>
        </row>
        <row r="1837">
          <cell r="A1837">
            <v>2020</v>
          </cell>
          <cell r="B1837" t="str">
            <v>Abril</v>
          </cell>
          <cell r="C1837" t="str">
            <v>11001</v>
          </cell>
          <cell r="E1837" t="str">
            <v>110012</v>
          </cell>
          <cell r="G1837">
            <v>2</v>
          </cell>
          <cell r="I1837">
            <v>23</v>
          </cell>
        </row>
        <row r="1838">
          <cell r="A1838">
            <v>2020</v>
          </cell>
          <cell r="B1838" t="str">
            <v>Abril</v>
          </cell>
          <cell r="C1838" t="str">
            <v>11001</v>
          </cell>
          <cell r="E1838" t="str">
            <v>110012</v>
          </cell>
          <cell r="G1838">
            <v>3</v>
          </cell>
          <cell r="I1838">
            <v>0.3</v>
          </cell>
        </row>
        <row r="1839">
          <cell r="A1839">
            <v>2020</v>
          </cell>
          <cell r="B1839" t="str">
            <v>Abril</v>
          </cell>
          <cell r="C1839" t="str">
            <v>11001</v>
          </cell>
          <cell r="E1839" t="str">
            <v>110012</v>
          </cell>
          <cell r="G1839">
            <v>4</v>
          </cell>
          <cell r="I1839">
            <v>2062</v>
          </cell>
        </row>
        <row r="1840">
          <cell r="A1840">
            <v>2020</v>
          </cell>
          <cell r="B1840" t="str">
            <v>Abril</v>
          </cell>
          <cell r="C1840" t="str">
            <v>11001</v>
          </cell>
          <cell r="E1840" t="str">
            <v>110013</v>
          </cell>
          <cell r="G1840">
            <v>1</v>
          </cell>
          <cell r="I1840">
            <v>638</v>
          </cell>
        </row>
        <row r="1841">
          <cell r="A1841">
            <v>2020</v>
          </cell>
          <cell r="B1841" t="str">
            <v>Abril</v>
          </cell>
          <cell r="C1841" t="str">
            <v>11001</v>
          </cell>
          <cell r="E1841" t="str">
            <v>110013</v>
          </cell>
          <cell r="G1841">
            <v>2</v>
          </cell>
          <cell r="I1841">
            <v>412</v>
          </cell>
        </row>
        <row r="1842">
          <cell r="A1842">
            <v>2020</v>
          </cell>
          <cell r="B1842" t="str">
            <v>Abril</v>
          </cell>
          <cell r="C1842" t="str">
            <v>11001</v>
          </cell>
          <cell r="E1842" t="str">
            <v>110013</v>
          </cell>
          <cell r="G1842">
            <v>3</v>
          </cell>
          <cell r="I1842">
            <v>349</v>
          </cell>
        </row>
        <row r="1843">
          <cell r="A1843">
            <v>2020</v>
          </cell>
          <cell r="B1843" t="str">
            <v>Abril</v>
          </cell>
          <cell r="C1843" t="str">
            <v>11001</v>
          </cell>
          <cell r="E1843" t="str">
            <v>110013</v>
          </cell>
          <cell r="G1843">
            <v>4</v>
          </cell>
          <cell r="I1843">
            <v>921</v>
          </cell>
        </row>
        <row r="1844">
          <cell r="A1844">
            <v>2020</v>
          </cell>
          <cell r="B1844" t="str">
            <v>Abril</v>
          </cell>
          <cell r="C1844" t="str">
            <v>11001</v>
          </cell>
          <cell r="E1844" t="str">
            <v>110014</v>
          </cell>
          <cell r="G1844">
            <v>1</v>
          </cell>
          <cell r="I1844">
            <v>129</v>
          </cell>
        </row>
        <row r="1845">
          <cell r="A1845">
            <v>2020</v>
          </cell>
          <cell r="B1845" t="str">
            <v>Abril</v>
          </cell>
          <cell r="C1845" t="str">
            <v>11001</v>
          </cell>
          <cell r="E1845" t="str">
            <v>110014</v>
          </cell>
          <cell r="G1845">
            <v>2</v>
          </cell>
          <cell r="I1845">
            <v>1</v>
          </cell>
        </row>
        <row r="1846">
          <cell r="A1846">
            <v>2020</v>
          </cell>
          <cell r="B1846" t="str">
            <v>Abril</v>
          </cell>
          <cell r="C1846" t="str">
            <v>11001</v>
          </cell>
          <cell r="E1846" t="str">
            <v>110014</v>
          </cell>
          <cell r="G1846">
            <v>3</v>
          </cell>
          <cell r="I1846">
            <v>281</v>
          </cell>
        </row>
        <row r="1847">
          <cell r="A1847">
            <v>2020</v>
          </cell>
          <cell r="B1847" t="str">
            <v>Abril</v>
          </cell>
          <cell r="C1847" t="str">
            <v>11001</v>
          </cell>
          <cell r="E1847" t="str">
            <v>110014</v>
          </cell>
          <cell r="G1847">
            <v>4</v>
          </cell>
          <cell r="I1847">
            <v>1640</v>
          </cell>
        </row>
        <row r="1848">
          <cell r="A1848">
            <v>2020</v>
          </cell>
          <cell r="B1848" t="str">
            <v>Abril</v>
          </cell>
          <cell r="C1848" t="str">
            <v>68001</v>
          </cell>
          <cell r="E1848" t="str">
            <v>680011</v>
          </cell>
          <cell r="G1848">
            <v>1</v>
          </cell>
          <cell r="I1848">
            <v>12730</v>
          </cell>
        </row>
        <row r="1849">
          <cell r="A1849">
            <v>2020</v>
          </cell>
          <cell r="B1849" t="str">
            <v>Abril</v>
          </cell>
          <cell r="C1849" t="str">
            <v>68001</v>
          </cell>
          <cell r="E1849" t="str">
            <v>680011</v>
          </cell>
          <cell r="G1849">
            <v>2</v>
          </cell>
          <cell r="I1849">
            <v>9534</v>
          </cell>
        </row>
        <row r="1850">
          <cell r="A1850">
            <v>2020</v>
          </cell>
          <cell r="B1850" t="str">
            <v>Abril</v>
          </cell>
          <cell r="C1850" t="str">
            <v>68001</v>
          </cell>
          <cell r="E1850" t="str">
            <v>680011</v>
          </cell>
          <cell r="G1850">
            <v>3</v>
          </cell>
          <cell r="I1850">
            <v>12494</v>
          </cell>
        </row>
        <row r="1851">
          <cell r="A1851">
            <v>2020</v>
          </cell>
          <cell r="B1851" t="str">
            <v>Abril</v>
          </cell>
          <cell r="C1851" t="str">
            <v>68001</v>
          </cell>
          <cell r="E1851" t="str">
            <v>680011</v>
          </cell>
          <cell r="G1851">
            <v>4</v>
          </cell>
          <cell r="I1851">
            <v>2903</v>
          </cell>
        </row>
        <row r="1852">
          <cell r="A1852">
            <v>2020</v>
          </cell>
          <cell r="B1852" t="str">
            <v>Abril</v>
          </cell>
          <cell r="C1852" t="str">
            <v>76001</v>
          </cell>
          <cell r="E1852" t="str">
            <v>760011</v>
          </cell>
          <cell r="G1852">
            <v>1</v>
          </cell>
          <cell r="I1852">
            <v>3041</v>
          </cell>
        </row>
        <row r="1853">
          <cell r="A1853">
            <v>2020</v>
          </cell>
          <cell r="B1853" t="str">
            <v>Abril</v>
          </cell>
          <cell r="C1853" t="str">
            <v>76001</v>
          </cell>
          <cell r="E1853" t="str">
            <v>760011</v>
          </cell>
          <cell r="G1853">
            <v>2</v>
          </cell>
          <cell r="I1853">
            <v>8562</v>
          </cell>
        </row>
        <row r="1854">
          <cell r="A1854">
            <v>2020</v>
          </cell>
          <cell r="B1854" t="str">
            <v>Abril</v>
          </cell>
          <cell r="C1854" t="str">
            <v>76001</v>
          </cell>
          <cell r="E1854" t="str">
            <v>760011</v>
          </cell>
          <cell r="G1854">
            <v>3</v>
          </cell>
          <cell r="I1854">
            <v>5942</v>
          </cell>
        </row>
        <row r="1855">
          <cell r="A1855">
            <v>2020</v>
          </cell>
          <cell r="B1855" t="str">
            <v>Abril</v>
          </cell>
          <cell r="C1855" t="str">
            <v>76001</v>
          </cell>
          <cell r="E1855" t="str">
            <v>760011</v>
          </cell>
          <cell r="G1855">
            <v>4</v>
          </cell>
          <cell r="I1855">
            <v>5082</v>
          </cell>
        </row>
        <row r="1856">
          <cell r="A1856">
            <v>2020</v>
          </cell>
          <cell r="B1856" t="str">
            <v>Abril</v>
          </cell>
          <cell r="C1856" t="str">
            <v>76001</v>
          </cell>
          <cell r="E1856" t="str">
            <v>760012</v>
          </cell>
          <cell r="G1856">
            <v>1</v>
          </cell>
          <cell r="I1856">
            <v>4577</v>
          </cell>
        </row>
        <row r="1857">
          <cell r="A1857">
            <v>2020</v>
          </cell>
          <cell r="B1857" t="str">
            <v>Abril</v>
          </cell>
          <cell r="C1857" t="str">
            <v>76001</v>
          </cell>
          <cell r="E1857" t="str">
            <v>760012</v>
          </cell>
          <cell r="G1857">
            <v>2</v>
          </cell>
          <cell r="I1857">
            <v>2799</v>
          </cell>
        </row>
        <row r="1858">
          <cell r="A1858">
            <v>2020</v>
          </cell>
          <cell r="B1858" t="str">
            <v>Abril</v>
          </cell>
          <cell r="C1858" t="str">
            <v>76001</v>
          </cell>
          <cell r="E1858" t="str">
            <v>760012</v>
          </cell>
          <cell r="G1858">
            <v>3</v>
          </cell>
          <cell r="I1858">
            <v>4521</v>
          </cell>
        </row>
        <row r="1859">
          <cell r="A1859">
            <v>2020</v>
          </cell>
          <cell r="B1859" t="str">
            <v>Abril</v>
          </cell>
          <cell r="C1859" t="str">
            <v>76001</v>
          </cell>
          <cell r="E1859" t="str">
            <v>760012</v>
          </cell>
          <cell r="G1859">
            <v>4</v>
          </cell>
          <cell r="I1859">
            <v>4745</v>
          </cell>
        </row>
        <row r="1860">
          <cell r="A1860">
            <v>2020</v>
          </cell>
          <cell r="B1860" t="str">
            <v>Abril</v>
          </cell>
          <cell r="C1860" t="str">
            <v>13001</v>
          </cell>
          <cell r="E1860" t="str">
            <v>130011</v>
          </cell>
          <cell r="G1860">
            <v>1</v>
          </cell>
          <cell r="I1860">
            <v>1845</v>
          </cell>
        </row>
        <row r="1861">
          <cell r="A1861">
            <v>2020</v>
          </cell>
          <cell r="B1861" t="str">
            <v>Abril</v>
          </cell>
          <cell r="C1861" t="str">
            <v>13001</v>
          </cell>
          <cell r="E1861" t="str">
            <v>130011</v>
          </cell>
          <cell r="G1861">
            <v>2</v>
          </cell>
          <cell r="I1861">
            <v>6979</v>
          </cell>
        </row>
        <row r="1862">
          <cell r="A1862">
            <v>2020</v>
          </cell>
          <cell r="B1862" t="str">
            <v>Abril</v>
          </cell>
          <cell r="C1862" t="str">
            <v>13001</v>
          </cell>
          <cell r="E1862" t="str">
            <v>130011</v>
          </cell>
          <cell r="G1862">
            <v>3</v>
          </cell>
          <cell r="I1862">
            <v>3014</v>
          </cell>
        </row>
        <row r="1863">
          <cell r="A1863">
            <v>2020</v>
          </cell>
          <cell r="B1863" t="str">
            <v>Abril</v>
          </cell>
          <cell r="C1863" t="str">
            <v>13001</v>
          </cell>
          <cell r="E1863" t="str">
            <v>130011</v>
          </cell>
          <cell r="G1863">
            <v>4</v>
          </cell>
          <cell r="I1863">
            <v>2010</v>
          </cell>
        </row>
        <row r="1864">
          <cell r="A1864">
            <v>2020</v>
          </cell>
          <cell r="B1864" t="str">
            <v>Abril</v>
          </cell>
          <cell r="C1864" t="str">
            <v>54001</v>
          </cell>
          <cell r="E1864" t="str">
            <v>540011</v>
          </cell>
          <cell r="G1864">
            <v>1</v>
          </cell>
          <cell r="I1864">
            <v>3110</v>
          </cell>
        </row>
        <row r="1865">
          <cell r="A1865">
            <v>2020</v>
          </cell>
          <cell r="B1865" t="str">
            <v>Abril</v>
          </cell>
          <cell r="C1865" t="str">
            <v>54001</v>
          </cell>
          <cell r="E1865" t="str">
            <v>540011</v>
          </cell>
          <cell r="G1865">
            <v>2</v>
          </cell>
          <cell r="I1865">
            <v>7246</v>
          </cell>
        </row>
        <row r="1866">
          <cell r="A1866">
            <v>2020</v>
          </cell>
          <cell r="B1866" t="str">
            <v>Abril</v>
          </cell>
          <cell r="C1866" t="str">
            <v>54001</v>
          </cell>
          <cell r="E1866" t="str">
            <v>540011</v>
          </cell>
          <cell r="G1866">
            <v>3</v>
          </cell>
          <cell r="I1866">
            <v>4707</v>
          </cell>
        </row>
        <row r="1867">
          <cell r="A1867">
            <v>2020</v>
          </cell>
          <cell r="B1867" t="str">
            <v>Abril</v>
          </cell>
          <cell r="C1867" t="str">
            <v>54001</v>
          </cell>
          <cell r="E1867" t="str">
            <v>540011</v>
          </cell>
          <cell r="G1867">
            <v>4</v>
          </cell>
          <cell r="I1867">
            <v>5186</v>
          </cell>
        </row>
        <row r="1868">
          <cell r="A1868">
            <v>2020</v>
          </cell>
          <cell r="B1868" t="str">
            <v>Abril</v>
          </cell>
          <cell r="C1868" t="str">
            <v>54001</v>
          </cell>
          <cell r="E1868" t="str">
            <v>540012</v>
          </cell>
          <cell r="G1868">
            <v>1</v>
          </cell>
          <cell r="I1868">
            <v>368</v>
          </cell>
        </row>
        <row r="1869">
          <cell r="A1869">
            <v>2020</v>
          </cell>
          <cell r="B1869" t="str">
            <v>Abril</v>
          </cell>
          <cell r="C1869" t="str">
            <v>54001</v>
          </cell>
          <cell r="E1869" t="str">
            <v>540012</v>
          </cell>
          <cell r="G1869">
            <v>2</v>
          </cell>
          <cell r="I1869">
            <v>124</v>
          </cell>
        </row>
        <row r="1870">
          <cell r="A1870">
            <v>2020</v>
          </cell>
          <cell r="B1870" t="str">
            <v>Abril</v>
          </cell>
          <cell r="C1870" t="str">
            <v>54001</v>
          </cell>
          <cell r="E1870" t="str">
            <v>540012</v>
          </cell>
          <cell r="G1870">
            <v>3</v>
          </cell>
          <cell r="I1870">
            <v>67</v>
          </cell>
        </row>
        <row r="1871">
          <cell r="A1871">
            <v>2020</v>
          </cell>
          <cell r="B1871" t="str">
            <v>Abril</v>
          </cell>
          <cell r="C1871" t="str">
            <v>54001</v>
          </cell>
          <cell r="E1871" t="str">
            <v>540012</v>
          </cell>
          <cell r="G1871">
            <v>4</v>
          </cell>
          <cell r="I1871">
            <v>1851</v>
          </cell>
        </row>
        <row r="1872">
          <cell r="A1872">
            <v>2020</v>
          </cell>
          <cell r="B1872" t="str">
            <v>Abril</v>
          </cell>
          <cell r="C1872" t="str">
            <v>73001</v>
          </cell>
          <cell r="E1872" t="str">
            <v>730011</v>
          </cell>
          <cell r="G1872">
            <v>1</v>
          </cell>
          <cell r="I1872">
            <v>835</v>
          </cell>
        </row>
        <row r="1873">
          <cell r="A1873">
            <v>2020</v>
          </cell>
          <cell r="B1873" t="str">
            <v>Abril</v>
          </cell>
          <cell r="C1873" t="str">
            <v>73001</v>
          </cell>
          <cell r="E1873" t="str">
            <v>730011</v>
          </cell>
          <cell r="G1873">
            <v>2</v>
          </cell>
          <cell r="I1873">
            <v>1939</v>
          </cell>
        </row>
        <row r="1874">
          <cell r="A1874">
            <v>2020</v>
          </cell>
          <cell r="B1874" t="str">
            <v>Abril</v>
          </cell>
          <cell r="C1874" t="str">
            <v>73001</v>
          </cell>
          <cell r="E1874" t="str">
            <v>730011</v>
          </cell>
          <cell r="G1874">
            <v>3</v>
          </cell>
          <cell r="I1874">
            <v>662</v>
          </cell>
        </row>
        <row r="1875">
          <cell r="A1875">
            <v>2020</v>
          </cell>
          <cell r="B1875" t="str">
            <v>Abril</v>
          </cell>
          <cell r="C1875" t="str">
            <v>73001</v>
          </cell>
          <cell r="E1875" t="str">
            <v>730011</v>
          </cell>
          <cell r="G1875">
            <v>4</v>
          </cell>
          <cell r="I1875">
            <v>206</v>
          </cell>
        </row>
        <row r="1876">
          <cell r="A1876">
            <v>2020</v>
          </cell>
          <cell r="B1876" t="str">
            <v>Abril</v>
          </cell>
          <cell r="C1876" t="str">
            <v>52356</v>
          </cell>
          <cell r="E1876" t="str">
            <v>523561</v>
          </cell>
          <cell r="G1876">
            <v>1</v>
          </cell>
          <cell r="I1876">
            <v>30</v>
          </cell>
        </row>
        <row r="1877">
          <cell r="A1877">
            <v>2020</v>
          </cell>
          <cell r="B1877" t="str">
            <v>Abril</v>
          </cell>
          <cell r="C1877" t="str">
            <v>52356</v>
          </cell>
          <cell r="E1877" t="str">
            <v>523561</v>
          </cell>
          <cell r="G1877">
            <v>2</v>
          </cell>
          <cell r="I1877">
            <v>926</v>
          </cell>
        </row>
        <row r="1878">
          <cell r="A1878">
            <v>2020</v>
          </cell>
          <cell r="B1878" t="str">
            <v>Abril</v>
          </cell>
          <cell r="C1878" t="str">
            <v>52356</v>
          </cell>
          <cell r="E1878" t="str">
            <v>523561</v>
          </cell>
          <cell r="G1878">
            <v>3</v>
          </cell>
          <cell r="I1878">
            <v>982</v>
          </cell>
        </row>
        <row r="1879">
          <cell r="A1879">
            <v>2020</v>
          </cell>
          <cell r="B1879" t="str">
            <v>Abril</v>
          </cell>
          <cell r="C1879" t="str">
            <v>52356</v>
          </cell>
          <cell r="E1879" t="str">
            <v>523561</v>
          </cell>
          <cell r="G1879">
            <v>4</v>
          </cell>
          <cell r="I1879">
            <v>0</v>
          </cell>
        </row>
        <row r="1880">
          <cell r="A1880">
            <v>2020</v>
          </cell>
          <cell r="B1880" t="str">
            <v>Abril</v>
          </cell>
          <cell r="C1880" t="str">
            <v>52356</v>
          </cell>
          <cell r="E1880" t="str">
            <v>523562</v>
          </cell>
          <cell r="G1880">
            <v>1</v>
          </cell>
          <cell r="I1880">
            <v>0</v>
          </cell>
        </row>
        <row r="1881">
          <cell r="A1881">
            <v>2020</v>
          </cell>
          <cell r="B1881" t="str">
            <v>Abril</v>
          </cell>
          <cell r="C1881" t="str">
            <v>52356</v>
          </cell>
          <cell r="E1881" t="str">
            <v>523562</v>
          </cell>
          <cell r="G1881">
            <v>2</v>
          </cell>
          <cell r="I1881">
            <v>0</v>
          </cell>
        </row>
        <row r="1882">
          <cell r="A1882">
            <v>2020</v>
          </cell>
          <cell r="B1882" t="str">
            <v>Abril</v>
          </cell>
          <cell r="C1882" t="str">
            <v>52356</v>
          </cell>
          <cell r="E1882" t="str">
            <v>523562</v>
          </cell>
          <cell r="G1882">
            <v>3</v>
          </cell>
          <cell r="I1882">
            <v>0</v>
          </cell>
        </row>
        <row r="1883">
          <cell r="A1883">
            <v>2020</v>
          </cell>
          <cell r="B1883" t="str">
            <v>Abril</v>
          </cell>
          <cell r="C1883" t="str">
            <v>52356</v>
          </cell>
          <cell r="E1883" t="str">
            <v>523562</v>
          </cell>
          <cell r="G1883">
            <v>4</v>
          </cell>
          <cell r="I1883">
            <v>0</v>
          </cell>
        </row>
        <row r="1884">
          <cell r="A1884">
            <v>2020</v>
          </cell>
          <cell r="B1884" t="str">
            <v>Abril</v>
          </cell>
          <cell r="C1884" t="str">
            <v>17001</v>
          </cell>
          <cell r="E1884" t="str">
            <v>170011</v>
          </cell>
          <cell r="G1884">
            <v>1</v>
          </cell>
          <cell r="I1884">
            <v>1881</v>
          </cell>
        </row>
        <row r="1885">
          <cell r="A1885">
            <v>2020</v>
          </cell>
          <cell r="B1885" t="str">
            <v>Abril</v>
          </cell>
          <cell r="C1885" t="str">
            <v>17001</v>
          </cell>
          <cell r="E1885" t="str">
            <v>170011</v>
          </cell>
          <cell r="G1885">
            <v>2</v>
          </cell>
          <cell r="I1885">
            <v>2300</v>
          </cell>
        </row>
        <row r="1886">
          <cell r="A1886">
            <v>2020</v>
          </cell>
          <cell r="B1886" t="str">
            <v>Abril</v>
          </cell>
          <cell r="C1886" t="str">
            <v>17001</v>
          </cell>
          <cell r="E1886" t="str">
            <v>170011</v>
          </cell>
          <cell r="G1886">
            <v>3</v>
          </cell>
          <cell r="I1886">
            <v>1542</v>
          </cell>
        </row>
        <row r="1887">
          <cell r="A1887">
            <v>2020</v>
          </cell>
          <cell r="B1887" t="str">
            <v>Abril</v>
          </cell>
          <cell r="C1887" t="str">
            <v>17001</v>
          </cell>
          <cell r="E1887" t="str">
            <v>170011</v>
          </cell>
          <cell r="G1887">
            <v>4</v>
          </cell>
          <cell r="I1887">
            <v>1027</v>
          </cell>
        </row>
        <row r="1888">
          <cell r="A1888">
            <v>2020</v>
          </cell>
          <cell r="B1888" t="str">
            <v>Abril</v>
          </cell>
          <cell r="C1888" t="str">
            <v>05001</v>
          </cell>
          <cell r="E1888" t="str">
            <v>050011</v>
          </cell>
          <cell r="G1888">
            <v>1</v>
          </cell>
          <cell r="I1888">
            <v>15185</v>
          </cell>
        </row>
        <row r="1889">
          <cell r="A1889">
            <v>2020</v>
          </cell>
          <cell r="B1889" t="str">
            <v>Abril</v>
          </cell>
          <cell r="C1889" t="str">
            <v>05001</v>
          </cell>
          <cell r="E1889" t="str">
            <v>050011</v>
          </cell>
          <cell r="G1889">
            <v>2</v>
          </cell>
          <cell r="I1889">
            <v>14760</v>
          </cell>
        </row>
        <row r="1890">
          <cell r="A1890">
            <v>2020</v>
          </cell>
          <cell r="B1890" t="str">
            <v>Abril</v>
          </cell>
          <cell r="C1890" t="str">
            <v>05001</v>
          </cell>
          <cell r="E1890" t="str">
            <v>050011</v>
          </cell>
          <cell r="G1890">
            <v>3</v>
          </cell>
          <cell r="I1890">
            <v>13262</v>
          </cell>
        </row>
        <row r="1891">
          <cell r="A1891">
            <v>2020</v>
          </cell>
          <cell r="B1891" t="str">
            <v>Abril</v>
          </cell>
          <cell r="C1891" t="str">
            <v>05001</v>
          </cell>
          <cell r="E1891" t="str">
            <v>050011</v>
          </cell>
          <cell r="G1891">
            <v>4</v>
          </cell>
          <cell r="I1891">
            <v>22262</v>
          </cell>
        </row>
        <row r="1892">
          <cell r="A1892">
            <v>2020</v>
          </cell>
          <cell r="B1892" t="str">
            <v>Abril</v>
          </cell>
          <cell r="C1892" t="str">
            <v>05001</v>
          </cell>
          <cell r="E1892" t="str">
            <v>050012</v>
          </cell>
          <cell r="G1892">
            <v>1</v>
          </cell>
          <cell r="I1892">
            <v>2086</v>
          </cell>
        </row>
        <row r="1893">
          <cell r="A1893">
            <v>2020</v>
          </cell>
          <cell r="B1893" t="str">
            <v>Abril</v>
          </cell>
          <cell r="C1893" t="str">
            <v>05001</v>
          </cell>
          <cell r="E1893" t="str">
            <v>050012</v>
          </cell>
          <cell r="G1893">
            <v>2</v>
          </cell>
          <cell r="I1893">
            <v>2252</v>
          </cell>
        </row>
        <row r="1894">
          <cell r="A1894">
            <v>2020</v>
          </cell>
          <cell r="B1894" t="str">
            <v>Abril</v>
          </cell>
          <cell r="C1894" t="str">
            <v>05001</v>
          </cell>
          <cell r="E1894" t="str">
            <v>050012</v>
          </cell>
          <cell r="G1894">
            <v>3</v>
          </cell>
          <cell r="I1894">
            <v>1462</v>
          </cell>
        </row>
        <row r="1895">
          <cell r="A1895">
            <v>2020</v>
          </cell>
          <cell r="B1895" t="str">
            <v>Abril</v>
          </cell>
          <cell r="C1895" t="str">
            <v>05001</v>
          </cell>
          <cell r="E1895" t="str">
            <v>050012</v>
          </cell>
          <cell r="G1895">
            <v>4</v>
          </cell>
          <cell r="I1895">
            <v>748</v>
          </cell>
        </row>
        <row r="1896">
          <cell r="A1896">
            <v>2020</v>
          </cell>
          <cell r="B1896" t="str">
            <v>Abril</v>
          </cell>
          <cell r="C1896" t="str">
            <v>23001</v>
          </cell>
          <cell r="E1896" t="str">
            <v>230011</v>
          </cell>
          <cell r="G1896">
            <v>1</v>
          </cell>
          <cell r="I1896">
            <v>424</v>
          </cell>
        </row>
        <row r="1897">
          <cell r="A1897">
            <v>2020</v>
          </cell>
          <cell r="B1897" t="str">
            <v>Abril</v>
          </cell>
          <cell r="C1897" t="str">
            <v>23001</v>
          </cell>
          <cell r="E1897" t="str">
            <v>230011</v>
          </cell>
          <cell r="G1897">
            <v>2</v>
          </cell>
          <cell r="I1897">
            <v>2140</v>
          </cell>
        </row>
        <row r="1898">
          <cell r="A1898">
            <v>2020</v>
          </cell>
          <cell r="B1898" t="str">
            <v>Abril</v>
          </cell>
          <cell r="C1898" t="str">
            <v>23001</v>
          </cell>
          <cell r="E1898" t="str">
            <v>230011</v>
          </cell>
          <cell r="G1898">
            <v>3</v>
          </cell>
          <cell r="I1898">
            <v>1150</v>
          </cell>
        </row>
        <row r="1899">
          <cell r="A1899">
            <v>2020</v>
          </cell>
          <cell r="B1899" t="str">
            <v>Abril</v>
          </cell>
          <cell r="C1899" t="str">
            <v>23001</v>
          </cell>
          <cell r="E1899" t="str">
            <v>230011</v>
          </cell>
          <cell r="G1899">
            <v>4</v>
          </cell>
          <cell r="I1899">
            <v>292</v>
          </cell>
        </row>
        <row r="1900">
          <cell r="A1900">
            <v>2020</v>
          </cell>
          <cell r="B1900" t="str">
            <v>Abril</v>
          </cell>
          <cell r="C1900" t="str">
            <v>41001</v>
          </cell>
          <cell r="E1900" t="str">
            <v>410011</v>
          </cell>
          <cell r="G1900">
            <v>1</v>
          </cell>
          <cell r="I1900">
            <v>1330</v>
          </cell>
        </row>
        <row r="1901">
          <cell r="A1901">
            <v>2020</v>
          </cell>
          <cell r="B1901" t="str">
            <v>Abril</v>
          </cell>
          <cell r="C1901" t="str">
            <v>41001</v>
          </cell>
          <cell r="E1901" t="str">
            <v>410011</v>
          </cell>
          <cell r="G1901">
            <v>2</v>
          </cell>
          <cell r="I1901">
            <v>2173</v>
          </cell>
        </row>
        <row r="1902">
          <cell r="A1902">
            <v>2020</v>
          </cell>
          <cell r="B1902" t="str">
            <v>Abril</v>
          </cell>
          <cell r="C1902" t="str">
            <v>41001</v>
          </cell>
          <cell r="E1902" t="str">
            <v>410011</v>
          </cell>
          <cell r="G1902">
            <v>3</v>
          </cell>
          <cell r="I1902">
            <v>2168</v>
          </cell>
        </row>
        <row r="1903">
          <cell r="A1903">
            <v>2020</v>
          </cell>
          <cell r="B1903" t="str">
            <v>Abril</v>
          </cell>
          <cell r="C1903" t="str">
            <v>41001</v>
          </cell>
          <cell r="E1903" t="str">
            <v>410011</v>
          </cell>
          <cell r="G1903">
            <v>4</v>
          </cell>
          <cell r="I1903">
            <v>1840</v>
          </cell>
        </row>
        <row r="1904">
          <cell r="A1904">
            <v>2020</v>
          </cell>
          <cell r="B1904" t="str">
            <v>Abril</v>
          </cell>
          <cell r="C1904" t="str">
            <v>52001</v>
          </cell>
          <cell r="E1904" t="str">
            <v>520011</v>
          </cell>
          <cell r="G1904">
            <v>1</v>
          </cell>
          <cell r="I1904">
            <v>1409</v>
          </cell>
        </row>
        <row r="1905">
          <cell r="A1905">
            <v>2020</v>
          </cell>
          <cell r="B1905" t="str">
            <v>Abril</v>
          </cell>
          <cell r="C1905" t="str">
            <v>52001</v>
          </cell>
          <cell r="E1905" t="str">
            <v>520011</v>
          </cell>
          <cell r="G1905">
            <v>2</v>
          </cell>
          <cell r="I1905">
            <v>5580</v>
          </cell>
        </row>
        <row r="1906">
          <cell r="A1906">
            <v>2020</v>
          </cell>
          <cell r="B1906" t="str">
            <v>Abril</v>
          </cell>
          <cell r="C1906" t="str">
            <v>52001</v>
          </cell>
          <cell r="E1906" t="str">
            <v>520011</v>
          </cell>
          <cell r="G1906">
            <v>3</v>
          </cell>
          <cell r="I1906">
            <v>2240</v>
          </cell>
        </row>
        <row r="1907">
          <cell r="A1907">
            <v>2020</v>
          </cell>
          <cell r="B1907" t="str">
            <v>Abril</v>
          </cell>
          <cell r="C1907" t="str">
            <v>52001</v>
          </cell>
          <cell r="E1907" t="str">
            <v>520011</v>
          </cell>
          <cell r="G1907">
            <v>4</v>
          </cell>
          <cell r="I1907">
            <v>34</v>
          </cell>
        </row>
        <row r="1908">
          <cell r="A1908">
            <v>2020</v>
          </cell>
          <cell r="B1908" t="str">
            <v>Abril</v>
          </cell>
          <cell r="C1908" t="str">
            <v>66001</v>
          </cell>
          <cell r="E1908" t="str">
            <v>660011</v>
          </cell>
          <cell r="G1908">
            <v>1</v>
          </cell>
          <cell r="I1908">
            <v>2751</v>
          </cell>
        </row>
        <row r="1909">
          <cell r="A1909">
            <v>2020</v>
          </cell>
          <cell r="B1909" t="str">
            <v>Abril</v>
          </cell>
          <cell r="C1909" t="str">
            <v>66001</v>
          </cell>
          <cell r="E1909" t="str">
            <v>660011</v>
          </cell>
          <cell r="G1909">
            <v>2</v>
          </cell>
          <cell r="I1909">
            <v>1375</v>
          </cell>
        </row>
        <row r="1910">
          <cell r="A1910">
            <v>2020</v>
          </cell>
          <cell r="B1910" t="str">
            <v>Abril</v>
          </cell>
          <cell r="C1910" t="str">
            <v>66001</v>
          </cell>
          <cell r="E1910" t="str">
            <v>660011</v>
          </cell>
          <cell r="G1910">
            <v>3</v>
          </cell>
          <cell r="I1910">
            <v>1829</v>
          </cell>
        </row>
        <row r="1911">
          <cell r="A1911">
            <v>2020</v>
          </cell>
          <cell r="B1911" t="str">
            <v>Abril</v>
          </cell>
          <cell r="C1911" t="str">
            <v>66001</v>
          </cell>
          <cell r="E1911" t="str">
            <v>660011</v>
          </cell>
          <cell r="G1911">
            <v>4</v>
          </cell>
          <cell r="I1911">
            <v>4198</v>
          </cell>
        </row>
        <row r="1912">
          <cell r="A1912">
            <v>2020</v>
          </cell>
          <cell r="B1912" t="str">
            <v>Abril</v>
          </cell>
          <cell r="C1912" t="str">
            <v>19001</v>
          </cell>
          <cell r="E1912" t="str">
            <v>190011</v>
          </cell>
          <cell r="G1912">
            <v>1</v>
          </cell>
          <cell r="I1912">
            <v>304</v>
          </cell>
        </row>
        <row r="1913">
          <cell r="A1913">
            <v>2020</v>
          </cell>
          <cell r="B1913" t="str">
            <v>Abril</v>
          </cell>
          <cell r="C1913" t="str">
            <v>19001</v>
          </cell>
          <cell r="E1913" t="str">
            <v>190011</v>
          </cell>
          <cell r="G1913">
            <v>2</v>
          </cell>
          <cell r="I1913">
            <v>3267</v>
          </cell>
        </row>
        <row r="1914">
          <cell r="A1914">
            <v>2020</v>
          </cell>
          <cell r="B1914" t="str">
            <v>Abril</v>
          </cell>
          <cell r="C1914" t="str">
            <v>19001</v>
          </cell>
          <cell r="E1914" t="str">
            <v>190011</v>
          </cell>
          <cell r="G1914">
            <v>3</v>
          </cell>
          <cell r="I1914">
            <v>246</v>
          </cell>
        </row>
        <row r="1915">
          <cell r="A1915">
            <v>2020</v>
          </cell>
          <cell r="B1915" t="str">
            <v>Abril</v>
          </cell>
          <cell r="C1915" t="str">
            <v>19001</v>
          </cell>
          <cell r="E1915" t="str">
            <v>190011</v>
          </cell>
          <cell r="G1915">
            <v>4</v>
          </cell>
          <cell r="I1915">
            <v>1412</v>
          </cell>
        </row>
        <row r="1916">
          <cell r="A1916">
            <v>2020</v>
          </cell>
          <cell r="B1916" t="str">
            <v>Abril</v>
          </cell>
          <cell r="C1916" t="str">
            <v>47001</v>
          </cell>
          <cell r="E1916" t="str">
            <v>470011</v>
          </cell>
          <cell r="G1916">
            <v>1</v>
          </cell>
          <cell r="I1916">
            <v>537</v>
          </cell>
        </row>
        <row r="1917">
          <cell r="A1917">
            <v>2020</v>
          </cell>
          <cell r="B1917" t="str">
            <v>Abril</v>
          </cell>
          <cell r="C1917" t="str">
            <v>47001</v>
          </cell>
          <cell r="E1917" t="str">
            <v>470011</v>
          </cell>
          <cell r="G1917">
            <v>2</v>
          </cell>
          <cell r="I1917">
            <v>1095</v>
          </cell>
        </row>
        <row r="1918">
          <cell r="A1918">
            <v>2020</v>
          </cell>
          <cell r="B1918" t="str">
            <v>Abril</v>
          </cell>
          <cell r="C1918" t="str">
            <v>47001</v>
          </cell>
          <cell r="E1918" t="str">
            <v>470011</v>
          </cell>
          <cell r="G1918">
            <v>3</v>
          </cell>
          <cell r="I1918">
            <v>713</v>
          </cell>
        </row>
        <row r="1919">
          <cell r="A1919">
            <v>2020</v>
          </cell>
          <cell r="B1919" t="str">
            <v>Abril</v>
          </cell>
          <cell r="C1919" t="str">
            <v>47001</v>
          </cell>
          <cell r="E1919" t="str">
            <v>470011</v>
          </cell>
          <cell r="G1919">
            <v>4</v>
          </cell>
          <cell r="I1919">
            <v>103</v>
          </cell>
        </row>
        <row r="1920">
          <cell r="A1920">
            <v>2020</v>
          </cell>
          <cell r="B1920" t="str">
            <v>Abril</v>
          </cell>
          <cell r="C1920" t="str">
            <v>70001</v>
          </cell>
          <cell r="E1920" t="str">
            <v>700011</v>
          </cell>
          <cell r="G1920">
            <v>1</v>
          </cell>
          <cell r="I1920">
            <v>495</v>
          </cell>
        </row>
        <row r="1921">
          <cell r="A1921">
            <v>2020</v>
          </cell>
          <cell r="B1921" t="str">
            <v>Abril</v>
          </cell>
          <cell r="C1921" t="str">
            <v>70001</v>
          </cell>
          <cell r="E1921" t="str">
            <v>700011</v>
          </cell>
          <cell r="G1921">
            <v>2</v>
          </cell>
          <cell r="I1921">
            <v>1792</v>
          </cell>
        </row>
        <row r="1922">
          <cell r="A1922">
            <v>2020</v>
          </cell>
          <cell r="B1922" t="str">
            <v>Abril</v>
          </cell>
          <cell r="C1922" t="str">
            <v>70001</v>
          </cell>
          <cell r="E1922" t="str">
            <v>700011</v>
          </cell>
          <cell r="G1922">
            <v>3</v>
          </cell>
          <cell r="I1922">
            <v>1399</v>
          </cell>
        </row>
        <row r="1923">
          <cell r="A1923">
            <v>2020</v>
          </cell>
          <cell r="B1923" t="str">
            <v>Abril</v>
          </cell>
          <cell r="C1923" t="str">
            <v>70001</v>
          </cell>
          <cell r="E1923" t="str">
            <v>700011</v>
          </cell>
          <cell r="G1923">
            <v>4</v>
          </cell>
          <cell r="I1923">
            <v>1369</v>
          </cell>
        </row>
        <row r="1924">
          <cell r="A1924">
            <v>2020</v>
          </cell>
          <cell r="B1924" t="str">
            <v>Abril</v>
          </cell>
          <cell r="C1924" t="str">
            <v>15001</v>
          </cell>
          <cell r="E1924" t="str">
            <v>150011</v>
          </cell>
          <cell r="G1924">
            <v>1</v>
          </cell>
          <cell r="I1924">
            <v>2080</v>
          </cell>
        </row>
        <row r="1925">
          <cell r="A1925">
            <v>2020</v>
          </cell>
          <cell r="B1925" t="str">
            <v>Abril</v>
          </cell>
          <cell r="C1925" t="str">
            <v>15001</v>
          </cell>
          <cell r="E1925" t="str">
            <v>150011</v>
          </cell>
          <cell r="G1925">
            <v>2</v>
          </cell>
          <cell r="I1925">
            <v>3409</v>
          </cell>
        </row>
        <row r="1926">
          <cell r="A1926">
            <v>2020</v>
          </cell>
          <cell r="B1926" t="str">
            <v>Abril</v>
          </cell>
          <cell r="C1926" t="str">
            <v>15001</v>
          </cell>
          <cell r="E1926" t="str">
            <v>150011</v>
          </cell>
          <cell r="G1926">
            <v>3</v>
          </cell>
          <cell r="I1926">
            <v>2184</v>
          </cell>
        </row>
        <row r="1927">
          <cell r="A1927">
            <v>2020</v>
          </cell>
          <cell r="B1927" t="str">
            <v>Abril</v>
          </cell>
          <cell r="C1927" t="str">
            <v>15001</v>
          </cell>
          <cell r="E1927" t="str">
            <v>150011</v>
          </cell>
          <cell r="G1927">
            <v>4</v>
          </cell>
          <cell r="I1927">
            <v>3</v>
          </cell>
        </row>
        <row r="1928">
          <cell r="A1928">
            <v>2020</v>
          </cell>
          <cell r="B1928" t="str">
            <v>Abril</v>
          </cell>
          <cell r="C1928" t="str">
            <v>20001</v>
          </cell>
          <cell r="E1928" t="str">
            <v>200011</v>
          </cell>
          <cell r="G1928">
            <v>1</v>
          </cell>
          <cell r="I1928">
            <v>1190</v>
          </cell>
        </row>
        <row r="1929">
          <cell r="A1929">
            <v>2020</v>
          </cell>
          <cell r="B1929" t="str">
            <v>Abril</v>
          </cell>
          <cell r="C1929" t="str">
            <v>20001</v>
          </cell>
          <cell r="E1929" t="str">
            <v>200011</v>
          </cell>
          <cell r="G1929">
            <v>2</v>
          </cell>
          <cell r="I1929">
            <v>1464</v>
          </cell>
        </row>
        <row r="1930">
          <cell r="A1930">
            <v>2020</v>
          </cell>
          <cell r="B1930" t="str">
            <v>Abril</v>
          </cell>
          <cell r="C1930" t="str">
            <v>20001</v>
          </cell>
          <cell r="E1930" t="str">
            <v>200011</v>
          </cell>
          <cell r="G1930">
            <v>3</v>
          </cell>
          <cell r="I1930">
            <v>663</v>
          </cell>
        </row>
        <row r="1931">
          <cell r="A1931">
            <v>2020</v>
          </cell>
          <cell r="B1931" t="str">
            <v>Abril</v>
          </cell>
          <cell r="C1931" t="str">
            <v>20001</v>
          </cell>
          <cell r="E1931" t="str">
            <v>200011</v>
          </cell>
          <cell r="G1931">
            <v>4</v>
          </cell>
          <cell r="I1931">
            <v>61</v>
          </cell>
        </row>
        <row r="1932">
          <cell r="A1932">
            <v>2020</v>
          </cell>
          <cell r="B1932" t="str">
            <v>Abril</v>
          </cell>
          <cell r="C1932" t="str">
            <v>20001</v>
          </cell>
          <cell r="E1932" t="str">
            <v>200012</v>
          </cell>
          <cell r="G1932">
            <v>1</v>
          </cell>
          <cell r="I1932">
            <v>500</v>
          </cell>
        </row>
        <row r="1933">
          <cell r="A1933">
            <v>2020</v>
          </cell>
          <cell r="B1933" t="str">
            <v>Abril</v>
          </cell>
          <cell r="C1933" t="str">
            <v>20001</v>
          </cell>
          <cell r="E1933" t="str">
            <v>200012</v>
          </cell>
          <cell r="G1933">
            <v>2</v>
          </cell>
          <cell r="I1933">
            <v>274</v>
          </cell>
        </row>
        <row r="1934">
          <cell r="A1934">
            <v>2020</v>
          </cell>
          <cell r="B1934" t="str">
            <v>Abril</v>
          </cell>
          <cell r="C1934" t="str">
            <v>20001</v>
          </cell>
          <cell r="E1934" t="str">
            <v>200012</v>
          </cell>
          <cell r="G1934">
            <v>3</v>
          </cell>
          <cell r="I1934">
            <v>240</v>
          </cell>
        </row>
        <row r="1935">
          <cell r="A1935">
            <v>2020</v>
          </cell>
          <cell r="B1935" t="str">
            <v>Abril</v>
          </cell>
          <cell r="C1935" t="str">
            <v>20001</v>
          </cell>
          <cell r="E1935" t="str">
            <v>200012</v>
          </cell>
          <cell r="G1935">
            <v>4</v>
          </cell>
          <cell r="I1935">
            <v>1296</v>
          </cell>
        </row>
        <row r="1936">
          <cell r="A1936">
            <v>2020</v>
          </cell>
          <cell r="B1936" t="str">
            <v>Abril</v>
          </cell>
          <cell r="C1936" t="str">
            <v>50001</v>
          </cell>
          <cell r="E1936" t="str">
            <v>500011</v>
          </cell>
          <cell r="G1936">
            <v>1</v>
          </cell>
          <cell r="I1936">
            <v>1549</v>
          </cell>
        </row>
        <row r="1937">
          <cell r="A1937">
            <v>2020</v>
          </cell>
          <cell r="B1937" t="str">
            <v>Abril</v>
          </cell>
          <cell r="C1937" t="str">
            <v>50001</v>
          </cell>
          <cell r="E1937" t="str">
            <v>500011</v>
          </cell>
          <cell r="G1937">
            <v>2</v>
          </cell>
          <cell r="I1937">
            <v>2219</v>
          </cell>
        </row>
        <row r="1938">
          <cell r="A1938">
            <v>2020</v>
          </cell>
          <cell r="B1938" t="str">
            <v>Abril</v>
          </cell>
          <cell r="C1938" t="str">
            <v>50001</v>
          </cell>
          <cell r="E1938" t="str">
            <v>500011</v>
          </cell>
          <cell r="G1938">
            <v>3</v>
          </cell>
          <cell r="I1938">
            <v>1670</v>
          </cell>
        </row>
        <row r="1939">
          <cell r="A1939">
            <v>2020</v>
          </cell>
          <cell r="B1939" t="str">
            <v>Abril</v>
          </cell>
          <cell r="C1939" t="str">
            <v>50001</v>
          </cell>
          <cell r="E1939" t="str">
            <v>500011</v>
          </cell>
          <cell r="G1939">
            <v>4</v>
          </cell>
          <cell r="I1939">
            <v>523</v>
          </cell>
        </row>
        <row r="1940">
          <cell r="A1940">
            <v>2020</v>
          </cell>
          <cell r="B1940" t="str">
            <v>Mayo</v>
          </cell>
          <cell r="C1940" t="str">
            <v>63001</v>
          </cell>
          <cell r="E1940" t="str">
            <v>630011</v>
          </cell>
          <cell r="G1940">
            <v>1</v>
          </cell>
          <cell r="I1940">
            <v>2677</v>
          </cell>
        </row>
        <row r="1941">
          <cell r="A1941">
            <v>2020</v>
          </cell>
          <cell r="B1941" t="str">
            <v>Mayo</v>
          </cell>
          <cell r="C1941" t="str">
            <v>63001</v>
          </cell>
          <cell r="E1941" t="str">
            <v>630011</v>
          </cell>
          <cell r="G1941">
            <v>2</v>
          </cell>
          <cell r="I1941">
            <v>3556</v>
          </cell>
        </row>
        <row r="1942">
          <cell r="A1942">
            <v>2020</v>
          </cell>
          <cell r="B1942" t="str">
            <v>Mayo</v>
          </cell>
          <cell r="C1942" t="str">
            <v>63001</v>
          </cell>
          <cell r="E1942" t="str">
            <v>630011</v>
          </cell>
          <cell r="G1942">
            <v>3</v>
          </cell>
          <cell r="I1942">
            <v>2651</v>
          </cell>
        </row>
        <row r="1943">
          <cell r="A1943">
            <v>2020</v>
          </cell>
          <cell r="B1943" t="str">
            <v>Mayo</v>
          </cell>
          <cell r="C1943" t="str">
            <v>63001</v>
          </cell>
          <cell r="E1943" t="str">
            <v>630011</v>
          </cell>
          <cell r="G1943">
            <v>4</v>
          </cell>
          <cell r="I1943">
            <v>1466</v>
          </cell>
        </row>
        <row r="1944">
          <cell r="A1944">
            <v>2020</v>
          </cell>
          <cell r="B1944" t="str">
            <v>Mayo</v>
          </cell>
          <cell r="C1944" t="str">
            <v>08001</v>
          </cell>
          <cell r="E1944" t="str">
            <v>080011</v>
          </cell>
          <cell r="G1944">
            <v>1</v>
          </cell>
          <cell r="I1944">
            <v>7533</v>
          </cell>
        </row>
        <row r="1945">
          <cell r="A1945">
            <v>2020</v>
          </cell>
          <cell r="B1945" t="str">
            <v>Mayo</v>
          </cell>
          <cell r="C1945" t="str">
            <v>08001</v>
          </cell>
          <cell r="E1945" t="str">
            <v>080011</v>
          </cell>
          <cell r="G1945">
            <v>2</v>
          </cell>
          <cell r="I1945">
            <v>7208</v>
          </cell>
        </row>
        <row r="1946">
          <cell r="A1946">
            <v>2020</v>
          </cell>
          <cell r="B1946" t="str">
            <v>Mayo</v>
          </cell>
          <cell r="C1946" t="str">
            <v>08001</v>
          </cell>
          <cell r="E1946" t="str">
            <v>080011</v>
          </cell>
          <cell r="G1946">
            <v>3</v>
          </cell>
          <cell r="I1946">
            <v>5115</v>
          </cell>
        </row>
        <row r="1947">
          <cell r="A1947">
            <v>2020</v>
          </cell>
          <cell r="B1947" t="str">
            <v>Mayo</v>
          </cell>
          <cell r="C1947" t="str">
            <v>08001</v>
          </cell>
          <cell r="E1947" t="str">
            <v>080011</v>
          </cell>
          <cell r="G1947">
            <v>4</v>
          </cell>
          <cell r="I1947">
            <v>4795</v>
          </cell>
        </row>
        <row r="1948">
          <cell r="A1948">
            <v>2020</v>
          </cell>
          <cell r="B1948" t="str">
            <v>Mayo</v>
          </cell>
          <cell r="C1948" t="str">
            <v>08001</v>
          </cell>
          <cell r="E1948" t="str">
            <v>080012</v>
          </cell>
          <cell r="G1948">
            <v>1</v>
          </cell>
          <cell r="I1948">
            <v>814</v>
          </cell>
        </row>
        <row r="1949">
          <cell r="A1949">
            <v>2020</v>
          </cell>
          <cell r="B1949" t="str">
            <v>Mayo</v>
          </cell>
          <cell r="C1949" t="str">
            <v>08001</v>
          </cell>
          <cell r="E1949" t="str">
            <v>080012</v>
          </cell>
          <cell r="G1949">
            <v>2</v>
          </cell>
          <cell r="I1949">
            <v>924</v>
          </cell>
        </row>
        <row r="1950">
          <cell r="A1950">
            <v>2020</v>
          </cell>
          <cell r="B1950" t="str">
            <v>Mayo</v>
          </cell>
          <cell r="C1950" t="str">
            <v>08001</v>
          </cell>
          <cell r="E1950" t="str">
            <v>080012</v>
          </cell>
          <cell r="G1950">
            <v>3</v>
          </cell>
          <cell r="I1950">
            <v>633</v>
          </cell>
        </row>
        <row r="1951">
          <cell r="A1951">
            <v>2020</v>
          </cell>
          <cell r="B1951" t="str">
            <v>Mayo</v>
          </cell>
          <cell r="C1951" t="str">
            <v>08001</v>
          </cell>
          <cell r="E1951" t="str">
            <v>080012</v>
          </cell>
          <cell r="G1951">
            <v>4</v>
          </cell>
          <cell r="I1951">
            <v>5924</v>
          </cell>
        </row>
        <row r="1952">
          <cell r="A1952">
            <v>2020</v>
          </cell>
          <cell r="B1952" t="str">
            <v>Mayo</v>
          </cell>
          <cell r="C1952" t="str">
            <v>11001</v>
          </cell>
          <cell r="E1952" t="str">
            <v>110011</v>
          </cell>
          <cell r="G1952">
            <v>1</v>
          </cell>
          <cell r="I1952">
            <v>47133</v>
          </cell>
        </row>
        <row r="1953">
          <cell r="A1953">
            <v>2020</v>
          </cell>
          <cell r="B1953" t="str">
            <v>Mayo</v>
          </cell>
          <cell r="C1953" t="str">
            <v>11001</v>
          </cell>
          <cell r="E1953" t="str">
            <v>110011</v>
          </cell>
          <cell r="G1953">
            <v>2</v>
          </cell>
          <cell r="I1953">
            <v>41284</v>
          </cell>
        </row>
        <row r="1954">
          <cell r="A1954">
            <v>2020</v>
          </cell>
          <cell r="B1954" t="str">
            <v>Mayo</v>
          </cell>
          <cell r="C1954" t="str">
            <v>11001</v>
          </cell>
          <cell r="E1954" t="str">
            <v>110011</v>
          </cell>
          <cell r="G1954">
            <v>3</v>
          </cell>
          <cell r="I1954">
            <v>50197</v>
          </cell>
        </row>
        <row r="1955">
          <cell r="A1955">
            <v>2020</v>
          </cell>
          <cell r="B1955" t="str">
            <v>Mayo</v>
          </cell>
          <cell r="C1955" t="str">
            <v>11001</v>
          </cell>
          <cell r="E1955" t="str">
            <v>110011</v>
          </cell>
          <cell r="G1955">
            <v>4</v>
          </cell>
          <cell r="I1955">
            <v>12050</v>
          </cell>
        </row>
        <row r="1956">
          <cell r="A1956">
            <v>2020</v>
          </cell>
          <cell r="B1956" t="str">
            <v>Mayo</v>
          </cell>
          <cell r="C1956" t="str">
            <v>11001</v>
          </cell>
          <cell r="E1956" t="str">
            <v>110012</v>
          </cell>
          <cell r="G1956">
            <v>1</v>
          </cell>
          <cell r="I1956">
            <v>908</v>
          </cell>
        </row>
        <row r="1957">
          <cell r="A1957">
            <v>2020</v>
          </cell>
          <cell r="B1957" t="str">
            <v>Mayo</v>
          </cell>
          <cell r="C1957" t="str">
            <v>11001</v>
          </cell>
          <cell r="E1957" t="str">
            <v>110012</v>
          </cell>
          <cell r="G1957">
            <v>2</v>
          </cell>
          <cell r="I1957">
            <v>137</v>
          </cell>
        </row>
        <row r="1958">
          <cell r="A1958">
            <v>2020</v>
          </cell>
          <cell r="B1958" t="str">
            <v>Mayo</v>
          </cell>
          <cell r="C1958" t="str">
            <v>11001</v>
          </cell>
          <cell r="E1958" t="str">
            <v>110012</v>
          </cell>
          <cell r="G1958">
            <v>3</v>
          </cell>
          <cell r="I1958">
            <v>4.7</v>
          </cell>
        </row>
        <row r="1959">
          <cell r="A1959">
            <v>2020</v>
          </cell>
          <cell r="B1959" t="str">
            <v>Mayo</v>
          </cell>
          <cell r="C1959" t="str">
            <v>11001</v>
          </cell>
          <cell r="E1959" t="str">
            <v>110012</v>
          </cell>
          <cell r="G1959">
            <v>4</v>
          </cell>
          <cell r="I1959">
            <v>3245</v>
          </cell>
        </row>
        <row r="1960">
          <cell r="A1960">
            <v>2020</v>
          </cell>
          <cell r="B1960" t="str">
            <v>Mayo</v>
          </cell>
          <cell r="C1960" t="str">
            <v>11001</v>
          </cell>
          <cell r="E1960" t="str">
            <v>110013</v>
          </cell>
          <cell r="G1960">
            <v>1</v>
          </cell>
          <cell r="I1960">
            <v>658</v>
          </cell>
        </row>
        <row r="1961">
          <cell r="A1961">
            <v>2020</v>
          </cell>
          <cell r="B1961" t="str">
            <v>Mayo</v>
          </cell>
          <cell r="C1961" t="str">
            <v>11001</v>
          </cell>
          <cell r="E1961" t="str">
            <v>110013</v>
          </cell>
          <cell r="G1961">
            <v>2</v>
          </cell>
          <cell r="I1961">
            <v>527</v>
          </cell>
        </row>
        <row r="1962">
          <cell r="A1962">
            <v>2020</v>
          </cell>
          <cell r="B1962" t="str">
            <v>Mayo</v>
          </cell>
          <cell r="C1962" t="str">
            <v>11001</v>
          </cell>
          <cell r="E1962" t="str">
            <v>110013</v>
          </cell>
          <cell r="G1962">
            <v>3</v>
          </cell>
          <cell r="I1962">
            <v>456</v>
          </cell>
        </row>
        <row r="1963">
          <cell r="A1963">
            <v>2020</v>
          </cell>
          <cell r="B1963" t="str">
            <v>Mayo</v>
          </cell>
          <cell r="C1963" t="str">
            <v>11001</v>
          </cell>
          <cell r="E1963" t="str">
            <v>110013</v>
          </cell>
          <cell r="G1963">
            <v>4</v>
          </cell>
          <cell r="I1963">
            <v>1034</v>
          </cell>
        </row>
        <row r="1964">
          <cell r="A1964">
            <v>2020</v>
          </cell>
          <cell r="B1964" t="str">
            <v>Mayo</v>
          </cell>
          <cell r="C1964" t="str">
            <v>11001</v>
          </cell>
          <cell r="E1964" t="str">
            <v>110014</v>
          </cell>
          <cell r="G1964">
            <v>1</v>
          </cell>
          <cell r="I1964">
            <v>140</v>
          </cell>
        </row>
        <row r="1965">
          <cell r="A1965">
            <v>2020</v>
          </cell>
          <cell r="B1965" t="str">
            <v>Mayo</v>
          </cell>
          <cell r="C1965" t="str">
            <v>11001</v>
          </cell>
          <cell r="E1965" t="str">
            <v>110014</v>
          </cell>
          <cell r="G1965">
            <v>2</v>
          </cell>
          <cell r="I1965">
            <v>2</v>
          </cell>
        </row>
        <row r="1966">
          <cell r="A1966">
            <v>2020</v>
          </cell>
          <cell r="B1966" t="str">
            <v>Mayo</v>
          </cell>
          <cell r="C1966" t="str">
            <v>11001</v>
          </cell>
          <cell r="E1966" t="str">
            <v>110014</v>
          </cell>
          <cell r="G1966">
            <v>3</v>
          </cell>
          <cell r="I1966">
            <v>520</v>
          </cell>
        </row>
        <row r="1967">
          <cell r="A1967">
            <v>2020</v>
          </cell>
          <cell r="B1967" t="str">
            <v>Mayo</v>
          </cell>
          <cell r="C1967" t="str">
            <v>11001</v>
          </cell>
          <cell r="E1967" t="str">
            <v>110014</v>
          </cell>
          <cell r="G1967">
            <v>4</v>
          </cell>
          <cell r="I1967">
            <v>1252</v>
          </cell>
        </row>
        <row r="1968">
          <cell r="A1968">
            <v>2020</v>
          </cell>
          <cell r="B1968" t="str">
            <v>Mayo</v>
          </cell>
          <cell r="C1968" t="str">
            <v>68001</v>
          </cell>
          <cell r="E1968" t="str">
            <v>680011</v>
          </cell>
          <cell r="G1968">
            <v>1</v>
          </cell>
          <cell r="I1968">
            <v>13850</v>
          </cell>
        </row>
        <row r="1969">
          <cell r="A1969">
            <v>2020</v>
          </cell>
          <cell r="B1969" t="str">
            <v>Mayo</v>
          </cell>
          <cell r="C1969" t="str">
            <v>68001</v>
          </cell>
          <cell r="E1969" t="str">
            <v>680011</v>
          </cell>
          <cell r="G1969">
            <v>2</v>
          </cell>
          <cell r="I1969">
            <v>9024</v>
          </cell>
        </row>
        <row r="1970">
          <cell r="A1970">
            <v>2020</v>
          </cell>
          <cell r="B1970" t="str">
            <v>Mayo</v>
          </cell>
          <cell r="C1970" t="str">
            <v>68001</v>
          </cell>
          <cell r="E1970" t="str">
            <v>680011</v>
          </cell>
          <cell r="G1970">
            <v>3</v>
          </cell>
          <cell r="I1970">
            <v>12728</v>
          </cell>
        </row>
        <row r="1971">
          <cell r="A1971">
            <v>2020</v>
          </cell>
          <cell r="B1971" t="str">
            <v>Mayo</v>
          </cell>
          <cell r="C1971" t="str">
            <v>68001</v>
          </cell>
          <cell r="E1971" t="str">
            <v>680011</v>
          </cell>
          <cell r="G1971">
            <v>4</v>
          </cell>
          <cell r="I1971">
            <v>2562</v>
          </cell>
        </row>
        <row r="1972">
          <cell r="A1972">
            <v>2020</v>
          </cell>
          <cell r="B1972" t="str">
            <v>Mayo</v>
          </cell>
          <cell r="C1972" t="str">
            <v>76001</v>
          </cell>
          <cell r="E1972" t="str">
            <v>760011</v>
          </cell>
          <cell r="G1972">
            <v>1</v>
          </cell>
          <cell r="I1972">
            <v>3374</v>
          </cell>
        </row>
        <row r="1973">
          <cell r="A1973">
            <v>2020</v>
          </cell>
          <cell r="B1973" t="str">
            <v>Mayo</v>
          </cell>
          <cell r="C1973" t="str">
            <v>76001</v>
          </cell>
          <cell r="E1973" t="str">
            <v>760011</v>
          </cell>
          <cell r="G1973">
            <v>2</v>
          </cell>
          <cell r="I1973">
            <v>8496</v>
          </cell>
        </row>
        <row r="1974">
          <cell r="A1974">
            <v>2020</v>
          </cell>
          <cell r="B1974" t="str">
            <v>Mayo</v>
          </cell>
          <cell r="C1974" t="str">
            <v>76001</v>
          </cell>
          <cell r="E1974" t="str">
            <v>760011</v>
          </cell>
          <cell r="G1974">
            <v>3</v>
          </cell>
          <cell r="I1974">
            <v>5990</v>
          </cell>
        </row>
        <row r="1975">
          <cell r="A1975">
            <v>2020</v>
          </cell>
          <cell r="B1975" t="str">
            <v>Mayo</v>
          </cell>
          <cell r="C1975" t="str">
            <v>76001</v>
          </cell>
          <cell r="E1975" t="str">
            <v>760011</v>
          </cell>
          <cell r="G1975">
            <v>4</v>
          </cell>
          <cell r="I1975">
            <v>5587</v>
          </cell>
        </row>
        <row r="1976">
          <cell r="A1976">
            <v>2020</v>
          </cell>
          <cell r="B1976" t="str">
            <v>Mayo</v>
          </cell>
          <cell r="C1976" t="str">
            <v>76001</v>
          </cell>
          <cell r="E1976" t="str">
            <v>760012</v>
          </cell>
          <cell r="G1976">
            <v>1</v>
          </cell>
          <cell r="I1976">
            <v>5790</v>
          </cell>
        </row>
        <row r="1977">
          <cell r="A1977">
            <v>2020</v>
          </cell>
          <cell r="B1977" t="str">
            <v>Mayo</v>
          </cell>
          <cell r="C1977" t="str">
            <v>76001</v>
          </cell>
          <cell r="E1977" t="str">
            <v>760012</v>
          </cell>
          <cell r="G1977">
            <v>2</v>
          </cell>
          <cell r="I1977">
            <v>3426</v>
          </cell>
        </row>
        <row r="1978">
          <cell r="A1978">
            <v>2020</v>
          </cell>
          <cell r="B1978" t="str">
            <v>Mayo</v>
          </cell>
          <cell r="C1978" t="str">
            <v>76001</v>
          </cell>
          <cell r="E1978" t="str">
            <v>760012</v>
          </cell>
          <cell r="G1978">
            <v>3</v>
          </cell>
          <cell r="I1978">
            <v>5114</v>
          </cell>
        </row>
        <row r="1979">
          <cell r="A1979">
            <v>2020</v>
          </cell>
          <cell r="B1979" t="str">
            <v>Mayo</v>
          </cell>
          <cell r="C1979" t="str">
            <v>76001</v>
          </cell>
          <cell r="E1979" t="str">
            <v>760012</v>
          </cell>
          <cell r="G1979">
            <v>4</v>
          </cell>
          <cell r="I1979">
            <v>4017</v>
          </cell>
        </row>
        <row r="1980">
          <cell r="A1980">
            <v>2020</v>
          </cell>
          <cell r="B1980" t="str">
            <v>Mayo</v>
          </cell>
          <cell r="C1980" t="str">
            <v>13001</v>
          </cell>
          <cell r="E1980" t="str">
            <v>130011</v>
          </cell>
          <cell r="G1980">
            <v>1</v>
          </cell>
          <cell r="I1980">
            <v>1736</v>
          </cell>
        </row>
        <row r="1981">
          <cell r="A1981">
            <v>2020</v>
          </cell>
          <cell r="B1981" t="str">
            <v>Mayo</v>
          </cell>
          <cell r="C1981" t="str">
            <v>13001</v>
          </cell>
          <cell r="E1981" t="str">
            <v>130011</v>
          </cell>
          <cell r="G1981">
            <v>2</v>
          </cell>
          <cell r="I1981">
            <v>6138</v>
          </cell>
        </row>
        <row r="1982">
          <cell r="A1982">
            <v>2020</v>
          </cell>
          <cell r="B1982" t="str">
            <v>Mayo</v>
          </cell>
          <cell r="C1982" t="str">
            <v>13001</v>
          </cell>
          <cell r="E1982" t="str">
            <v>130011</v>
          </cell>
          <cell r="G1982">
            <v>3</v>
          </cell>
          <cell r="I1982">
            <v>2816</v>
          </cell>
        </row>
        <row r="1983">
          <cell r="A1983">
            <v>2020</v>
          </cell>
          <cell r="B1983" t="str">
            <v>Mayo</v>
          </cell>
          <cell r="C1983" t="str">
            <v>13001</v>
          </cell>
          <cell r="E1983" t="str">
            <v>130011</v>
          </cell>
          <cell r="G1983">
            <v>4</v>
          </cell>
          <cell r="I1983">
            <v>1346</v>
          </cell>
        </row>
        <row r="1984">
          <cell r="A1984">
            <v>2020</v>
          </cell>
          <cell r="B1984" t="str">
            <v>Mayo</v>
          </cell>
          <cell r="C1984" t="str">
            <v>54001</v>
          </cell>
          <cell r="E1984" t="str">
            <v>540011</v>
          </cell>
          <cell r="G1984">
            <v>1</v>
          </cell>
          <cell r="I1984">
            <v>3617</v>
          </cell>
        </row>
        <row r="1985">
          <cell r="A1985">
            <v>2020</v>
          </cell>
          <cell r="B1985" t="str">
            <v>Mayo</v>
          </cell>
          <cell r="C1985" t="str">
            <v>54001</v>
          </cell>
          <cell r="E1985" t="str">
            <v>540011</v>
          </cell>
          <cell r="G1985">
            <v>2</v>
          </cell>
          <cell r="I1985">
            <v>7772</v>
          </cell>
        </row>
        <row r="1986">
          <cell r="A1986">
            <v>2020</v>
          </cell>
          <cell r="B1986" t="str">
            <v>Mayo</v>
          </cell>
          <cell r="C1986" t="str">
            <v>54001</v>
          </cell>
          <cell r="E1986" t="str">
            <v>540011</v>
          </cell>
          <cell r="G1986">
            <v>3</v>
          </cell>
          <cell r="I1986">
            <v>5042</v>
          </cell>
        </row>
        <row r="1987">
          <cell r="A1987">
            <v>2020</v>
          </cell>
          <cell r="B1987" t="str">
            <v>Mayo</v>
          </cell>
          <cell r="C1987" t="str">
            <v>54001</v>
          </cell>
          <cell r="E1987" t="str">
            <v>540011</v>
          </cell>
          <cell r="G1987">
            <v>4</v>
          </cell>
          <cell r="I1987">
            <v>5572</v>
          </cell>
        </row>
        <row r="1988">
          <cell r="A1988">
            <v>2020</v>
          </cell>
          <cell r="B1988" t="str">
            <v>Mayo</v>
          </cell>
          <cell r="C1988" t="str">
            <v>54001</v>
          </cell>
          <cell r="E1988" t="str">
            <v>540012</v>
          </cell>
          <cell r="G1988">
            <v>1</v>
          </cell>
          <cell r="I1988">
            <v>531</v>
          </cell>
        </row>
        <row r="1989">
          <cell r="A1989">
            <v>2020</v>
          </cell>
          <cell r="B1989" t="str">
            <v>Mayo</v>
          </cell>
          <cell r="C1989" t="str">
            <v>54001</v>
          </cell>
          <cell r="E1989" t="str">
            <v>540012</v>
          </cell>
          <cell r="G1989">
            <v>2</v>
          </cell>
          <cell r="I1989">
            <v>183</v>
          </cell>
        </row>
        <row r="1990">
          <cell r="A1990">
            <v>2020</v>
          </cell>
          <cell r="B1990" t="str">
            <v>Mayo</v>
          </cell>
          <cell r="C1990" t="str">
            <v>54001</v>
          </cell>
          <cell r="E1990" t="str">
            <v>540012</v>
          </cell>
          <cell r="G1990">
            <v>3</v>
          </cell>
          <cell r="I1990">
            <v>47</v>
          </cell>
        </row>
        <row r="1991">
          <cell r="A1991">
            <v>2020</v>
          </cell>
          <cell r="B1991" t="str">
            <v>Mayo</v>
          </cell>
          <cell r="C1991" t="str">
            <v>54001</v>
          </cell>
          <cell r="E1991" t="str">
            <v>540012</v>
          </cell>
          <cell r="G1991">
            <v>4</v>
          </cell>
          <cell r="I1991">
            <v>1728</v>
          </cell>
        </row>
        <row r="1992">
          <cell r="A1992">
            <v>2020</v>
          </cell>
          <cell r="B1992" t="str">
            <v>Mayo</v>
          </cell>
          <cell r="C1992" t="str">
            <v>73001</v>
          </cell>
          <cell r="E1992" t="str">
            <v>730011</v>
          </cell>
          <cell r="G1992">
            <v>1</v>
          </cell>
          <cell r="I1992">
            <v>803</v>
          </cell>
        </row>
        <row r="1993">
          <cell r="A1993">
            <v>2020</v>
          </cell>
          <cell r="B1993" t="str">
            <v>Mayo</v>
          </cell>
          <cell r="C1993" t="str">
            <v>73001</v>
          </cell>
          <cell r="E1993" t="str">
            <v>730011</v>
          </cell>
          <cell r="G1993">
            <v>2</v>
          </cell>
          <cell r="I1993">
            <v>2187</v>
          </cell>
        </row>
        <row r="1994">
          <cell r="A1994">
            <v>2020</v>
          </cell>
          <cell r="B1994" t="str">
            <v>Mayo</v>
          </cell>
          <cell r="C1994" t="str">
            <v>73001</v>
          </cell>
          <cell r="E1994" t="str">
            <v>730011</v>
          </cell>
          <cell r="G1994">
            <v>3</v>
          </cell>
          <cell r="I1994">
            <v>720</v>
          </cell>
        </row>
        <row r="1995">
          <cell r="A1995">
            <v>2020</v>
          </cell>
          <cell r="B1995" t="str">
            <v>Mayo</v>
          </cell>
          <cell r="C1995" t="str">
            <v>73001</v>
          </cell>
          <cell r="E1995" t="str">
            <v>730011</v>
          </cell>
          <cell r="G1995">
            <v>4</v>
          </cell>
          <cell r="I1995">
            <v>191</v>
          </cell>
        </row>
        <row r="1996">
          <cell r="A1996">
            <v>2020</v>
          </cell>
          <cell r="B1996" t="str">
            <v>Mayo</v>
          </cell>
          <cell r="C1996" t="str">
            <v>52356</v>
          </cell>
          <cell r="E1996" t="str">
            <v>523561</v>
          </cell>
          <cell r="G1996">
            <v>1</v>
          </cell>
          <cell r="I1996">
            <v>112</v>
          </cell>
        </row>
        <row r="1997">
          <cell r="A1997">
            <v>2020</v>
          </cell>
          <cell r="B1997" t="str">
            <v>Mayo</v>
          </cell>
          <cell r="C1997" t="str">
            <v>52356</v>
          </cell>
          <cell r="E1997" t="str">
            <v>523561</v>
          </cell>
          <cell r="G1997">
            <v>2</v>
          </cell>
          <cell r="I1997">
            <v>1451</v>
          </cell>
        </row>
        <row r="1998">
          <cell r="A1998">
            <v>2020</v>
          </cell>
          <cell r="B1998" t="str">
            <v>Mayo</v>
          </cell>
          <cell r="C1998" t="str">
            <v>52356</v>
          </cell>
          <cell r="E1998" t="str">
            <v>523561</v>
          </cell>
          <cell r="G1998">
            <v>3</v>
          </cell>
          <cell r="I1998">
            <v>1019</v>
          </cell>
        </row>
        <row r="1999">
          <cell r="A1999">
            <v>2020</v>
          </cell>
          <cell r="B1999" t="str">
            <v>Mayo</v>
          </cell>
          <cell r="C1999" t="str">
            <v>52356</v>
          </cell>
          <cell r="E1999" t="str">
            <v>523561</v>
          </cell>
          <cell r="G1999">
            <v>4</v>
          </cell>
          <cell r="I1999">
            <v>0</v>
          </cell>
        </row>
        <row r="2000">
          <cell r="A2000">
            <v>2020</v>
          </cell>
          <cell r="B2000" t="str">
            <v>Mayo</v>
          </cell>
          <cell r="C2000" t="str">
            <v>52356</v>
          </cell>
          <cell r="E2000" t="str">
            <v>523562</v>
          </cell>
          <cell r="G2000">
            <v>1</v>
          </cell>
          <cell r="I2000">
            <v>0</v>
          </cell>
        </row>
        <row r="2001">
          <cell r="A2001">
            <v>2020</v>
          </cell>
          <cell r="B2001" t="str">
            <v>Mayo</v>
          </cell>
          <cell r="C2001" t="str">
            <v>52356</v>
          </cell>
          <cell r="E2001" t="str">
            <v>523562</v>
          </cell>
          <cell r="G2001">
            <v>2</v>
          </cell>
          <cell r="I2001">
            <v>0</v>
          </cell>
        </row>
        <row r="2002">
          <cell r="A2002">
            <v>2020</v>
          </cell>
          <cell r="B2002" t="str">
            <v>Mayo</v>
          </cell>
          <cell r="C2002" t="str">
            <v>52356</v>
          </cell>
          <cell r="E2002" t="str">
            <v>523562</v>
          </cell>
          <cell r="G2002">
            <v>3</v>
          </cell>
          <cell r="I2002">
            <v>0</v>
          </cell>
        </row>
        <row r="2003">
          <cell r="A2003">
            <v>2020</v>
          </cell>
          <cell r="B2003" t="str">
            <v>Mayo</v>
          </cell>
          <cell r="C2003" t="str">
            <v>52356</v>
          </cell>
          <cell r="E2003" t="str">
            <v>523562</v>
          </cell>
          <cell r="G2003">
            <v>4</v>
          </cell>
          <cell r="I2003">
            <v>0</v>
          </cell>
        </row>
        <row r="2004">
          <cell r="A2004">
            <v>2020</v>
          </cell>
          <cell r="B2004" t="str">
            <v>Mayo</v>
          </cell>
          <cell r="C2004" t="str">
            <v>17001</v>
          </cell>
          <cell r="E2004" t="str">
            <v>170011</v>
          </cell>
          <cell r="G2004">
            <v>1</v>
          </cell>
          <cell r="I2004">
            <v>2060</v>
          </cell>
        </row>
        <row r="2005">
          <cell r="A2005">
            <v>2020</v>
          </cell>
          <cell r="B2005" t="str">
            <v>Mayo</v>
          </cell>
          <cell r="C2005" t="str">
            <v>17001</v>
          </cell>
          <cell r="E2005" t="str">
            <v>170011</v>
          </cell>
          <cell r="G2005">
            <v>2</v>
          </cell>
          <cell r="I2005">
            <v>2158</v>
          </cell>
        </row>
        <row r="2006">
          <cell r="A2006">
            <v>2020</v>
          </cell>
          <cell r="B2006" t="str">
            <v>Mayo</v>
          </cell>
          <cell r="C2006" t="str">
            <v>17001</v>
          </cell>
          <cell r="E2006" t="str">
            <v>170011</v>
          </cell>
          <cell r="G2006">
            <v>3</v>
          </cell>
          <cell r="I2006">
            <v>1574</v>
          </cell>
        </row>
        <row r="2007">
          <cell r="A2007">
            <v>2020</v>
          </cell>
          <cell r="B2007" t="str">
            <v>Mayo</v>
          </cell>
          <cell r="C2007" t="str">
            <v>17001</v>
          </cell>
          <cell r="E2007" t="str">
            <v>170011</v>
          </cell>
          <cell r="G2007">
            <v>4</v>
          </cell>
          <cell r="I2007">
            <v>960</v>
          </cell>
        </row>
        <row r="2008">
          <cell r="A2008">
            <v>2020</v>
          </cell>
          <cell r="B2008" t="str">
            <v>Mayo</v>
          </cell>
          <cell r="C2008" t="str">
            <v>05001</v>
          </cell>
          <cell r="E2008" t="str">
            <v>050011</v>
          </cell>
          <cell r="G2008">
            <v>1</v>
          </cell>
          <cell r="I2008">
            <v>17484</v>
          </cell>
        </row>
        <row r="2009">
          <cell r="A2009">
            <v>2020</v>
          </cell>
          <cell r="B2009" t="str">
            <v>Mayo</v>
          </cell>
          <cell r="C2009" t="str">
            <v>05001</v>
          </cell>
          <cell r="E2009" t="str">
            <v>050011</v>
          </cell>
          <cell r="G2009">
            <v>2</v>
          </cell>
          <cell r="I2009">
            <v>13397</v>
          </cell>
        </row>
        <row r="2010">
          <cell r="A2010">
            <v>2020</v>
          </cell>
          <cell r="B2010" t="str">
            <v>Mayo</v>
          </cell>
          <cell r="C2010" t="str">
            <v>05001</v>
          </cell>
          <cell r="E2010" t="str">
            <v>050011</v>
          </cell>
          <cell r="G2010">
            <v>3</v>
          </cell>
          <cell r="I2010">
            <v>14638</v>
          </cell>
        </row>
        <row r="2011">
          <cell r="A2011">
            <v>2020</v>
          </cell>
          <cell r="B2011" t="str">
            <v>Mayo</v>
          </cell>
          <cell r="C2011" t="str">
            <v>05001</v>
          </cell>
          <cell r="E2011" t="str">
            <v>050011</v>
          </cell>
          <cell r="G2011">
            <v>4</v>
          </cell>
          <cell r="I2011">
            <v>21527</v>
          </cell>
        </row>
        <row r="2012">
          <cell r="A2012">
            <v>2020</v>
          </cell>
          <cell r="B2012" t="str">
            <v>Mayo</v>
          </cell>
          <cell r="C2012" t="str">
            <v>05001</v>
          </cell>
          <cell r="E2012" t="str">
            <v>050012</v>
          </cell>
          <cell r="G2012">
            <v>1</v>
          </cell>
          <cell r="I2012">
            <v>3898</v>
          </cell>
        </row>
        <row r="2013">
          <cell r="A2013">
            <v>2020</v>
          </cell>
          <cell r="B2013" t="str">
            <v>Mayo</v>
          </cell>
          <cell r="C2013" t="str">
            <v>05001</v>
          </cell>
          <cell r="E2013" t="str">
            <v>050012</v>
          </cell>
          <cell r="G2013">
            <v>2</v>
          </cell>
          <cell r="I2013">
            <v>3967</v>
          </cell>
        </row>
        <row r="2014">
          <cell r="A2014">
            <v>2020</v>
          </cell>
          <cell r="B2014" t="str">
            <v>Mayo</v>
          </cell>
          <cell r="C2014" t="str">
            <v>05001</v>
          </cell>
          <cell r="E2014" t="str">
            <v>050012</v>
          </cell>
          <cell r="G2014">
            <v>3</v>
          </cell>
          <cell r="I2014">
            <v>2373</v>
          </cell>
        </row>
        <row r="2015">
          <cell r="A2015">
            <v>2020</v>
          </cell>
          <cell r="B2015" t="str">
            <v>Mayo</v>
          </cell>
          <cell r="C2015" t="str">
            <v>05001</v>
          </cell>
          <cell r="E2015" t="str">
            <v>050012</v>
          </cell>
          <cell r="G2015">
            <v>4</v>
          </cell>
          <cell r="I2015">
            <v>727</v>
          </cell>
        </row>
        <row r="2016">
          <cell r="A2016">
            <v>2020</v>
          </cell>
          <cell r="B2016" t="str">
            <v>Mayo</v>
          </cell>
          <cell r="C2016" t="str">
            <v>23001</v>
          </cell>
          <cell r="E2016" t="str">
            <v>230011</v>
          </cell>
          <cell r="G2016">
            <v>1</v>
          </cell>
          <cell r="I2016">
            <v>504</v>
          </cell>
        </row>
        <row r="2017">
          <cell r="A2017">
            <v>2020</v>
          </cell>
          <cell r="B2017" t="str">
            <v>Mayo</v>
          </cell>
          <cell r="C2017" t="str">
            <v>23001</v>
          </cell>
          <cell r="E2017" t="str">
            <v>230011</v>
          </cell>
          <cell r="G2017">
            <v>2</v>
          </cell>
          <cell r="I2017">
            <v>1825</v>
          </cell>
        </row>
        <row r="2018">
          <cell r="A2018">
            <v>2020</v>
          </cell>
          <cell r="B2018" t="str">
            <v>Mayo</v>
          </cell>
          <cell r="C2018" t="str">
            <v>23001</v>
          </cell>
          <cell r="E2018" t="str">
            <v>230011</v>
          </cell>
          <cell r="G2018">
            <v>3</v>
          </cell>
          <cell r="I2018">
            <v>956</v>
          </cell>
        </row>
        <row r="2019">
          <cell r="A2019">
            <v>2020</v>
          </cell>
          <cell r="B2019" t="str">
            <v>Mayo</v>
          </cell>
          <cell r="C2019" t="str">
            <v>23001</v>
          </cell>
          <cell r="E2019" t="str">
            <v>230011</v>
          </cell>
          <cell r="G2019">
            <v>4</v>
          </cell>
          <cell r="I2019">
            <v>206</v>
          </cell>
        </row>
        <row r="2020">
          <cell r="A2020">
            <v>2020</v>
          </cell>
          <cell r="B2020" t="str">
            <v>Mayo</v>
          </cell>
          <cell r="C2020" t="str">
            <v>41001</v>
          </cell>
          <cell r="E2020" t="str">
            <v>410011</v>
          </cell>
          <cell r="G2020">
            <v>1</v>
          </cell>
          <cell r="I2020">
            <v>1472</v>
          </cell>
        </row>
        <row r="2021">
          <cell r="A2021">
            <v>2020</v>
          </cell>
          <cell r="B2021" t="str">
            <v>Mayo</v>
          </cell>
          <cell r="C2021" t="str">
            <v>41001</v>
          </cell>
          <cell r="E2021" t="str">
            <v>410011</v>
          </cell>
          <cell r="G2021">
            <v>2</v>
          </cell>
          <cell r="I2021">
            <v>2119</v>
          </cell>
        </row>
        <row r="2022">
          <cell r="A2022">
            <v>2020</v>
          </cell>
          <cell r="B2022" t="str">
            <v>Mayo</v>
          </cell>
          <cell r="C2022" t="str">
            <v>41001</v>
          </cell>
          <cell r="E2022" t="str">
            <v>410011</v>
          </cell>
          <cell r="G2022">
            <v>3</v>
          </cell>
          <cell r="I2022">
            <v>1993</v>
          </cell>
        </row>
        <row r="2023">
          <cell r="A2023">
            <v>2020</v>
          </cell>
          <cell r="B2023" t="str">
            <v>Mayo</v>
          </cell>
          <cell r="C2023" t="str">
            <v>41001</v>
          </cell>
          <cell r="E2023" t="str">
            <v>410011</v>
          </cell>
          <cell r="G2023">
            <v>4</v>
          </cell>
          <cell r="I2023">
            <v>727</v>
          </cell>
        </row>
        <row r="2024">
          <cell r="A2024">
            <v>2020</v>
          </cell>
          <cell r="B2024" t="str">
            <v>Mayo</v>
          </cell>
          <cell r="C2024" t="str">
            <v>52001</v>
          </cell>
          <cell r="E2024" t="str">
            <v>520011</v>
          </cell>
          <cell r="G2024">
            <v>1</v>
          </cell>
          <cell r="I2024">
            <v>1493</v>
          </cell>
        </row>
        <row r="2025">
          <cell r="A2025">
            <v>2020</v>
          </cell>
          <cell r="B2025" t="str">
            <v>Mayo</v>
          </cell>
          <cell r="C2025" t="str">
            <v>52001</v>
          </cell>
          <cell r="E2025" t="str">
            <v>520011</v>
          </cell>
          <cell r="G2025">
            <v>2</v>
          </cell>
          <cell r="I2025">
            <v>4577</v>
          </cell>
        </row>
        <row r="2026">
          <cell r="A2026">
            <v>2020</v>
          </cell>
          <cell r="B2026" t="str">
            <v>Mayo</v>
          </cell>
          <cell r="C2026" t="str">
            <v>52001</v>
          </cell>
          <cell r="E2026" t="str">
            <v>520011</v>
          </cell>
          <cell r="G2026">
            <v>3</v>
          </cell>
          <cell r="I2026">
            <v>2334</v>
          </cell>
        </row>
        <row r="2027">
          <cell r="A2027">
            <v>2020</v>
          </cell>
          <cell r="B2027" t="str">
            <v>Mayo</v>
          </cell>
          <cell r="C2027" t="str">
            <v>52001</v>
          </cell>
          <cell r="E2027" t="str">
            <v>520011</v>
          </cell>
          <cell r="G2027">
            <v>4</v>
          </cell>
          <cell r="I2027">
            <v>19</v>
          </cell>
        </row>
        <row r="2028">
          <cell r="A2028">
            <v>2020</v>
          </cell>
          <cell r="B2028" t="str">
            <v>Mayo</v>
          </cell>
          <cell r="C2028" t="str">
            <v>66001</v>
          </cell>
          <cell r="E2028" t="str">
            <v>660011</v>
          </cell>
          <cell r="G2028">
            <v>1</v>
          </cell>
          <cell r="I2028">
            <v>2878</v>
          </cell>
        </row>
        <row r="2029">
          <cell r="A2029">
            <v>2020</v>
          </cell>
          <cell r="B2029" t="str">
            <v>Mayo</v>
          </cell>
          <cell r="C2029" t="str">
            <v>66001</v>
          </cell>
          <cell r="E2029" t="str">
            <v>660011</v>
          </cell>
          <cell r="G2029">
            <v>2</v>
          </cell>
          <cell r="I2029">
            <v>1155</v>
          </cell>
        </row>
        <row r="2030">
          <cell r="A2030">
            <v>2020</v>
          </cell>
          <cell r="B2030" t="str">
            <v>Mayo</v>
          </cell>
          <cell r="C2030" t="str">
            <v>66001</v>
          </cell>
          <cell r="E2030" t="str">
            <v>660011</v>
          </cell>
          <cell r="G2030">
            <v>3</v>
          </cell>
          <cell r="I2030">
            <v>1680</v>
          </cell>
        </row>
        <row r="2031">
          <cell r="A2031">
            <v>2020</v>
          </cell>
          <cell r="B2031" t="str">
            <v>Mayo</v>
          </cell>
          <cell r="C2031" t="str">
            <v>66001</v>
          </cell>
          <cell r="E2031" t="str">
            <v>660011</v>
          </cell>
          <cell r="G2031">
            <v>4</v>
          </cell>
          <cell r="I2031">
            <v>4590</v>
          </cell>
        </row>
        <row r="2032">
          <cell r="A2032">
            <v>2020</v>
          </cell>
          <cell r="B2032" t="str">
            <v>Mayo</v>
          </cell>
          <cell r="C2032" t="str">
            <v>19001</v>
          </cell>
          <cell r="E2032" t="str">
            <v>190011</v>
          </cell>
          <cell r="G2032">
            <v>1</v>
          </cell>
          <cell r="I2032">
            <v>368</v>
          </cell>
        </row>
        <row r="2033">
          <cell r="A2033">
            <v>2020</v>
          </cell>
          <cell r="B2033" t="str">
            <v>Mayo</v>
          </cell>
          <cell r="C2033" t="str">
            <v>19001</v>
          </cell>
          <cell r="E2033" t="str">
            <v>190011</v>
          </cell>
          <cell r="G2033">
            <v>2</v>
          </cell>
          <cell r="I2033">
            <v>3792</v>
          </cell>
        </row>
        <row r="2034">
          <cell r="A2034">
            <v>2020</v>
          </cell>
          <cell r="B2034" t="str">
            <v>Mayo</v>
          </cell>
          <cell r="C2034" t="str">
            <v>19001</v>
          </cell>
          <cell r="E2034" t="str">
            <v>190011</v>
          </cell>
          <cell r="G2034">
            <v>3</v>
          </cell>
          <cell r="I2034">
            <v>431</v>
          </cell>
        </row>
        <row r="2035">
          <cell r="A2035">
            <v>2020</v>
          </cell>
          <cell r="B2035" t="str">
            <v>Mayo</v>
          </cell>
          <cell r="C2035" t="str">
            <v>19001</v>
          </cell>
          <cell r="E2035" t="str">
            <v>190011</v>
          </cell>
          <cell r="G2035">
            <v>4</v>
          </cell>
          <cell r="I2035">
            <v>1267</v>
          </cell>
        </row>
        <row r="2036">
          <cell r="A2036">
            <v>2020</v>
          </cell>
          <cell r="B2036" t="str">
            <v>Mayo</v>
          </cell>
          <cell r="C2036" t="str">
            <v>47001</v>
          </cell>
          <cell r="E2036" t="str">
            <v>470011</v>
          </cell>
          <cell r="G2036">
            <v>1</v>
          </cell>
          <cell r="I2036">
            <v>564</v>
          </cell>
        </row>
        <row r="2037">
          <cell r="A2037">
            <v>2020</v>
          </cell>
          <cell r="B2037" t="str">
            <v>Mayo</v>
          </cell>
          <cell r="C2037" t="str">
            <v>47001</v>
          </cell>
          <cell r="E2037" t="str">
            <v>470011</v>
          </cell>
          <cell r="G2037">
            <v>2</v>
          </cell>
          <cell r="I2037">
            <v>1321</v>
          </cell>
        </row>
        <row r="2038">
          <cell r="A2038">
            <v>2020</v>
          </cell>
          <cell r="B2038" t="str">
            <v>Mayo</v>
          </cell>
          <cell r="C2038" t="str">
            <v>47001</v>
          </cell>
          <cell r="E2038" t="str">
            <v>470011</v>
          </cell>
          <cell r="G2038">
            <v>3</v>
          </cell>
          <cell r="I2038">
            <v>808</v>
          </cell>
        </row>
        <row r="2039">
          <cell r="A2039">
            <v>2020</v>
          </cell>
          <cell r="B2039" t="str">
            <v>Mayo</v>
          </cell>
          <cell r="C2039" t="str">
            <v>47001</v>
          </cell>
          <cell r="E2039" t="str">
            <v>470011</v>
          </cell>
          <cell r="G2039">
            <v>4</v>
          </cell>
          <cell r="I2039">
            <v>191</v>
          </cell>
        </row>
        <row r="2040">
          <cell r="A2040">
            <v>2020</v>
          </cell>
          <cell r="B2040" t="str">
            <v>Mayo</v>
          </cell>
          <cell r="C2040" t="str">
            <v>70001</v>
          </cell>
          <cell r="E2040" t="str">
            <v>700011</v>
          </cell>
          <cell r="G2040">
            <v>1</v>
          </cell>
          <cell r="I2040">
            <v>553</v>
          </cell>
        </row>
        <row r="2041">
          <cell r="A2041">
            <v>2020</v>
          </cell>
          <cell r="B2041" t="str">
            <v>Mayo</v>
          </cell>
          <cell r="C2041" t="str">
            <v>70001</v>
          </cell>
          <cell r="E2041" t="str">
            <v>700011</v>
          </cell>
          <cell r="G2041">
            <v>2</v>
          </cell>
          <cell r="I2041">
            <v>2076</v>
          </cell>
        </row>
        <row r="2042">
          <cell r="A2042">
            <v>2020</v>
          </cell>
          <cell r="B2042" t="str">
            <v>Mayo</v>
          </cell>
          <cell r="C2042" t="str">
            <v>70001</v>
          </cell>
          <cell r="E2042" t="str">
            <v>700011</v>
          </cell>
          <cell r="G2042">
            <v>3</v>
          </cell>
          <cell r="I2042">
            <v>1536</v>
          </cell>
        </row>
        <row r="2043">
          <cell r="A2043">
            <v>2020</v>
          </cell>
          <cell r="B2043" t="str">
            <v>Mayo</v>
          </cell>
          <cell r="C2043" t="str">
            <v>70001</v>
          </cell>
          <cell r="E2043" t="str">
            <v>700011</v>
          </cell>
          <cell r="G2043">
            <v>4</v>
          </cell>
          <cell r="I2043">
            <v>715</v>
          </cell>
        </row>
        <row r="2044">
          <cell r="A2044">
            <v>2020</v>
          </cell>
          <cell r="B2044" t="str">
            <v>Mayo</v>
          </cell>
          <cell r="C2044" t="str">
            <v>15001</v>
          </cell>
          <cell r="E2044" t="str">
            <v>150011</v>
          </cell>
          <cell r="G2044">
            <v>1</v>
          </cell>
          <cell r="I2044">
            <v>2293</v>
          </cell>
        </row>
        <row r="2045">
          <cell r="A2045">
            <v>2020</v>
          </cell>
          <cell r="B2045" t="str">
            <v>Mayo</v>
          </cell>
          <cell r="C2045" t="str">
            <v>15001</v>
          </cell>
          <cell r="E2045" t="str">
            <v>150011</v>
          </cell>
          <cell r="G2045">
            <v>2</v>
          </cell>
          <cell r="I2045">
            <v>3710</v>
          </cell>
        </row>
        <row r="2046">
          <cell r="A2046">
            <v>2020</v>
          </cell>
          <cell r="B2046" t="str">
            <v>Mayo</v>
          </cell>
          <cell r="C2046" t="str">
            <v>15001</v>
          </cell>
          <cell r="E2046" t="str">
            <v>150011</v>
          </cell>
          <cell r="G2046">
            <v>3</v>
          </cell>
          <cell r="I2046">
            <v>2425</v>
          </cell>
        </row>
        <row r="2047">
          <cell r="A2047">
            <v>2020</v>
          </cell>
          <cell r="B2047" t="str">
            <v>Mayo</v>
          </cell>
          <cell r="C2047" t="str">
            <v>15001</v>
          </cell>
          <cell r="E2047" t="str">
            <v>150011</v>
          </cell>
          <cell r="G2047">
            <v>4</v>
          </cell>
          <cell r="I2047">
            <v>0</v>
          </cell>
        </row>
        <row r="2048">
          <cell r="A2048">
            <v>2020</v>
          </cell>
          <cell r="B2048" t="str">
            <v>Mayo</v>
          </cell>
          <cell r="C2048" t="str">
            <v>20001</v>
          </cell>
          <cell r="E2048" t="str">
            <v>200011</v>
          </cell>
          <cell r="G2048">
            <v>1</v>
          </cell>
          <cell r="I2048">
            <v>1016</v>
          </cell>
        </row>
        <row r="2049">
          <cell r="A2049">
            <v>2020</v>
          </cell>
          <cell r="B2049" t="str">
            <v>Mayo</v>
          </cell>
          <cell r="C2049" t="str">
            <v>20001</v>
          </cell>
          <cell r="E2049" t="str">
            <v>200011</v>
          </cell>
          <cell r="G2049">
            <v>2</v>
          </cell>
          <cell r="I2049">
            <v>1496</v>
          </cell>
        </row>
        <row r="2050">
          <cell r="A2050">
            <v>2020</v>
          </cell>
          <cell r="B2050" t="str">
            <v>Mayo</v>
          </cell>
          <cell r="C2050" t="str">
            <v>20001</v>
          </cell>
          <cell r="E2050" t="str">
            <v>200011</v>
          </cell>
          <cell r="G2050">
            <v>3</v>
          </cell>
          <cell r="I2050">
            <v>811</v>
          </cell>
        </row>
        <row r="2051">
          <cell r="A2051">
            <v>2020</v>
          </cell>
          <cell r="B2051" t="str">
            <v>Mayo</v>
          </cell>
          <cell r="C2051" t="str">
            <v>20001</v>
          </cell>
          <cell r="E2051" t="str">
            <v>200011</v>
          </cell>
          <cell r="G2051">
            <v>4</v>
          </cell>
          <cell r="I2051">
            <v>63</v>
          </cell>
        </row>
        <row r="2052">
          <cell r="A2052">
            <v>2020</v>
          </cell>
          <cell r="B2052" t="str">
            <v>Mayo</v>
          </cell>
          <cell r="C2052" t="str">
            <v>20001</v>
          </cell>
          <cell r="E2052" t="str">
            <v>200012</v>
          </cell>
          <cell r="G2052">
            <v>1</v>
          </cell>
          <cell r="I2052">
            <v>637</v>
          </cell>
        </row>
        <row r="2053">
          <cell r="A2053">
            <v>2020</v>
          </cell>
          <cell r="B2053" t="str">
            <v>Mayo</v>
          </cell>
          <cell r="C2053" t="str">
            <v>20001</v>
          </cell>
          <cell r="E2053" t="str">
            <v>200012</v>
          </cell>
          <cell r="G2053">
            <v>2</v>
          </cell>
          <cell r="I2053">
            <v>182</v>
          </cell>
        </row>
        <row r="2054">
          <cell r="A2054">
            <v>2020</v>
          </cell>
          <cell r="B2054" t="str">
            <v>Mayo</v>
          </cell>
          <cell r="C2054" t="str">
            <v>20001</v>
          </cell>
          <cell r="E2054" t="str">
            <v>200012</v>
          </cell>
          <cell r="G2054">
            <v>3</v>
          </cell>
          <cell r="I2054">
            <v>249</v>
          </cell>
        </row>
        <row r="2055">
          <cell r="A2055">
            <v>2020</v>
          </cell>
          <cell r="B2055" t="str">
            <v>Mayo</v>
          </cell>
          <cell r="C2055" t="str">
            <v>20001</v>
          </cell>
          <cell r="E2055" t="str">
            <v>200012</v>
          </cell>
          <cell r="G2055">
            <v>4</v>
          </cell>
          <cell r="I2055">
            <v>1190</v>
          </cell>
        </row>
        <row r="2056">
          <cell r="A2056">
            <v>2020</v>
          </cell>
          <cell r="B2056" t="str">
            <v>Mayo</v>
          </cell>
          <cell r="C2056" t="str">
            <v>50001</v>
          </cell>
          <cell r="E2056" t="str">
            <v>500011</v>
          </cell>
          <cell r="G2056">
            <v>1</v>
          </cell>
          <cell r="I2056">
            <v>1862</v>
          </cell>
        </row>
        <row r="2057">
          <cell r="A2057">
            <v>2020</v>
          </cell>
          <cell r="B2057" t="str">
            <v>Mayo</v>
          </cell>
          <cell r="C2057" t="str">
            <v>50001</v>
          </cell>
          <cell r="E2057" t="str">
            <v>500011</v>
          </cell>
          <cell r="G2057">
            <v>2</v>
          </cell>
          <cell r="I2057">
            <v>2654</v>
          </cell>
        </row>
        <row r="2058">
          <cell r="A2058">
            <v>2020</v>
          </cell>
          <cell r="B2058" t="str">
            <v>Mayo</v>
          </cell>
          <cell r="C2058" t="str">
            <v>50001</v>
          </cell>
          <cell r="E2058" t="str">
            <v>500011</v>
          </cell>
          <cell r="G2058">
            <v>3</v>
          </cell>
          <cell r="I2058">
            <v>1956</v>
          </cell>
        </row>
        <row r="2059">
          <cell r="A2059">
            <v>2020</v>
          </cell>
          <cell r="B2059" t="str">
            <v>Mayo</v>
          </cell>
          <cell r="C2059" t="str">
            <v>50001</v>
          </cell>
          <cell r="E2059" t="str">
            <v>500011</v>
          </cell>
          <cell r="G2059">
            <v>4</v>
          </cell>
          <cell r="I2059">
            <v>668</v>
          </cell>
        </row>
        <row r="2060">
          <cell r="A2060">
            <v>2020</v>
          </cell>
          <cell r="B2060" t="str">
            <v>Junio</v>
          </cell>
          <cell r="C2060" t="str">
            <v>63001</v>
          </cell>
          <cell r="E2060" t="str">
            <v>630011</v>
          </cell>
          <cell r="G2060">
            <v>1</v>
          </cell>
          <cell r="I2060">
            <v>2795</v>
          </cell>
        </row>
        <row r="2061">
          <cell r="A2061">
            <v>2020</v>
          </cell>
          <cell r="B2061" t="str">
            <v>Junio</v>
          </cell>
          <cell r="C2061" t="str">
            <v>63001</v>
          </cell>
          <cell r="E2061" t="str">
            <v>630011</v>
          </cell>
          <cell r="G2061">
            <v>2</v>
          </cell>
          <cell r="I2061">
            <v>3466</v>
          </cell>
        </row>
        <row r="2062">
          <cell r="A2062">
            <v>2020</v>
          </cell>
          <cell r="B2062" t="str">
            <v>Junio</v>
          </cell>
          <cell r="C2062" t="str">
            <v>63001</v>
          </cell>
          <cell r="E2062" t="str">
            <v>630011</v>
          </cell>
          <cell r="G2062">
            <v>3</v>
          </cell>
          <cell r="I2062">
            <v>2684</v>
          </cell>
        </row>
        <row r="2063">
          <cell r="A2063">
            <v>2020</v>
          </cell>
          <cell r="B2063" t="str">
            <v>Junio</v>
          </cell>
          <cell r="C2063" t="str">
            <v>63001</v>
          </cell>
          <cell r="E2063" t="str">
            <v>630011</v>
          </cell>
          <cell r="G2063">
            <v>4</v>
          </cell>
          <cell r="I2063">
            <v>1404</v>
          </cell>
        </row>
        <row r="2064">
          <cell r="A2064">
            <v>2020</v>
          </cell>
          <cell r="B2064" t="str">
            <v>Junio</v>
          </cell>
          <cell r="C2064" t="str">
            <v>08001</v>
          </cell>
          <cell r="E2064" t="str">
            <v>080011</v>
          </cell>
          <cell r="G2064">
            <v>1</v>
          </cell>
          <cell r="I2064">
            <v>5065</v>
          </cell>
        </row>
        <row r="2065">
          <cell r="A2065">
            <v>2020</v>
          </cell>
          <cell r="B2065" t="str">
            <v>Junio</v>
          </cell>
          <cell r="C2065" t="str">
            <v>08001</v>
          </cell>
          <cell r="E2065" t="str">
            <v>080011</v>
          </cell>
          <cell r="G2065">
            <v>2</v>
          </cell>
          <cell r="I2065">
            <v>6631</v>
          </cell>
        </row>
        <row r="2066">
          <cell r="A2066">
            <v>2020</v>
          </cell>
          <cell r="B2066" t="str">
            <v>Junio</v>
          </cell>
          <cell r="C2066" t="str">
            <v>08001</v>
          </cell>
          <cell r="E2066" t="str">
            <v>080011</v>
          </cell>
          <cell r="G2066">
            <v>3</v>
          </cell>
          <cell r="I2066">
            <v>4227</v>
          </cell>
        </row>
        <row r="2067">
          <cell r="A2067">
            <v>2020</v>
          </cell>
          <cell r="B2067" t="str">
            <v>Junio</v>
          </cell>
          <cell r="C2067" t="str">
            <v>08001</v>
          </cell>
          <cell r="E2067" t="str">
            <v>080011</v>
          </cell>
          <cell r="G2067">
            <v>4</v>
          </cell>
          <cell r="I2067">
            <v>6253</v>
          </cell>
        </row>
        <row r="2068">
          <cell r="A2068">
            <v>2020</v>
          </cell>
          <cell r="B2068" t="str">
            <v>Junio</v>
          </cell>
          <cell r="C2068" t="str">
            <v>08001</v>
          </cell>
          <cell r="E2068" t="str">
            <v>080012</v>
          </cell>
          <cell r="G2068">
            <v>1</v>
          </cell>
          <cell r="I2068">
            <v>939</v>
          </cell>
        </row>
        <row r="2069">
          <cell r="A2069">
            <v>2020</v>
          </cell>
          <cell r="B2069" t="str">
            <v>Junio</v>
          </cell>
          <cell r="C2069" t="str">
            <v>08001</v>
          </cell>
          <cell r="E2069" t="str">
            <v>080012</v>
          </cell>
          <cell r="G2069">
            <v>2</v>
          </cell>
          <cell r="I2069">
            <v>1072</v>
          </cell>
        </row>
        <row r="2070">
          <cell r="A2070">
            <v>2020</v>
          </cell>
          <cell r="B2070" t="str">
            <v>Junio</v>
          </cell>
          <cell r="C2070" t="str">
            <v>08001</v>
          </cell>
          <cell r="E2070" t="str">
            <v>080012</v>
          </cell>
          <cell r="G2070">
            <v>3</v>
          </cell>
          <cell r="I2070">
            <v>620</v>
          </cell>
        </row>
        <row r="2071">
          <cell r="A2071">
            <v>2020</v>
          </cell>
          <cell r="B2071" t="str">
            <v>Junio</v>
          </cell>
          <cell r="C2071" t="str">
            <v>08001</v>
          </cell>
          <cell r="E2071" t="str">
            <v>080012</v>
          </cell>
          <cell r="G2071">
            <v>4</v>
          </cell>
          <cell r="I2071">
            <v>6008</v>
          </cell>
        </row>
        <row r="2072">
          <cell r="A2072">
            <v>2020</v>
          </cell>
          <cell r="B2072" t="str">
            <v>Junio</v>
          </cell>
          <cell r="C2072" t="str">
            <v>11001</v>
          </cell>
          <cell r="E2072" t="str">
            <v>110011</v>
          </cell>
          <cell r="G2072">
            <v>1</v>
          </cell>
          <cell r="I2072">
            <v>43738</v>
          </cell>
        </row>
        <row r="2073">
          <cell r="A2073">
            <v>2020</v>
          </cell>
          <cell r="B2073" t="str">
            <v>Junio</v>
          </cell>
          <cell r="C2073" t="str">
            <v>11001</v>
          </cell>
          <cell r="E2073" t="str">
            <v>110011</v>
          </cell>
          <cell r="G2073">
            <v>2</v>
          </cell>
          <cell r="I2073">
            <v>41077</v>
          </cell>
        </row>
        <row r="2074">
          <cell r="A2074">
            <v>2020</v>
          </cell>
          <cell r="B2074" t="str">
            <v>Junio</v>
          </cell>
          <cell r="C2074" t="str">
            <v>11001</v>
          </cell>
          <cell r="E2074" t="str">
            <v>110011</v>
          </cell>
          <cell r="G2074">
            <v>3</v>
          </cell>
          <cell r="I2074">
            <v>49561</v>
          </cell>
        </row>
        <row r="2075">
          <cell r="A2075">
            <v>2020</v>
          </cell>
          <cell r="B2075" t="str">
            <v>Junio</v>
          </cell>
          <cell r="C2075" t="str">
            <v>11001</v>
          </cell>
          <cell r="E2075" t="str">
            <v>110011</v>
          </cell>
          <cell r="G2075">
            <v>4</v>
          </cell>
          <cell r="I2075">
            <v>13393</v>
          </cell>
        </row>
        <row r="2076">
          <cell r="A2076">
            <v>2020</v>
          </cell>
          <cell r="B2076" t="str">
            <v>Junio</v>
          </cell>
          <cell r="C2076" t="str">
            <v>11001</v>
          </cell>
          <cell r="E2076" t="str">
            <v>110012</v>
          </cell>
          <cell r="G2076">
            <v>1</v>
          </cell>
          <cell r="I2076">
            <v>493</v>
          </cell>
        </row>
        <row r="2077">
          <cell r="A2077">
            <v>2020</v>
          </cell>
          <cell r="B2077" t="str">
            <v>Junio</v>
          </cell>
          <cell r="C2077" t="str">
            <v>11001</v>
          </cell>
          <cell r="E2077" t="str">
            <v>110012</v>
          </cell>
          <cell r="G2077">
            <v>2</v>
          </cell>
          <cell r="I2077">
            <v>18</v>
          </cell>
        </row>
        <row r="2078">
          <cell r="A2078">
            <v>2020</v>
          </cell>
          <cell r="B2078" t="str">
            <v>Junio</v>
          </cell>
          <cell r="C2078" t="str">
            <v>11001</v>
          </cell>
          <cell r="E2078" t="str">
            <v>110012</v>
          </cell>
          <cell r="G2078">
            <v>3</v>
          </cell>
          <cell r="I2078">
            <v>1.7</v>
          </cell>
        </row>
        <row r="2079">
          <cell r="A2079">
            <v>2020</v>
          </cell>
          <cell r="B2079" t="str">
            <v>Junio</v>
          </cell>
          <cell r="C2079" t="str">
            <v>11001</v>
          </cell>
          <cell r="E2079" t="str">
            <v>110012</v>
          </cell>
          <cell r="G2079">
            <v>4</v>
          </cell>
          <cell r="I2079">
            <v>2081</v>
          </cell>
        </row>
        <row r="2080">
          <cell r="A2080">
            <v>2020</v>
          </cell>
          <cell r="B2080" t="str">
            <v>Junio</v>
          </cell>
          <cell r="C2080" t="str">
            <v>11001</v>
          </cell>
          <cell r="E2080" t="str">
            <v>110013</v>
          </cell>
          <cell r="G2080">
            <v>1</v>
          </cell>
          <cell r="I2080">
            <v>886</v>
          </cell>
        </row>
        <row r="2081">
          <cell r="A2081">
            <v>2020</v>
          </cell>
          <cell r="B2081" t="str">
            <v>Junio</v>
          </cell>
          <cell r="C2081" t="str">
            <v>11001</v>
          </cell>
          <cell r="E2081" t="str">
            <v>110013</v>
          </cell>
          <cell r="G2081">
            <v>2</v>
          </cell>
          <cell r="I2081">
            <v>589</v>
          </cell>
        </row>
        <row r="2082">
          <cell r="A2082">
            <v>2020</v>
          </cell>
          <cell r="B2082" t="str">
            <v>Junio</v>
          </cell>
          <cell r="C2082" t="str">
            <v>11001</v>
          </cell>
          <cell r="E2082" t="str">
            <v>110013</v>
          </cell>
          <cell r="G2082">
            <v>3</v>
          </cell>
          <cell r="I2082">
            <v>463</v>
          </cell>
        </row>
        <row r="2083">
          <cell r="A2083">
            <v>2020</v>
          </cell>
          <cell r="B2083" t="str">
            <v>Junio</v>
          </cell>
          <cell r="C2083" t="str">
            <v>11001</v>
          </cell>
          <cell r="E2083" t="str">
            <v>110013</v>
          </cell>
          <cell r="G2083">
            <v>4</v>
          </cell>
          <cell r="I2083">
            <v>790</v>
          </cell>
        </row>
        <row r="2084">
          <cell r="A2084">
            <v>2020</v>
          </cell>
          <cell r="B2084" t="str">
            <v>Junio</v>
          </cell>
          <cell r="C2084" t="str">
            <v>11001</v>
          </cell>
          <cell r="E2084" t="str">
            <v>110014</v>
          </cell>
          <cell r="G2084">
            <v>1</v>
          </cell>
          <cell r="I2084">
            <v>156</v>
          </cell>
        </row>
        <row r="2085">
          <cell r="A2085">
            <v>2020</v>
          </cell>
          <cell r="B2085" t="str">
            <v>Junio</v>
          </cell>
          <cell r="C2085" t="str">
            <v>11001</v>
          </cell>
          <cell r="E2085" t="str">
            <v>110014</v>
          </cell>
          <cell r="G2085">
            <v>2</v>
          </cell>
          <cell r="I2085">
            <v>11</v>
          </cell>
        </row>
        <row r="2086">
          <cell r="A2086">
            <v>2020</v>
          </cell>
          <cell r="B2086" t="str">
            <v>Junio</v>
          </cell>
          <cell r="C2086" t="str">
            <v>11001</v>
          </cell>
          <cell r="E2086" t="str">
            <v>110014</v>
          </cell>
          <cell r="G2086">
            <v>3</v>
          </cell>
          <cell r="I2086">
            <v>412</v>
          </cell>
        </row>
        <row r="2087">
          <cell r="A2087">
            <v>2020</v>
          </cell>
          <cell r="B2087" t="str">
            <v>Junio</v>
          </cell>
          <cell r="C2087" t="str">
            <v>11001</v>
          </cell>
          <cell r="E2087" t="str">
            <v>110014</v>
          </cell>
          <cell r="G2087">
            <v>4</v>
          </cell>
          <cell r="I2087">
            <v>1495</v>
          </cell>
        </row>
        <row r="2088">
          <cell r="A2088">
            <v>2020</v>
          </cell>
          <cell r="B2088" t="str">
            <v>Junio</v>
          </cell>
          <cell r="C2088" t="str">
            <v>68001</v>
          </cell>
          <cell r="E2088" t="str">
            <v>680011</v>
          </cell>
          <cell r="G2088">
            <v>1</v>
          </cell>
          <cell r="I2088">
            <v>12438</v>
          </cell>
        </row>
        <row r="2089">
          <cell r="A2089">
            <v>2020</v>
          </cell>
          <cell r="B2089" t="str">
            <v>Junio</v>
          </cell>
          <cell r="C2089" t="str">
            <v>68001</v>
          </cell>
          <cell r="E2089" t="str">
            <v>680011</v>
          </cell>
          <cell r="G2089">
            <v>2</v>
          </cell>
          <cell r="I2089">
            <v>9128</v>
          </cell>
        </row>
        <row r="2090">
          <cell r="A2090">
            <v>2020</v>
          </cell>
          <cell r="B2090" t="str">
            <v>Junio</v>
          </cell>
          <cell r="C2090" t="str">
            <v>68001</v>
          </cell>
          <cell r="E2090" t="str">
            <v>680011</v>
          </cell>
          <cell r="G2090">
            <v>3</v>
          </cell>
          <cell r="I2090">
            <v>13138</v>
          </cell>
        </row>
        <row r="2091">
          <cell r="A2091">
            <v>2020</v>
          </cell>
          <cell r="B2091" t="str">
            <v>Junio</v>
          </cell>
          <cell r="C2091" t="str">
            <v>68001</v>
          </cell>
          <cell r="E2091" t="str">
            <v>680011</v>
          </cell>
          <cell r="G2091">
            <v>4</v>
          </cell>
          <cell r="I2091">
            <v>2996</v>
          </cell>
        </row>
        <row r="2092">
          <cell r="A2092">
            <v>2020</v>
          </cell>
          <cell r="B2092" t="str">
            <v>Junio</v>
          </cell>
          <cell r="C2092" t="str">
            <v>76001</v>
          </cell>
          <cell r="E2092" t="str">
            <v>760011</v>
          </cell>
          <cell r="G2092">
            <v>1</v>
          </cell>
          <cell r="I2092">
            <v>4703</v>
          </cell>
        </row>
        <row r="2093">
          <cell r="A2093">
            <v>2020</v>
          </cell>
          <cell r="B2093" t="str">
            <v>Junio</v>
          </cell>
          <cell r="C2093" t="str">
            <v>76001</v>
          </cell>
          <cell r="E2093" t="str">
            <v>760011</v>
          </cell>
          <cell r="G2093">
            <v>2</v>
          </cell>
          <cell r="I2093">
            <v>10989</v>
          </cell>
        </row>
        <row r="2094">
          <cell r="A2094">
            <v>2020</v>
          </cell>
          <cell r="B2094" t="str">
            <v>Junio</v>
          </cell>
          <cell r="C2094" t="str">
            <v>76001</v>
          </cell>
          <cell r="E2094" t="str">
            <v>760011</v>
          </cell>
          <cell r="G2094">
            <v>3</v>
          </cell>
          <cell r="I2094">
            <v>7965</v>
          </cell>
        </row>
        <row r="2095">
          <cell r="A2095">
            <v>2020</v>
          </cell>
          <cell r="B2095" t="str">
            <v>Junio</v>
          </cell>
          <cell r="C2095" t="str">
            <v>76001</v>
          </cell>
          <cell r="E2095" t="str">
            <v>760011</v>
          </cell>
          <cell r="G2095">
            <v>4</v>
          </cell>
          <cell r="I2095">
            <v>8482</v>
          </cell>
        </row>
        <row r="2096">
          <cell r="A2096">
            <v>2020</v>
          </cell>
          <cell r="B2096" t="str">
            <v>Junio</v>
          </cell>
          <cell r="C2096" t="str">
            <v>76001</v>
          </cell>
          <cell r="E2096" t="str">
            <v>760012</v>
          </cell>
          <cell r="G2096">
            <v>1</v>
          </cell>
          <cell r="I2096">
            <v>3071</v>
          </cell>
        </row>
        <row r="2097">
          <cell r="A2097">
            <v>2020</v>
          </cell>
          <cell r="B2097" t="str">
            <v>Junio</v>
          </cell>
          <cell r="C2097" t="str">
            <v>76001</v>
          </cell>
          <cell r="E2097" t="str">
            <v>760012</v>
          </cell>
          <cell r="G2097">
            <v>2</v>
          </cell>
          <cell r="I2097">
            <v>2404</v>
          </cell>
        </row>
        <row r="2098">
          <cell r="A2098">
            <v>2020</v>
          </cell>
          <cell r="B2098" t="str">
            <v>Junio</v>
          </cell>
          <cell r="C2098" t="str">
            <v>76001</v>
          </cell>
          <cell r="E2098" t="str">
            <v>760012</v>
          </cell>
          <cell r="G2098">
            <v>3</v>
          </cell>
          <cell r="I2098">
            <v>2882</v>
          </cell>
        </row>
        <row r="2099">
          <cell r="A2099">
            <v>2020</v>
          </cell>
          <cell r="B2099" t="str">
            <v>Junio</v>
          </cell>
          <cell r="C2099" t="str">
            <v>76001</v>
          </cell>
          <cell r="E2099" t="str">
            <v>760012</v>
          </cell>
          <cell r="G2099">
            <v>4</v>
          </cell>
          <cell r="I2099">
            <v>2369</v>
          </cell>
        </row>
        <row r="2100">
          <cell r="A2100">
            <v>2020</v>
          </cell>
          <cell r="B2100" t="str">
            <v>Junio</v>
          </cell>
          <cell r="C2100" t="str">
            <v>13001</v>
          </cell>
          <cell r="E2100" t="str">
            <v>130011</v>
          </cell>
          <cell r="G2100">
            <v>1</v>
          </cell>
          <cell r="I2100">
            <v>2489</v>
          </cell>
        </row>
        <row r="2101">
          <cell r="A2101">
            <v>2020</v>
          </cell>
          <cell r="B2101" t="str">
            <v>Junio</v>
          </cell>
          <cell r="C2101" t="str">
            <v>13001</v>
          </cell>
          <cell r="E2101" t="str">
            <v>130011</v>
          </cell>
          <cell r="G2101">
            <v>2</v>
          </cell>
          <cell r="I2101">
            <v>6760</v>
          </cell>
        </row>
        <row r="2102">
          <cell r="A2102">
            <v>2020</v>
          </cell>
          <cell r="B2102" t="str">
            <v>Junio</v>
          </cell>
          <cell r="C2102" t="str">
            <v>13001</v>
          </cell>
          <cell r="E2102" t="str">
            <v>130011</v>
          </cell>
          <cell r="G2102">
            <v>3</v>
          </cell>
          <cell r="I2102">
            <v>3399</v>
          </cell>
        </row>
        <row r="2103">
          <cell r="A2103">
            <v>2020</v>
          </cell>
          <cell r="B2103" t="str">
            <v>Junio</v>
          </cell>
          <cell r="C2103" t="str">
            <v>13001</v>
          </cell>
          <cell r="E2103" t="str">
            <v>130011</v>
          </cell>
          <cell r="G2103">
            <v>4</v>
          </cell>
          <cell r="I2103">
            <v>1638</v>
          </cell>
        </row>
        <row r="2104">
          <cell r="A2104">
            <v>2020</v>
          </cell>
          <cell r="B2104" t="str">
            <v>Junio</v>
          </cell>
          <cell r="C2104" t="str">
            <v>54001</v>
          </cell>
          <cell r="E2104" t="str">
            <v>540011</v>
          </cell>
          <cell r="G2104">
            <v>1</v>
          </cell>
          <cell r="I2104">
            <v>3961</v>
          </cell>
        </row>
        <row r="2105">
          <cell r="A2105">
            <v>2020</v>
          </cell>
          <cell r="B2105" t="str">
            <v>Junio</v>
          </cell>
          <cell r="C2105" t="str">
            <v>54001</v>
          </cell>
          <cell r="E2105" t="str">
            <v>540011</v>
          </cell>
          <cell r="G2105">
            <v>2</v>
          </cell>
          <cell r="I2105">
            <v>8994</v>
          </cell>
        </row>
        <row r="2106">
          <cell r="A2106">
            <v>2020</v>
          </cell>
          <cell r="B2106" t="str">
            <v>Junio</v>
          </cell>
          <cell r="C2106" t="str">
            <v>54001</v>
          </cell>
          <cell r="E2106" t="str">
            <v>540011</v>
          </cell>
          <cell r="G2106">
            <v>3</v>
          </cell>
          <cell r="I2106">
            <v>5237</v>
          </cell>
        </row>
        <row r="2107">
          <cell r="A2107">
            <v>2020</v>
          </cell>
          <cell r="B2107" t="str">
            <v>Junio</v>
          </cell>
          <cell r="C2107" t="str">
            <v>54001</v>
          </cell>
          <cell r="E2107" t="str">
            <v>540011</v>
          </cell>
          <cell r="G2107">
            <v>4</v>
          </cell>
          <cell r="I2107">
            <v>6907</v>
          </cell>
        </row>
        <row r="2108">
          <cell r="A2108">
            <v>2020</v>
          </cell>
          <cell r="B2108" t="str">
            <v>Junio</v>
          </cell>
          <cell r="C2108" t="str">
            <v>54001</v>
          </cell>
          <cell r="E2108" t="str">
            <v>540012</v>
          </cell>
          <cell r="G2108">
            <v>1</v>
          </cell>
          <cell r="I2108">
            <v>787</v>
          </cell>
        </row>
        <row r="2109">
          <cell r="A2109">
            <v>2020</v>
          </cell>
          <cell r="B2109" t="str">
            <v>Junio</v>
          </cell>
          <cell r="C2109" t="str">
            <v>54001</v>
          </cell>
          <cell r="E2109" t="str">
            <v>540012</v>
          </cell>
          <cell r="G2109">
            <v>2</v>
          </cell>
          <cell r="I2109">
            <v>204</v>
          </cell>
        </row>
        <row r="2110">
          <cell r="A2110">
            <v>2020</v>
          </cell>
          <cell r="B2110" t="str">
            <v>Junio</v>
          </cell>
          <cell r="C2110" t="str">
            <v>54001</v>
          </cell>
          <cell r="E2110" t="str">
            <v>540012</v>
          </cell>
          <cell r="G2110">
            <v>3</v>
          </cell>
          <cell r="I2110">
            <v>63</v>
          </cell>
        </row>
        <row r="2111">
          <cell r="A2111">
            <v>2020</v>
          </cell>
          <cell r="B2111" t="str">
            <v>Junio</v>
          </cell>
          <cell r="C2111" t="str">
            <v>54001</v>
          </cell>
          <cell r="E2111" t="str">
            <v>540012</v>
          </cell>
          <cell r="G2111">
            <v>4</v>
          </cell>
          <cell r="I2111">
            <v>2229</v>
          </cell>
        </row>
        <row r="2112">
          <cell r="A2112">
            <v>2020</v>
          </cell>
          <cell r="B2112" t="str">
            <v>Junio</v>
          </cell>
          <cell r="C2112" t="str">
            <v>73001</v>
          </cell>
          <cell r="E2112" t="str">
            <v>730011</v>
          </cell>
          <cell r="G2112">
            <v>1</v>
          </cell>
          <cell r="I2112">
            <v>897</v>
          </cell>
        </row>
        <row r="2113">
          <cell r="A2113">
            <v>2020</v>
          </cell>
          <cell r="B2113" t="str">
            <v>Junio</v>
          </cell>
          <cell r="C2113" t="str">
            <v>73001</v>
          </cell>
          <cell r="E2113" t="str">
            <v>730011</v>
          </cell>
          <cell r="G2113">
            <v>2</v>
          </cell>
          <cell r="I2113">
            <v>2123</v>
          </cell>
        </row>
        <row r="2114">
          <cell r="A2114">
            <v>2020</v>
          </cell>
          <cell r="B2114" t="str">
            <v>Junio</v>
          </cell>
          <cell r="C2114" t="str">
            <v>73001</v>
          </cell>
          <cell r="E2114" t="str">
            <v>730011</v>
          </cell>
          <cell r="G2114">
            <v>3</v>
          </cell>
          <cell r="I2114">
            <v>688</v>
          </cell>
        </row>
        <row r="2115">
          <cell r="A2115">
            <v>2020</v>
          </cell>
          <cell r="B2115" t="str">
            <v>Junio</v>
          </cell>
          <cell r="C2115" t="str">
            <v>73001</v>
          </cell>
          <cell r="E2115" t="str">
            <v>730011</v>
          </cell>
          <cell r="G2115">
            <v>4</v>
          </cell>
          <cell r="I2115">
            <v>352</v>
          </cell>
        </row>
        <row r="2116">
          <cell r="A2116">
            <v>2020</v>
          </cell>
          <cell r="B2116" t="str">
            <v>Junio</v>
          </cell>
          <cell r="C2116" t="str">
            <v>52356</v>
          </cell>
          <cell r="E2116" t="str">
            <v>523561</v>
          </cell>
          <cell r="G2116">
            <v>1</v>
          </cell>
          <cell r="I2116">
            <v>400</v>
          </cell>
        </row>
        <row r="2117">
          <cell r="A2117">
            <v>2020</v>
          </cell>
          <cell r="B2117" t="str">
            <v>Junio</v>
          </cell>
          <cell r="C2117" t="str">
            <v>52356</v>
          </cell>
          <cell r="E2117" t="str">
            <v>523561</v>
          </cell>
          <cell r="G2117">
            <v>2</v>
          </cell>
          <cell r="I2117">
            <v>2319</v>
          </cell>
        </row>
        <row r="2118">
          <cell r="A2118">
            <v>2020</v>
          </cell>
          <cell r="B2118" t="str">
            <v>Junio</v>
          </cell>
          <cell r="C2118" t="str">
            <v>52356</v>
          </cell>
          <cell r="E2118" t="str">
            <v>523561</v>
          </cell>
          <cell r="G2118">
            <v>3</v>
          </cell>
          <cell r="I2118">
            <v>2351</v>
          </cell>
        </row>
        <row r="2119">
          <cell r="A2119">
            <v>2020</v>
          </cell>
          <cell r="B2119" t="str">
            <v>Junio</v>
          </cell>
          <cell r="C2119" t="str">
            <v>52356</v>
          </cell>
          <cell r="E2119" t="str">
            <v>523561</v>
          </cell>
          <cell r="G2119">
            <v>4</v>
          </cell>
          <cell r="I2119">
            <v>0</v>
          </cell>
        </row>
        <row r="2120">
          <cell r="A2120">
            <v>2020</v>
          </cell>
          <cell r="B2120" t="str">
            <v>Junio</v>
          </cell>
          <cell r="C2120" t="str">
            <v>52356</v>
          </cell>
          <cell r="E2120" t="str">
            <v>523562</v>
          </cell>
          <cell r="G2120">
            <v>1</v>
          </cell>
          <cell r="I2120">
            <v>0</v>
          </cell>
        </row>
        <row r="2121">
          <cell r="A2121">
            <v>2020</v>
          </cell>
          <cell r="B2121" t="str">
            <v>Junio</v>
          </cell>
          <cell r="C2121" t="str">
            <v>52356</v>
          </cell>
          <cell r="E2121" t="str">
            <v>523562</v>
          </cell>
          <cell r="G2121">
            <v>2</v>
          </cell>
          <cell r="I2121">
            <v>0</v>
          </cell>
        </row>
        <row r="2122">
          <cell r="A2122">
            <v>2020</v>
          </cell>
          <cell r="B2122" t="str">
            <v>Junio</v>
          </cell>
          <cell r="C2122" t="str">
            <v>52356</v>
          </cell>
          <cell r="E2122" t="str">
            <v>523562</v>
          </cell>
          <cell r="G2122">
            <v>3</v>
          </cell>
          <cell r="I2122">
            <v>0</v>
          </cell>
        </row>
        <row r="2123">
          <cell r="A2123">
            <v>2020</v>
          </cell>
          <cell r="B2123" t="str">
            <v>Junio</v>
          </cell>
          <cell r="C2123" t="str">
            <v>52356</v>
          </cell>
          <cell r="E2123" t="str">
            <v>523562</v>
          </cell>
          <cell r="G2123">
            <v>4</v>
          </cell>
          <cell r="I2123">
            <v>0</v>
          </cell>
        </row>
        <row r="2124">
          <cell r="A2124">
            <v>2020</v>
          </cell>
          <cell r="B2124" t="str">
            <v>Junio</v>
          </cell>
          <cell r="C2124" t="str">
            <v>17001</v>
          </cell>
          <cell r="E2124" t="str">
            <v>170011</v>
          </cell>
          <cell r="G2124">
            <v>1</v>
          </cell>
          <cell r="I2124">
            <v>1752</v>
          </cell>
        </row>
        <row r="2125">
          <cell r="A2125">
            <v>2020</v>
          </cell>
          <cell r="B2125" t="str">
            <v>Junio</v>
          </cell>
          <cell r="C2125" t="str">
            <v>17001</v>
          </cell>
          <cell r="E2125" t="str">
            <v>170011</v>
          </cell>
          <cell r="G2125">
            <v>2</v>
          </cell>
          <cell r="I2125">
            <v>1785</v>
          </cell>
        </row>
        <row r="2126">
          <cell r="A2126">
            <v>2020</v>
          </cell>
          <cell r="B2126" t="str">
            <v>Junio</v>
          </cell>
          <cell r="C2126" t="str">
            <v>17001</v>
          </cell>
          <cell r="E2126" t="str">
            <v>170011</v>
          </cell>
          <cell r="G2126">
            <v>3</v>
          </cell>
          <cell r="I2126">
            <v>1660</v>
          </cell>
        </row>
        <row r="2127">
          <cell r="A2127">
            <v>2020</v>
          </cell>
          <cell r="B2127" t="str">
            <v>Junio</v>
          </cell>
          <cell r="C2127" t="str">
            <v>17001</v>
          </cell>
          <cell r="E2127" t="str">
            <v>170011</v>
          </cell>
          <cell r="G2127">
            <v>4</v>
          </cell>
          <cell r="I2127">
            <v>902</v>
          </cell>
        </row>
        <row r="2128">
          <cell r="A2128">
            <v>2020</v>
          </cell>
          <cell r="B2128" t="str">
            <v>Junio</v>
          </cell>
          <cell r="C2128" t="str">
            <v>05001</v>
          </cell>
          <cell r="E2128" t="str">
            <v>050011</v>
          </cell>
          <cell r="G2128">
            <v>1</v>
          </cell>
          <cell r="I2128">
            <v>16172</v>
          </cell>
        </row>
        <row r="2129">
          <cell r="A2129">
            <v>2020</v>
          </cell>
          <cell r="B2129" t="str">
            <v>Junio</v>
          </cell>
          <cell r="C2129" t="str">
            <v>05001</v>
          </cell>
          <cell r="E2129" t="str">
            <v>050011</v>
          </cell>
          <cell r="G2129">
            <v>2</v>
          </cell>
          <cell r="I2129">
            <v>11421</v>
          </cell>
        </row>
        <row r="2130">
          <cell r="A2130">
            <v>2020</v>
          </cell>
          <cell r="B2130" t="str">
            <v>Junio</v>
          </cell>
          <cell r="C2130" t="str">
            <v>05001</v>
          </cell>
          <cell r="E2130" t="str">
            <v>050011</v>
          </cell>
          <cell r="G2130">
            <v>3</v>
          </cell>
          <cell r="I2130">
            <v>13749</v>
          </cell>
        </row>
        <row r="2131">
          <cell r="A2131">
            <v>2020</v>
          </cell>
          <cell r="B2131" t="str">
            <v>Junio</v>
          </cell>
          <cell r="C2131" t="str">
            <v>05001</v>
          </cell>
          <cell r="E2131" t="str">
            <v>050011</v>
          </cell>
          <cell r="G2131">
            <v>4</v>
          </cell>
          <cell r="I2131">
            <v>19943</v>
          </cell>
        </row>
        <row r="2132">
          <cell r="A2132">
            <v>2020</v>
          </cell>
          <cell r="B2132" t="str">
            <v>Junio</v>
          </cell>
          <cell r="C2132" t="str">
            <v>05001</v>
          </cell>
          <cell r="E2132" t="str">
            <v>050012</v>
          </cell>
          <cell r="G2132">
            <v>1</v>
          </cell>
          <cell r="I2132">
            <v>4821</v>
          </cell>
        </row>
        <row r="2133">
          <cell r="A2133">
            <v>2020</v>
          </cell>
          <cell r="B2133" t="str">
            <v>Junio</v>
          </cell>
          <cell r="C2133" t="str">
            <v>05001</v>
          </cell>
          <cell r="E2133" t="str">
            <v>050012</v>
          </cell>
          <cell r="G2133">
            <v>2</v>
          </cell>
          <cell r="I2133">
            <v>4603</v>
          </cell>
        </row>
        <row r="2134">
          <cell r="A2134">
            <v>2020</v>
          </cell>
          <cell r="B2134" t="str">
            <v>Junio</v>
          </cell>
          <cell r="C2134" t="str">
            <v>05001</v>
          </cell>
          <cell r="E2134" t="str">
            <v>050012</v>
          </cell>
          <cell r="G2134">
            <v>3</v>
          </cell>
          <cell r="I2134">
            <v>3201</v>
          </cell>
        </row>
        <row r="2135">
          <cell r="A2135">
            <v>2020</v>
          </cell>
          <cell r="B2135" t="str">
            <v>Junio</v>
          </cell>
          <cell r="C2135" t="str">
            <v>05001</v>
          </cell>
          <cell r="E2135" t="str">
            <v>050012</v>
          </cell>
          <cell r="G2135">
            <v>4</v>
          </cell>
          <cell r="I2135">
            <v>1031</v>
          </cell>
        </row>
        <row r="2136">
          <cell r="A2136">
            <v>2020</v>
          </cell>
          <cell r="B2136" t="str">
            <v>Junio</v>
          </cell>
          <cell r="C2136" t="str">
            <v>23001</v>
          </cell>
          <cell r="E2136" t="str">
            <v>230011</v>
          </cell>
          <cell r="G2136">
            <v>1</v>
          </cell>
          <cell r="I2136">
            <v>402</v>
          </cell>
        </row>
        <row r="2137">
          <cell r="A2137">
            <v>2020</v>
          </cell>
          <cell r="B2137" t="str">
            <v>Junio</v>
          </cell>
          <cell r="C2137" t="str">
            <v>23001</v>
          </cell>
          <cell r="E2137" t="str">
            <v>230011</v>
          </cell>
          <cell r="G2137">
            <v>2</v>
          </cell>
          <cell r="I2137">
            <v>2066</v>
          </cell>
        </row>
        <row r="2138">
          <cell r="A2138">
            <v>2020</v>
          </cell>
          <cell r="B2138" t="str">
            <v>Junio</v>
          </cell>
          <cell r="C2138" t="str">
            <v>23001</v>
          </cell>
          <cell r="E2138" t="str">
            <v>230011</v>
          </cell>
          <cell r="G2138">
            <v>3</v>
          </cell>
          <cell r="I2138">
            <v>979</v>
          </cell>
        </row>
        <row r="2139">
          <cell r="A2139">
            <v>2020</v>
          </cell>
          <cell r="B2139" t="str">
            <v>Junio</v>
          </cell>
          <cell r="C2139" t="str">
            <v>23001</v>
          </cell>
          <cell r="E2139" t="str">
            <v>230011</v>
          </cell>
          <cell r="G2139">
            <v>4</v>
          </cell>
          <cell r="I2139">
            <v>287</v>
          </cell>
        </row>
        <row r="2140">
          <cell r="A2140">
            <v>2020</v>
          </cell>
          <cell r="B2140" t="str">
            <v>Junio</v>
          </cell>
          <cell r="C2140" t="str">
            <v>41001</v>
          </cell>
          <cell r="E2140" t="str">
            <v>410011</v>
          </cell>
          <cell r="G2140">
            <v>1</v>
          </cell>
          <cell r="I2140">
            <v>1535</v>
          </cell>
        </row>
        <row r="2141">
          <cell r="A2141">
            <v>2020</v>
          </cell>
          <cell r="B2141" t="str">
            <v>Junio</v>
          </cell>
          <cell r="C2141" t="str">
            <v>41001</v>
          </cell>
          <cell r="E2141" t="str">
            <v>410011</v>
          </cell>
          <cell r="G2141">
            <v>2</v>
          </cell>
          <cell r="I2141">
            <v>2705</v>
          </cell>
        </row>
        <row r="2142">
          <cell r="A2142">
            <v>2020</v>
          </cell>
          <cell r="B2142" t="str">
            <v>Junio</v>
          </cell>
          <cell r="C2142" t="str">
            <v>41001</v>
          </cell>
          <cell r="E2142" t="str">
            <v>410011</v>
          </cell>
          <cell r="G2142">
            <v>3</v>
          </cell>
          <cell r="I2142">
            <v>2390</v>
          </cell>
        </row>
        <row r="2143">
          <cell r="A2143">
            <v>2020</v>
          </cell>
          <cell r="B2143" t="str">
            <v>Junio</v>
          </cell>
          <cell r="C2143" t="str">
            <v>41001</v>
          </cell>
          <cell r="E2143" t="str">
            <v>410011</v>
          </cell>
          <cell r="G2143">
            <v>4</v>
          </cell>
          <cell r="I2143">
            <v>965</v>
          </cell>
        </row>
        <row r="2144">
          <cell r="A2144">
            <v>2020</v>
          </cell>
          <cell r="B2144" t="str">
            <v>Junio</v>
          </cell>
          <cell r="C2144" t="str">
            <v>52001</v>
          </cell>
          <cell r="E2144" t="str">
            <v>520011</v>
          </cell>
          <cell r="G2144">
            <v>1</v>
          </cell>
          <cell r="I2144">
            <v>1639</v>
          </cell>
        </row>
        <row r="2145">
          <cell r="A2145">
            <v>2020</v>
          </cell>
          <cell r="B2145" t="str">
            <v>Junio</v>
          </cell>
          <cell r="C2145" t="str">
            <v>52001</v>
          </cell>
          <cell r="E2145" t="str">
            <v>520011</v>
          </cell>
          <cell r="G2145">
            <v>2</v>
          </cell>
          <cell r="I2145">
            <v>5614</v>
          </cell>
        </row>
        <row r="2146">
          <cell r="A2146">
            <v>2020</v>
          </cell>
          <cell r="B2146" t="str">
            <v>Junio</v>
          </cell>
          <cell r="C2146" t="str">
            <v>52001</v>
          </cell>
          <cell r="E2146" t="str">
            <v>520011</v>
          </cell>
          <cell r="G2146">
            <v>3</v>
          </cell>
          <cell r="I2146">
            <v>2595</v>
          </cell>
        </row>
        <row r="2147">
          <cell r="A2147">
            <v>2020</v>
          </cell>
          <cell r="B2147" t="str">
            <v>Junio</v>
          </cell>
          <cell r="C2147" t="str">
            <v>52001</v>
          </cell>
          <cell r="E2147" t="str">
            <v>520011</v>
          </cell>
          <cell r="G2147">
            <v>4</v>
          </cell>
          <cell r="I2147">
            <v>54</v>
          </cell>
        </row>
        <row r="2148">
          <cell r="A2148">
            <v>2020</v>
          </cell>
          <cell r="B2148" t="str">
            <v>Junio</v>
          </cell>
          <cell r="C2148" t="str">
            <v>66001</v>
          </cell>
          <cell r="E2148" t="str">
            <v>660011</v>
          </cell>
          <cell r="G2148">
            <v>1</v>
          </cell>
          <cell r="I2148">
            <v>3130</v>
          </cell>
        </row>
        <row r="2149">
          <cell r="A2149">
            <v>2020</v>
          </cell>
          <cell r="B2149" t="str">
            <v>Junio</v>
          </cell>
          <cell r="C2149" t="str">
            <v>66001</v>
          </cell>
          <cell r="E2149" t="str">
            <v>660011</v>
          </cell>
          <cell r="G2149">
            <v>2</v>
          </cell>
          <cell r="I2149">
            <v>1857</v>
          </cell>
        </row>
        <row r="2150">
          <cell r="A2150">
            <v>2020</v>
          </cell>
          <cell r="B2150" t="str">
            <v>Junio</v>
          </cell>
          <cell r="C2150" t="str">
            <v>66001</v>
          </cell>
          <cell r="E2150" t="str">
            <v>660011</v>
          </cell>
          <cell r="G2150">
            <v>3</v>
          </cell>
          <cell r="I2150">
            <v>1820</v>
          </cell>
        </row>
        <row r="2151">
          <cell r="A2151">
            <v>2020</v>
          </cell>
          <cell r="B2151" t="str">
            <v>Junio</v>
          </cell>
          <cell r="C2151" t="str">
            <v>66001</v>
          </cell>
          <cell r="E2151" t="str">
            <v>660011</v>
          </cell>
          <cell r="G2151">
            <v>4</v>
          </cell>
          <cell r="I2151">
            <v>3332</v>
          </cell>
        </row>
        <row r="2152">
          <cell r="A2152">
            <v>2020</v>
          </cell>
          <cell r="B2152" t="str">
            <v>Junio</v>
          </cell>
          <cell r="C2152" t="str">
            <v>19001</v>
          </cell>
          <cell r="E2152" t="str">
            <v>190011</v>
          </cell>
          <cell r="G2152">
            <v>1</v>
          </cell>
          <cell r="I2152">
            <v>459</v>
          </cell>
        </row>
        <row r="2153">
          <cell r="A2153">
            <v>2020</v>
          </cell>
          <cell r="B2153" t="str">
            <v>Junio</v>
          </cell>
          <cell r="C2153" t="str">
            <v>19001</v>
          </cell>
          <cell r="E2153" t="str">
            <v>190011</v>
          </cell>
          <cell r="G2153">
            <v>2</v>
          </cell>
          <cell r="I2153">
            <v>3951</v>
          </cell>
        </row>
        <row r="2154">
          <cell r="A2154">
            <v>2020</v>
          </cell>
          <cell r="B2154" t="str">
            <v>Junio</v>
          </cell>
          <cell r="C2154" t="str">
            <v>19001</v>
          </cell>
          <cell r="E2154" t="str">
            <v>190011</v>
          </cell>
          <cell r="G2154">
            <v>3</v>
          </cell>
          <cell r="I2154">
            <v>480</v>
          </cell>
        </row>
        <row r="2155">
          <cell r="A2155">
            <v>2020</v>
          </cell>
          <cell r="B2155" t="str">
            <v>Junio</v>
          </cell>
          <cell r="C2155" t="str">
            <v>19001</v>
          </cell>
          <cell r="E2155" t="str">
            <v>190011</v>
          </cell>
          <cell r="G2155">
            <v>4</v>
          </cell>
          <cell r="I2155">
            <v>1091</v>
          </cell>
        </row>
        <row r="2156">
          <cell r="A2156">
            <v>2020</v>
          </cell>
          <cell r="B2156" t="str">
            <v>Junio</v>
          </cell>
          <cell r="C2156" t="str">
            <v>47001</v>
          </cell>
          <cell r="E2156" t="str">
            <v>470011</v>
          </cell>
          <cell r="G2156">
            <v>1</v>
          </cell>
          <cell r="I2156">
            <v>413</v>
          </cell>
        </row>
        <row r="2157">
          <cell r="A2157">
            <v>2020</v>
          </cell>
          <cell r="B2157" t="str">
            <v>Junio</v>
          </cell>
          <cell r="C2157" t="str">
            <v>47001</v>
          </cell>
          <cell r="E2157" t="str">
            <v>470011</v>
          </cell>
          <cell r="G2157">
            <v>2</v>
          </cell>
          <cell r="I2157">
            <v>1411</v>
          </cell>
        </row>
        <row r="2158">
          <cell r="A2158">
            <v>2020</v>
          </cell>
          <cell r="B2158" t="str">
            <v>Junio</v>
          </cell>
          <cell r="C2158" t="str">
            <v>47001</v>
          </cell>
          <cell r="E2158" t="str">
            <v>470011</v>
          </cell>
          <cell r="G2158">
            <v>3</v>
          </cell>
          <cell r="I2158">
            <v>900</v>
          </cell>
        </row>
        <row r="2159">
          <cell r="A2159">
            <v>2020</v>
          </cell>
          <cell r="B2159" t="str">
            <v>Junio</v>
          </cell>
          <cell r="C2159" t="str">
            <v>47001</v>
          </cell>
          <cell r="E2159" t="str">
            <v>470011</v>
          </cell>
          <cell r="G2159">
            <v>4</v>
          </cell>
          <cell r="I2159">
            <v>200</v>
          </cell>
        </row>
        <row r="2160">
          <cell r="A2160">
            <v>2020</v>
          </cell>
          <cell r="B2160" t="str">
            <v>Junio</v>
          </cell>
          <cell r="C2160" t="str">
            <v>70001</v>
          </cell>
          <cell r="E2160" t="str">
            <v>700011</v>
          </cell>
          <cell r="G2160">
            <v>1</v>
          </cell>
          <cell r="I2160">
            <v>274</v>
          </cell>
        </row>
        <row r="2161">
          <cell r="A2161">
            <v>2020</v>
          </cell>
          <cell r="B2161" t="str">
            <v>Junio</v>
          </cell>
          <cell r="C2161" t="str">
            <v>70001</v>
          </cell>
          <cell r="E2161" t="str">
            <v>700011</v>
          </cell>
          <cell r="G2161">
            <v>2</v>
          </cell>
          <cell r="I2161">
            <v>1181</v>
          </cell>
        </row>
        <row r="2162">
          <cell r="A2162">
            <v>2020</v>
          </cell>
          <cell r="B2162" t="str">
            <v>Junio</v>
          </cell>
          <cell r="C2162" t="str">
            <v>70001</v>
          </cell>
          <cell r="E2162" t="str">
            <v>700011</v>
          </cell>
          <cell r="G2162">
            <v>3</v>
          </cell>
          <cell r="I2162">
            <v>973</v>
          </cell>
        </row>
        <row r="2163">
          <cell r="A2163">
            <v>2020</v>
          </cell>
          <cell r="B2163" t="str">
            <v>Junio</v>
          </cell>
          <cell r="C2163" t="str">
            <v>70001</v>
          </cell>
          <cell r="E2163" t="str">
            <v>700011</v>
          </cell>
          <cell r="G2163">
            <v>4</v>
          </cell>
          <cell r="I2163">
            <v>760</v>
          </cell>
        </row>
        <row r="2164">
          <cell r="A2164">
            <v>2020</v>
          </cell>
          <cell r="B2164" t="str">
            <v>Junio</v>
          </cell>
          <cell r="C2164" t="str">
            <v>15001</v>
          </cell>
          <cell r="E2164" t="str">
            <v>150011</v>
          </cell>
          <cell r="G2164">
            <v>1</v>
          </cell>
          <cell r="I2164">
            <v>3016</v>
          </cell>
        </row>
        <row r="2165">
          <cell r="A2165">
            <v>2020</v>
          </cell>
          <cell r="B2165" t="str">
            <v>Junio</v>
          </cell>
          <cell r="C2165" t="str">
            <v>15001</v>
          </cell>
          <cell r="E2165" t="str">
            <v>150011</v>
          </cell>
          <cell r="G2165">
            <v>2</v>
          </cell>
          <cell r="I2165">
            <v>4697</v>
          </cell>
        </row>
        <row r="2166">
          <cell r="A2166">
            <v>2020</v>
          </cell>
          <cell r="B2166" t="str">
            <v>Junio</v>
          </cell>
          <cell r="C2166" t="str">
            <v>15001</v>
          </cell>
          <cell r="E2166" t="str">
            <v>150011</v>
          </cell>
          <cell r="G2166">
            <v>3</v>
          </cell>
          <cell r="I2166">
            <v>3400</v>
          </cell>
        </row>
        <row r="2167">
          <cell r="A2167">
            <v>2020</v>
          </cell>
          <cell r="B2167" t="str">
            <v>Junio</v>
          </cell>
          <cell r="C2167" t="str">
            <v>15001</v>
          </cell>
          <cell r="E2167" t="str">
            <v>150011</v>
          </cell>
          <cell r="G2167">
            <v>4</v>
          </cell>
          <cell r="I2167">
            <v>6</v>
          </cell>
        </row>
        <row r="2168">
          <cell r="A2168">
            <v>2020</v>
          </cell>
          <cell r="B2168" t="str">
            <v>Junio</v>
          </cell>
          <cell r="C2168" t="str">
            <v>20001</v>
          </cell>
          <cell r="E2168" t="str">
            <v>200011</v>
          </cell>
          <cell r="G2168">
            <v>1</v>
          </cell>
          <cell r="I2168">
            <v>784</v>
          </cell>
        </row>
        <row r="2169">
          <cell r="A2169">
            <v>2020</v>
          </cell>
          <cell r="B2169" t="str">
            <v>Junio</v>
          </cell>
          <cell r="C2169" t="str">
            <v>20001</v>
          </cell>
          <cell r="E2169" t="str">
            <v>200011</v>
          </cell>
          <cell r="G2169">
            <v>2</v>
          </cell>
          <cell r="I2169">
            <v>1374</v>
          </cell>
        </row>
        <row r="2170">
          <cell r="A2170">
            <v>2020</v>
          </cell>
          <cell r="B2170" t="str">
            <v>Junio</v>
          </cell>
          <cell r="C2170" t="str">
            <v>20001</v>
          </cell>
          <cell r="E2170" t="str">
            <v>200011</v>
          </cell>
          <cell r="G2170">
            <v>3</v>
          </cell>
          <cell r="I2170">
            <v>707</v>
          </cell>
        </row>
        <row r="2171">
          <cell r="A2171">
            <v>2020</v>
          </cell>
          <cell r="B2171" t="str">
            <v>Junio</v>
          </cell>
          <cell r="C2171" t="str">
            <v>20001</v>
          </cell>
          <cell r="E2171" t="str">
            <v>200011</v>
          </cell>
          <cell r="G2171">
            <v>4</v>
          </cell>
          <cell r="I2171">
            <v>0.1</v>
          </cell>
        </row>
        <row r="2172">
          <cell r="A2172">
            <v>2020</v>
          </cell>
          <cell r="B2172" t="str">
            <v>Junio</v>
          </cell>
          <cell r="C2172" t="str">
            <v>20001</v>
          </cell>
          <cell r="E2172" t="str">
            <v>200012</v>
          </cell>
          <cell r="G2172">
            <v>1</v>
          </cell>
          <cell r="I2172">
            <v>589</v>
          </cell>
        </row>
        <row r="2173">
          <cell r="A2173">
            <v>2020</v>
          </cell>
          <cell r="B2173" t="str">
            <v>Junio</v>
          </cell>
          <cell r="C2173" t="str">
            <v>20001</v>
          </cell>
          <cell r="E2173" t="str">
            <v>200012</v>
          </cell>
          <cell r="G2173">
            <v>2</v>
          </cell>
          <cell r="I2173">
            <v>316</v>
          </cell>
        </row>
        <row r="2174">
          <cell r="A2174">
            <v>2020</v>
          </cell>
          <cell r="B2174" t="str">
            <v>Junio</v>
          </cell>
          <cell r="C2174" t="str">
            <v>20001</v>
          </cell>
          <cell r="E2174" t="str">
            <v>200012</v>
          </cell>
          <cell r="G2174">
            <v>3</v>
          </cell>
          <cell r="I2174">
            <v>295</v>
          </cell>
        </row>
        <row r="2175">
          <cell r="A2175">
            <v>2020</v>
          </cell>
          <cell r="B2175" t="str">
            <v>Junio</v>
          </cell>
          <cell r="C2175" t="str">
            <v>20001</v>
          </cell>
          <cell r="E2175" t="str">
            <v>200012</v>
          </cell>
          <cell r="G2175">
            <v>4</v>
          </cell>
          <cell r="I2175">
            <v>833</v>
          </cell>
        </row>
        <row r="2176">
          <cell r="A2176">
            <v>2020</v>
          </cell>
          <cell r="B2176" t="str">
            <v>Junio</v>
          </cell>
          <cell r="C2176" t="str">
            <v>50001</v>
          </cell>
          <cell r="E2176" t="str">
            <v>500011</v>
          </cell>
          <cell r="G2176">
            <v>1</v>
          </cell>
          <cell r="I2176">
            <v>2140</v>
          </cell>
        </row>
        <row r="2177">
          <cell r="A2177">
            <v>2020</v>
          </cell>
          <cell r="B2177" t="str">
            <v>Junio</v>
          </cell>
          <cell r="C2177" t="str">
            <v>50001</v>
          </cell>
          <cell r="E2177" t="str">
            <v>500011</v>
          </cell>
          <cell r="G2177">
            <v>2</v>
          </cell>
          <cell r="I2177">
            <v>3351</v>
          </cell>
        </row>
        <row r="2178">
          <cell r="A2178">
            <v>2020</v>
          </cell>
          <cell r="B2178" t="str">
            <v>Junio</v>
          </cell>
          <cell r="C2178" t="str">
            <v>50001</v>
          </cell>
          <cell r="E2178" t="str">
            <v>500011</v>
          </cell>
          <cell r="G2178">
            <v>3</v>
          </cell>
          <cell r="I2178">
            <v>2434</v>
          </cell>
        </row>
        <row r="2179">
          <cell r="A2179">
            <v>2020</v>
          </cell>
          <cell r="B2179" t="str">
            <v>Junio</v>
          </cell>
          <cell r="C2179" t="str">
            <v>50001</v>
          </cell>
          <cell r="E2179" t="str">
            <v>500011</v>
          </cell>
          <cell r="G2179">
            <v>4</v>
          </cell>
          <cell r="I2179">
            <v>786</v>
          </cell>
        </row>
        <row r="2180">
          <cell r="A2180">
            <v>2020</v>
          </cell>
          <cell r="B2180" t="str">
            <v>Julio</v>
          </cell>
          <cell r="C2180" t="str">
            <v>63001</v>
          </cell>
          <cell r="E2180" t="str">
            <v>630011</v>
          </cell>
          <cell r="G2180">
            <v>1</v>
          </cell>
          <cell r="I2180">
            <v>3008</v>
          </cell>
        </row>
        <row r="2181">
          <cell r="A2181">
            <v>2020</v>
          </cell>
          <cell r="B2181" t="str">
            <v>Julio</v>
          </cell>
          <cell r="C2181" t="str">
            <v>63001</v>
          </cell>
          <cell r="E2181" t="str">
            <v>630011</v>
          </cell>
          <cell r="G2181">
            <v>2</v>
          </cell>
          <cell r="I2181">
            <v>4070</v>
          </cell>
        </row>
        <row r="2182">
          <cell r="A2182">
            <v>2020</v>
          </cell>
          <cell r="B2182" t="str">
            <v>Julio</v>
          </cell>
          <cell r="C2182" t="str">
            <v>63001</v>
          </cell>
          <cell r="E2182" t="str">
            <v>630011</v>
          </cell>
          <cell r="G2182">
            <v>3</v>
          </cell>
          <cell r="I2182">
            <v>3018</v>
          </cell>
        </row>
        <row r="2183">
          <cell r="A2183">
            <v>2020</v>
          </cell>
          <cell r="B2183" t="str">
            <v>Julio</v>
          </cell>
          <cell r="C2183" t="str">
            <v>63001</v>
          </cell>
          <cell r="E2183" t="str">
            <v>630011</v>
          </cell>
          <cell r="G2183">
            <v>4</v>
          </cell>
          <cell r="I2183">
            <v>1643</v>
          </cell>
        </row>
        <row r="2184">
          <cell r="A2184">
            <v>2020</v>
          </cell>
          <cell r="B2184" t="str">
            <v>Julio</v>
          </cell>
          <cell r="C2184" t="str">
            <v>08001</v>
          </cell>
          <cell r="E2184" t="str">
            <v>080011</v>
          </cell>
          <cell r="G2184">
            <v>1</v>
          </cell>
          <cell r="I2184">
            <v>5527</v>
          </cell>
        </row>
        <row r="2185">
          <cell r="A2185">
            <v>2020</v>
          </cell>
          <cell r="B2185" t="str">
            <v>Julio</v>
          </cell>
          <cell r="C2185" t="str">
            <v>08001</v>
          </cell>
          <cell r="E2185" t="str">
            <v>080011</v>
          </cell>
          <cell r="G2185">
            <v>2</v>
          </cell>
          <cell r="I2185">
            <v>6665</v>
          </cell>
        </row>
        <row r="2186">
          <cell r="A2186">
            <v>2020</v>
          </cell>
          <cell r="B2186" t="str">
            <v>Julio</v>
          </cell>
          <cell r="C2186" t="str">
            <v>08001</v>
          </cell>
          <cell r="E2186" t="str">
            <v>080011</v>
          </cell>
          <cell r="G2186">
            <v>3</v>
          </cell>
          <cell r="I2186">
            <v>4596</v>
          </cell>
        </row>
        <row r="2187">
          <cell r="A2187">
            <v>2020</v>
          </cell>
          <cell r="B2187" t="str">
            <v>Julio</v>
          </cell>
          <cell r="C2187" t="str">
            <v>08001</v>
          </cell>
          <cell r="E2187" t="str">
            <v>080011</v>
          </cell>
          <cell r="G2187">
            <v>4</v>
          </cell>
          <cell r="I2187">
            <v>7507</v>
          </cell>
        </row>
        <row r="2188">
          <cell r="A2188">
            <v>2020</v>
          </cell>
          <cell r="B2188" t="str">
            <v>Julio</v>
          </cell>
          <cell r="C2188" t="str">
            <v>08001</v>
          </cell>
          <cell r="E2188" t="str">
            <v>080012</v>
          </cell>
          <cell r="G2188">
            <v>1</v>
          </cell>
          <cell r="I2188">
            <v>1095</v>
          </cell>
        </row>
        <row r="2189">
          <cell r="A2189">
            <v>2020</v>
          </cell>
          <cell r="B2189" t="str">
            <v>Julio</v>
          </cell>
          <cell r="C2189" t="str">
            <v>08001</v>
          </cell>
          <cell r="E2189" t="str">
            <v>080012</v>
          </cell>
          <cell r="G2189">
            <v>2</v>
          </cell>
          <cell r="I2189">
            <v>1345</v>
          </cell>
        </row>
        <row r="2190">
          <cell r="A2190">
            <v>2020</v>
          </cell>
          <cell r="B2190" t="str">
            <v>Julio</v>
          </cell>
          <cell r="C2190" t="str">
            <v>08001</v>
          </cell>
          <cell r="E2190" t="str">
            <v>080012</v>
          </cell>
          <cell r="G2190">
            <v>3</v>
          </cell>
          <cell r="I2190">
            <v>632</v>
          </cell>
        </row>
        <row r="2191">
          <cell r="A2191">
            <v>2020</v>
          </cell>
          <cell r="B2191" t="str">
            <v>Julio</v>
          </cell>
          <cell r="C2191" t="str">
            <v>08001</v>
          </cell>
          <cell r="E2191" t="str">
            <v>080012</v>
          </cell>
          <cell r="G2191">
            <v>4</v>
          </cell>
          <cell r="I2191">
            <v>7933</v>
          </cell>
        </row>
        <row r="2192">
          <cell r="A2192">
            <v>2020</v>
          </cell>
          <cell r="B2192" t="str">
            <v>Julio</v>
          </cell>
          <cell r="C2192" t="str">
            <v>11001</v>
          </cell>
          <cell r="E2192" t="str">
            <v>110011</v>
          </cell>
          <cell r="G2192">
            <v>1</v>
          </cell>
          <cell r="I2192">
            <v>49990</v>
          </cell>
        </row>
        <row r="2193">
          <cell r="A2193">
            <v>2020</v>
          </cell>
          <cell r="B2193" t="str">
            <v>Julio</v>
          </cell>
          <cell r="C2193" t="str">
            <v>11001</v>
          </cell>
          <cell r="E2193" t="str">
            <v>110011</v>
          </cell>
          <cell r="G2193">
            <v>2</v>
          </cell>
          <cell r="I2193">
            <v>50734</v>
          </cell>
        </row>
        <row r="2194">
          <cell r="A2194">
            <v>2020</v>
          </cell>
          <cell r="B2194" t="str">
            <v>Julio</v>
          </cell>
          <cell r="C2194" t="str">
            <v>11001</v>
          </cell>
          <cell r="E2194" t="str">
            <v>110011</v>
          </cell>
          <cell r="G2194">
            <v>3</v>
          </cell>
          <cell r="I2194">
            <v>61691</v>
          </cell>
        </row>
        <row r="2195">
          <cell r="A2195">
            <v>2020</v>
          </cell>
          <cell r="B2195" t="str">
            <v>Julio</v>
          </cell>
          <cell r="C2195" t="str">
            <v>11001</v>
          </cell>
          <cell r="E2195" t="str">
            <v>110011</v>
          </cell>
          <cell r="G2195">
            <v>4</v>
          </cell>
          <cell r="I2195">
            <v>14866</v>
          </cell>
        </row>
        <row r="2196">
          <cell r="A2196">
            <v>2020</v>
          </cell>
          <cell r="B2196" t="str">
            <v>Julio</v>
          </cell>
          <cell r="C2196" t="str">
            <v>11001</v>
          </cell>
          <cell r="E2196" t="str">
            <v>110012</v>
          </cell>
          <cell r="G2196">
            <v>1</v>
          </cell>
          <cell r="I2196">
            <v>730</v>
          </cell>
        </row>
        <row r="2197">
          <cell r="A2197">
            <v>2020</v>
          </cell>
          <cell r="B2197" t="str">
            <v>Julio</v>
          </cell>
          <cell r="C2197" t="str">
            <v>11001</v>
          </cell>
          <cell r="E2197" t="str">
            <v>110012</v>
          </cell>
          <cell r="G2197">
            <v>2</v>
          </cell>
          <cell r="I2197">
            <v>59</v>
          </cell>
        </row>
        <row r="2198">
          <cell r="A2198">
            <v>2020</v>
          </cell>
          <cell r="B2198" t="str">
            <v>Julio</v>
          </cell>
          <cell r="C2198" t="str">
            <v>11001</v>
          </cell>
          <cell r="E2198" t="str">
            <v>110012</v>
          </cell>
          <cell r="G2198">
            <v>3</v>
          </cell>
          <cell r="I2198">
            <v>8.8000000000000007</v>
          </cell>
        </row>
        <row r="2199">
          <cell r="A2199">
            <v>2020</v>
          </cell>
          <cell r="B2199" t="str">
            <v>Julio</v>
          </cell>
          <cell r="C2199" t="str">
            <v>11001</v>
          </cell>
          <cell r="E2199" t="str">
            <v>110012</v>
          </cell>
          <cell r="G2199">
            <v>4</v>
          </cell>
          <cell r="I2199">
            <v>2592</v>
          </cell>
        </row>
        <row r="2200">
          <cell r="A2200">
            <v>2020</v>
          </cell>
          <cell r="B2200" t="str">
            <v>Julio</v>
          </cell>
          <cell r="C2200" t="str">
            <v>11001</v>
          </cell>
          <cell r="E2200" t="str">
            <v>110013</v>
          </cell>
          <cell r="G2200">
            <v>1</v>
          </cell>
          <cell r="I2200">
            <v>857</v>
          </cell>
        </row>
        <row r="2201">
          <cell r="A2201">
            <v>2020</v>
          </cell>
          <cell r="B2201" t="str">
            <v>Julio</v>
          </cell>
          <cell r="C2201" t="str">
            <v>11001</v>
          </cell>
          <cell r="E2201" t="str">
            <v>110013</v>
          </cell>
          <cell r="G2201">
            <v>2</v>
          </cell>
          <cell r="I2201">
            <v>609</v>
          </cell>
        </row>
        <row r="2202">
          <cell r="A2202">
            <v>2020</v>
          </cell>
          <cell r="B2202" t="str">
            <v>Julio</v>
          </cell>
          <cell r="C2202" t="str">
            <v>11001</v>
          </cell>
          <cell r="E2202" t="str">
            <v>110013</v>
          </cell>
          <cell r="G2202">
            <v>3</v>
          </cell>
          <cell r="I2202">
            <v>532</v>
          </cell>
        </row>
        <row r="2203">
          <cell r="A2203">
            <v>2020</v>
          </cell>
          <cell r="B2203" t="str">
            <v>Julio</v>
          </cell>
          <cell r="C2203" t="str">
            <v>11001</v>
          </cell>
          <cell r="E2203" t="str">
            <v>110013</v>
          </cell>
          <cell r="G2203">
            <v>4</v>
          </cell>
          <cell r="I2203">
            <v>852</v>
          </cell>
        </row>
        <row r="2204">
          <cell r="A2204">
            <v>2020</v>
          </cell>
          <cell r="B2204" t="str">
            <v>Julio</v>
          </cell>
          <cell r="C2204" t="str">
            <v>11001</v>
          </cell>
          <cell r="E2204" t="str">
            <v>110014</v>
          </cell>
          <cell r="G2204">
            <v>1</v>
          </cell>
          <cell r="I2204">
            <v>137</v>
          </cell>
        </row>
        <row r="2205">
          <cell r="A2205">
            <v>2020</v>
          </cell>
          <cell r="B2205" t="str">
            <v>Julio</v>
          </cell>
          <cell r="C2205" t="str">
            <v>11001</v>
          </cell>
          <cell r="E2205" t="str">
            <v>110014</v>
          </cell>
          <cell r="G2205">
            <v>2</v>
          </cell>
          <cell r="I2205">
            <v>12</v>
          </cell>
        </row>
        <row r="2206">
          <cell r="A2206">
            <v>2020</v>
          </cell>
          <cell r="B2206" t="str">
            <v>Julio</v>
          </cell>
          <cell r="C2206" t="str">
            <v>11001</v>
          </cell>
          <cell r="E2206" t="str">
            <v>110014</v>
          </cell>
          <cell r="G2206">
            <v>3</v>
          </cell>
          <cell r="I2206">
            <v>430</v>
          </cell>
        </row>
        <row r="2207">
          <cell r="A2207">
            <v>2020</v>
          </cell>
          <cell r="B2207" t="str">
            <v>Julio</v>
          </cell>
          <cell r="C2207" t="str">
            <v>11001</v>
          </cell>
          <cell r="E2207" t="str">
            <v>110014</v>
          </cell>
          <cell r="G2207">
            <v>4</v>
          </cell>
          <cell r="I2207">
            <v>2461</v>
          </cell>
        </row>
        <row r="2208">
          <cell r="A2208">
            <v>2020</v>
          </cell>
          <cell r="B2208" t="str">
            <v>Julio</v>
          </cell>
          <cell r="C2208" t="str">
            <v>68001</v>
          </cell>
          <cell r="E2208" t="str">
            <v>680011</v>
          </cell>
          <cell r="G2208">
            <v>1</v>
          </cell>
          <cell r="I2208">
            <v>15209</v>
          </cell>
        </row>
        <row r="2209">
          <cell r="A2209">
            <v>2020</v>
          </cell>
          <cell r="B2209" t="str">
            <v>Julio</v>
          </cell>
          <cell r="C2209" t="str">
            <v>68001</v>
          </cell>
          <cell r="E2209" t="str">
            <v>680011</v>
          </cell>
          <cell r="G2209">
            <v>2</v>
          </cell>
          <cell r="I2209">
            <v>11977</v>
          </cell>
        </row>
        <row r="2210">
          <cell r="A2210">
            <v>2020</v>
          </cell>
          <cell r="B2210" t="str">
            <v>Julio</v>
          </cell>
          <cell r="C2210" t="str">
            <v>68001</v>
          </cell>
          <cell r="E2210" t="str">
            <v>680011</v>
          </cell>
          <cell r="G2210">
            <v>3</v>
          </cell>
          <cell r="I2210">
            <v>16014</v>
          </cell>
        </row>
        <row r="2211">
          <cell r="A2211">
            <v>2020</v>
          </cell>
          <cell r="B2211" t="str">
            <v>Julio</v>
          </cell>
          <cell r="C2211" t="str">
            <v>68001</v>
          </cell>
          <cell r="E2211" t="str">
            <v>680011</v>
          </cell>
          <cell r="G2211">
            <v>4</v>
          </cell>
          <cell r="I2211">
            <v>3388</v>
          </cell>
        </row>
        <row r="2212">
          <cell r="A2212">
            <v>2020</v>
          </cell>
          <cell r="B2212" t="str">
            <v>Julio</v>
          </cell>
          <cell r="C2212" t="str">
            <v>76001</v>
          </cell>
          <cell r="E2212" t="str">
            <v>760011</v>
          </cell>
          <cell r="G2212">
            <v>1</v>
          </cell>
          <cell r="I2212">
            <v>3716</v>
          </cell>
        </row>
        <row r="2213">
          <cell r="A2213">
            <v>2020</v>
          </cell>
          <cell r="B2213" t="str">
            <v>Julio</v>
          </cell>
          <cell r="C2213" t="str">
            <v>76001</v>
          </cell>
          <cell r="E2213" t="str">
            <v>760011</v>
          </cell>
          <cell r="G2213">
            <v>2</v>
          </cell>
          <cell r="I2213">
            <v>10381</v>
          </cell>
        </row>
        <row r="2214">
          <cell r="A2214">
            <v>2020</v>
          </cell>
          <cell r="B2214" t="str">
            <v>Julio</v>
          </cell>
          <cell r="C2214" t="str">
            <v>76001</v>
          </cell>
          <cell r="E2214" t="str">
            <v>760011</v>
          </cell>
          <cell r="G2214">
            <v>3</v>
          </cell>
          <cell r="I2214">
            <v>6604</v>
          </cell>
        </row>
        <row r="2215">
          <cell r="A2215">
            <v>2020</v>
          </cell>
          <cell r="B2215" t="str">
            <v>Julio</v>
          </cell>
          <cell r="C2215" t="str">
            <v>76001</v>
          </cell>
          <cell r="E2215" t="str">
            <v>760011</v>
          </cell>
          <cell r="G2215">
            <v>4</v>
          </cell>
          <cell r="I2215">
            <v>8439</v>
          </cell>
        </row>
        <row r="2216">
          <cell r="A2216">
            <v>2020</v>
          </cell>
          <cell r="B2216" t="str">
            <v>Julio</v>
          </cell>
          <cell r="C2216" t="str">
            <v>76001</v>
          </cell>
          <cell r="E2216" t="str">
            <v>760012</v>
          </cell>
          <cell r="G2216">
            <v>1</v>
          </cell>
          <cell r="I2216">
            <v>6340</v>
          </cell>
        </row>
        <row r="2217">
          <cell r="A2217">
            <v>2020</v>
          </cell>
          <cell r="B2217" t="str">
            <v>Julio</v>
          </cell>
          <cell r="C2217" t="str">
            <v>76001</v>
          </cell>
          <cell r="E2217" t="str">
            <v>760012</v>
          </cell>
          <cell r="G2217">
            <v>2</v>
          </cell>
          <cell r="I2217">
            <v>4594</v>
          </cell>
        </row>
        <row r="2218">
          <cell r="A2218">
            <v>2020</v>
          </cell>
          <cell r="B2218" t="str">
            <v>Julio</v>
          </cell>
          <cell r="C2218" t="str">
            <v>76001</v>
          </cell>
          <cell r="E2218" t="str">
            <v>760012</v>
          </cell>
          <cell r="G2218">
            <v>3</v>
          </cell>
          <cell r="I2218">
            <v>5302</v>
          </cell>
        </row>
        <row r="2219">
          <cell r="A2219">
            <v>2020</v>
          </cell>
          <cell r="B2219" t="str">
            <v>Julio</v>
          </cell>
          <cell r="C2219" t="str">
            <v>76001</v>
          </cell>
          <cell r="E2219" t="str">
            <v>760012</v>
          </cell>
          <cell r="G2219">
            <v>4</v>
          </cell>
          <cell r="I2219">
            <v>4837</v>
          </cell>
        </row>
        <row r="2220">
          <cell r="A2220">
            <v>2020</v>
          </cell>
          <cell r="B2220" t="str">
            <v>Julio</v>
          </cell>
          <cell r="C2220" t="str">
            <v>13001</v>
          </cell>
          <cell r="E2220" t="str">
            <v>130011</v>
          </cell>
          <cell r="G2220">
            <v>1</v>
          </cell>
          <cell r="I2220">
            <v>2834</v>
          </cell>
        </row>
        <row r="2221">
          <cell r="A2221">
            <v>2020</v>
          </cell>
          <cell r="B2221" t="str">
            <v>Julio</v>
          </cell>
          <cell r="C2221" t="str">
            <v>13001</v>
          </cell>
          <cell r="E2221" t="str">
            <v>130011</v>
          </cell>
          <cell r="G2221">
            <v>2</v>
          </cell>
          <cell r="I2221">
            <v>7685</v>
          </cell>
        </row>
        <row r="2222">
          <cell r="A2222">
            <v>2020</v>
          </cell>
          <cell r="B2222" t="str">
            <v>Julio</v>
          </cell>
          <cell r="C2222" t="str">
            <v>13001</v>
          </cell>
          <cell r="E2222" t="str">
            <v>130011</v>
          </cell>
          <cell r="G2222">
            <v>3</v>
          </cell>
          <cell r="I2222">
            <v>3231</v>
          </cell>
        </row>
        <row r="2223">
          <cell r="A2223">
            <v>2020</v>
          </cell>
          <cell r="B2223" t="str">
            <v>Julio</v>
          </cell>
          <cell r="C2223" t="str">
            <v>13001</v>
          </cell>
          <cell r="E2223" t="str">
            <v>130011</v>
          </cell>
          <cell r="G2223">
            <v>4</v>
          </cell>
          <cell r="I2223">
            <v>2884</v>
          </cell>
        </row>
        <row r="2224">
          <cell r="A2224">
            <v>2020</v>
          </cell>
          <cell r="B2224" t="str">
            <v>Julio</v>
          </cell>
          <cell r="C2224" t="str">
            <v>54001</v>
          </cell>
          <cell r="E2224" t="str">
            <v>540011</v>
          </cell>
          <cell r="G2224">
            <v>1</v>
          </cell>
          <cell r="I2224">
            <v>4602</v>
          </cell>
        </row>
        <row r="2225">
          <cell r="A2225">
            <v>2020</v>
          </cell>
          <cell r="B2225" t="str">
            <v>Julio</v>
          </cell>
          <cell r="C2225" t="str">
            <v>54001</v>
          </cell>
          <cell r="E2225" t="str">
            <v>540011</v>
          </cell>
          <cell r="G2225">
            <v>2</v>
          </cell>
          <cell r="I2225">
            <v>9861</v>
          </cell>
        </row>
        <row r="2226">
          <cell r="A2226">
            <v>2020</v>
          </cell>
          <cell r="B2226" t="str">
            <v>Julio</v>
          </cell>
          <cell r="C2226" t="str">
            <v>54001</v>
          </cell>
          <cell r="E2226" t="str">
            <v>540011</v>
          </cell>
          <cell r="G2226">
            <v>3</v>
          </cell>
          <cell r="I2226">
            <v>6160</v>
          </cell>
        </row>
        <row r="2227">
          <cell r="A2227">
            <v>2020</v>
          </cell>
          <cell r="B2227" t="str">
            <v>Julio</v>
          </cell>
          <cell r="C2227" t="str">
            <v>54001</v>
          </cell>
          <cell r="E2227" t="str">
            <v>540011</v>
          </cell>
          <cell r="G2227">
            <v>4</v>
          </cell>
          <cell r="I2227">
            <v>6764</v>
          </cell>
        </row>
        <row r="2228">
          <cell r="A2228">
            <v>2020</v>
          </cell>
          <cell r="B2228" t="str">
            <v>Julio</v>
          </cell>
          <cell r="C2228" t="str">
            <v>54001</v>
          </cell>
          <cell r="E2228" t="str">
            <v>540012</v>
          </cell>
          <cell r="G2228">
            <v>1</v>
          </cell>
          <cell r="I2228">
            <v>825</v>
          </cell>
        </row>
        <row r="2229">
          <cell r="A2229">
            <v>2020</v>
          </cell>
          <cell r="B2229" t="str">
            <v>Julio</v>
          </cell>
          <cell r="C2229" t="str">
            <v>54001</v>
          </cell>
          <cell r="E2229" t="str">
            <v>540012</v>
          </cell>
          <cell r="G2229">
            <v>2</v>
          </cell>
          <cell r="I2229">
            <v>178</v>
          </cell>
        </row>
        <row r="2230">
          <cell r="A2230">
            <v>2020</v>
          </cell>
          <cell r="B2230" t="str">
            <v>Julio</v>
          </cell>
          <cell r="C2230" t="str">
            <v>54001</v>
          </cell>
          <cell r="E2230" t="str">
            <v>540012</v>
          </cell>
          <cell r="G2230">
            <v>3</v>
          </cell>
          <cell r="I2230">
            <v>105</v>
          </cell>
        </row>
        <row r="2231">
          <cell r="A2231">
            <v>2020</v>
          </cell>
          <cell r="B2231" t="str">
            <v>Julio</v>
          </cell>
          <cell r="C2231" t="str">
            <v>54001</v>
          </cell>
          <cell r="E2231" t="str">
            <v>540012</v>
          </cell>
          <cell r="G2231">
            <v>4</v>
          </cell>
          <cell r="I2231">
            <v>1959</v>
          </cell>
        </row>
        <row r="2232">
          <cell r="A2232">
            <v>2020</v>
          </cell>
          <cell r="B2232" t="str">
            <v>Julio</v>
          </cell>
          <cell r="C2232" t="str">
            <v>73001</v>
          </cell>
          <cell r="E2232" t="str">
            <v>730011</v>
          </cell>
          <cell r="G2232">
            <v>1</v>
          </cell>
          <cell r="I2232">
            <v>923</v>
          </cell>
        </row>
        <row r="2233">
          <cell r="A2233">
            <v>2020</v>
          </cell>
          <cell r="B2233" t="str">
            <v>Julio</v>
          </cell>
          <cell r="C2233" t="str">
            <v>73001</v>
          </cell>
          <cell r="E2233" t="str">
            <v>730011</v>
          </cell>
          <cell r="G2233">
            <v>2</v>
          </cell>
          <cell r="I2233">
            <v>2205</v>
          </cell>
        </row>
        <row r="2234">
          <cell r="A2234">
            <v>2020</v>
          </cell>
          <cell r="B2234" t="str">
            <v>Julio</v>
          </cell>
          <cell r="C2234" t="str">
            <v>73001</v>
          </cell>
          <cell r="E2234" t="str">
            <v>730011</v>
          </cell>
          <cell r="G2234">
            <v>3</v>
          </cell>
          <cell r="I2234">
            <v>796</v>
          </cell>
        </row>
        <row r="2235">
          <cell r="A2235">
            <v>2020</v>
          </cell>
          <cell r="B2235" t="str">
            <v>Julio</v>
          </cell>
          <cell r="C2235" t="str">
            <v>73001</v>
          </cell>
          <cell r="E2235" t="str">
            <v>730011</v>
          </cell>
          <cell r="G2235">
            <v>4</v>
          </cell>
          <cell r="I2235">
            <v>284</v>
          </cell>
        </row>
        <row r="2236">
          <cell r="A2236">
            <v>2020</v>
          </cell>
          <cell r="B2236" t="str">
            <v>Julio</v>
          </cell>
          <cell r="C2236" t="str">
            <v>52356</v>
          </cell>
          <cell r="E2236" t="str">
            <v>523561</v>
          </cell>
          <cell r="G2236">
            <v>1</v>
          </cell>
          <cell r="I2236">
            <v>254</v>
          </cell>
        </row>
        <row r="2237">
          <cell r="A2237">
            <v>2020</v>
          </cell>
          <cell r="B2237" t="str">
            <v>Julio</v>
          </cell>
          <cell r="C2237" t="str">
            <v>52356</v>
          </cell>
          <cell r="E2237" t="str">
            <v>523561</v>
          </cell>
          <cell r="G2237">
            <v>2</v>
          </cell>
          <cell r="I2237">
            <v>2746</v>
          </cell>
        </row>
        <row r="2238">
          <cell r="A2238">
            <v>2020</v>
          </cell>
          <cell r="B2238" t="str">
            <v>Julio</v>
          </cell>
          <cell r="C2238" t="str">
            <v>52356</v>
          </cell>
          <cell r="E2238" t="str">
            <v>523561</v>
          </cell>
          <cell r="G2238">
            <v>3</v>
          </cell>
          <cell r="I2238">
            <v>2452</v>
          </cell>
        </row>
        <row r="2239">
          <cell r="A2239">
            <v>2020</v>
          </cell>
          <cell r="B2239" t="str">
            <v>Julio</v>
          </cell>
          <cell r="C2239" t="str">
            <v>52356</v>
          </cell>
          <cell r="E2239" t="str">
            <v>523561</v>
          </cell>
          <cell r="G2239">
            <v>4</v>
          </cell>
          <cell r="I2239">
            <v>0</v>
          </cell>
        </row>
        <row r="2240">
          <cell r="A2240">
            <v>2020</v>
          </cell>
          <cell r="B2240" t="str">
            <v>Julio</v>
          </cell>
          <cell r="C2240" t="str">
            <v>52356</v>
          </cell>
          <cell r="E2240" t="str">
            <v>523562</v>
          </cell>
          <cell r="G2240">
            <v>1</v>
          </cell>
          <cell r="I2240">
            <v>0</v>
          </cell>
        </row>
        <row r="2241">
          <cell r="A2241">
            <v>2020</v>
          </cell>
          <cell r="B2241" t="str">
            <v>Julio</v>
          </cell>
          <cell r="C2241" t="str">
            <v>52356</v>
          </cell>
          <cell r="E2241" t="str">
            <v>523562</v>
          </cell>
          <cell r="G2241">
            <v>2</v>
          </cell>
          <cell r="I2241">
            <v>0</v>
          </cell>
        </row>
        <row r="2242">
          <cell r="A2242">
            <v>2020</v>
          </cell>
          <cell r="B2242" t="str">
            <v>Julio</v>
          </cell>
          <cell r="C2242" t="str">
            <v>52356</v>
          </cell>
          <cell r="E2242" t="str">
            <v>523562</v>
          </cell>
          <cell r="G2242">
            <v>3</v>
          </cell>
          <cell r="I2242">
            <v>0</v>
          </cell>
        </row>
        <row r="2243">
          <cell r="A2243">
            <v>2020</v>
          </cell>
          <cell r="B2243" t="str">
            <v>Julio</v>
          </cell>
          <cell r="C2243" t="str">
            <v>52356</v>
          </cell>
          <cell r="E2243" t="str">
            <v>523562</v>
          </cell>
          <cell r="G2243">
            <v>4</v>
          </cell>
          <cell r="I2243">
            <v>0</v>
          </cell>
        </row>
        <row r="2244">
          <cell r="A2244">
            <v>2020</v>
          </cell>
          <cell r="B2244" t="str">
            <v>Julio</v>
          </cell>
          <cell r="C2244" t="str">
            <v>17001</v>
          </cell>
          <cell r="E2244" t="str">
            <v>170011</v>
          </cell>
          <cell r="G2244">
            <v>1</v>
          </cell>
          <cell r="I2244">
            <v>1945</v>
          </cell>
        </row>
        <row r="2245">
          <cell r="A2245">
            <v>2020</v>
          </cell>
          <cell r="B2245" t="str">
            <v>Julio</v>
          </cell>
          <cell r="C2245" t="str">
            <v>17001</v>
          </cell>
          <cell r="E2245" t="str">
            <v>170011</v>
          </cell>
          <cell r="G2245">
            <v>2</v>
          </cell>
          <cell r="I2245">
            <v>2419</v>
          </cell>
        </row>
        <row r="2246">
          <cell r="A2246">
            <v>2020</v>
          </cell>
          <cell r="B2246" t="str">
            <v>Julio</v>
          </cell>
          <cell r="C2246" t="str">
            <v>17001</v>
          </cell>
          <cell r="E2246" t="str">
            <v>170011</v>
          </cell>
          <cell r="G2246">
            <v>3</v>
          </cell>
          <cell r="I2246">
            <v>1844</v>
          </cell>
        </row>
        <row r="2247">
          <cell r="A2247">
            <v>2020</v>
          </cell>
          <cell r="B2247" t="str">
            <v>Julio</v>
          </cell>
          <cell r="C2247" t="str">
            <v>17001</v>
          </cell>
          <cell r="E2247" t="str">
            <v>170011</v>
          </cell>
          <cell r="G2247">
            <v>4</v>
          </cell>
          <cell r="I2247">
            <v>1023</v>
          </cell>
        </row>
        <row r="2248">
          <cell r="A2248">
            <v>2020</v>
          </cell>
          <cell r="B2248" t="str">
            <v>Julio</v>
          </cell>
          <cell r="C2248" t="str">
            <v>05001</v>
          </cell>
          <cell r="E2248" t="str">
            <v>050011</v>
          </cell>
          <cell r="G2248">
            <v>1</v>
          </cell>
          <cell r="I2248">
            <v>17182</v>
          </cell>
        </row>
        <row r="2249">
          <cell r="A2249">
            <v>2020</v>
          </cell>
          <cell r="B2249" t="str">
            <v>Julio</v>
          </cell>
          <cell r="C2249" t="str">
            <v>05001</v>
          </cell>
          <cell r="E2249" t="str">
            <v>050011</v>
          </cell>
          <cell r="G2249">
            <v>2</v>
          </cell>
          <cell r="I2249">
            <v>13546</v>
          </cell>
        </row>
        <row r="2250">
          <cell r="A2250">
            <v>2020</v>
          </cell>
          <cell r="B2250" t="str">
            <v>Julio</v>
          </cell>
          <cell r="C2250" t="str">
            <v>05001</v>
          </cell>
          <cell r="E2250" t="str">
            <v>050011</v>
          </cell>
          <cell r="G2250">
            <v>3</v>
          </cell>
          <cell r="I2250">
            <v>14713</v>
          </cell>
        </row>
        <row r="2251">
          <cell r="A2251">
            <v>2020</v>
          </cell>
          <cell r="B2251" t="str">
            <v>Julio</v>
          </cell>
          <cell r="C2251" t="str">
            <v>05001</v>
          </cell>
          <cell r="E2251" t="str">
            <v>050011</v>
          </cell>
          <cell r="G2251">
            <v>4</v>
          </cell>
          <cell r="I2251">
            <v>23487</v>
          </cell>
        </row>
        <row r="2252">
          <cell r="A2252">
            <v>2020</v>
          </cell>
          <cell r="B2252" t="str">
            <v>Julio</v>
          </cell>
          <cell r="C2252" t="str">
            <v>05001</v>
          </cell>
          <cell r="E2252" t="str">
            <v>050012</v>
          </cell>
          <cell r="G2252">
            <v>1</v>
          </cell>
          <cell r="I2252">
            <v>5157</v>
          </cell>
        </row>
        <row r="2253">
          <cell r="A2253">
            <v>2020</v>
          </cell>
          <cell r="B2253" t="str">
            <v>Julio</v>
          </cell>
          <cell r="C2253" t="str">
            <v>05001</v>
          </cell>
          <cell r="E2253" t="str">
            <v>050012</v>
          </cell>
          <cell r="G2253">
            <v>2</v>
          </cell>
          <cell r="I2253">
            <v>5388</v>
          </cell>
        </row>
        <row r="2254">
          <cell r="A2254">
            <v>2020</v>
          </cell>
          <cell r="B2254" t="str">
            <v>Julio</v>
          </cell>
          <cell r="C2254" t="str">
            <v>05001</v>
          </cell>
          <cell r="E2254" t="str">
            <v>050012</v>
          </cell>
          <cell r="G2254">
            <v>3</v>
          </cell>
          <cell r="I2254">
            <v>3498</v>
          </cell>
        </row>
        <row r="2255">
          <cell r="A2255">
            <v>2020</v>
          </cell>
          <cell r="B2255" t="str">
            <v>Julio</v>
          </cell>
          <cell r="C2255" t="str">
            <v>05001</v>
          </cell>
          <cell r="E2255" t="str">
            <v>050012</v>
          </cell>
          <cell r="G2255">
            <v>4</v>
          </cell>
          <cell r="I2255">
            <v>1159</v>
          </cell>
        </row>
        <row r="2256">
          <cell r="A2256">
            <v>2020</v>
          </cell>
          <cell r="B2256" t="str">
            <v>Julio</v>
          </cell>
          <cell r="C2256" t="str">
            <v>23001</v>
          </cell>
          <cell r="E2256" t="str">
            <v>230011</v>
          </cell>
          <cell r="G2256">
            <v>1</v>
          </cell>
          <cell r="I2256">
            <v>509</v>
          </cell>
        </row>
        <row r="2257">
          <cell r="A2257">
            <v>2020</v>
          </cell>
          <cell r="B2257" t="str">
            <v>Julio</v>
          </cell>
          <cell r="C2257" t="str">
            <v>23001</v>
          </cell>
          <cell r="E2257" t="str">
            <v>230011</v>
          </cell>
          <cell r="G2257">
            <v>2</v>
          </cell>
          <cell r="I2257">
            <v>2034</v>
          </cell>
        </row>
        <row r="2258">
          <cell r="A2258">
            <v>2020</v>
          </cell>
          <cell r="B2258" t="str">
            <v>Julio</v>
          </cell>
          <cell r="C2258" t="str">
            <v>23001</v>
          </cell>
          <cell r="E2258" t="str">
            <v>230011</v>
          </cell>
          <cell r="G2258">
            <v>3</v>
          </cell>
          <cell r="I2258">
            <v>1146</v>
          </cell>
        </row>
        <row r="2259">
          <cell r="A2259">
            <v>2020</v>
          </cell>
          <cell r="B2259" t="str">
            <v>Julio</v>
          </cell>
          <cell r="C2259" t="str">
            <v>23001</v>
          </cell>
          <cell r="E2259" t="str">
            <v>230011</v>
          </cell>
          <cell r="G2259">
            <v>4</v>
          </cell>
          <cell r="I2259">
            <v>279</v>
          </cell>
        </row>
        <row r="2260">
          <cell r="A2260">
            <v>2020</v>
          </cell>
          <cell r="B2260" t="str">
            <v>Julio</v>
          </cell>
          <cell r="C2260" t="str">
            <v>41001</v>
          </cell>
          <cell r="E2260" t="str">
            <v>410011</v>
          </cell>
          <cell r="G2260">
            <v>1</v>
          </cell>
          <cell r="I2260">
            <v>1894</v>
          </cell>
        </row>
        <row r="2261">
          <cell r="A2261">
            <v>2020</v>
          </cell>
          <cell r="B2261" t="str">
            <v>Julio</v>
          </cell>
          <cell r="C2261" t="str">
            <v>41001</v>
          </cell>
          <cell r="E2261" t="str">
            <v>410011</v>
          </cell>
          <cell r="G2261">
            <v>2</v>
          </cell>
          <cell r="I2261">
            <v>3212</v>
          </cell>
        </row>
        <row r="2262">
          <cell r="A2262">
            <v>2020</v>
          </cell>
          <cell r="B2262" t="str">
            <v>Julio</v>
          </cell>
          <cell r="C2262" t="str">
            <v>41001</v>
          </cell>
          <cell r="E2262" t="str">
            <v>410011</v>
          </cell>
          <cell r="G2262">
            <v>3</v>
          </cell>
          <cell r="I2262">
            <v>2719</v>
          </cell>
        </row>
        <row r="2263">
          <cell r="A2263">
            <v>2020</v>
          </cell>
          <cell r="B2263" t="str">
            <v>Julio</v>
          </cell>
          <cell r="C2263" t="str">
            <v>41001</v>
          </cell>
          <cell r="E2263" t="str">
            <v>410011</v>
          </cell>
          <cell r="G2263">
            <v>4</v>
          </cell>
          <cell r="I2263">
            <v>1436</v>
          </cell>
        </row>
        <row r="2264">
          <cell r="A2264">
            <v>2020</v>
          </cell>
          <cell r="B2264" t="str">
            <v>Julio</v>
          </cell>
          <cell r="C2264" t="str">
            <v>52001</v>
          </cell>
          <cell r="E2264" t="str">
            <v>520011</v>
          </cell>
          <cell r="G2264">
            <v>1</v>
          </cell>
          <cell r="I2264">
            <v>1490</v>
          </cell>
        </row>
        <row r="2265">
          <cell r="A2265">
            <v>2020</v>
          </cell>
          <cell r="B2265" t="str">
            <v>Julio</v>
          </cell>
          <cell r="C2265" t="str">
            <v>52001</v>
          </cell>
          <cell r="E2265" t="str">
            <v>520011</v>
          </cell>
          <cell r="G2265">
            <v>2</v>
          </cell>
          <cell r="I2265">
            <v>5942</v>
          </cell>
        </row>
        <row r="2266">
          <cell r="A2266">
            <v>2020</v>
          </cell>
          <cell r="B2266" t="str">
            <v>Julio</v>
          </cell>
          <cell r="C2266" t="str">
            <v>52001</v>
          </cell>
          <cell r="E2266" t="str">
            <v>520011</v>
          </cell>
          <cell r="G2266">
            <v>3</v>
          </cell>
          <cell r="I2266">
            <v>2841</v>
          </cell>
        </row>
        <row r="2267">
          <cell r="A2267">
            <v>2020</v>
          </cell>
          <cell r="B2267" t="str">
            <v>Julio</v>
          </cell>
          <cell r="C2267" t="str">
            <v>52001</v>
          </cell>
          <cell r="E2267" t="str">
            <v>520011</v>
          </cell>
          <cell r="G2267">
            <v>4</v>
          </cell>
          <cell r="I2267">
            <v>34</v>
          </cell>
        </row>
        <row r="2268">
          <cell r="A2268">
            <v>2020</v>
          </cell>
          <cell r="B2268" t="str">
            <v>Julio</v>
          </cell>
          <cell r="C2268" t="str">
            <v>66001</v>
          </cell>
          <cell r="E2268" t="str">
            <v>660011</v>
          </cell>
          <cell r="G2268">
            <v>1</v>
          </cell>
          <cell r="I2268">
            <v>3574</v>
          </cell>
        </row>
        <row r="2269">
          <cell r="A2269">
            <v>2020</v>
          </cell>
          <cell r="B2269" t="str">
            <v>Julio</v>
          </cell>
          <cell r="C2269" t="str">
            <v>66001</v>
          </cell>
          <cell r="E2269" t="str">
            <v>660011</v>
          </cell>
          <cell r="G2269">
            <v>2</v>
          </cell>
          <cell r="I2269">
            <v>1859</v>
          </cell>
        </row>
        <row r="2270">
          <cell r="A2270">
            <v>2020</v>
          </cell>
          <cell r="B2270" t="str">
            <v>Julio</v>
          </cell>
          <cell r="C2270" t="str">
            <v>66001</v>
          </cell>
          <cell r="E2270" t="str">
            <v>660011</v>
          </cell>
          <cell r="G2270">
            <v>3</v>
          </cell>
          <cell r="I2270">
            <v>1858</v>
          </cell>
        </row>
        <row r="2271">
          <cell r="A2271">
            <v>2020</v>
          </cell>
          <cell r="B2271" t="str">
            <v>Julio</v>
          </cell>
          <cell r="C2271" t="str">
            <v>66001</v>
          </cell>
          <cell r="E2271" t="str">
            <v>660011</v>
          </cell>
          <cell r="G2271">
            <v>4</v>
          </cell>
          <cell r="I2271">
            <v>3877</v>
          </cell>
        </row>
        <row r="2272">
          <cell r="A2272">
            <v>2020</v>
          </cell>
          <cell r="B2272" t="str">
            <v>Julio</v>
          </cell>
          <cell r="C2272" t="str">
            <v>19001</v>
          </cell>
          <cell r="E2272" t="str">
            <v>190011</v>
          </cell>
          <cell r="G2272">
            <v>1</v>
          </cell>
          <cell r="I2272">
            <v>476</v>
          </cell>
        </row>
        <row r="2273">
          <cell r="A2273">
            <v>2020</v>
          </cell>
          <cell r="B2273" t="str">
            <v>Julio</v>
          </cell>
          <cell r="C2273" t="str">
            <v>19001</v>
          </cell>
          <cell r="E2273" t="str">
            <v>190011</v>
          </cell>
          <cell r="G2273">
            <v>2</v>
          </cell>
          <cell r="I2273">
            <v>4029</v>
          </cell>
        </row>
        <row r="2274">
          <cell r="A2274">
            <v>2020</v>
          </cell>
          <cell r="B2274" t="str">
            <v>Julio</v>
          </cell>
          <cell r="C2274" t="str">
            <v>19001</v>
          </cell>
          <cell r="E2274" t="str">
            <v>190011</v>
          </cell>
          <cell r="G2274">
            <v>3</v>
          </cell>
          <cell r="I2274">
            <v>482</v>
          </cell>
        </row>
        <row r="2275">
          <cell r="A2275">
            <v>2020</v>
          </cell>
          <cell r="B2275" t="str">
            <v>Julio</v>
          </cell>
          <cell r="C2275" t="str">
            <v>19001</v>
          </cell>
          <cell r="E2275" t="str">
            <v>190011</v>
          </cell>
          <cell r="G2275">
            <v>4</v>
          </cell>
          <cell r="I2275">
            <v>1721</v>
          </cell>
        </row>
        <row r="2276">
          <cell r="A2276">
            <v>2020</v>
          </cell>
          <cell r="B2276" t="str">
            <v>Julio</v>
          </cell>
          <cell r="C2276" t="str">
            <v>47001</v>
          </cell>
          <cell r="E2276" t="str">
            <v>470011</v>
          </cell>
          <cell r="G2276">
            <v>1</v>
          </cell>
          <cell r="I2276">
            <v>531</v>
          </cell>
        </row>
        <row r="2277">
          <cell r="A2277">
            <v>2020</v>
          </cell>
          <cell r="B2277" t="str">
            <v>Julio</v>
          </cell>
          <cell r="C2277" t="str">
            <v>47001</v>
          </cell>
          <cell r="E2277" t="str">
            <v>470011</v>
          </cell>
          <cell r="G2277">
            <v>2</v>
          </cell>
          <cell r="I2277">
            <v>1513</v>
          </cell>
        </row>
        <row r="2278">
          <cell r="A2278">
            <v>2020</v>
          </cell>
          <cell r="B2278" t="str">
            <v>Julio</v>
          </cell>
          <cell r="C2278" t="str">
            <v>47001</v>
          </cell>
          <cell r="E2278" t="str">
            <v>470011</v>
          </cell>
          <cell r="G2278">
            <v>3</v>
          </cell>
          <cell r="I2278">
            <v>975</v>
          </cell>
        </row>
        <row r="2279">
          <cell r="A2279">
            <v>2020</v>
          </cell>
          <cell r="B2279" t="str">
            <v>Julio</v>
          </cell>
          <cell r="C2279" t="str">
            <v>47001</v>
          </cell>
          <cell r="E2279" t="str">
            <v>470011</v>
          </cell>
          <cell r="G2279">
            <v>4</v>
          </cell>
          <cell r="I2279">
            <v>207</v>
          </cell>
        </row>
        <row r="2280">
          <cell r="A2280">
            <v>2020</v>
          </cell>
          <cell r="B2280" t="str">
            <v>Julio</v>
          </cell>
          <cell r="C2280" t="str">
            <v>70001</v>
          </cell>
          <cell r="E2280" t="str">
            <v>700011</v>
          </cell>
          <cell r="G2280">
            <v>1</v>
          </cell>
          <cell r="I2280">
            <v>447</v>
          </cell>
        </row>
        <row r="2281">
          <cell r="A2281">
            <v>2020</v>
          </cell>
          <cell r="B2281" t="str">
            <v>Julio</v>
          </cell>
          <cell r="C2281" t="str">
            <v>70001</v>
          </cell>
          <cell r="E2281" t="str">
            <v>700011</v>
          </cell>
          <cell r="G2281">
            <v>2</v>
          </cell>
          <cell r="I2281">
            <v>1578</v>
          </cell>
        </row>
        <row r="2282">
          <cell r="A2282">
            <v>2020</v>
          </cell>
          <cell r="B2282" t="str">
            <v>Julio</v>
          </cell>
          <cell r="C2282" t="str">
            <v>70001</v>
          </cell>
          <cell r="E2282" t="str">
            <v>700011</v>
          </cell>
          <cell r="G2282">
            <v>3</v>
          </cell>
          <cell r="I2282">
            <v>1357</v>
          </cell>
        </row>
        <row r="2283">
          <cell r="A2283">
            <v>2020</v>
          </cell>
          <cell r="B2283" t="str">
            <v>Julio</v>
          </cell>
          <cell r="C2283" t="str">
            <v>70001</v>
          </cell>
          <cell r="E2283" t="str">
            <v>700011</v>
          </cell>
          <cell r="G2283">
            <v>4</v>
          </cell>
          <cell r="I2283">
            <v>1448</v>
          </cell>
        </row>
        <row r="2284">
          <cell r="A2284">
            <v>2020</v>
          </cell>
          <cell r="B2284" t="str">
            <v>Julio</v>
          </cell>
          <cell r="C2284" t="str">
            <v>15001</v>
          </cell>
          <cell r="E2284" t="str">
            <v>150011</v>
          </cell>
          <cell r="G2284">
            <v>1</v>
          </cell>
          <cell r="I2284">
            <v>2797</v>
          </cell>
        </row>
        <row r="2285">
          <cell r="A2285">
            <v>2020</v>
          </cell>
          <cell r="B2285" t="str">
            <v>Julio</v>
          </cell>
          <cell r="C2285" t="str">
            <v>15001</v>
          </cell>
          <cell r="E2285" t="str">
            <v>150011</v>
          </cell>
          <cell r="G2285">
            <v>2</v>
          </cell>
          <cell r="I2285">
            <v>4185</v>
          </cell>
        </row>
        <row r="2286">
          <cell r="A2286">
            <v>2020</v>
          </cell>
          <cell r="B2286" t="str">
            <v>Julio</v>
          </cell>
          <cell r="C2286" t="str">
            <v>15001</v>
          </cell>
          <cell r="E2286" t="str">
            <v>150011</v>
          </cell>
          <cell r="G2286">
            <v>3</v>
          </cell>
          <cell r="I2286">
            <v>3713</v>
          </cell>
        </row>
        <row r="2287">
          <cell r="A2287">
            <v>2020</v>
          </cell>
          <cell r="B2287" t="str">
            <v>Julio</v>
          </cell>
          <cell r="C2287" t="str">
            <v>15001</v>
          </cell>
          <cell r="E2287" t="str">
            <v>150011</v>
          </cell>
          <cell r="G2287">
            <v>4</v>
          </cell>
          <cell r="I2287">
            <v>14</v>
          </cell>
        </row>
        <row r="2288">
          <cell r="A2288">
            <v>2020</v>
          </cell>
          <cell r="B2288" t="str">
            <v>Julio</v>
          </cell>
          <cell r="C2288" t="str">
            <v>20001</v>
          </cell>
          <cell r="E2288" t="str">
            <v>200011</v>
          </cell>
          <cell r="G2288">
            <v>1</v>
          </cell>
          <cell r="I2288">
            <v>927</v>
          </cell>
        </row>
        <row r="2289">
          <cell r="A2289">
            <v>2020</v>
          </cell>
          <cell r="B2289" t="str">
            <v>Julio</v>
          </cell>
          <cell r="C2289" t="str">
            <v>20001</v>
          </cell>
          <cell r="E2289" t="str">
            <v>200011</v>
          </cell>
          <cell r="G2289">
            <v>2</v>
          </cell>
          <cell r="I2289">
            <v>1739</v>
          </cell>
        </row>
        <row r="2290">
          <cell r="A2290">
            <v>2020</v>
          </cell>
          <cell r="B2290" t="str">
            <v>Julio</v>
          </cell>
          <cell r="C2290" t="str">
            <v>20001</v>
          </cell>
          <cell r="E2290" t="str">
            <v>200011</v>
          </cell>
          <cell r="G2290">
            <v>3</v>
          </cell>
          <cell r="I2290">
            <v>946</v>
          </cell>
        </row>
        <row r="2291">
          <cell r="A2291">
            <v>2020</v>
          </cell>
          <cell r="B2291" t="str">
            <v>Julio</v>
          </cell>
          <cell r="C2291" t="str">
            <v>20001</v>
          </cell>
          <cell r="E2291" t="str">
            <v>200011</v>
          </cell>
          <cell r="G2291">
            <v>4</v>
          </cell>
          <cell r="I2291">
            <v>11</v>
          </cell>
        </row>
        <row r="2292">
          <cell r="A2292">
            <v>2020</v>
          </cell>
          <cell r="B2292" t="str">
            <v>Julio</v>
          </cell>
          <cell r="C2292" t="str">
            <v>20001</v>
          </cell>
          <cell r="E2292" t="str">
            <v>200012</v>
          </cell>
          <cell r="G2292">
            <v>1</v>
          </cell>
          <cell r="I2292">
            <v>594</v>
          </cell>
        </row>
        <row r="2293">
          <cell r="A2293">
            <v>2020</v>
          </cell>
          <cell r="B2293" t="str">
            <v>Julio</v>
          </cell>
          <cell r="C2293" t="str">
            <v>20001</v>
          </cell>
          <cell r="E2293" t="str">
            <v>200012</v>
          </cell>
          <cell r="G2293">
            <v>2</v>
          </cell>
          <cell r="I2293">
            <v>204</v>
          </cell>
        </row>
        <row r="2294">
          <cell r="A2294">
            <v>2020</v>
          </cell>
          <cell r="B2294" t="str">
            <v>Julio</v>
          </cell>
          <cell r="C2294" t="str">
            <v>20001</v>
          </cell>
          <cell r="E2294" t="str">
            <v>200012</v>
          </cell>
          <cell r="G2294">
            <v>3</v>
          </cell>
          <cell r="I2294">
            <v>270</v>
          </cell>
        </row>
        <row r="2295">
          <cell r="A2295">
            <v>2020</v>
          </cell>
          <cell r="B2295" t="str">
            <v>Julio</v>
          </cell>
          <cell r="C2295" t="str">
            <v>20001</v>
          </cell>
          <cell r="E2295" t="str">
            <v>200012</v>
          </cell>
          <cell r="G2295">
            <v>4</v>
          </cell>
          <cell r="I2295">
            <v>1137</v>
          </cell>
        </row>
        <row r="2296">
          <cell r="A2296">
            <v>2020</v>
          </cell>
          <cell r="B2296" t="str">
            <v>Julio</v>
          </cell>
          <cell r="C2296" t="str">
            <v>50001</v>
          </cell>
          <cell r="E2296" t="str">
            <v>500011</v>
          </cell>
          <cell r="G2296">
            <v>1</v>
          </cell>
          <cell r="I2296">
            <v>2389</v>
          </cell>
        </row>
        <row r="2297">
          <cell r="A2297">
            <v>2020</v>
          </cell>
          <cell r="B2297" t="str">
            <v>Julio</v>
          </cell>
          <cell r="C2297" t="str">
            <v>50001</v>
          </cell>
          <cell r="E2297" t="str">
            <v>500011</v>
          </cell>
          <cell r="G2297">
            <v>2</v>
          </cell>
          <cell r="I2297">
            <v>3572</v>
          </cell>
        </row>
        <row r="2298">
          <cell r="A2298">
            <v>2020</v>
          </cell>
          <cell r="B2298" t="str">
            <v>Julio</v>
          </cell>
          <cell r="C2298" t="str">
            <v>50001</v>
          </cell>
          <cell r="E2298" t="str">
            <v>500011</v>
          </cell>
          <cell r="G2298">
            <v>3</v>
          </cell>
          <cell r="I2298">
            <v>2789</v>
          </cell>
        </row>
        <row r="2299">
          <cell r="A2299">
            <v>2020</v>
          </cell>
          <cell r="B2299" t="str">
            <v>Julio</v>
          </cell>
          <cell r="C2299" t="str">
            <v>50001</v>
          </cell>
          <cell r="E2299" t="str">
            <v>500011</v>
          </cell>
          <cell r="G2299">
            <v>4</v>
          </cell>
          <cell r="I2299">
            <v>885</v>
          </cell>
        </row>
        <row r="2300">
          <cell r="A2300">
            <v>2020</v>
          </cell>
          <cell r="B2300" t="str">
            <v>Agosto</v>
          </cell>
          <cell r="C2300" t="str">
            <v>63001</v>
          </cell>
          <cell r="E2300" t="str">
            <v>630011</v>
          </cell>
          <cell r="G2300">
            <v>1</v>
          </cell>
          <cell r="I2300">
            <v>2507</v>
          </cell>
        </row>
        <row r="2301">
          <cell r="A2301">
            <v>2020</v>
          </cell>
          <cell r="B2301" t="str">
            <v>Agosto</v>
          </cell>
          <cell r="C2301" t="str">
            <v>63001</v>
          </cell>
          <cell r="E2301" t="str">
            <v>630011</v>
          </cell>
          <cell r="G2301">
            <v>2</v>
          </cell>
          <cell r="I2301">
            <v>3677</v>
          </cell>
        </row>
        <row r="2302">
          <cell r="A2302">
            <v>2020</v>
          </cell>
          <cell r="B2302" t="str">
            <v>Agosto</v>
          </cell>
          <cell r="C2302" t="str">
            <v>63001</v>
          </cell>
          <cell r="E2302" t="str">
            <v>630011</v>
          </cell>
          <cell r="G2302">
            <v>3</v>
          </cell>
          <cell r="I2302">
            <v>2793</v>
          </cell>
        </row>
        <row r="2303">
          <cell r="A2303">
            <v>2020</v>
          </cell>
          <cell r="B2303" t="str">
            <v>Agosto</v>
          </cell>
          <cell r="C2303" t="str">
            <v>63001</v>
          </cell>
          <cell r="E2303" t="str">
            <v>630011</v>
          </cell>
          <cell r="G2303">
            <v>4</v>
          </cell>
          <cell r="I2303">
            <v>1797</v>
          </cell>
        </row>
        <row r="2304">
          <cell r="A2304">
            <v>2020</v>
          </cell>
          <cell r="B2304" t="str">
            <v>Agosto</v>
          </cell>
          <cell r="C2304" t="str">
            <v>08001</v>
          </cell>
          <cell r="E2304" t="str">
            <v>080011</v>
          </cell>
          <cell r="G2304">
            <v>1</v>
          </cell>
          <cell r="I2304">
            <v>5785</v>
          </cell>
        </row>
        <row r="2305">
          <cell r="A2305">
            <v>2020</v>
          </cell>
          <cell r="B2305" t="str">
            <v>Agosto</v>
          </cell>
          <cell r="C2305" t="str">
            <v>08001</v>
          </cell>
          <cell r="E2305" t="str">
            <v>080011</v>
          </cell>
          <cell r="G2305">
            <v>2</v>
          </cell>
          <cell r="I2305">
            <v>6499</v>
          </cell>
        </row>
        <row r="2306">
          <cell r="A2306">
            <v>2020</v>
          </cell>
          <cell r="B2306" t="str">
            <v>Agosto</v>
          </cell>
          <cell r="C2306" t="str">
            <v>08001</v>
          </cell>
          <cell r="E2306" t="str">
            <v>080011</v>
          </cell>
          <cell r="G2306">
            <v>3</v>
          </cell>
          <cell r="I2306">
            <v>5030</v>
          </cell>
        </row>
        <row r="2307">
          <cell r="A2307">
            <v>2020</v>
          </cell>
          <cell r="B2307" t="str">
            <v>Agosto</v>
          </cell>
          <cell r="C2307" t="str">
            <v>08001</v>
          </cell>
          <cell r="E2307" t="str">
            <v>080011</v>
          </cell>
          <cell r="G2307">
            <v>4</v>
          </cell>
          <cell r="I2307">
            <v>8362</v>
          </cell>
        </row>
        <row r="2308">
          <cell r="A2308">
            <v>2020</v>
          </cell>
          <cell r="B2308" t="str">
            <v>Agosto</v>
          </cell>
          <cell r="C2308" t="str">
            <v>08001</v>
          </cell>
          <cell r="E2308" t="str">
            <v>080012</v>
          </cell>
          <cell r="G2308">
            <v>1</v>
          </cell>
          <cell r="I2308">
            <v>655</v>
          </cell>
        </row>
        <row r="2309">
          <cell r="A2309">
            <v>2020</v>
          </cell>
          <cell r="B2309" t="str">
            <v>Agosto</v>
          </cell>
          <cell r="C2309" t="str">
            <v>08001</v>
          </cell>
          <cell r="E2309" t="str">
            <v>080012</v>
          </cell>
          <cell r="G2309">
            <v>2</v>
          </cell>
          <cell r="I2309">
            <v>1113</v>
          </cell>
        </row>
        <row r="2310">
          <cell r="A2310">
            <v>2020</v>
          </cell>
          <cell r="B2310" t="str">
            <v>Agosto</v>
          </cell>
          <cell r="C2310" t="str">
            <v>08001</v>
          </cell>
          <cell r="E2310" t="str">
            <v>080012</v>
          </cell>
          <cell r="G2310">
            <v>3</v>
          </cell>
          <cell r="I2310">
            <v>743</v>
          </cell>
        </row>
        <row r="2311">
          <cell r="A2311">
            <v>2020</v>
          </cell>
          <cell r="B2311" t="str">
            <v>Agosto</v>
          </cell>
          <cell r="C2311" t="str">
            <v>08001</v>
          </cell>
          <cell r="E2311" t="str">
            <v>080012</v>
          </cell>
          <cell r="G2311">
            <v>4</v>
          </cell>
          <cell r="I2311">
            <v>6976</v>
          </cell>
        </row>
        <row r="2312">
          <cell r="A2312">
            <v>2020</v>
          </cell>
          <cell r="B2312" t="str">
            <v>Agosto</v>
          </cell>
          <cell r="C2312" t="str">
            <v>11001</v>
          </cell>
          <cell r="E2312" t="str">
            <v>110011</v>
          </cell>
          <cell r="G2312">
            <v>1</v>
          </cell>
          <cell r="I2312">
            <v>47165</v>
          </cell>
        </row>
        <row r="2313">
          <cell r="A2313">
            <v>2020</v>
          </cell>
          <cell r="B2313" t="str">
            <v>Agosto</v>
          </cell>
          <cell r="C2313" t="str">
            <v>11001</v>
          </cell>
          <cell r="E2313" t="str">
            <v>110011</v>
          </cell>
          <cell r="G2313">
            <v>2</v>
          </cell>
          <cell r="I2313">
            <v>43301</v>
          </cell>
        </row>
        <row r="2314">
          <cell r="A2314">
            <v>2020</v>
          </cell>
          <cell r="B2314" t="str">
            <v>Agosto</v>
          </cell>
          <cell r="C2314" t="str">
            <v>11001</v>
          </cell>
          <cell r="E2314" t="str">
            <v>110011</v>
          </cell>
          <cell r="G2314">
            <v>3</v>
          </cell>
          <cell r="I2314">
            <v>56892</v>
          </cell>
        </row>
        <row r="2315">
          <cell r="A2315">
            <v>2020</v>
          </cell>
          <cell r="B2315" t="str">
            <v>Agosto</v>
          </cell>
          <cell r="C2315" t="str">
            <v>11001</v>
          </cell>
          <cell r="E2315" t="str">
            <v>110011</v>
          </cell>
          <cell r="G2315">
            <v>4</v>
          </cell>
          <cell r="I2315">
            <v>17311</v>
          </cell>
        </row>
        <row r="2316">
          <cell r="A2316">
            <v>2020</v>
          </cell>
          <cell r="B2316" t="str">
            <v>Agosto</v>
          </cell>
          <cell r="C2316" t="str">
            <v>11001</v>
          </cell>
          <cell r="E2316" t="str">
            <v>110012</v>
          </cell>
          <cell r="G2316">
            <v>1</v>
          </cell>
          <cell r="I2316">
            <v>807</v>
          </cell>
        </row>
        <row r="2317">
          <cell r="A2317">
            <v>2020</v>
          </cell>
          <cell r="B2317" t="str">
            <v>Agosto</v>
          </cell>
          <cell r="C2317" t="str">
            <v>11001</v>
          </cell>
          <cell r="E2317" t="str">
            <v>110012</v>
          </cell>
          <cell r="G2317">
            <v>2</v>
          </cell>
          <cell r="I2317">
            <v>74</v>
          </cell>
        </row>
        <row r="2318">
          <cell r="A2318">
            <v>2020</v>
          </cell>
          <cell r="B2318" t="str">
            <v>Agosto</v>
          </cell>
          <cell r="C2318" t="str">
            <v>11001</v>
          </cell>
          <cell r="E2318" t="str">
            <v>110012</v>
          </cell>
          <cell r="G2318">
            <v>3</v>
          </cell>
          <cell r="I2318">
            <v>37.200000000000003</v>
          </cell>
        </row>
        <row r="2319">
          <cell r="A2319">
            <v>2020</v>
          </cell>
          <cell r="B2319" t="str">
            <v>Agosto</v>
          </cell>
          <cell r="C2319" t="str">
            <v>11001</v>
          </cell>
          <cell r="E2319" t="str">
            <v>110012</v>
          </cell>
          <cell r="G2319">
            <v>4</v>
          </cell>
          <cell r="I2319">
            <v>2769</v>
          </cell>
        </row>
        <row r="2320">
          <cell r="A2320">
            <v>2020</v>
          </cell>
          <cell r="B2320" t="str">
            <v>Agosto</v>
          </cell>
          <cell r="C2320" t="str">
            <v>11001</v>
          </cell>
          <cell r="E2320" t="str">
            <v>110013</v>
          </cell>
          <cell r="G2320">
            <v>1</v>
          </cell>
          <cell r="I2320">
            <v>976</v>
          </cell>
        </row>
        <row r="2321">
          <cell r="A2321">
            <v>2020</v>
          </cell>
          <cell r="B2321" t="str">
            <v>Agosto</v>
          </cell>
          <cell r="C2321" t="str">
            <v>11001</v>
          </cell>
          <cell r="E2321" t="str">
            <v>110013</v>
          </cell>
          <cell r="G2321">
            <v>2</v>
          </cell>
          <cell r="I2321">
            <v>766</v>
          </cell>
        </row>
        <row r="2322">
          <cell r="A2322">
            <v>2020</v>
          </cell>
          <cell r="B2322" t="str">
            <v>Agosto</v>
          </cell>
          <cell r="C2322" t="str">
            <v>11001</v>
          </cell>
          <cell r="E2322" t="str">
            <v>110013</v>
          </cell>
          <cell r="G2322">
            <v>3</v>
          </cell>
          <cell r="I2322">
            <v>610</v>
          </cell>
        </row>
        <row r="2323">
          <cell r="A2323">
            <v>2020</v>
          </cell>
          <cell r="B2323" t="str">
            <v>Agosto</v>
          </cell>
          <cell r="C2323" t="str">
            <v>11001</v>
          </cell>
          <cell r="E2323" t="str">
            <v>110013</v>
          </cell>
          <cell r="G2323">
            <v>4</v>
          </cell>
          <cell r="I2323">
            <v>794</v>
          </cell>
        </row>
        <row r="2324">
          <cell r="A2324">
            <v>2020</v>
          </cell>
          <cell r="B2324" t="str">
            <v>Agosto</v>
          </cell>
          <cell r="C2324" t="str">
            <v>11001</v>
          </cell>
          <cell r="E2324" t="str">
            <v>110014</v>
          </cell>
          <cell r="G2324">
            <v>1</v>
          </cell>
          <cell r="I2324">
            <v>29</v>
          </cell>
        </row>
        <row r="2325">
          <cell r="A2325">
            <v>2020</v>
          </cell>
          <cell r="B2325" t="str">
            <v>Agosto</v>
          </cell>
          <cell r="C2325" t="str">
            <v>11001</v>
          </cell>
          <cell r="E2325" t="str">
            <v>110014</v>
          </cell>
          <cell r="G2325">
            <v>2</v>
          </cell>
          <cell r="I2325">
            <v>12</v>
          </cell>
        </row>
        <row r="2326">
          <cell r="A2326">
            <v>2020</v>
          </cell>
          <cell r="B2326" t="str">
            <v>Agosto</v>
          </cell>
          <cell r="C2326" t="str">
            <v>11001</v>
          </cell>
          <cell r="E2326" t="str">
            <v>110014</v>
          </cell>
          <cell r="G2326">
            <v>3</v>
          </cell>
          <cell r="I2326">
            <v>107</v>
          </cell>
        </row>
        <row r="2327">
          <cell r="A2327">
            <v>2020</v>
          </cell>
          <cell r="B2327" t="str">
            <v>Agosto</v>
          </cell>
          <cell r="C2327" t="str">
            <v>11001</v>
          </cell>
          <cell r="E2327" t="str">
            <v>110014</v>
          </cell>
          <cell r="G2327">
            <v>4</v>
          </cell>
          <cell r="I2327">
            <v>1604</v>
          </cell>
        </row>
        <row r="2328">
          <cell r="A2328">
            <v>2020</v>
          </cell>
          <cell r="B2328" t="str">
            <v>Agosto</v>
          </cell>
          <cell r="C2328" t="str">
            <v>68001</v>
          </cell>
          <cell r="E2328" t="str">
            <v>680011</v>
          </cell>
          <cell r="G2328">
            <v>1</v>
          </cell>
          <cell r="I2328">
            <v>15369</v>
          </cell>
        </row>
        <row r="2329">
          <cell r="A2329">
            <v>2020</v>
          </cell>
          <cell r="B2329" t="str">
            <v>Agosto</v>
          </cell>
          <cell r="C2329" t="str">
            <v>68001</v>
          </cell>
          <cell r="E2329" t="str">
            <v>680011</v>
          </cell>
          <cell r="G2329">
            <v>2</v>
          </cell>
          <cell r="I2329">
            <v>12385</v>
          </cell>
        </row>
        <row r="2330">
          <cell r="A2330">
            <v>2020</v>
          </cell>
          <cell r="B2330" t="str">
            <v>Agosto</v>
          </cell>
          <cell r="C2330" t="str">
            <v>68001</v>
          </cell>
          <cell r="E2330" t="str">
            <v>680011</v>
          </cell>
          <cell r="G2330">
            <v>3</v>
          </cell>
          <cell r="I2330">
            <v>16097</v>
          </cell>
        </row>
        <row r="2331">
          <cell r="A2331">
            <v>2020</v>
          </cell>
          <cell r="B2331" t="str">
            <v>Agosto</v>
          </cell>
          <cell r="C2331" t="str">
            <v>68001</v>
          </cell>
          <cell r="E2331" t="str">
            <v>680011</v>
          </cell>
          <cell r="G2331">
            <v>4</v>
          </cell>
          <cell r="I2331">
            <v>2872</v>
          </cell>
        </row>
        <row r="2332">
          <cell r="A2332">
            <v>2020</v>
          </cell>
          <cell r="B2332" t="str">
            <v>Agosto</v>
          </cell>
          <cell r="C2332" t="str">
            <v>76001</v>
          </cell>
          <cell r="E2332" t="str">
            <v>760011</v>
          </cell>
          <cell r="G2332">
            <v>1</v>
          </cell>
          <cell r="I2332">
            <v>3599</v>
          </cell>
        </row>
        <row r="2333">
          <cell r="A2333">
            <v>2020</v>
          </cell>
          <cell r="B2333" t="str">
            <v>Agosto</v>
          </cell>
          <cell r="C2333" t="str">
            <v>76001</v>
          </cell>
          <cell r="E2333" t="str">
            <v>760011</v>
          </cell>
          <cell r="G2333">
            <v>2</v>
          </cell>
          <cell r="I2333">
            <v>10751</v>
          </cell>
        </row>
        <row r="2334">
          <cell r="A2334">
            <v>2020</v>
          </cell>
          <cell r="B2334" t="str">
            <v>Agosto</v>
          </cell>
          <cell r="C2334" t="str">
            <v>76001</v>
          </cell>
          <cell r="E2334" t="str">
            <v>760011</v>
          </cell>
          <cell r="G2334">
            <v>3</v>
          </cell>
          <cell r="I2334">
            <v>6516</v>
          </cell>
        </row>
        <row r="2335">
          <cell r="A2335">
            <v>2020</v>
          </cell>
          <cell r="B2335" t="str">
            <v>Agosto</v>
          </cell>
          <cell r="C2335" t="str">
            <v>76001</v>
          </cell>
          <cell r="E2335" t="str">
            <v>760011</v>
          </cell>
          <cell r="G2335">
            <v>4</v>
          </cell>
          <cell r="I2335">
            <v>8402</v>
          </cell>
        </row>
        <row r="2336">
          <cell r="A2336">
            <v>2020</v>
          </cell>
          <cell r="B2336" t="str">
            <v>Agosto</v>
          </cell>
          <cell r="C2336" t="str">
            <v>76001</v>
          </cell>
          <cell r="E2336" t="str">
            <v>760012</v>
          </cell>
          <cell r="G2336">
            <v>1</v>
          </cell>
          <cell r="I2336">
            <v>5849</v>
          </cell>
        </row>
        <row r="2337">
          <cell r="A2337">
            <v>2020</v>
          </cell>
          <cell r="B2337" t="str">
            <v>Agosto</v>
          </cell>
          <cell r="C2337" t="str">
            <v>76001</v>
          </cell>
          <cell r="E2337" t="str">
            <v>760012</v>
          </cell>
          <cell r="G2337">
            <v>2</v>
          </cell>
          <cell r="I2337">
            <v>4769</v>
          </cell>
        </row>
        <row r="2338">
          <cell r="A2338">
            <v>2020</v>
          </cell>
          <cell r="B2338" t="str">
            <v>Agosto</v>
          </cell>
          <cell r="C2338" t="str">
            <v>76001</v>
          </cell>
          <cell r="E2338" t="str">
            <v>760012</v>
          </cell>
          <cell r="G2338">
            <v>3</v>
          </cell>
          <cell r="I2338">
            <v>5268</v>
          </cell>
        </row>
        <row r="2339">
          <cell r="A2339">
            <v>2020</v>
          </cell>
          <cell r="B2339" t="str">
            <v>Agosto</v>
          </cell>
          <cell r="C2339" t="str">
            <v>76001</v>
          </cell>
          <cell r="E2339" t="str">
            <v>760012</v>
          </cell>
          <cell r="G2339">
            <v>4</v>
          </cell>
          <cell r="I2339">
            <v>4921</v>
          </cell>
        </row>
        <row r="2340">
          <cell r="A2340">
            <v>2020</v>
          </cell>
          <cell r="B2340" t="str">
            <v>Agosto</v>
          </cell>
          <cell r="C2340" t="str">
            <v>13001</v>
          </cell>
          <cell r="E2340" t="str">
            <v>130011</v>
          </cell>
          <cell r="G2340">
            <v>1</v>
          </cell>
          <cell r="I2340">
            <v>2598</v>
          </cell>
        </row>
        <row r="2341">
          <cell r="A2341">
            <v>2020</v>
          </cell>
          <cell r="B2341" t="str">
            <v>Agosto</v>
          </cell>
          <cell r="C2341" t="str">
            <v>13001</v>
          </cell>
          <cell r="E2341" t="str">
            <v>130011</v>
          </cell>
          <cell r="G2341">
            <v>2</v>
          </cell>
          <cell r="I2341">
            <v>7988</v>
          </cell>
        </row>
        <row r="2342">
          <cell r="A2342">
            <v>2020</v>
          </cell>
          <cell r="B2342" t="str">
            <v>Agosto</v>
          </cell>
          <cell r="C2342" t="str">
            <v>13001</v>
          </cell>
          <cell r="E2342" t="str">
            <v>130011</v>
          </cell>
          <cell r="G2342">
            <v>3</v>
          </cell>
          <cell r="I2342">
            <v>3036</v>
          </cell>
        </row>
        <row r="2343">
          <cell r="A2343">
            <v>2020</v>
          </cell>
          <cell r="B2343" t="str">
            <v>Agosto</v>
          </cell>
          <cell r="C2343" t="str">
            <v>13001</v>
          </cell>
          <cell r="E2343" t="str">
            <v>130011</v>
          </cell>
          <cell r="G2343">
            <v>4</v>
          </cell>
          <cell r="I2343">
            <v>3040</v>
          </cell>
        </row>
        <row r="2344">
          <cell r="A2344">
            <v>2020</v>
          </cell>
          <cell r="B2344" t="str">
            <v>Agosto</v>
          </cell>
          <cell r="C2344" t="str">
            <v>54001</v>
          </cell>
          <cell r="E2344" t="str">
            <v>540011</v>
          </cell>
          <cell r="G2344">
            <v>1</v>
          </cell>
          <cell r="I2344">
            <v>4909</v>
          </cell>
        </row>
        <row r="2345">
          <cell r="A2345">
            <v>2020</v>
          </cell>
          <cell r="B2345" t="str">
            <v>Agosto</v>
          </cell>
          <cell r="C2345" t="str">
            <v>54001</v>
          </cell>
          <cell r="E2345" t="str">
            <v>540011</v>
          </cell>
          <cell r="G2345">
            <v>2</v>
          </cell>
          <cell r="I2345">
            <v>10031</v>
          </cell>
        </row>
        <row r="2346">
          <cell r="A2346">
            <v>2020</v>
          </cell>
          <cell r="B2346" t="str">
            <v>Agosto</v>
          </cell>
          <cell r="C2346" t="str">
            <v>54001</v>
          </cell>
          <cell r="E2346" t="str">
            <v>540011</v>
          </cell>
          <cell r="G2346">
            <v>3</v>
          </cell>
          <cell r="I2346">
            <v>6853</v>
          </cell>
        </row>
        <row r="2347">
          <cell r="A2347">
            <v>2020</v>
          </cell>
          <cell r="B2347" t="str">
            <v>Agosto</v>
          </cell>
          <cell r="C2347" t="str">
            <v>54001</v>
          </cell>
          <cell r="E2347" t="str">
            <v>540011</v>
          </cell>
          <cell r="G2347">
            <v>4</v>
          </cell>
          <cell r="I2347">
            <v>7426</v>
          </cell>
        </row>
        <row r="2348">
          <cell r="A2348">
            <v>2020</v>
          </cell>
          <cell r="B2348" t="str">
            <v>Agosto</v>
          </cell>
          <cell r="C2348" t="str">
            <v>54001</v>
          </cell>
          <cell r="E2348" t="str">
            <v>540012</v>
          </cell>
          <cell r="G2348">
            <v>1</v>
          </cell>
          <cell r="I2348">
            <v>954</v>
          </cell>
        </row>
        <row r="2349">
          <cell r="A2349">
            <v>2020</v>
          </cell>
          <cell r="B2349" t="str">
            <v>Agosto</v>
          </cell>
          <cell r="C2349" t="str">
            <v>54001</v>
          </cell>
          <cell r="E2349" t="str">
            <v>540012</v>
          </cell>
          <cell r="G2349">
            <v>2</v>
          </cell>
          <cell r="I2349">
            <v>230</v>
          </cell>
        </row>
        <row r="2350">
          <cell r="A2350">
            <v>2020</v>
          </cell>
          <cell r="B2350" t="str">
            <v>Agosto</v>
          </cell>
          <cell r="C2350" t="str">
            <v>54001</v>
          </cell>
          <cell r="E2350" t="str">
            <v>540012</v>
          </cell>
          <cell r="G2350">
            <v>3</v>
          </cell>
          <cell r="I2350">
            <v>69</v>
          </cell>
        </row>
        <row r="2351">
          <cell r="A2351">
            <v>2020</v>
          </cell>
          <cell r="B2351" t="str">
            <v>Agosto</v>
          </cell>
          <cell r="C2351" t="str">
            <v>54001</v>
          </cell>
          <cell r="E2351" t="str">
            <v>540012</v>
          </cell>
          <cell r="G2351">
            <v>4</v>
          </cell>
          <cell r="I2351">
            <v>2277</v>
          </cell>
        </row>
        <row r="2352">
          <cell r="A2352">
            <v>2020</v>
          </cell>
          <cell r="B2352" t="str">
            <v>Agosto</v>
          </cell>
          <cell r="C2352" t="str">
            <v>73001</v>
          </cell>
          <cell r="E2352" t="str">
            <v>730011</v>
          </cell>
          <cell r="G2352">
            <v>1</v>
          </cell>
          <cell r="I2352">
            <v>817</v>
          </cell>
        </row>
        <row r="2353">
          <cell r="A2353">
            <v>2020</v>
          </cell>
          <cell r="B2353" t="str">
            <v>Agosto</v>
          </cell>
          <cell r="C2353" t="str">
            <v>73001</v>
          </cell>
          <cell r="E2353" t="str">
            <v>730011</v>
          </cell>
          <cell r="G2353">
            <v>2</v>
          </cell>
          <cell r="I2353">
            <v>1841</v>
          </cell>
        </row>
        <row r="2354">
          <cell r="A2354">
            <v>2020</v>
          </cell>
          <cell r="B2354" t="str">
            <v>Agosto</v>
          </cell>
          <cell r="C2354" t="str">
            <v>73001</v>
          </cell>
          <cell r="E2354" t="str">
            <v>730011</v>
          </cell>
          <cell r="G2354">
            <v>3</v>
          </cell>
          <cell r="I2354">
            <v>757</v>
          </cell>
        </row>
        <row r="2355">
          <cell r="A2355">
            <v>2020</v>
          </cell>
          <cell r="B2355" t="str">
            <v>Agosto</v>
          </cell>
          <cell r="C2355" t="str">
            <v>73001</v>
          </cell>
          <cell r="E2355" t="str">
            <v>730011</v>
          </cell>
          <cell r="G2355">
            <v>4</v>
          </cell>
          <cell r="I2355">
            <v>266</v>
          </cell>
        </row>
        <row r="2356">
          <cell r="A2356">
            <v>2020</v>
          </cell>
          <cell r="B2356" t="str">
            <v>Agosto</v>
          </cell>
          <cell r="C2356" t="str">
            <v>52356</v>
          </cell>
          <cell r="E2356" t="str">
            <v>523561</v>
          </cell>
          <cell r="G2356">
            <v>1</v>
          </cell>
          <cell r="I2356">
            <v>192</v>
          </cell>
        </row>
        <row r="2357">
          <cell r="A2357">
            <v>2020</v>
          </cell>
          <cell r="B2357" t="str">
            <v>Agosto</v>
          </cell>
          <cell r="C2357" t="str">
            <v>52356</v>
          </cell>
          <cell r="E2357" t="str">
            <v>523561</v>
          </cell>
          <cell r="G2357">
            <v>2</v>
          </cell>
          <cell r="I2357">
            <v>2525</v>
          </cell>
        </row>
        <row r="2358">
          <cell r="A2358">
            <v>2020</v>
          </cell>
          <cell r="B2358" t="str">
            <v>Agosto</v>
          </cell>
          <cell r="C2358" t="str">
            <v>52356</v>
          </cell>
          <cell r="E2358" t="str">
            <v>523561</v>
          </cell>
          <cell r="G2358">
            <v>3</v>
          </cell>
          <cell r="I2358">
            <v>2036</v>
          </cell>
        </row>
        <row r="2359">
          <cell r="A2359">
            <v>2020</v>
          </cell>
          <cell r="B2359" t="str">
            <v>Agosto</v>
          </cell>
          <cell r="C2359" t="str">
            <v>52356</v>
          </cell>
          <cell r="E2359" t="str">
            <v>523561</v>
          </cell>
          <cell r="G2359">
            <v>4</v>
          </cell>
          <cell r="I2359">
            <v>0</v>
          </cell>
        </row>
        <row r="2360">
          <cell r="A2360">
            <v>2020</v>
          </cell>
          <cell r="B2360" t="str">
            <v>Agosto</v>
          </cell>
          <cell r="C2360" t="str">
            <v>52356</v>
          </cell>
          <cell r="E2360" t="str">
            <v>523562</v>
          </cell>
          <cell r="G2360">
            <v>1</v>
          </cell>
          <cell r="I2360">
            <v>0</v>
          </cell>
        </row>
        <row r="2361">
          <cell r="A2361">
            <v>2020</v>
          </cell>
          <cell r="B2361" t="str">
            <v>Agosto</v>
          </cell>
          <cell r="C2361" t="str">
            <v>52356</v>
          </cell>
          <cell r="E2361" t="str">
            <v>523562</v>
          </cell>
          <cell r="G2361">
            <v>2</v>
          </cell>
          <cell r="I2361">
            <v>0</v>
          </cell>
        </row>
        <row r="2362">
          <cell r="A2362">
            <v>2020</v>
          </cell>
          <cell r="B2362" t="str">
            <v>Agosto</v>
          </cell>
          <cell r="C2362" t="str">
            <v>52356</v>
          </cell>
          <cell r="E2362" t="str">
            <v>523562</v>
          </cell>
          <cell r="G2362">
            <v>3</v>
          </cell>
          <cell r="I2362">
            <v>0</v>
          </cell>
        </row>
        <row r="2363">
          <cell r="A2363">
            <v>2020</v>
          </cell>
          <cell r="B2363" t="str">
            <v>Agosto</v>
          </cell>
          <cell r="C2363" t="str">
            <v>52356</v>
          </cell>
          <cell r="E2363" t="str">
            <v>523562</v>
          </cell>
          <cell r="G2363">
            <v>4</v>
          </cell>
          <cell r="I2363">
            <v>0</v>
          </cell>
        </row>
        <row r="2364">
          <cell r="A2364">
            <v>2020</v>
          </cell>
          <cell r="B2364" t="str">
            <v>Agosto</v>
          </cell>
          <cell r="C2364" t="str">
            <v>17001</v>
          </cell>
          <cell r="E2364" t="str">
            <v>170011</v>
          </cell>
          <cell r="G2364">
            <v>1</v>
          </cell>
          <cell r="I2364">
            <v>1823</v>
          </cell>
        </row>
        <row r="2365">
          <cell r="A2365">
            <v>2020</v>
          </cell>
          <cell r="B2365" t="str">
            <v>Agosto</v>
          </cell>
          <cell r="C2365" t="str">
            <v>17001</v>
          </cell>
          <cell r="E2365" t="str">
            <v>170011</v>
          </cell>
          <cell r="G2365">
            <v>2</v>
          </cell>
          <cell r="I2365">
            <v>2047</v>
          </cell>
        </row>
        <row r="2366">
          <cell r="A2366">
            <v>2020</v>
          </cell>
          <cell r="B2366" t="str">
            <v>Agosto</v>
          </cell>
          <cell r="C2366" t="str">
            <v>17001</v>
          </cell>
          <cell r="E2366" t="str">
            <v>170011</v>
          </cell>
          <cell r="G2366">
            <v>3</v>
          </cell>
          <cell r="I2366">
            <v>1637</v>
          </cell>
        </row>
        <row r="2367">
          <cell r="A2367">
            <v>2020</v>
          </cell>
          <cell r="B2367" t="str">
            <v>Agosto</v>
          </cell>
          <cell r="C2367" t="str">
            <v>17001</v>
          </cell>
          <cell r="E2367" t="str">
            <v>170011</v>
          </cell>
          <cell r="G2367">
            <v>4</v>
          </cell>
          <cell r="I2367">
            <v>846</v>
          </cell>
        </row>
        <row r="2368">
          <cell r="A2368">
            <v>2020</v>
          </cell>
          <cell r="B2368" t="str">
            <v>Agosto</v>
          </cell>
          <cell r="C2368" t="str">
            <v>05001</v>
          </cell>
          <cell r="E2368" t="str">
            <v>050011</v>
          </cell>
          <cell r="G2368">
            <v>1</v>
          </cell>
          <cell r="I2368">
            <v>14470</v>
          </cell>
        </row>
        <row r="2369">
          <cell r="A2369">
            <v>2020</v>
          </cell>
          <cell r="B2369" t="str">
            <v>Agosto</v>
          </cell>
          <cell r="C2369" t="str">
            <v>05001</v>
          </cell>
          <cell r="E2369" t="str">
            <v>050011</v>
          </cell>
          <cell r="G2369">
            <v>2</v>
          </cell>
          <cell r="I2369">
            <v>11156</v>
          </cell>
        </row>
        <row r="2370">
          <cell r="A2370">
            <v>2020</v>
          </cell>
          <cell r="B2370" t="str">
            <v>Agosto</v>
          </cell>
          <cell r="C2370" t="str">
            <v>05001</v>
          </cell>
          <cell r="E2370" t="str">
            <v>050011</v>
          </cell>
          <cell r="G2370">
            <v>3</v>
          </cell>
          <cell r="I2370">
            <v>13405</v>
          </cell>
        </row>
        <row r="2371">
          <cell r="A2371">
            <v>2020</v>
          </cell>
          <cell r="B2371" t="str">
            <v>Agosto</v>
          </cell>
          <cell r="C2371" t="str">
            <v>05001</v>
          </cell>
          <cell r="E2371" t="str">
            <v>050011</v>
          </cell>
          <cell r="G2371">
            <v>4</v>
          </cell>
          <cell r="I2371">
            <v>14789</v>
          </cell>
        </row>
        <row r="2372">
          <cell r="A2372">
            <v>2020</v>
          </cell>
          <cell r="B2372" t="str">
            <v>Agosto</v>
          </cell>
          <cell r="C2372" t="str">
            <v>05001</v>
          </cell>
          <cell r="E2372" t="str">
            <v>050012</v>
          </cell>
          <cell r="G2372">
            <v>1</v>
          </cell>
          <cell r="I2372">
            <v>4547</v>
          </cell>
        </row>
        <row r="2373">
          <cell r="A2373">
            <v>2020</v>
          </cell>
          <cell r="B2373" t="str">
            <v>Agosto</v>
          </cell>
          <cell r="C2373" t="str">
            <v>05001</v>
          </cell>
          <cell r="E2373" t="str">
            <v>050012</v>
          </cell>
          <cell r="G2373">
            <v>2</v>
          </cell>
          <cell r="I2373">
            <v>4826</v>
          </cell>
        </row>
        <row r="2374">
          <cell r="A2374">
            <v>2020</v>
          </cell>
          <cell r="B2374" t="str">
            <v>Agosto</v>
          </cell>
          <cell r="C2374" t="str">
            <v>05001</v>
          </cell>
          <cell r="E2374" t="str">
            <v>050012</v>
          </cell>
          <cell r="G2374">
            <v>3</v>
          </cell>
          <cell r="I2374">
            <v>3178</v>
          </cell>
        </row>
        <row r="2375">
          <cell r="A2375">
            <v>2020</v>
          </cell>
          <cell r="B2375" t="str">
            <v>Agosto</v>
          </cell>
          <cell r="C2375" t="str">
            <v>05001</v>
          </cell>
          <cell r="E2375" t="str">
            <v>050012</v>
          </cell>
          <cell r="G2375">
            <v>4</v>
          </cell>
          <cell r="I2375">
            <v>1198</v>
          </cell>
        </row>
        <row r="2376">
          <cell r="A2376">
            <v>2020</v>
          </cell>
          <cell r="B2376" t="str">
            <v>Agosto</v>
          </cell>
          <cell r="C2376" t="str">
            <v>23001</v>
          </cell>
          <cell r="E2376" t="str">
            <v>230011</v>
          </cell>
          <cell r="G2376">
            <v>1</v>
          </cell>
          <cell r="I2376">
            <v>454</v>
          </cell>
        </row>
        <row r="2377">
          <cell r="A2377">
            <v>2020</v>
          </cell>
          <cell r="B2377" t="str">
            <v>Agosto</v>
          </cell>
          <cell r="C2377" t="str">
            <v>23001</v>
          </cell>
          <cell r="E2377" t="str">
            <v>230011</v>
          </cell>
          <cell r="G2377">
            <v>2</v>
          </cell>
          <cell r="I2377">
            <v>2179</v>
          </cell>
        </row>
        <row r="2378">
          <cell r="A2378">
            <v>2020</v>
          </cell>
          <cell r="B2378" t="str">
            <v>Agosto</v>
          </cell>
          <cell r="C2378" t="str">
            <v>23001</v>
          </cell>
          <cell r="E2378" t="str">
            <v>230011</v>
          </cell>
          <cell r="G2378">
            <v>3</v>
          </cell>
          <cell r="I2378">
            <v>1122</v>
          </cell>
        </row>
        <row r="2379">
          <cell r="A2379">
            <v>2020</v>
          </cell>
          <cell r="B2379" t="str">
            <v>Agosto</v>
          </cell>
          <cell r="C2379" t="str">
            <v>23001</v>
          </cell>
          <cell r="E2379" t="str">
            <v>230011</v>
          </cell>
          <cell r="G2379">
            <v>4</v>
          </cell>
          <cell r="I2379">
            <v>350</v>
          </cell>
        </row>
        <row r="2380">
          <cell r="A2380">
            <v>2020</v>
          </cell>
          <cell r="B2380" t="str">
            <v>Agosto</v>
          </cell>
          <cell r="C2380" t="str">
            <v>41001</v>
          </cell>
          <cell r="E2380" t="str">
            <v>410011</v>
          </cell>
          <cell r="G2380">
            <v>1</v>
          </cell>
          <cell r="I2380">
            <v>1740</v>
          </cell>
        </row>
        <row r="2381">
          <cell r="A2381">
            <v>2020</v>
          </cell>
          <cell r="B2381" t="str">
            <v>Agosto</v>
          </cell>
          <cell r="C2381" t="str">
            <v>41001</v>
          </cell>
          <cell r="E2381" t="str">
            <v>410011</v>
          </cell>
          <cell r="G2381">
            <v>2</v>
          </cell>
          <cell r="I2381">
            <v>2704</v>
          </cell>
        </row>
        <row r="2382">
          <cell r="A2382">
            <v>2020</v>
          </cell>
          <cell r="B2382" t="str">
            <v>Agosto</v>
          </cell>
          <cell r="C2382" t="str">
            <v>41001</v>
          </cell>
          <cell r="E2382" t="str">
            <v>410011</v>
          </cell>
          <cell r="G2382">
            <v>3</v>
          </cell>
          <cell r="I2382">
            <v>2459</v>
          </cell>
        </row>
        <row r="2383">
          <cell r="A2383">
            <v>2020</v>
          </cell>
          <cell r="B2383" t="str">
            <v>Agosto</v>
          </cell>
          <cell r="C2383" t="str">
            <v>41001</v>
          </cell>
          <cell r="E2383" t="str">
            <v>410011</v>
          </cell>
          <cell r="G2383">
            <v>4</v>
          </cell>
          <cell r="I2383">
            <v>1566</v>
          </cell>
        </row>
        <row r="2384">
          <cell r="A2384">
            <v>2020</v>
          </cell>
          <cell r="B2384" t="str">
            <v>Agosto</v>
          </cell>
          <cell r="C2384" t="str">
            <v>52001</v>
          </cell>
          <cell r="E2384" t="str">
            <v>520011</v>
          </cell>
          <cell r="G2384">
            <v>1</v>
          </cell>
          <cell r="I2384">
            <v>1033</v>
          </cell>
        </row>
        <row r="2385">
          <cell r="A2385">
            <v>2020</v>
          </cell>
          <cell r="B2385" t="str">
            <v>Agosto</v>
          </cell>
          <cell r="C2385" t="str">
            <v>52001</v>
          </cell>
          <cell r="E2385" t="str">
            <v>520011</v>
          </cell>
          <cell r="G2385">
            <v>2</v>
          </cell>
          <cell r="I2385">
            <v>4287</v>
          </cell>
        </row>
        <row r="2386">
          <cell r="A2386">
            <v>2020</v>
          </cell>
          <cell r="B2386" t="str">
            <v>Agosto</v>
          </cell>
          <cell r="C2386" t="str">
            <v>52001</v>
          </cell>
          <cell r="E2386" t="str">
            <v>520011</v>
          </cell>
          <cell r="G2386">
            <v>3</v>
          </cell>
          <cell r="I2386">
            <v>2343</v>
          </cell>
        </row>
        <row r="2387">
          <cell r="A2387">
            <v>2020</v>
          </cell>
          <cell r="B2387" t="str">
            <v>Agosto</v>
          </cell>
          <cell r="C2387" t="str">
            <v>52001</v>
          </cell>
          <cell r="E2387" t="str">
            <v>520011</v>
          </cell>
          <cell r="G2387">
            <v>4</v>
          </cell>
          <cell r="I2387">
            <v>16</v>
          </cell>
        </row>
        <row r="2388">
          <cell r="A2388">
            <v>2020</v>
          </cell>
          <cell r="B2388" t="str">
            <v>Agosto</v>
          </cell>
          <cell r="C2388" t="str">
            <v>66001</v>
          </cell>
          <cell r="E2388" t="str">
            <v>660011</v>
          </cell>
          <cell r="G2388">
            <v>1</v>
          </cell>
          <cell r="I2388">
            <v>3065</v>
          </cell>
        </row>
        <row r="2389">
          <cell r="A2389">
            <v>2020</v>
          </cell>
          <cell r="B2389" t="str">
            <v>Agosto</v>
          </cell>
          <cell r="C2389" t="str">
            <v>66001</v>
          </cell>
          <cell r="E2389" t="str">
            <v>660011</v>
          </cell>
          <cell r="G2389">
            <v>2</v>
          </cell>
          <cell r="I2389">
            <v>1538</v>
          </cell>
        </row>
        <row r="2390">
          <cell r="A2390">
            <v>2020</v>
          </cell>
          <cell r="B2390" t="str">
            <v>Agosto</v>
          </cell>
          <cell r="C2390" t="str">
            <v>66001</v>
          </cell>
          <cell r="E2390" t="str">
            <v>660011</v>
          </cell>
          <cell r="G2390">
            <v>3</v>
          </cell>
          <cell r="I2390">
            <v>1927</v>
          </cell>
        </row>
        <row r="2391">
          <cell r="A2391">
            <v>2020</v>
          </cell>
          <cell r="B2391" t="str">
            <v>Agosto</v>
          </cell>
          <cell r="C2391" t="str">
            <v>66001</v>
          </cell>
          <cell r="E2391" t="str">
            <v>660011</v>
          </cell>
          <cell r="G2391">
            <v>4</v>
          </cell>
          <cell r="I2391">
            <v>3737</v>
          </cell>
        </row>
        <row r="2392">
          <cell r="A2392">
            <v>2020</v>
          </cell>
          <cell r="B2392" t="str">
            <v>Agosto</v>
          </cell>
          <cell r="C2392" t="str">
            <v>19001</v>
          </cell>
          <cell r="E2392" t="str">
            <v>190011</v>
          </cell>
          <cell r="G2392">
            <v>1</v>
          </cell>
          <cell r="I2392">
            <v>313</v>
          </cell>
        </row>
        <row r="2393">
          <cell r="A2393">
            <v>2020</v>
          </cell>
          <cell r="B2393" t="str">
            <v>Agosto</v>
          </cell>
          <cell r="C2393" t="str">
            <v>19001</v>
          </cell>
          <cell r="E2393" t="str">
            <v>190011</v>
          </cell>
          <cell r="G2393">
            <v>2</v>
          </cell>
          <cell r="I2393">
            <v>2704</v>
          </cell>
        </row>
        <row r="2394">
          <cell r="A2394">
            <v>2020</v>
          </cell>
          <cell r="B2394" t="str">
            <v>Agosto</v>
          </cell>
          <cell r="C2394" t="str">
            <v>19001</v>
          </cell>
          <cell r="E2394" t="str">
            <v>190011</v>
          </cell>
          <cell r="G2394">
            <v>3</v>
          </cell>
          <cell r="I2394">
            <v>296</v>
          </cell>
        </row>
        <row r="2395">
          <cell r="A2395">
            <v>2020</v>
          </cell>
          <cell r="B2395" t="str">
            <v>Agosto</v>
          </cell>
          <cell r="C2395" t="str">
            <v>19001</v>
          </cell>
          <cell r="E2395" t="str">
            <v>190011</v>
          </cell>
          <cell r="G2395">
            <v>4</v>
          </cell>
          <cell r="I2395">
            <v>1098</v>
          </cell>
        </row>
        <row r="2396">
          <cell r="A2396">
            <v>2020</v>
          </cell>
          <cell r="B2396" t="str">
            <v>Agosto</v>
          </cell>
          <cell r="C2396" t="str">
            <v>47001</v>
          </cell>
          <cell r="E2396" t="str">
            <v>470011</v>
          </cell>
          <cell r="G2396">
            <v>1</v>
          </cell>
          <cell r="I2396">
            <v>550</v>
          </cell>
        </row>
        <row r="2397">
          <cell r="A2397">
            <v>2020</v>
          </cell>
          <cell r="B2397" t="str">
            <v>Agosto</v>
          </cell>
          <cell r="C2397" t="str">
            <v>47001</v>
          </cell>
          <cell r="E2397" t="str">
            <v>470011</v>
          </cell>
          <cell r="G2397">
            <v>2</v>
          </cell>
          <cell r="I2397">
            <v>1546</v>
          </cell>
        </row>
        <row r="2398">
          <cell r="A2398">
            <v>2020</v>
          </cell>
          <cell r="B2398" t="str">
            <v>Agosto</v>
          </cell>
          <cell r="C2398" t="str">
            <v>47001</v>
          </cell>
          <cell r="E2398" t="str">
            <v>470011</v>
          </cell>
          <cell r="G2398">
            <v>3</v>
          </cell>
          <cell r="I2398">
            <v>926</v>
          </cell>
        </row>
        <row r="2399">
          <cell r="A2399">
            <v>2020</v>
          </cell>
          <cell r="B2399" t="str">
            <v>Agosto</v>
          </cell>
          <cell r="C2399" t="str">
            <v>47001</v>
          </cell>
          <cell r="E2399" t="str">
            <v>470011</v>
          </cell>
          <cell r="G2399">
            <v>4</v>
          </cell>
          <cell r="I2399">
            <v>214</v>
          </cell>
        </row>
        <row r="2400">
          <cell r="A2400">
            <v>2020</v>
          </cell>
          <cell r="B2400" t="str">
            <v>Agosto</v>
          </cell>
          <cell r="C2400" t="str">
            <v>70001</v>
          </cell>
          <cell r="E2400" t="str">
            <v>700011</v>
          </cell>
          <cell r="G2400">
            <v>1</v>
          </cell>
          <cell r="I2400">
            <v>423</v>
          </cell>
        </row>
        <row r="2401">
          <cell r="A2401">
            <v>2020</v>
          </cell>
          <cell r="B2401" t="str">
            <v>Agosto</v>
          </cell>
          <cell r="C2401" t="str">
            <v>70001</v>
          </cell>
          <cell r="E2401" t="str">
            <v>700011</v>
          </cell>
          <cell r="G2401">
            <v>2</v>
          </cell>
          <cell r="I2401">
            <v>2202</v>
          </cell>
        </row>
        <row r="2402">
          <cell r="A2402">
            <v>2020</v>
          </cell>
          <cell r="B2402" t="str">
            <v>Agosto</v>
          </cell>
          <cell r="C2402" t="str">
            <v>70001</v>
          </cell>
          <cell r="E2402" t="str">
            <v>700011</v>
          </cell>
          <cell r="G2402">
            <v>3</v>
          </cell>
          <cell r="I2402">
            <v>1334</v>
          </cell>
        </row>
        <row r="2403">
          <cell r="A2403">
            <v>2020</v>
          </cell>
          <cell r="B2403" t="str">
            <v>Agosto</v>
          </cell>
          <cell r="C2403" t="str">
            <v>70001</v>
          </cell>
          <cell r="E2403" t="str">
            <v>700011</v>
          </cell>
          <cell r="G2403">
            <v>4</v>
          </cell>
          <cell r="I2403">
            <v>1141</v>
          </cell>
        </row>
        <row r="2404">
          <cell r="A2404">
            <v>2020</v>
          </cell>
          <cell r="B2404" t="str">
            <v>Agosto</v>
          </cell>
          <cell r="C2404" t="str">
            <v>15001</v>
          </cell>
          <cell r="E2404" t="str">
            <v>150011</v>
          </cell>
          <cell r="G2404">
            <v>1</v>
          </cell>
          <cell r="I2404">
            <v>2392</v>
          </cell>
        </row>
        <row r="2405">
          <cell r="A2405">
            <v>2020</v>
          </cell>
          <cell r="B2405" t="str">
            <v>Agosto</v>
          </cell>
          <cell r="C2405" t="str">
            <v>15001</v>
          </cell>
          <cell r="E2405" t="str">
            <v>150011</v>
          </cell>
          <cell r="G2405">
            <v>2</v>
          </cell>
          <cell r="I2405">
            <v>3892</v>
          </cell>
        </row>
        <row r="2406">
          <cell r="A2406">
            <v>2020</v>
          </cell>
          <cell r="B2406" t="str">
            <v>Agosto</v>
          </cell>
          <cell r="C2406" t="str">
            <v>15001</v>
          </cell>
          <cell r="E2406" t="str">
            <v>150011</v>
          </cell>
          <cell r="G2406">
            <v>3</v>
          </cell>
          <cell r="I2406">
            <v>3439</v>
          </cell>
        </row>
        <row r="2407">
          <cell r="A2407">
            <v>2020</v>
          </cell>
          <cell r="B2407" t="str">
            <v>Agosto</v>
          </cell>
          <cell r="C2407" t="str">
            <v>15001</v>
          </cell>
          <cell r="E2407" t="str">
            <v>150011</v>
          </cell>
          <cell r="G2407">
            <v>4</v>
          </cell>
          <cell r="I2407">
            <v>4</v>
          </cell>
        </row>
        <row r="2408">
          <cell r="A2408">
            <v>2020</v>
          </cell>
          <cell r="B2408" t="str">
            <v>Agosto</v>
          </cell>
          <cell r="C2408" t="str">
            <v>20001</v>
          </cell>
          <cell r="E2408" t="str">
            <v>200011</v>
          </cell>
          <cell r="G2408">
            <v>1</v>
          </cell>
          <cell r="I2408">
            <v>826</v>
          </cell>
        </row>
        <row r="2409">
          <cell r="A2409">
            <v>2020</v>
          </cell>
          <cell r="B2409" t="str">
            <v>Agosto</v>
          </cell>
          <cell r="C2409" t="str">
            <v>20001</v>
          </cell>
          <cell r="E2409" t="str">
            <v>200011</v>
          </cell>
          <cell r="G2409">
            <v>2</v>
          </cell>
          <cell r="I2409">
            <v>1992</v>
          </cell>
        </row>
        <row r="2410">
          <cell r="A2410">
            <v>2020</v>
          </cell>
          <cell r="B2410" t="str">
            <v>Agosto</v>
          </cell>
          <cell r="C2410" t="str">
            <v>20001</v>
          </cell>
          <cell r="E2410" t="str">
            <v>200011</v>
          </cell>
          <cell r="G2410">
            <v>3</v>
          </cell>
          <cell r="I2410">
            <v>856</v>
          </cell>
        </row>
        <row r="2411">
          <cell r="A2411">
            <v>2020</v>
          </cell>
          <cell r="B2411" t="str">
            <v>Agosto</v>
          </cell>
          <cell r="C2411" t="str">
            <v>20001</v>
          </cell>
          <cell r="E2411" t="str">
            <v>200011</v>
          </cell>
          <cell r="G2411">
            <v>4</v>
          </cell>
          <cell r="I2411">
            <v>2</v>
          </cell>
        </row>
        <row r="2412">
          <cell r="A2412">
            <v>2020</v>
          </cell>
          <cell r="B2412" t="str">
            <v>Agosto</v>
          </cell>
          <cell r="C2412" t="str">
            <v>20001</v>
          </cell>
          <cell r="E2412" t="str">
            <v>200012</v>
          </cell>
          <cell r="G2412">
            <v>1</v>
          </cell>
          <cell r="I2412">
            <v>454</v>
          </cell>
        </row>
        <row r="2413">
          <cell r="A2413">
            <v>2020</v>
          </cell>
          <cell r="B2413" t="str">
            <v>Agosto</v>
          </cell>
          <cell r="C2413" t="str">
            <v>20001</v>
          </cell>
          <cell r="E2413" t="str">
            <v>200012</v>
          </cell>
          <cell r="G2413">
            <v>2</v>
          </cell>
          <cell r="I2413">
            <v>181</v>
          </cell>
        </row>
        <row r="2414">
          <cell r="A2414">
            <v>2020</v>
          </cell>
          <cell r="B2414" t="str">
            <v>Agosto</v>
          </cell>
          <cell r="C2414" t="str">
            <v>20001</v>
          </cell>
          <cell r="E2414" t="str">
            <v>200012</v>
          </cell>
          <cell r="G2414">
            <v>3</v>
          </cell>
          <cell r="I2414">
            <v>278</v>
          </cell>
        </row>
        <row r="2415">
          <cell r="A2415">
            <v>2020</v>
          </cell>
          <cell r="B2415" t="str">
            <v>Agosto</v>
          </cell>
          <cell r="C2415" t="str">
            <v>20001</v>
          </cell>
          <cell r="E2415" t="str">
            <v>200012</v>
          </cell>
          <cell r="G2415">
            <v>4</v>
          </cell>
          <cell r="I2415">
            <v>985</v>
          </cell>
        </row>
        <row r="2416">
          <cell r="A2416">
            <v>2020</v>
          </cell>
          <cell r="B2416" t="str">
            <v>Agosto</v>
          </cell>
          <cell r="C2416" t="str">
            <v>50001</v>
          </cell>
          <cell r="E2416" t="str">
            <v>500011</v>
          </cell>
          <cell r="G2416">
            <v>1</v>
          </cell>
          <cell r="I2416">
            <v>2298</v>
          </cell>
        </row>
        <row r="2417">
          <cell r="A2417">
            <v>2020</v>
          </cell>
          <cell r="B2417" t="str">
            <v>Agosto</v>
          </cell>
          <cell r="C2417" t="str">
            <v>50001</v>
          </cell>
          <cell r="E2417" t="str">
            <v>500011</v>
          </cell>
          <cell r="G2417">
            <v>2</v>
          </cell>
          <cell r="I2417">
            <v>3572</v>
          </cell>
        </row>
        <row r="2418">
          <cell r="A2418">
            <v>2020</v>
          </cell>
          <cell r="B2418" t="str">
            <v>Agosto</v>
          </cell>
          <cell r="C2418" t="str">
            <v>50001</v>
          </cell>
          <cell r="E2418" t="str">
            <v>500011</v>
          </cell>
          <cell r="G2418">
            <v>3</v>
          </cell>
          <cell r="I2418">
            <v>2756</v>
          </cell>
        </row>
        <row r="2419">
          <cell r="A2419">
            <v>2020</v>
          </cell>
          <cell r="B2419" t="str">
            <v>Agosto</v>
          </cell>
          <cell r="C2419" t="str">
            <v>50001</v>
          </cell>
          <cell r="E2419" t="str">
            <v>500011</v>
          </cell>
          <cell r="G2419">
            <v>4</v>
          </cell>
          <cell r="I2419">
            <v>831</v>
          </cell>
        </row>
        <row r="2420">
          <cell r="A2420">
            <v>2020</v>
          </cell>
          <cell r="B2420" t="str">
            <v>Septiembre</v>
          </cell>
          <cell r="C2420" t="str">
            <v>63001</v>
          </cell>
          <cell r="E2420" t="str">
            <v>630011</v>
          </cell>
          <cell r="G2420">
            <v>1</v>
          </cell>
          <cell r="I2420">
            <v>2320</v>
          </cell>
        </row>
        <row r="2421">
          <cell r="A2421">
            <v>2020</v>
          </cell>
          <cell r="B2421" t="str">
            <v>Septiembre</v>
          </cell>
          <cell r="C2421" t="str">
            <v>63001</v>
          </cell>
          <cell r="E2421" t="str">
            <v>630011</v>
          </cell>
          <cell r="G2421">
            <v>2</v>
          </cell>
          <cell r="I2421">
            <v>3564</v>
          </cell>
        </row>
        <row r="2422">
          <cell r="A2422">
            <v>2020</v>
          </cell>
          <cell r="B2422" t="str">
            <v>Septiembre</v>
          </cell>
          <cell r="C2422" t="str">
            <v>63001</v>
          </cell>
          <cell r="E2422" t="str">
            <v>630011</v>
          </cell>
          <cell r="G2422">
            <v>3</v>
          </cell>
          <cell r="I2422">
            <v>2885</v>
          </cell>
        </row>
        <row r="2423">
          <cell r="A2423">
            <v>2020</v>
          </cell>
          <cell r="B2423" t="str">
            <v>Septiembre</v>
          </cell>
          <cell r="C2423" t="str">
            <v>63001</v>
          </cell>
          <cell r="E2423" t="str">
            <v>630011</v>
          </cell>
          <cell r="G2423">
            <v>4</v>
          </cell>
          <cell r="I2423">
            <v>1809</v>
          </cell>
        </row>
        <row r="2424">
          <cell r="A2424">
            <v>2020</v>
          </cell>
          <cell r="B2424" t="str">
            <v>Septiembre</v>
          </cell>
          <cell r="C2424" t="str">
            <v>08001</v>
          </cell>
          <cell r="E2424" t="str">
            <v>080011</v>
          </cell>
          <cell r="G2424">
            <v>1</v>
          </cell>
          <cell r="I2424">
            <v>6787</v>
          </cell>
        </row>
        <row r="2425">
          <cell r="A2425">
            <v>2020</v>
          </cell>
          <cell r="B2425" t="str">
            <v>Septiembre</v>
          </cell>
          <cell r="C2425" t="str">
            <v>08001</v>
          </cell>
          <cell r="E2425" t="str">
            <v>080011</v>
          </cell>
          <cell r="G2425">
            <v>2</v>
          </cell>
          <cell r="I2425">
            <v>7100</v>
          </cell>
        </row>
        <row r="2426">
          <cell r="A2426">
            <v>2020</v>
          </cell>
          <cell r="B2426" t="str">
            <v>Septiembre</v>
          </cell>
          <cell r="C2426" t="str">
            <v>08001</v>
          </cell>
          <cell r="E2426" t="str">
            <v>080011</v>
          </cell>
          <cell r="G2426">
            <v>3</v>
          </cell>
          <cell r="I2426">
            <v>5047</v>
          </cell>
        </row>
        <row r="2427">
          <cell r="A2427">
            <v>2020</v>
          </cell>
          <cell r="B2427" t="str">
            <v>Septiembre</v>
          </cell>
          <cell r="C2427" t="str">
            <v>08001</v>
          </cell>
          <cell r="E2427" t="str">
            <v>080011</v>
          </cell>
          <cell r="G2427">
            <v>4</v>
          </cell>
          <cell r="I2427">
            <v>9623</v>
          </cell>
        </row>
        <row r="2428">
          <cell r="A2428">
            <v>2020</v>
          </cell>
          <cell r="B2428" t="str">
            <v>Septiembre</v>
          </cell>
          <cell r="C2428" t="str">
            <v>08001</v>
          </cell>
          <cell r="E2428" t="str">
            <v>080012</v>
          </cell>
          <cell r="G2428">
            <v>1</v>
          </cell>
          <cell r="I2428">
            <v>700</v>
          </cell>
        </row>
        <row r="2429">
          <cell r="A2429">
            <v>2020</v>
          </cell>
          <cell r="B2429" t="str">
            <v>Septiembre</v>
          </cell>
          <cell r="C2429" t="str">
            <v>08001</v>
          </cell>
          <cell r="E2429" t="str">
            <v>080012</v>
          </cell>
          <cell r="G2429">
            <v>2</v>
          </cell>
          <cell r="I2429">
            <v>1191</v>
          </cell>
        </row>
        <row r="2430">
          <cell r="A2430">
            <v>2020</v>
          </cell>
          <cell r="B2430" t="str">
            <v>Septiembre</v>
          </cell>
          <cell r="C2430" t="str">
            <v>08001</v>
          </cell>
          <cell r="E2430" t="str">
            <v>080012</v>
          </cell>
          <cell r="G2430">
            <v>3</v>
          </cell>
          <cell r="I2430">
            <v>626</v>
          </cell>
        </row>
        <row r="2431">
          <cell r="A2431">
            <v>2020</v>
          </cell>
          <cell r="B2431" t="str">
            <v>Septiembre</v>
          </cell>
          <cell r="C2431" t="str">
            <v>08001</v>
          </cell>
          <cell r="E2431" t="str">
            <v>080012</v>
          </cell>
          <cell r="G2431">
            <v>4</v>
          </cell>
          <cell r="I2431">
            <v>7899</v>
          </cell>
        </row>
        <row r="2432">
          <cell r="A2432">
            <v>2020</v>
          </cell>
          <cell r="B2432" t="str">
            <v>Septiembre</v>
          </cell>
          <cell r="C2432" t="str">
            <v>11001</v>
          </cell>
          <cell r="E2432" t="str">
            <v>110011</v>
          </cell>
          <cell r="G2432">
            <v>1</v>
          </cell>
          <cell r="I2432">
            <v>50411</v>
          </cell>
        </row>
        <row r="2433">
          <cell r="A2433">
            <v>2020</v>
          </cell>
          <cell r="B2433" t="str">
            <v>Septiembre</v>
          </cell>
          <cell r="C2433" t="str">
            <v>11001</v>
          </cell>
          <cell r="E2433" t="str">
            <v>110011</v>
          </cell>
          <cell r="G2433">
            <v>2</v>
          </cell>
          <cell r="I2433">
            <v>51804</v>
          </cell>
        </row>
        <row r="2434">
          <cell r="A2434">
            <v>2020</v>
          </cell>
          <cell r="B2434" t="str">
            <v>Septiembre</v>
          </cell>
          <cell r="C2434" t="str">
            <v>11001</v>
          </cell>
          <cell r="E2434" t="str">
            <v>110011</v>
          </cell>
          <cell r="G2434">
            <v>3</v>
          </cell>
          <cell r="I2434">
            <v>60227</v>
          </cell>
        </row>
        <row r="2435">
          <cell r="A2435">
            <v>2020</v>
          </cell>
          <cell r="B2435" t="str">
            <v>Septiembre</v>
          </cell>
          <cell r="C2435" t="str">
            <v>11001</v>
          </cell>
          <cell r="E2435" t="str">
            <v>110011</v>
          </cell>
          <cell r="G2435">
            <v>4</v>
          </cell>
          <cell r="I2435">
            <v>16878</v>
          </cell>
        </row>
        <row r="2436">
          <cell r="A2436">
            <v>2020</v>
          </cell>
          <cell r="B2436" t="str">
            <v>Septiembre</v>
          </cell>
          <cell r="C2436" t="str">
            <v>11001</v>
          </cell>
          <cell r="E2436" t="str">
            <v>110012</v>
          </cell>
          <cell r="G2436">
            <v>1</v>
          </cell>
          <cell r="I2436">
            <v>797</v>
          </cell>
        </row>
        <row r="2437">
          <cell r="A2437">
            <v>2020</v>
          </cell>
          <cell r="B2437" t="str">
            <v>Septiembre</v>
          </cell>
          <cell r="C2437" t="str">
            <v>11001</v>
          </cell>
          <cell r="E2437" t="str">
            <v>110012</v>
          </cell>
          <cell r="G2437">
            <v>2</v>
          </cell>
          <cell r="I2437">
            <v>117</v>
          </cell>
        </row>
        <row r="2438">
          <cell r="A2438">
            <v>2020</v>
          </cell>
          <cell r="B2438" t="str">
            <v>Septiembre</v>
          </cell>
          <cell r="C2438" t="str">
            <v>11001</v>
          </cell>
          <cell r="E2438" t="str">
            <v>110012</v>
          </cell>
          <cell r="G2438">
            <v>3</v>
          </cell>
          <cell r="I2438">
            <v>30.5</v>
          </cell>
        </row>
        <row r="2439">
          <cell r="A2439">
            <v>2020</v>
          </cell>
          <cell r="B2439" t="str">
            <v>Septiembre</v>
          </cell>
          <cell r="C2439" t="str">
            <v>11001</v>
          </cell>
          <cell r="E2439" t="str">
            <v>110012</v>
          </cell>
          <cell r="G2439">
            <v>4</v>
          </cell>
          <cell r="I2439">
            <v>2184</v>
          </cell>
        </row>
        <row r="2440">
          <cell r="A2440">
            <v>2020</v>
          </cell>
          <cell r="B2440" t="str">
            <v>Septiembre</v>
          </cell>
          <cell r="C2440" t="str">
            <v>11001</v>
          </cell>
          <cell r="E2440" t="str">
            <v>110013</v>
          </cell>
          <cell r="G2440">
            <v>1</v>
          </cell>
          <cell r="I2440">
            <v>798</v>
          </cell>
        </row>
        <row r="2441">
          <cell r="A2441">
            <v>2020</v>
          </cell>
          <cell r="B2441" t="str">
            <v>Septiembre</v>
          </cell>
          <cell r="C2441" t="str">
            <v>11001</v>
          </cell>
          <cell r="E2441" t="str">
            <v>110013</v>
          </cell>
          <cell r="G2441">
            <v>2</v>
          </cell>
          <cell r="I2441">
            <v>647</v>
          </cell>
        </row>
        <row r="2442">
          <cell r="A2442">
            <v>2020</v>
          </cell>
          <cell r="B2442" t="str">
            <v>Septiembre</v>
          </cell>
          <cell r="C2442" t="str">
            <v>11001</v>
          </cell>
          <cell r="E2442" t="str">
            <v>110013</v>
          </cell>
          <cell r="G2442">
            <v>3</v>
          </cell>
          <cell r="I2442">
            <v>499</v>
          </cell>
        </row>
        <row r="2443">
          <cell r="A2443">
            <v>2020</v>
          </cell>
          <cell r="B2443" t="str">
            <v>Septiembre</v>
          </cell>
          <cell r="C2443" t="str">
            <v>11001</v>
          </cell>
          <cell r="E2443" t="str">
            <v>110013</v>
          </cell>
          <cell r="G2443">
            <v>4</v>
          </cell>
          <cell r="I2443">
            <v>826</v>
          </cell>
        </row>
        <row r="2444">
          <cell r="A2444">
            <v>2020</v>
          </cell>
          <cell r="B2444" t="str">
            <v>Septiembre</v>
          </cell>
          <cell r="C2444" t="str">
            <v>11001</v>
          </cell>
          <cell r="E2444" t="str">
            <v>110014</v>
          </cell>
          <cell r="G2444">
            <v>1</v>
          </cell>
          <cell r="I2444">
            <v>185</v>
          </cell>
        </row>
        <row r="2445">
          <cell r="A2445">
            <v>2020</v>
          </cell>
          <cell r="B2445" t="str">
            <v>Septiembre</v>
          </cell>
          <cell r="C2445" t="str">
            <v>11001</v>
          </cell>
          <cell r="E2445" t="str">
            <v>110014</v>
          </cell>
          <cell r="G2445">
            <v>2</v>
          </cell>
          <cell r="I2445">
            <v>21</v>
          </cell>
        </row>
        <row r="2446">
          <cell r="A2446">
            <v>2020</v>
          </cell>
          <cell r="B2446" t="str">
            <v>Septiembre</v>
          </cell>
          <cell r="C2446" t="str">
            <v>11001</v>
          </cell>
          <cell r="E2446" t="str">
            <v>110014</v>
          </cell>
          <cell r="G2446">
            <v>3</v>
          </cell>
          <cell r="I2446">
            <v>369</v>
          </cell>
        </row>
        <row r="2447">
          <cell r="A2447">
            <v>2020</v>
          </cell>
          <cell r="B2447" t="str">
            <v>Septiembre</v>
          </cell>
          <cell r="C2447" t="str">
            <v>11001</v>
          </cell>
          <cell r="E2447" t="str">
            <v>110014</v>
          </cell>
          <cell r="G2447">
            <v>4</v>
          </cell>
          <cell r="I2447">
            <v>2625</v>
          </cell>
        </row>
        <row r="2448">
          <cell r="A2448">
            <v>2020</v>
          </cell>
          <cell r="B2448" t="str">
            <v>Septiembre</v>
          </cell>
          <cell r="C2448" t="str">
            <v>68001</v>
          </cell>
          <cell r="E2448" t="str">
            <v>680011</v>
          </cell>
          <cell r="G2448">
            <v>1</v>
          </cell>
          <cell r="I2448">
            <v>15487</v>
          </cell>
        </row>
        <row r="2449">
          <cell r="A2449">
            <v>2020</v>
          </cell>
          <cell r="B2449" t="str">
            <v>Septiembre</v>
          </cell>
          <cell r="C2449" t="str">
            <v>68001</v>
          </cell>
          <cell r="E2449" t="str">
            <v>680011</v>
          </cell>
          <cell r="G2449">
            <v>2</v>
          </cell>
          <cell r="I2449">
            <v>12510</v>
          </cell>
        </row>
        <row r="2450">
          <cell r="A2450">
            <v>2020</v>
          </cell>
          <cell r="B2450" t="str">
            <v>Septiembre</v>
          </cell>
          <cell r="C2450" t="str">
            <v>68001</v>
          </cell>
          <cell r="E2450" t="str">
            <v>680011</v>
          </cell>
          <cell r="G2450">
            <v>3</v>
          </cell>
          <cell r="I2450">
            <v>16042</v>
          </cell>
        </row>
        <row r="2451">
          <cell r="A2451">
            <v>2020</v>
          </cell>
          <cell r="B2451" t="str">
            <v>Septiembre</v>
          </cell>
          <cell r="C2451" t="str">
            <v>68001</v>
          </cell>
          <cell r="E2451" t="str">
            <v>680011</v>
          </cell>
          <cell r="G2451">
            <v>4</v>
          </cell>
          <cell r="I2451">
            <v>3115</v>
          </cell>
        </row>
        <row r="2452">
          <cell r="A2452">
            <v>2020</v>
          </cell>
          <cell r="B2452" t="str">
            <v>Septiembre</v>
          </cell>
          <cell r="C2452" t="str">
            <v>76001</v>
          </cell>
          <cell r="E2452" t="str">
            <v>760011</v>
          </cell>
          <cell r="G2452">
            <v>1</v>
          </cell>
          <cell r="I2452">
            <v>3502</v>
          </cell>
        </row>
        <row r="2453">
          <cell r="A2453">
            <v>2020</v>
          </cell>
          <cell r="B2453" t="str">
            <v>Septiembre</v>
          </cell>
          <cell r="C2453" t="str">
            <v>76001</v>
          </cell>
          <cell r="E2453" t="str">
            <v>760011</v>
          </cell>
          <cell r="G2453">
            <v>2</v>
          </cell>
          <cell r="I2453">
            <v>10867</v>
          </cell>
        </row>
        <row r="2454">
          <cell r="A2454">
            <v>2020</v>
          </cell>
          <cell r="B2454" t="str">
            <v>Septiembre</v>
          </cell>
          <cell r="C2454" t="str">
            <v>76001</v>
          </cell>
          <cell r="E2454" t="str">
            <v>760011</v>
          </cell>
          <cell r="G2454">
            <v>3</v>
          </cell>
          <cell r="I2454">
            <v>6859</v>
          </cell>
        </row>
        <row r="2455">
          <cell r="A2455">
            <v>2020</v>
          </cell>
          <cell r="B2455" t="str">
            <v>Septiembre</v>
          </cell>
          <cell r="C2455" t="str">
            <v>76001</v>
          </cell>
          <cell r="E2455" t="str">
            <v>760011</v>
          </cell>
          <cell r="G2455">
            <v>4</v>
          </cell>
          <cell r="I2455">
            <v>7055</v>
          </cell>
        </row>
        <row r="2456">
          <cell r="A2456">
            <v>2020</v>
          </cell>
          <cell r="B2456" t="str">
            <v>Septiembre</v>
          </cell>
          <cell r="C2456" t="str">
            <v>76001</v>
          </cell>
          <cell r="E2456" t="str">
            <v>760012</v>
          </cell>
          <cell r="G2456">
            <v>1</v>
          </cell>
          <cell r="I2456">
            <v>5912</v>
          </cell>
        </row>
        <row r="2457">
          <cell r="A2457">
            <v>2020</v>
          </cell>
          <cell r="B2457" t="str">
            <v>Septiembre</v>
          </cell>
          <cell r="C2457" t="str">
            <v>76001</v>
          </cell>
          <cell r="E2457" t="str">
            <v>760012</v>
          </cell>
          <cell r="G2457">
            <v>2</v>
          </cell>
          <cell r="I2457">
            <v>4652</v>
          </cell>
        </row>
        <row r="2458">
          <cell r="A2458">
            <v>2020</v>
          </cell>
          <cell r="B2458" t="str">
            <v>Septiembre</v>
          </cell>
          <cell r="C2458" t="str">
            <v>76001</v>
          </cell>
          <cell r="E2458" t="str">
            <v>760012</v>
          </cell>
          <cell r="G2458">
            <v>3</v>
          </cell>
          <cell r="I2458">
            <v>5357</v>
          </cell>
        </row>
        <row r="2459">
          <cell r="A2459">
            <v>2020</v>
          </cell>
          <cell r="B2459" t="str">
            <v>Septiembre</v>
          </cell>
          <cell r="C2459" t="str">
            <v>76001</v>
          </cell>
          <cell r="E2459" t="str">
            <v>760012</v>
          </cell>
          <cell r="G2459">
            <v>4</v>
          </cell>
          <cell r="I2459">
            <v>4846</v>
          </cell>
        </row>
        <row r="2460">
          <cell r="A2460">
            <v>2020</v>
          </cell>
          <cell r="B2460" t="str">
            <v>Septiembre</v>
          </cell>
          <cell r="C2460" t="str">
            <v>13001</v>
          </cell>
          <cell r="E2460" t="str">
            <v>130011</v>
          </cell>
          <cell r="G2460">
            <v>1</v>
          </cell>
          <cell r="I2460">
            <v>2798</v>
          </cell>
        </row>
        <row r="2461">
          <cell r="A2461">
            <v>2020</v>
          </cell>
          <cell r="B2461" t="str">
            <v>Septiembre</v>
          </cell>
          <cell r="C2461" t="str">
            <v>13001</v>
          </cell>
          <cell r="E2461" t="str">
            <v>130011</v>
          </cell>
          <cell r="G2461">
            <v>2</v>
          </cell>
          <cell r="I2461">
            <v>8430</v>
          </cell>
        </row>
        <row r="2462">
          <cell r="A2462">
            <v>2020</v>
          </cell>
          <cell r="B2462" t="str">
            <v>Septiembre</v>
          </cell>
          <cell r="C2462" t="str">
            <v>13001</v>
          </cell>
          <cell r="E2462" t="str">
            <v>130011</v>
          </cell>
          <cell r="G2462">
            <v>3</v>
          </cell>
          <cell r="I2462">
            <v>3358</v>
          </cell>
        </row>
        <row r="2463">
          <cell r="A2463">
            <v>2020</v>
          </cell>
          <cell r="B2463" t="str">
            <v>Septiembre</v>
          </cell>
          <cell r="C2463" t="str">
            <v>13001</v>
          </cell>
          <cell r="E2463" t="str">
            <v>130011</v>
          </cell>
          <cell r="G2463">
            <v>4</v>
          </cell>
          <cell r="I2463">
            <v>4799</v>
          </cell>
        </row>
        <row r="2464">
          <cell r="A2464">
            <v>2020</v>
          </cell>
          <cell r="B2464" t="str">
            <v>Septiembre</v>
          </cell>
          <cell r="C2464" t="str">
            <v>54001</v>
          </cell>
          <cell r="E2464" t="str">
            <v>540011</v>
          </cell>
          <cell r="G2464">
            <v>1</v>
          </cell>
          <cell r="I2464">
            <v>4832</v>
          </cell>
        </row>
        <row r="2465">
          <cell r="A2465">
            <v>2020</v>
          </cell>
          <cell r="B2465" t="str">
            <v>Septiembre</v>
          </cell>
          <cell r="C2465" t="str">
            <v>54001</v>
          </cell>
          <cell r="E2465" t="str">
            <v>540011</v>
          </cell>
          <cell r="G2465">
            <v>2</v>
          </cell>
          <cell r="I2465">
            <v>9216</v>
          </cell>
        </row>
        <row r="2466">
          <cell r="A2466">
            <v>2020</v>
          </cell>
          <cell r="B2466" t="str">
            <v>Septiembre</v>
          </cell>
          <cell r="C2466" t="str">
            <v>54001</v>
          </cell>
          <cell r="E2466" t="str">
            <v>540011</v>
          </cell>
          <cell r="G2466">
            <v>3</v>
          </cell>
          <cell r="I2466">
            <v>6243</v>
          </cell>
        </row>
        <row r="2467">
          <cell r="A2467">
            <v>2020</v>
          </cell>
          <cell r="B2467" t="str">
            <v>Septiembre</v>
          </cell>
          <cell r="C2467" t="str">
            <v>54001</v>
          </cell>
          <cell r="E2467" t="str">
            <v>540011</v>
          </cell>
          <cell r="G2467">
            <v>4</v>
          </cell>
          <cell r="I2467">
            <v>7187</v>
          </cell>
        </row>
        <row r="2468">
          <cell r="A2468">
            <v>2020</v>
          </cell>
          <cell r="B2468" t="str">
            <v>Septiembre</v>
          </cell>
          <cell r="C2468" t="str">
            <v>54001</v>
          </cell>
          <cell r="E2468" t="str">
            <v>540012</v>
          </cell>
          <cell r="G2468">
            <v>1</v>
          </cell>
          <cell r="I2468">
            <v>775</v>
          </cell>
        </row>
        <row r="2469">
          <cell r="A2469">
            <v>2020</v>
          </cell>
          <cell r="B2469" t="str">
            <v>Septiembre</v>
          </cell>
          <cell r="C2469" t="str">
            <v>54001</v>
          </cell>
          <cell r="E2469" t="str">
            <v>540012</v>
          </cell>
          <cell r="G2469">
            <v>2</v>
          </cell>
          <cell r="I2469">
            <v>186</v>
          </cell>
        </row>
        <row r="2470">
          <cell r="A2470">
            <v>2020</v>
          </cell>
          <cell r="B2470" t="str">
            <v>Septiembre</v>
          </cell>
          <cell r="C2470" t="str">
            <v>54001</v>
          </cell>
          <cell r="E2470" t="str">
            <v>540012</v>
          </cell>
          <cell r="G2470">
            <v>3</v>
          </cell>
          <cell r="I2470">
            <v>73</v>
          </cell>
        </row>
        <row r="2471">
          <cell r="A2471">
            <v>2020</v>
          </cell>
          <cell r="B2471" t="str">
            <v>Septiembre</v>
          </cell>
          <cell r="C2471" t="str">
            <v>54001</v>
          </cell>
          <cell r="E2471" t="str">
            <v>540012</v>
          </cell>
          <cell r="G2471">
            <v>4</v>
          </cell>
          <cell r="I2471">
            <v>2512</v>
          </cell>
        </row>
        <row r="2472">
          <cell r="A2472">
            <v>2020</v>
          </cell>
          <cell r="B2472" t="str">
            <v>Septiembre</v>
          </cell>
          <cell r="C2472" t="str">
            <v>73001</v>
          </cell>
          <cell r="E2472" t="str">
            <v>730011</v>
          </cell>
          <cell r="G2472">
            <v>1</v>
          </cell>
          <cell r="I2472">
            <v>983</v>
          </cell>
        </row>
        <row r="2473">
          <cell r="A2473">
            <v>2020</v>
          </cell>
          <cell r="B2473" t="str">
            <v>Septiembre</v>
          </cell>
          <cell r="C2473" t="str">
            <v>73001</v>
          </cell>
          <cell r="E2473" t="str">
            <v>730011</v>
          </cell>
          <cell r="G2473">
            <v>2</v>
          </cell>
          <cell r="I2473">
            <v>1988</v>
          </cell>
        </row>
        <row r="2474">
          <cell r="A2474">
            <v>2020</v>
          </cell>
          <cell r="B2474" t="str">
            <v>Septiembre</v>
          </cell>
          <cell r="C2474" t="str">
            <v>73001</v>
          </cell>
          <cell r="E2474" t="str">
            <v>730011</v>
          </cell>
          <cell r="G2474">
            <v>3</v>
          </cell>
          <cell r="I2474">
            <v>758</v>
          </cell>
        </row>
        <row r="2475">
          <cell r="A2475">
            <v>2020</v>
          </cell>
          <cell r="B2475" t="str">
            <v>Septiembre</v>
          </cell>
          <cell r="C2475" t="str">
            <v>73001</v>
          </cell>
          <cell r="E2475" t="str">
            <v>730011</v>
          </cell>
          <cell r="G2475">
            <v>4</v>
          </cell>
          <cell r="I2475">
            <v>272</v>
          </cell>
        </row>
        <row r="2476">
          <cell r="A2476">
            <v>2020</v>
          </cell>
          <cell r="B2476" t="str">
            <v>Septiembre</v>
          </cell>
          <cell r="C2476" t="str">
            <v>52356</v>
          </cell>
          <cell r="E2476" t="str">
            <v>523561</v>
          </cell>
          <cell r="G2476">
            <v>1</v>
          </cell>
          <cell r="I2476">
            <v>192</v>
          </cell>
        </row>
        <row r="2477">
          <cell r="A2477">
            <v>2020</v>
          </cell>
          <cell r="B2477" t="str">
            <v>Septiembre</v>
          </cell>
          <cell r="C2477" t="str">
            <v>52356</v>
          </cell>
          <cell r="E2477" t="str">
            <v>523561</v>
          </cell>
          <cell r="G2477">
            <v>2</v>
          </cell>
          <cell r="I2477">
            <v>2396</v>
          </cell>
        </row>
        <row r="2478">
          <cell r="A2478">
            <v>2020</v>
          </cell>
          <cell r="B2478" t="str">
            <v>Septiembre</v>
          </cell>
          <cell r="C2478" t="str">
            <v>52356</v>
          </cell>
          <cell r="E2478" t="str">
            <v>523561</v>
          </cell>
          <cell r="G2478">
            <v>3</v>
          </cell>
          <cell r="I2478">
            <v>3065</v>
          </cell>
        </row>
        <row r="2479">
          <cell r="A2479">
            <v>2020</v>
          </cell>
          <cell r="B2479" t="str">
            <v>Septiembre</v>
          </cell>
          <cell r="C2479" t="str">
            <v>52356</v>
          </cell>
          <cell r="E2479" t="str">
            <v>523561</v>
          </cell>
          <cell r="G2479">
            <v>4</v>
          </cell>
          <cell r="I2479">
            <v>0</v>
          </cell>
        </row>
        <row r="2480">
          <cell r="A2480">
            <v>2020</v>
          </cell>
          <cell r="B2480" t="str">
            <v>Septiembre</v>
          </cell>
          <cell r="C2480" t="str">
            <v>52356</v>
          </cell>
          <cell r="E2480" t="str">
            <v>523562</v>
          </cell>
          <cell r="G2480">
            <v>1</v>
          </cell>
          <cell r="I2480">
            <v>0</v>
          </cell>
        </row>
        <row r="2481">
          <cell r="A2481">
            <v>2020</v>
          </cell>
          <cell r="B2481" t="str">
            <v>Septiembre</v>
          </cell>
          <cell r="C2481" t="str">
            <v>52356</v>
          </cell>
          <cell r="E2481" t="str">
            <v>523562</v>
          </cell>
          <cell r="G2481">
            <v>2</v>
          </cell>
          <cell r="I2481">
            <v>0</v>
          </cell>
        </row>
        <row r="2482">
          <cell r="A2482">
            <v>2020</v>
          </cell>
          <cell r="B2482" t="str">
            <v>Septiembre</v>
          </cell>
          <cell r="C2482" t="str">
            <v>52356</v>
          </cell>
          <cell r="E2482" t="str">
            <v>523562</v>
          </cell>
          <cell r="G2482">
            <v>3</v>
          </cell>
          <cell r="I2482">
            <v>0</v>
          </cell>
        </row>
        <row r="2483">
          <cell r="A2483">
            <v>2020</v>
          </cell>
          <cell r="B2483" t="str">
            <v>Septiembre</v>
          </cell>
          <cell r="C2483" t="str">
            <v>52356</v>
          </cell>
          <cell r="E2483" t="str">
            <v>523562</v>
          </cell>
          <cell r="G2483">
            <v>4</v>
          </cell>
          <cell r="I2483">
            <v>0</v>
          </cell>
        </row>
        <row r="2484">
          <cell r="A2484">
            <v>2020</v>
          </cell>
          <cell r="B2484" t="str">
            <v>Septiembre</v>
          </cell>
          <cell r="C2484" t="str">
            <v>17001</v>
          </cell>
          <cell r="E2484" t="str">
            <v>170011</v>
          </cell>
          <cell r="G2484">
            <v>1</v>
          </cell>
          <cell r="I2484">
            <v>1580</v>
          </cell>
        </row>
        <row r="2485">
          <cell r="A2485">
            <v>2020</v>
          </cell>
          <cell r="B2485" t="str">
            <v>Septiembre</v>
          </cell>
          <cell r="C2485" t="str">
            <v>17001</v>
          </cell>
          <cell r="E2485" t="str">
            <v>170011</v>
          </cell>
          <cell r="G2485">
            <v>2</v>
          </cell>
          <cell r="I2485">
            <v>2067</v>
          </cell>
        </row>
        <row r="2486">
          <cell r="A2486">
            <v>2020</v>
          </cell>
          <cell r="B2486" t="str">
            <v>Septiembre</v>
          </cell>
          <cell r="C2486" t="str">
            <v>17001</v>
          </cell>
          <cell r="E2486" t="str">
            <v>170011</v>
          </cell>
          <cell r="G2486">
            <v>3</v>
          </cell>
          <cell r="I2486">
            <v>1338</v>
          </cell>
        </row>
        <row r="2487">
          <cell r="A2487">
            <v>2020</v>
          </cell>
          <cell r="B2487" t="str">
            <v>Septiembre</v>
          </cell>
          <cell r="C2487" t="str">
            <v>17001</v>
          </cell>
          <cell r="E2487" t="str">
            <v>170011</v>
          </cell>
          <cell r="G2487">
            <v>4</v>
          </cell>
          <cell r="I2487">
            <v>1167</v>
          </cell>
        </row>
        <row r="2488">
          <cell r="A2488">
            <v>2020</v>
          </cell>
          <cell r="B2488" t="str">
            <v>Septiembre</v>
          </cell>
          <cell r="C2488" t="str">
            <v>05001</v>
          </cell>
          <cell r="E2488" t="str">
            <v>050011</v>
          </cell>
          <cell r="G2488">
            <v>1</v>
          </cell>
          <cell r="I2488">
            <v>16092</v>
          </cell>
        </row>
        <row r="2489">
          <cell r="A2489">
            <v>2020</v>
          </cell>
          <cell r="B2489" t="str">
            <v>Septiembre</v>
          </cell>
          <cell r="C2489" t="str">
            <v>05001</v>
          </cell>
          <cell r="E2489" t="str">
            <v>050011</v>
          </cell>
          <cell r="G2489">
            <v>2</v>
          </cell>
          <cell r="I2489">
            <v>14396</v>
          </cell>
        </row>
        <row r="2490">
          <cell r="A2490">
            <v>2020</v>
          </cell>
          <cell r="B2490" t="str">
            <v>Septiembre</v>
          </cell>
          <cell r="C2490" t="str">
            <v>05001</v>
          </cell>
          <cell r="E2490" t="str">
            <v>050011</v>
          </cell>
          <cell r="G2490">
            <v>3</v>
          </cell>
          <cell r="I2490">
            <v>15355</v>
          </cell>
        </row>
        <row r="2491">
          <cell r="A2491">
            <v>2020</v>
          </cell>
          <cell r="B2491" t="str">
            <v>Septiembre</v>
          </cell>
          <cell r="C2491" t="str">
            <v>05001</v>
          </cell>
          <cell r="E2491" t="str">
            <v>050011</v>
          </cell>
          <cell r="G2491">
            <v>4</v>
          </cell>
          <cell r="I2491">
            <v>24056</v>
          </cell>
        </row>
        <row r="2492">
          <cell r="A2492">
            <v>2020</v>
          </cell>
          <cell r="B2492" t="str">
            <v>Septiembre</v>
          </cell>
          <cell r="C2492" t="str">
            <v>05001</v>
          </cell>
          <cell r="E2492" t="str">
            <v>050012</v>
          </cell>
          <cell r="G2492">
            <v>1</v>
          </cell>
          <cell r="I2492">
            <v>4659</v>
          </cell>
        </row>
        <row r="2493">
          <cell r="A2493">
            <v>2020</v>
          </cell>
          <cell r="B2493" t="str">
            <v>Septiembre</v>
          </cell>
          <cell r="C2493" t="str">
            <v>05001</v>
          </cell>
          <cell r="E2493" t="str">
            <v>050012</v>
          </cell>
          <cell r="G2493">
            <v>2</v>
          </cell>
          <cell r="I2493">
            <v>5778</v>
          </cell>
        </row>
        <row r="2494">
          <cell r="A2494">
            <v>2020</v>
          </cell>
          <cell r="B2494" t="str">
            <v>Septiembre</v>
          </cell>
          <cell r="C2494" t="str">
            <v>05001</v>
          </cell>
          <cell r="E2494" t="str">
            <v>050012</v>
          </cell>
          <cell r="G2494">
            <v>3</v>
          </cell>
          <cell r="I2494">
            <v>3984</v>
          </cell>
        </row>
        <row r="2495">
          <cell r="A2495">
            <v>2020</v>
          </cell>
          <cell r="B2495" t="str">
            <v>Septiembre</v>
          </cell>
          <cell r="C2495" t="str">
            <v>05001</v>
          </cell>
          <cell r="E2495" t="str">
            <v>050012</v>
          </cell>
          <cell r="G2495">
            <v>4</v>
          </cell>
          <cell r="I2495">
            <v>1615</v>
          </cell>
        </row>
        <row r="2496">
          <cell r="A2496">
            <v>2020</v>
          </cell>
          <cell r="B2496" t="str">
            <v>Septiembre</v>
          </cell>
          <cell r="C2496" t="str">
            <v>23001</v>
          </cell>
          <cell r="E2496" t="str">
            <v>230011</v>
          </cell>
          <cell r="G2496">
            <v>1</v>
          </cell>
          <cell r="I2496">
            <v>460</v>
          </cell>
        </row>
        <row r="2497">
          <cell r="A2497">
            <v>2020</v>
          </cell>
          <cell r="B2497" t="str">
            <v>Septiembre</v>
          </cell>
          <cell r="C2497" t="str">
            <v>23001</v>
          </cell>
          <cell r="E2497" t="str">
            <v>230011</v>
          </cell>
          <cell r="G2497">
            <v>2</v>
          </cell>
          <cell r="I2497">
            <v>2239</v>
          </cell>
        </row>
        <row r="2498">
          <cell r="A2498">
            <v>2020</v>
          </cell>
          <cell r="B2498" t="str">
            <v>Septiembre</v>
          </cell>
          <cell r="C2498" t="str">
            <v>23001</v>
          </cell>
          <cell r="E2498" t="str">
            <v>230011</v>
          </cell>
          <cell r="G2498">
            <v>3</v>
          </cell>
          <cell r="I2498">
            <v>1278</v>
          </cell>
        </row>
        <row r="2499">
          <cell r="A2499">
            <v>2020</v>
          </cell>
          <cell r="B2499" t="str">
            <v>Septiembre</v>
          </cell>
          <cell r="C2499" t="str">
            <v>23001</v>
          </cell>
          <cell r="E2499" t="str">
            <v>230011</v>
          </cell>
          <cell r="G2499">
            <v>4</v>
          </cell>
          <cell r="I2499">
            <v>384</v>
          </cell>
        </row>
        <row r="2500">
          <cell r="A2500">
            <v>2020</v>
          </cell>
          <cell r="B2500" t="str">
            <v>Septiembre</v>
          </cell>
          <cell r="C2500" t="str">
            <v>41001</v>
          </cell>
          <cell r="E2500" t="str">
            <v>410011</v>
          </cell>
          <cell r="G2500">
            <v>1</v>
          </cell>
          <cell r="I2500">
            <v>1970</v>
          </cell>
        </row>
        <row r="2501">
          <cell r="A2501">
            <v>2020</v>
          </cell>
          <cell r="B2501" t="str">
            <v>Septiembre</v>
          </cell>
          <cell r="C2501" t="str">
            <v>41001</v>
          </cell>
          <cell r="E2501" t="str">
            <v>410011</v>
          </cell>
          <cell r="G2501">
            <v>2</v>
          </cell>
          <cell r="I2501">
            <v>2983</v>
          </cell>
        </row>
        <row r="2502">
          <cell r="A2502">
            <v>2020</v>
          </cell>
          <cell r="B2502" t="str">
            <v>Septiembre</v>
          </cell>
          <cell r="C2502" t="str">
            <v>41001</v>
          </cell>
          <cell r="E2502" t="str">
            <v>410011</v>
          </cell>
          <cell r="G2502">
            <v>3</v>
          </cell>
          <cell r="I2502">
            <v>2776</v>
          </cell>
        </row>
        <row r="2503">
          <cell r="A2503">
            <v>2020</v>
          </cell>
          <cell r="B2503" t="str">
            <v>Septiembre</v>
          </cell>
          <cell r="C2503" t="str">
            <v>41001</v>
          </cell>
          <cell r="E2503" t="str">
            <v>410011</v>
          </cell>
          <cell r="G2503">
            <v>4</v>
          </cell>
          <cell r="I2503">
            <v>1236</v>
          </cell>
        </row>
        <row r="2504">
          <cell r="A2504">
            <v>2020</v>
          </cell>
          <cell r="B2504" t="str">
            <v>Septiembre</v>
          </cell>
          <cell r="C2504" t="str">
            <v>52001</v>
          </cell>
          <cell r="E2504" t="str">
            <v>520011</v>
          </cell>
          <cell r="G2504">
            <v>1</v>
          </cell>
          <cell r="I2504">
            <v>1284</v>
          </cell>
        </row>
        <row r="2505">
          <cell r="A2505">
            <v>2020</v>
          </cell>
          <cell r="B2505" t="str">
            <v>Septiembre</v>
          </cell>
          <cell r="C2505" t="str">
            <v>52001</v>
          </cell>
          <cell r="E2505" t="str">
            <v>520011</v>
          </cell>
          <cell r="G2505">
            <v>2</v>
          </cell>
          <cell r="I2505">
            <v>5682</v>
          </cell>
        </row>
        <row r="2506">
          <cell r="A2506">
            <v>2020</v>
          </cell>
          <cell r="B2506" t="str">
            <v>Septiembre</v>
          </cell>
          <cell r="C2506" t="str">
            <v>52001</v>
          </cell>
          <cell r="E2506" t="str">
            <v>520011</v>
          </cell>
          <cell r="G2506">
            <v>3</v>
          </cell>
          <cell r="I2506">
            <v>2592</v>
          </cell>
        </row>
        <row r="2507">
          <cell r="A2507">
            <v>2020</v>
          </cell>
          <cell r="B2507" t="str">
            <v>Septiembre</v>
          </cell>
          <cell r="C2507" t="str">
            <v>52001</v>
          </cell>
          <cell r="E2507" t="str">
            <v>520011</v>
          </cell>
          <cell r="G2507">
            <v>4</v>
          </cell>
          <cell r="I2507">
            <v>17</v>
          </cell>
        </row>
        <row r="2508">
          <cell r="A2508">
            <v>2020</v>
          </cell>
          <cell r="B2508" t="str">
            <v>Septiembre</v>
          </cell>
          <cell r="C2508" t="str">
            <v>66001</v>
          </cell>
          <cell r="E2508" t="str">
            <v>660011</v>
          </cell>
          <cell r="G2508">
            <v>1</v>
          </cell>
          <cell r="I2508">
            <v>3597</v>
          </cell>
        </row>
        <row r="2509">
          <cell r="A2509">
            <v>2020</v>
          </cell>
          <cell r="B2509" t="str">
            <v>Septiembre</v>
          </cell>
          <cell r="C2509" t="str">
            <v>66001</v>
          </cell>
          <cell r="E2509" t="str">
            <v>660011</v>
          </cell>
          <cell r="G2509">
            <v>2</v>
          </cell>
          <cell r="I2509">
            <v>2092</v>
          </cell>
        </row>
        <row r="2510">
          <cell r="A2510">
            <v>2020</v>
          </cell>
          <cell r="B2510" t="str">
            <v>Septiembre</v>
          </cell>
          <cell r="C2510" t="str">
            <v>66001</v>
          </cell>
          <cell r="E2510" t="str">
            <v>660011</v>
          </cell>
          <cell r="G2510">
            <v>3</v>
          </cell>
          <cell r="I2510">
            <v>2348</v>
          </cell>
        </row>
        <row r="2511">
          <cell r="A2511">
            <v>2020</v>
          </cell>
          <cell r="B2511" t="str">
            <v>Septiembre</v>
          </cell>
          <cell r="C2511" t="str">
            <v>66001</v>
          </cell>
          <cell r="E2511" t="str">
            <v>660011</v>
          </cell>
          <cell r="G2511">
            <v>4</v>
          </cell>
          <cell r="I2511">
            <v>4431</v>
          </cell>
        </row>
        <row r="2512">
          <cell r="A2512">
            <v>2020</v>
          </cell>
          <cell r="B2512" t="str">
            <v>Septiembre</v>
          </cell>
          <cell r="C2512" t="str">
            <v>19001</v>
          </cell>
          <cell r="E2512" t="str">
            <v>190011</v>
          </cell>
          <cell r="G2512">
            <v>1</v>
          </cell>
          <cell r="I2512">
            <v>515</v>
          </cell>
        </row>
        <row r="2513">
          <cell r="A2513">
            <v>2020</v>
          </cell>
          <cell r="B2513" t="str">
            <v>Septiembre</v>
          </cell>
          <cell r="C2513" t="str">
            <v>19001</v>
          </cell>
          <cell r="E2513" t="str">
            <v>190011</v>
          </cell>
          <cell r="G2513">
            <v>2</v>
          </cell>
          <cell r="I2513">
            <v>3838</v>
          </cell>
        </row>
        <row r="2514">
          <cell r="A2514">
            <v>2020</v>
          </cell>
          <cell r="B2514" t="str">
            <v>Septiembre</v>
          </cell>
          <cell r="C2514" t="str">
            <v>19001</v>
          </cell>
          <cell r="E2514" t="str">
            <v>190011</v>
          </cell>
          <cell r="G2514">
            <v>3</v>
          </cell>
          <cell r="I2514">
            <v>490</v>
          </cell>
        </row>
        <row r="2515">
          <cell r="A2515">
            <v>2020</v>
          </cell>
          <cell r="B2515" t="str">
            <v>Septiembre</v>
          </cell>
          <cell r="C2515" t="str">
            <v>19001</v>
          </cell>
          <cell r="E2515" t="str">
            <v>190011</v>
          </cell>
          <cell r="G2515">
            <v>4</v>
          </cell>
          <cell r="I2515">
            <v>1357</v>
          </cell>
        </row>
        <row r="2516">
          <cell r="A2516">
            <v>2020</v>
          </cell>
          <cell r="B2516" t="str">
            <v>Septiembre</v>
          </cell>
          <cell r="C2516" t="str">
            <v>47001</v>
          </cell>
          <cell r="E2516" t="str">
            <v>470011</v>
          </cell>
          <cell r="G2516">
            <v>1</v>
          </cell>
          <cell r="I2516">
            <v>667</v>
          </cell>
        </row>
        <row r="2517">
          <cell r="A2517">
            <v>2020</v>
          </cell>
          <cell r="B2517" t="str">
            <v>Septiembre</v>
          </cell>
          <cell r="C2517" t="str">
            <v>47001</v>
          </cell>
          <cell r="E2517" t="str">
            <v>470011</v>
          </cell>
          <cell r="G2517">
            <v>2</v>
          </cell>
          <cell r="I2517">
            <v>1444</v>
          </cell>
        </row>
        <row r="2518">
          <cell r="A2518">
            <v>2020</v>
          </cell>
          <cell r="B2518" t="str">
            <v>Septiembre</v>
          </cell>
          <cell r="C2518" t="str">
            <v>47001</v>
          </cell>
          <cell r="E2518" t="str">
            <v>470011</v>
          </cell>
          <cell r="G2518">
            <v>3</v>
          </cell>
          <cell r="I2518">
            <v>913</v>
          </cell>
        </row>
        <row r="2519">
          <cell r="A2519">
            <v>2020</v>
          </cell>
          <cell r="B2519" t="str">
            <v>Septiembre</v>
          </cell>
          <cell r="C2519" t="str">
            <v>47001</v>
          </cell>
          <cell r="E2519" t="str">
            <v>470011</v>
          </cell>
          <cell r="G2519">
            <v>4</v>
          </cell>
          <cell r="I2519">
            <v>235</v>
          </cell>
        </row>
        <row r="2520">
          <cell r="A2520">
            <v>2020</v>
          </cell>
          <cell r="B2520" t="str">
            <v>Septiembre</v>
          </cell>
          <cell r="C2520" t="str">
            <v>70001</v>
          </cell>
          <cell r="E2520" t="str">
            <v>700011</v>
          </cell>
          <cell r="G2520">
            <v>1</v>
          </cell>
          <cell r="I2520">
            <v>529</v>
          </cell>
        </row>
        <row r="2521">
          <cell r="A2521">
            <v>2020</v>
          </cell>
          <cell r="B2521" t="str">
            <v>Septiembre</v>
          </cell>
          <cell r="C2521" t="str">
            <v>70001</v>
          </cell>
          <cell r="E2521" t="str">
            <v>700011</v>
          </cell>
          <cell r="G2521">
            <v>2</v>
          </cell>
          <cell r="I2521">
            <v>2395</v>
          </cell>
        </row>
        <row r="2522">
          <cell r="A2522">
            <v>2020</v>
          </cell>
          <cell r="B2522" t="str">
            <v>Septiembre</v>
          </cell>
          <cell r="C2522" t="str">
            <v>70001</v>
          </cell>
          <cell r="E2522" t="str">
            <v>700011</v>
          </cell>
          <cell r="G2522">
            <v>3</v>
          </cell>
          <cell r="I2522">
            <v>1425</v>
          </cell>
        </row>
        <row r="2523">
          <cell r="A2523">
            <v>2020</v>
          </cell>
          <cell r="B2523" t="str">
            <v>Septiembre</v>
          </cell>
          <cell r="C2523" t="str">
            <v>70001</v>
          </cell>
          <cell r="E2523" t="str">
            <v>700011</v>
          </cell>
          <cell r="G2523">
            <v>4</v>
          </cell>
          <cell r="I2523">
            <v>963</v>
          </cell>
        </row>
        <row r="2524">
          <cell r="A2524">
            <v>2020</v>
          </cell>
          <cell r="B2524" t="str">
            <v>Septiembre</v>
          </cell>
          <cell r="C2524" t="str">
            <v>15001</v>
          </cell>
          <cell r="E2524" t="str">
            <v>150011</v>
          </cell>
          <cell r="G2524">
            <v>1</v>
          </cell>
          <cell r="I2524">
            <v>2353</v>
          </cell>
        </row>
        <row r="2525">
          <cell r="A2525">
            <v>2020</v>
          </cell>
          <cell r="B2525" t="str">
            <v>Septiembre</v>
          </cell>
          <cell r="C2525" t="str">
            <v>15001</v>
          </cell>
          <cell r="E2525" t="str">
            <v>150011</v>
          </cell>
          <cell r="G2525">
            <v>2</v>
          </cell>
          <cell r="I2525">
            <v>5264</v>
          </cell>
        </row>
        <row r="2526">
          <cell r="A2526">
            <v>2020</v>
          </cell>
          <cell r="B2526" t="str">
            <v>Septiembre</v>
          </cell>
          <cell r="C2526" t="str">
            <v>15001</v>
          </cell>
          <cell r="E2526" t="str">
            <v>150011</v>
          </cell>
          <cell r="G2526">
            <v>3</v>
          </cell>
          <cell r="I2526">
            <v>3853</v>
          </cell>
        </row>
        <row r="2527">
          <cell r="A2527">
            <v>2020</v>
          </cell>
          <cell r="B2527" t="str">
            <v>Septiembre</v>
          </cell>
          <cell r="C2527" t="str">
            <v>15001</v>
          </cell>
          <cell r="E2527" t="str">
            <v>150011</v>
          </cell>
          <cell r="G2527">
            <v>4</v>
          </cell>
          <cell r="I2527">
            <v>9</v>
          </cell>
        </row>
        <row r="2528">
          <cell r="A2528">
            <v>2020</v>
          </cell>
          <cell r="B2528" t="str">
            <v>Septiembre</v>
          </cell>
          <cell r="C2528" t="str">
            <v>20001</v>
          </cell>
          <cell r="E2528" t="str">
            <v>200011</v>
          </cell>
          <cell r="G2528">
            <v>1</v>
          </cell>
          <cell r="I2528">
            <v>1069</v>
          </cell>
        </row>
        <row r="2529">
          <cell r="A2529">
            <v>2020</v>
          </cell>
          <cell r="B2529" t="str">
            <v>Septiembre</v>
          </cell>
          <cell r="C2529" t="str">
            <v>20001</v>
          </cell>
          <cell r="E2529" t="str">
            <v>200011</v>
          </cell>
          <cell r="G2529">
            <v>2</v>
          </cell>
          <cell r="I2529">
            <v>2076</v>
          </cell>
        </row>
        <row r="2530">
          <cell r="A2530">
            <v>2020</v>
          </cell>
          <cell r="B2530" t="str">
            <v>Septiembre</v>
          </cell>
          <cell r="C2530" t="str">
            <v>20001</v>
          </cell>
          <cell r="E2530" t="str">
            <v>200011</v>
          </cell>
          <cell r="G2530">
            <v>3</v>
          </cell>
          <cell r="I2530">
            <v>924</v>
          </cell>
        </row>
        <row r="2531">
          <cell r="A2531">
            <v>2020</v>
          </cell>
          <cell r="B2531" t="str">
            <v>Septiembre</v>
          </cell>
          <cell r="C2531" t="str">
            <v>20001</v>
          </cell>
          <cell r="E2531" t="str">
            <v>200011</v>
          </cell>
          <cell r="G2531">
            <v>4</v>
          </cell>
          <cell r="I2531">
            <v>36</v>
          </cell>
        </row>
        <row r="2532">
          <cell r="A2532">
            <v>2020</v>
          </cell>
          <cell r="B2532" t="str">
            <v>Septiembre</v>
          </cell>
          <cell r="C2532" t="str">
            <v>20001</v>
          </cell>
          <cell r="E2532" t="str">
            <v>200012</v>
          </cell>
          <cell r="G2532">
            <v>1</v>
          </cell>
          <cell r="I2532">
            <v>745</v>
          </cell>
        </row>
        <row r="2533">
          <cell r="A2533">
            <v>2020</v>
          </cell>
          <cell r="B2533" t="str">
            <v>Septiembre</v>
          </cell>
          <cell r="C2533" t="str">
            <v>20001</v>
          </cell>
          <cell r="E2533" t="str">
            <v>200012</v>
          </cell>
          <cell r="G2533">
            <v>2</v>
          </cell>
          <cell r="I2533">
            <v>183</v>
          </cell>
        </row>
        <row r="2534">
          <cell r="A2534">
            <v>2020</v>
          </cell>
          <cell r="B2534" t="str">
            <v>Septiembre</v>
          </cell>
          <cell r="C2534" t="str">
            <v>20001</v>
          </cell>
          <cell r="E2534" t="str">
            <v>200012</v>
          </cell>
          <cell r="G2534">
            <v>3</v>
          </cell>
          <cell r="I2534">
            <v>327</v>
          </cell>
        </row>
        <row r="2535">
          <cell r="A2535">
            <v>2020</v>
          </cell>
          <cell r="B2535" t="str">
            <v>Septiembre</v>
          </cell>
          <cell r="C2535" t="str">
            <v>20001</v>
          </cell>
          <cell r="E2535" t="str">
            <v>200012</v>
          </cell>
          <cell r="G2535">
            <v>4</v>
          </cell>
          <cell r="I2535">
            <v>1663</v>
          </cell>
        </row>
        <row r="2536">
          <cell r="A2536">
            <v>2020</v>
          </cell>
          <cell r="B2536" t="str">
            <v>Septiembre</v>
          </cell>
          <cell r="C2536" t="str">
            <v>50001</v>
          </cell>
          <cell r="E2536" t="str">
            <v>500011</v>
          </cell>
          <cell r="G2536">
            <v>1</v>
          </cell>
          <cell r="I2536">
            <v>2469</v>
          </cell>
        </row>
        <row r="2537">
          <cell r="A2537">
            <v>2020</v>
          </cell>
          <cell r="B2537" t="str">
            <v>Septiembre</v>
          </cell>
          <cell r="C2537" t="str">
            <v>50001</v>
          </cell>
          <cell r="E2537" t="str">
            <v>500011</v>
          </cell>
          <cell r="G2537">
            <v>2</v>
          </cell>
          <cell r="I2537">
            <v>3163</v>
          </cell>
        </row>
        <row r="2538">
          <cell r="A2538">
            <v>2020</v>
          </cell>
          <cell r="B2538" t="str">
            <v>Septiembre</v>
          </cell>
          <cell r="C2538" t="str">
            <v>50001</v>
          </cell>
          <cell r="E2538" t="str">
            <v>500011</v>
          </cell>
          <cell r="G2538">
            <v>3</v>
          </cell>
          <cell r="I2538">
            <v>2792</v>
          </cell>
        </row>
        <row r="2539">
          <cell r="A2539">
            <v>2020</v>
          </cell>
          <cell r="B2539" t="str">
            <v>Septiembre</v>
          </cell>
          <cell r="C2539" t="str">
            <v>50001</v>
          </cell>
          <cell r="E2539" t="str">
            <v>500011</v>
          </cell>
          <cell r="G2539">
            <v>4</v>
          </cell>
          <cell r="I2539">
            <v>770</v>
          </cell>
        </row>
        <row r="2540">
          <cell r="A2540">
            <v>2020</v>
          </cell>
          <cell r="B2540" t="str">
            <v>Octubre</v>
          </cell>
          <cell r="C2540" t="str">
            <v>63001</v>
          </cell>
          <cell r="E2540" t="str">
            <v>630011</v>
          </cell>
          <cell r="G2540">
            <v>1</v>
          </cell>
          <cell r="I2540">
            <v>2327</v>
          </cell>
        </row>
        <row r="2541">
          <cell r="A2541">
            <v>2020</v>
          </cell>
          <cell r="B2541" t="str">
            <v>Octubre</v>
          </cell>
          <cell r="C2541" t="str">
            <v>63001</v>
          </cell>
          <cell r="E2541" t="str">
            <v>630011</v>
          </cell>
          <cell r="G2541">
            <v>2</v>
          </cell>
          <cell r="I2541">
            <v>3480</v>
          </cell>
        </row>
        <row r="2542">
          <cell r="A2542">
            <v>2020</v>
          </cell>
          <cell r="B2542" t="str">
            <v>Octubre</v>
          </cell>
          <cell r="C2542" t="str">
            <v>63001</v>
          </cell>
          <cell r="E2542" t="str">
            <v>630011</v>
          </cell>
          <cell r="G2542">
            <v>3</v>
          </cell>
          <cell r="I2542">
            <v>2653</v>
          </cell>
        </row>
        <row r="2543">
          <cell r="A2543">
            <v>2020</v>
          </cell>
          <cell r="B2543" t="str">
            <v>Octubre</v>
          </cell>
          <cell r="C2543" t="str">
            <v>63001</v>
          </cell>
          <cell r="E2543" t="str">
            <v>630011</v>
          </cell>
          <cell r="G2543">
            <v>4</v>
          </cell>
          <cell r="I2543">
            <v>1594</v>
          </cell>
        </row>
        <row r="2544">
          <cell r="A2544">
            <v>2020</v>
          </cell>
          <cell r="B2544" t="str">
            <v>Octubre</v>
          </cell>
          <cell r="C2544" t="str">
            <v>08001</v>
          </cell>
          <cell r="E2544" t="str">
            <v>080011</v>
          </cell>
          <cell r="G2544">
            <v>1</v>
          </cell>
          <cell r="I2544">
            <v>8210</v>
          </cell>
        </row>
        <row r="2545">
          <cell r="A2545">
            <v>2020</v>
          </cell>
          <cell r="B2545" t="str">
            <v>Octubre</v>
          </cell>
          <cell r="C2545" t="str">
            <v>08001</v>
          </cell>
          <cell r="E2545" t="str">
            <v>080011</v>
          </cell>
          <cell r="G2545">
            <v>2</v>
          </cell>
          <cell r="I2545">
            <v>8058</v>
          </cell>
        </row>
        <row r="2546">
          <cell r="A2546">
            <v>2020</v>
          </cell>
          <cell r="B2546" t="str">
            <v>Octubre</v>
          </cell>
          <cell r="C2546" t="str">
            <v>08001</v>
          </cell>
          <cell r="E2546" t="str">
            <v>080011</v>
          </cell>
          <cell r="G2546">
            <v>3</v>
          </cell>
          <cell r="I2546">
            <v>5235</v>
          </cell>
        </row>
        <row r="2547">
          <cell r="A2547">
            <v>2020</v>
          </cell>
          <cell r="B2547" t="str">
            <v>Octubre</v>
          </cell>
          <cell r="C2547" t="str">
            <v>08001</v>
          </cell>
          <cell r="E2547" t="str">
            <v>080011</v>
          </cell>
          <cell r="G2547">
            <v>4</v>
          </cell>
          <cell r="I2547">
            <v>8717</v>
          </cell>
        </row>
        <row r="2548">
          <cell r="A2548">
            <v>2020</v>
          </cell>
          <cell r="B2548" t="str">
            <v>Octubre</v>
          </cell>
          <cell r="C2548" t="str">
            <v>08001</v>
          </cell>
          <cell r="E2548" t="str">
            <v>080012</v>
          </cell>
          <cell r="G2548">
            <v>1</v>
          </cell>
          <cell r="I2548">
            <v>728</v>
          </cell>
        </row>
        <row r="2549">
          <cell r="A2549">
            <v>2020</v>
          </cell>
          <cell r="B2549" t="str">
            <v>Octubre</v>
          </cell>
          <cell r="C2549" t="str">
            <v>08001</v>
          </cell>
          <cell r="E2549" t="str">
            <v>080012</v>
          </cell>
          <cell r="G2549">
            <v>2</v>
          </cell>
          <cell r="I2549">
            <v>1122</v>
          </cell>
        </row>
        <row r="2550">
          <cell r="A2550">
            <v>2020</v>
          </cell>
          <cell r="B2550" t="str">
            <v>Octubre</v>
          </cell>
          <cell r="C2550" t="str">
            <v>08001</v>
          </cell>
          <cell r="E2550" t="str">
            <v>080012</v>
          </cell>
          <cell r="G2550">
            <v>3</v>
          </cell>
          <cell r="I2550">
            <v>700</v>
          </cell>
        </row>
        <row r="2551">
          <cell r="A2551">
            <v>2020</v>
          </cell>
          <cell r="B2551" t="str">
            <v>Octubre</v>
          </cell>
          <cell r="C2551" t="str">
            <v>08001</v>
          </cell>
          <cell r="E2551" t="str">
            <v>080012</v>
          </cell>
          <cell r="G2551">
            <v>4</v>
          </cell>
          <cell r="I2551">
            <v>6876</v>
          </cell>
        </row>
        <row r="2552">
          <cell r="A2552">
            <v>2020</v>
          </cell>
          <cell r="B2552" t="str">
            <v>Octubre</v>
          </cell>
          <cell r="C2552" t="str">
            <v>11001</v>
          </cell>
          <cell r="E2552" t="str">
            <v>110011</v>
          </cell>
          <cell r="G2552">
            <v>1</v>
          </cell>
          <cell r="I2552">
            <v>50983</v>
          </cell>
        </row>
        <row r="2553">
          <cell r="A2553">
            <v>2020</v>
          </cell>
          <cell r="B2553" t="str">
            <v>Octubre</v>
          </cell>
          <cell r="C2553" t="str">
            <v>11001</v>
          </cell>
          <cell r="E2553" t="str">
            <v>110011</v>
          </cell>
          <cell r="G2553">
            <v>2</v>
          </cell>
          <cell r="I2553">
            <v>52511</v>
          </cell>
        </row>
        <row r="2554">
          <cell r="A2554">
            <v>2020</v>
          </cell>
          <cell r="B2554" t="str">
            <v>Octubre</v>
          </cell>
          <cell r="C2554" t="str">
            <v>11001</v>
          </cell>
          <cell r="E2554" t="str">
            <v>110011</v>
          </cell>
          <cell r="G2554">
            <v>3</v>
          </cell>
          <cell r="I2554">
            <v>60849</v>
          </cell>
        </row>
        <row r="2555">
          <cell r="A2555">
            <v>2020</v>
          </cell>
          <cell r="B2555" t="str">
            <v>Octubre</v>
          </cell>
          <cell r="C2555" t="str">
            <v>11001</v>
          </cell>
          <cell r="E2555" t="str">
            <v>110011</v>
          </cell>
          <cell r="G2555">
            <v>4</v>
          </cell>
          <cell r="I2555">
            <v>15637</v>
          </cell>
        </row>
        <row r="2556">
          <cell r="A2556">
            <v>2020</v>
          </cell>
          <cell r="B2556" t="str">
            <v>Octubre</v>
          </cell>
          <cell r="C2556" t="str">
            <v>11001</v>
          </cell>
          <cell r="E2556" t="str">
            <v>110012</v>
          </cell>
          <cell r="G2556">
            <v>1</v>
          </cell>
          <cell r="I2556">
            <v>991</v>
          </cell>
        </row>
        <row r="2557">
          <cell r="A2557">
            <v>2020</v>
          </cell>
          <cell r="B2557" t="str">
            <v>Octubre</v>
          </cell>
          <cell r="C2557" t="str">
            <v>11001</v>
          </cell>
          <cell r="E2557" t="str">
            <v>110012</v>
          </cell>
          <cell r="G2557">
            <v>2</v>
          </cell>
          <cell r="I2557">
            <v>240</v>
          </cell>
        </row>
        <row r="2558">
          <cell r="A2558">
            <v>2020</v>
          </cell>
          <cell r="B2558" t="str">
            <v>Octubre</v>
          </cell>
          <cell r="C2558" t="str">
            <v>11001</v>
          </cell>
          <cell r="E2558" t="str">
            <v>110012</v>
          </cell>
          <cell r="G2558">
            <v>3</v>
          </cell>
          <cell r="I2558">
            <v>21.8</v>
          </cell>
        </row>
        <row r="2559">
          <cell r="A2559">
            <v>2020</v>
          </cell>
          <cell r="B2559" t="str">
            <v>Octubre</v>
          </cell>
          <cell r="C2559" t="str">
            <v>11001</v>
          </cell>
          <cell r="E2559" t="str">
            <v>110012</v>
          </cell>
          <cell r="G2559">
            <v>4</v>
          </cell>
          <cell r="I2559">
            <v>2748</v>
          </cell>
        </row>
        <row r="2560">
          <cell r="A2560">
            <v>2020</v>
          </cell>
          <cell r="B2560" t="str">
            <v>Octubre</v>
          </cell>
          <cell r="C2560" t="str">
            <v>11001</v>
          </cell>
          <cell r="E2560" t="str">
            <v>110013</v>
          </cell>
          <cell r="G2560">
            <v>1</v>
          </cell>
          <cell r="I2560">
            <v>748</v>
          </cell>
        </row>
        <row r="2561">
          <cell r="A2561">
            <v>2020</v>
          </cell>
          <cell r="B2561" t="str">
            <v>Octubre</v>
          </cell>
          <cell r="C2561" t="str">
            <v>11001</v>
          </cell>
          <cell r="E2561" t="str">
            <v>110013</v>
          </cell>
          <cell r="G2561">
            <v>2</v>
          </cell>
          <cell r="I2561">
            <v>699</v>
          </cell>
        </row>
        <row r="2562">
          <cell r="A2562">
            <v>2020</v>
          </cell>
          <cell r="B2562" t="str">
            <v>Octubre</v>
          </cell>
          <cell r="C2562" t="str">
            <v>11001</v>
          </cell>
          <cell r="E2562" t="str">
            <v>110013</v>
          </cell>
          <cell r="G2562">
            <v>3</v>
          </cell>
          <cell r="I2562">
            <v>504</v>
          </cell>
        </row>
        <row r="2563">
          <cell r="A2563">
            <v>2020</v>
          </cell>
          <cell r="B2563" t="str">
            <v>Octubre</v>
          </cell>
          <cell r="C2563" t="str">
            <v>11001</v>
          </cell>
          <cell r="E2563" t="str">
            <v>110013</v>
          </cell>
          <cell r="G2563">
            <v>4</v>
          </cell>
          <cell r="I2563">
            <v>1027</v>
          </cell>
        </row>
        <row r="2564">
          <cell r="A2564">
            <v>2020</v>
          </cell>
          <cell r="B2564" t="str">
            <v>Octubre</v>
          </cell>
          <cell r="C2564" t="str">
            <v>11001</v>
          </cell>
          <cell r="E2564" t="str">
            <v>110014</v>
          </cell>
          <cell r="G2564">
            <v>1</v>
          </cell>
          <cell r="I2564">
            <v>163</v>
          </cell>
        </row>
        <row r="2565">
          <cell r="A2565">
            <v>2020</v>
          </cell>
          <cell r="B2565" t="str">
            <v>Octubre</v>
          </cell>
          <cell r="C2565" t="str">
            <v>11001</v>
          </cell>
          <cell r="E2565" t="str">
            <v>110014</v>
          </cell>
          <cell r="G2565">
            <v>2</v>
          </cell>
          <cell r="I2565">
            <v>25</v>
          </cell>
        </row>
        <row r="2566">
          <cell r="A2566">
            <v>2020</v>
          </cell>
          <cell r="B2566" t="str">
            <v>Octubre</v>
          </cell>
          <cell r="C2566" t="str">
            <v>11001</v>
          </cell>
          <cell r="E2566" t="str">
            <v>110014</v>
          </cell>
          <cell r="G2566">
            <v>3</v>
          </cell>
          <cell r="I2566">
            <v>336</v>
          </cell>
        </row>
        <row r="2567">
          <cell r="A2567">
            <v>2020</v>
          </cell>
          <cell r="B2567" t="str">
            <v>Octubre</v>
          </cell>
          <cell r="C2567" t="str">
            <v>11001</v>
          </cell>
          <cell r="E2567" t="str">
            <v>110014</v>
          </cell>
          <cell r="G2567">
            <v>4</v>
          </cell>
          <cell r="I2567">
            <v>1687</v>
          </cell>
        </row>
        <row r="2568">
          <cell r="A2568">
            <v>2020</v>
          </cell>
          <cell r="B2568" t="str">
            <v>Octubre</v>
          </cell>
          <cell r="C2568" t="str">
            <v>68001</v>
          </cell>
          <cell r="E2568" t="str">
            <v>680011</v>
          </cell>
          <cell r="G2568">
            <v>1</v>
          </cell>
          <cell r="I2568">
            <v>13853</v>
          </cell>
        </row>
        <row r="2569">
          <cell r="A2569">
            <v>2020</v>
          </cell>
          <cell r="B2569" t="str">
            <v>Octubre</v>
          </cell>
          <cell r="C2569" t="str">
            <v>68001</v>
          </cell>
          <cell r="E2569" t="str">
            <v>680011</v>
          </cell>
          <cell r="G2569">
            <v>2</v>
          </cell>
          <cell r="I2569">
            <v>12531</v>
          </cell>
        </row>
        <row r="2570">
          <cell r="A2570">
            <v>2020</v>
          </cell>
          <cell r="B2570" t="str">
            <v>Octubre</v>
          </cell>
          <cell r="C2570" t="str">
            <v>68001</v>
          </cell>
          <cell r="E2570" t="str">
            <v>680011</v>
          </cell>
          <cell r="G2570">
            <v>3</v>
          </cell>
          <cell r="I2570">
            <v>16037</v>
          </cell>
        </row>
        <row r="2571">
          <cell r="A2571">
            <v>2020</v>
          </cell>
          <cell r="B2571" t="str">
            <v>Octubre</v>
          </cell>
          <cell r="C2571" t="str">
            <v>68001</v>
          </cell>
          <cell r="E2571" t="str">
            <v>680011</v>
          </cell>
          <cell r="G2571">
            <v>4</v>
          </cell>
          <cell r="I2571">
            <v>2506</v>
          </cell>
        </row>
        <row r="2572">
          <cell r="A2572">
            <v>2020</v>
          </cell>
          <cell r="B2572" t="str">
            <v>Octubre</v>
          </cell>
          <cell r="C2572" t="str">
            <v>76001</v>
          </cell>
          <cell r="E2572" t="str">
            <v>760011</v>
          </cell>
          <cell r="G2572">
            <v>1</v>
          </cell>
          <cell r="I2572">
            <v>3800</v>
          </cell>
        </row>
        <row r="2573">
          <cell r="A2573">
            <v>2020</v>
          </cell>
          <cell r="B2573" t="str">
            <v>Octubre</v>
          </cell>
          <cell r="C2573" t="str">
            <v>76001</v>
          </cell>
          <cell r="E2573" t="str">
            <v>760011</v>
          </cell>
          <cell r="G2573">
            <v>2</v>
          </cell>
          <cell r="I2573">
            <v>10756</v>
          </cell>
        </row>
        <row r="2574">
          <cell r="A2574">
            <v>2020</v>
          </cell>
          <cell r="B2574" t="str">
            <v>Octubre</v>
          </cell>
          <cell r="C2574" t="str">
            <v>76001</v>
          </cell>
          <cell r="E2574" t="str">
            <v>760011</v>
          </cell>
          <cell r="G2574">
            <v>3</v>
          </cell>
          <cell r="I2574">
            <v>5941</v>
          </cell>
        </row>
        <row r="2575">
          <cell r="A2575">
            <v>2020</v>
          </cell>
          <cell r="B2575" t="str">
            <v>Octubre</v>
          </cell>
          <cell r="C2575" t="str">
            <v>76001</v>
          </cell>
          <cell r="E2575" t="str">
            <v>760011</v>
          </cell>
          <cell r="G2575">
            <v>4</v>
          </cell>
          <cell r="I2575">
            <v>6386</v>
          </cell>
        </row>
        <row r="2576">
          <cell r="A2576">
            <v>2020</v>
          </cell>
          <cell r="B2576" t="str">
            <v>Octubre</v>
          </cell>
          <cell r="C2576" t="str">
            <v>76001</v>
          </cell>
          <cell r="E2576" t="str">
            <v>760012</v>
          </cell>
          <cell r="G2576">
            <v>1</v>
          </cell>
          <cell r="I2576">
            <v>6030</v>
          </cell>
        </row>
        <row r="2577">
          <cell r="A2577">
            <v>2020</v>
          </cell>
          <cell r="B2577" t="str">
            <v>Octubre</v>
          </cell>
          <cell r="C2577" t="str">
            <v>76001</v>
          </cell>
          <cell r="E2577" t="str">
            <v>760012</v>
          </cell>
          <cell r="G2577">
            <v>2</v>
          </cell>
          <cell r="I2577">
            <v>4395</v>
          </cell>
        </row>
        <row r="2578">
          <cell r="A2578">
            <v>2020</v>
          </cell>
          <cell r="B2578" t="str">
            <v>Octubre</v>
          </cell>
          <cell r="C2578" t="str">
            <v>76001</v>
          </cell>
          <cell r="E2578" t="str">
            <v>760012</v>
          </cell>
          <cell r="G2578">
            <v>3</v>
          </cell>
          <cell r="I2578">
            <v>5301</v>
          </cell>
        </row>
        <row r="2579">
          <cell r="A2579">
            <v>2020</v>
          </cell>
          <cell r="B2579" t="str">
            <v>Octubre</v>
          </cell>
          <cell r="C2579" t="str">
            <v>76001</v>
          </cell>
          <cell r="E2579" t="str">
            <v>760012</v>
          </cell>
          <cell r="G2579">
            <v>4</v>
          </cell>
          <cell r="I2579">
            <v>4891</v>
          </cell>
        </row>
        <row r="2580">
          <cell r="A2580">
            <v>2020</v>
          </cell>
          <cell r="B2580" t="str">
            <v>Octubre</v>
          </cell>
          <cell r="C2580" t="str">
            <v>13001</v>
          </cell>
          <cell r="E2580" t="str">
            <v>130011</v>
          </cell>
          <cell r="G2580">
            <v>1</v>
          </cell>
          <cell r="I2580">
            <v>2682</v>
          </cell>
        </row>
        <row r="2581">
          <cell r="A2581">
            <v>2020</v>
          </cell>
          <cell r="B2581" t="str">
            <v>Octubre</v>
          </cell>
          <cell r="C2581" t="str">
            <v>13001</v>
          </cell>
          <cell r="E2581" t="str">
            <v>130011</v>
          </cell>
          <cell r="G2581">
            <v>2</v>
          </cell>
          <cell r="I2581">
            <v>8601</v>
          </cell>
        </row>
        <row r="2582">
          <cell r="A2582">
            <v>2020</v>
          </cell>
          <cell r="B2582" t="str">
            <v>Octubre</v>
          </cell>
          <cell r="C2582" t="str">
            <v>13001</v>
          </cell>
          <cell r="E2582" t="str">
            <v>130011</v>
          </cell>
          <cell r="G2582">
            <v>3</v>
          </cell>
          <cell r="I2582">
            <v>3384</v>
          </cell>
        </row>
        <row r="2583">
          <cell r="A2583">
            <v>2020</v>
          </cell>
          <cell r="B2583" t="str">
            <v>Octubre</v>
          </cell>
          <cell r="C2583" t="str">
            <v>13001</v>
          </cell>
          <cell r="E2583" t="str">
            <v>130011</v>
          </cell>
          <cell r="G2583">
            <v>4</v>
          </cell>
          <cell r="I2583">
            <v>4140</v>
          </cell>
        </row>
        <row r="2584">
          <cell r="A2584">
            <v>2020</v>
          </cell>
          <cell r="B2584" t="str">
            <v>Octubre</v>
          </cell>
          <cell r="C2584" t="str">
            <v>54001</v>
          </cell>
          <cell r="E2584" t="str">
            <v>540011</v>
          </cell>
          <cell r="G2584">
            <v>1</v>
          </cell>
          <cell r="I2584">
            <v>5652</v>
          </cell>
        </row>
        <row r="2585">
          <cell r="A2585">
            <v>2020</v>
          </cell>
          <cell r="B2585" t="str">
            <v>Octubre</v>
          </cell>
          <cell r="C2585" t="str">
            <v>54001</v>
          </cell>
          <cell r="E2585" t="str">
            <v>540011</v>
          </cell>
          <cell r="G2585">
            <v>2</v>
          </cell>
          <cell r="I2585">
            <v>9916</v>
          </cell>
        </row>
        <row r="2586">
          <cell r="A2586">
            <v>2020</v>
          </cell>
          <cell r="B2586" t="str">
            <v>Octubre</v>
          </cell>
          <cell r="C2586" t="str">
            <v>54001</v>
          </cell>
          <cell r="E2586" t="str">
            <v>540011</v>
          </cell>
          <cell r="G2586">
            <v>3</v>
          </cell>
          <cell r="I2586">
            <v>7063</v>
          </cell>
        </row>
        <row r="2587">
          <cell r="A2587">
            <v>2020</v>
          </cell>
          <cell r="B2587" t="str">
            <v>Octubre</v>
          </cell>
          <cell r="C2587" t="str">
            <v>54001</v>
          </cell>
          <cell r="E2587" t="str">
            <v>540011</v>
          </cell>
          <cell r="G2587">
            <v>4</v>
          </cell>
          <cell r="I2587">
            <v>8636</v>
          </cell>
        </row>
        <row r="2588">
          <cell r="A2588">
            <v>2020</v>
          </cell>
          <cell r="B2588" t="str">
            <v>Octubre</v>
          </cell>
          <cell r="C2588" t="str">
            <v>54001</v>
          </cell>
          <cell r="E2588" t="str">
            <v>540012</v>
          </cell>
          <cell r="G2588">
            <v>1</v>
          </cell>
          <cell r="I2588">
            <v>696</v>
          </cell>
        </row>
        <row r="2589">
          <cell r="A2589">
            <v>2020</v>
          </cell>
          <cell r="B2589" t="str">
            <v>Octubre</v>
          </cell>
          <cell r="C2589" t="str">
            <v>54001</v>
          </cell>
          <cell r="E2589" t="str">
            <v>540012</v>
          </cell>
          <cell r="G2589">
            <v>2</v>
          </cell>
          <cell r="I2589">
            <v>158</v>
          </cell>
        </row>
        <row r="2590">
          <cell r="A2590">
            <v>2020</v>
          </cell>
          <cell r="B2590" t="str">
            <v>Octubre</v>
          </cell>
          <cell r="C2590" t="str">
            <v>54001</v>
          </cell>
          <cell r="E2590" t="str">
            <v>540012</v>
          </cell>
          <cell r="G2590">
            <v>3</v>
          </cell>
          <cell r="I2590">
            <v>72</v>
          </cell>
        </row>
        <row r="2591">
          <cell r="A2591">
            <v>2020</v>
          </cell>
          <cell r="B2591" t="str">
            <v>Octubre</v>
          </cell>
          <cell r="C2591" t="str">
            <v>54001</v>
          </cell>
          <cell r="E2591" t="str">
            <v>540012</v>
          </cell>
          <cell r="G2591">
            <v>4</v>
          </cell>
          <cell r="I2591">
            <v>3300</v>
          </cell>
        </row>
        <row r="2592">
          <cell r="A2592">
            <v>2020</v>
          </cell>
          <cell r="B2592" t="str">
            <v>Octubre</v>
          </cell>
          <cell r="C2592" t="str">
            <v>73001</v>
          </cell>
          <cell r="E2592" t="str">
            <v>730011</v>
          </cell>
          <cell r="G2592">
            <v>1</v>
          </cell>
          <cell r="I2592">
            <v>890</v>
          </cell>
        </row>
        <row r="2593">
          <cell r="A2593">
            <v>2020</v>
          </cell>
          <cell r="B2593" t="str">
            <v>Octubre</v>
          </cell>
          <cell r="C2593" t="str">
            <v>73001</v>
          </cell>
          <cell r="E2593" t="str">
            <v>730011</v>
          </cell>
          <cell r="G2593">
            <v>2</v>
          </cell>
          <cell r="I2593">
            <v>1929</v>
          </cell>
        </row>
        <row r="2594">
          <cell r="A2594">
            <v>2020</v>
          </cell>
          <cell r="B2594" t="str">
            <v>Octubre</v>
          </cell>
          <cell r="C2594" t="str">
            <v>73001</v>
          </cell>
          <cell r="E2594" t="str">
            <v>730011</v>
          </cell>
          <cell r="G2594">
            <v>3</v>
          </cell>
          <cell r="I2594">
            <v>861</v>
          </cell>
        </row>
        <row r="2595">
          <cell r="A2595">
            <v>2020</v>
          </cell>
          <cell r="B2595" t="str">
            <v>Octubre</v>
          </cell>
          <cell r="C2595" t="str">
            <v>73001</v>
          </cell>
          <cell r="E2595" t="str">
            <v>730011</v>
          </cell>
          <cell r="G2595">
            <v>4</v>
          </cell>
          <cell r="I2595">
            <v>262</v>
          </cell>
        </row>
        <row r="2596">
          <cell r="A2596">
            <v>2020</v>
          </cell>
          <cell r="B2596" t="str">
            <v>Octubre</v>
          </cell>
          <cell r="C2596" t="str">
            <v>52356</v>
          </cell>
          <cell r="E2596" t="str">
            <v>523561</v>
          </cell>
          <cell r="G2596">
            <v>1</v>
          </cell>
          <cell r="I2596">
            <v>528</v>
          </cell>
        </row>
        <row r="2597">
          <cell r="A2597">
            <v>2020</v>
          </cell>
          <cell r="B2597" t="str">
            <v>Octubre</v>
          </cell>
          <cell r="C2597" t="str">
            <v>52356</v>
          </cell>
          <cell r="E2597" t="str">
            <v>523561</v>
          </cell>
          <cell r="G2597">
            <v>2</v>
          </cell>
          <cell r="I2597">
            <v>2437</v>
          </cell>
        </row>
        <row r="2598">
          <cell r="A2598">
            <v>2020</v>
          </cell>
          <cell r="B2598" t="str">
            <v>Octubre</v>
          </cell>
          <cell r="C2598" t="str">
            <v>52356</v>
          </cell>
          <cell r="E2598" t="str">
            <v>523561</v>
          </cell>
          <cell r="G2598">
            <v>3</v>
          </cell>
          <cell r="I2598">
            <v>2332</v>
          </cell>
        </row>
        <row r="2599">
          <cell r="A2599">
            <v>2020</v>
          </cell>
          <cell r="B2599" t="str">
            <v>Octubre</v>
          </cell>
          <cell r="C2599" t="str">
            <v>52356</v>
          </cell>
          <cell r="E2599" t="str">
            <v>523561</v>
          </cell>
          <cell r="G2599">
            <v>4</v>
          </cell>
          <cell r="I2599">
            <v>0</v>
          </cell>
        </row>
        <row r="2600">
          <cell r="A2600">
            <v>2020</v>
          </cell>
          <cell r="B2600" t="str">
            <v>Octubre</v>
          </cell>
          <cell r="C2600" t="str">
            <v>52356</v>
          </cell>
          <cell r="E2600" t="str">
            <v>523562</v>
          </cell>
          <cell r="G2600">
            <v>1</v>
          </cell>
          <cell r="I2600">
            <v>0</v>
          </cell>
        </row>
        <row r="2601">
          <cell r="A2601">
            <v>2020</v>
          </cell>
          <cell r="B2601" t="str">
            <v>Octubre</v>
          </cell>
          <cell r="C2601" t="str">
            <v>52356</v>
          </cell>
          <cell r="E2601" t="str">
            <v>523562</v>
          </cell>
          <cell r="G2601">
            <v>2</v>
          </cell>
          <cell r="I2601">
            <v>0</v>
          </cell>
        </row>
        <row r="2602">
          <cell r="A2602">
            <v>2020</v>
          </cell>
          <cell r="B2602" t="str">
            <v>Octubre</v>
          </cell>
          <cell r="C2602" t="str">
            <v>52356</v>
          </cell>
          <cell r="E2602" t="str">
            <v>523562</v>
          </cell>
          <cell r="G2602">
            <v>3</v>
          </cell>
          <cell r="I2602">
            <v>0</v>
          </cell>
        </row>
        <row r="2603">
          <cell r="A2603">
            <v>2020</v>
          </cell>
          <cell r="B2603" t="str">
            <v>Octubre</v>
          </cell>
          <cell r="C2603" t="str">
            <v>52356</v>
          </cell>
          <cell r="E2603" t="str">
            <v>523562</v>
          </cell>
          <cell r="G2603">
            <v>4</v>
          </cell>
          <cell r="I2603">
            <v>0</v>
          </cell>
        </row>
        <row r="2604">
          <cell r="A2604">
            <v>2020</v>
          </cell>
          <cell r="B2604" t="str">
            <v>Octubre</v>
          </cell>
          <cell r="C2604" t="str">
            <v>17001</v>
          </cell>
          <cell r="E2604" t="str">
            <v>170011</v>
          </cell>
          <cell r="G2604">
            <v>1</v>
          </cell>
          <cell r="I2604">
            <v>1639</v>
          </cell>
        </row>
        <row r="2605">
          <cell r="A2605">
            <v>2020</v>
          </cell>
          <cell r="B2605" t="str">
            <v>Octubre</v>
          </cell>
          <cell r="C2605" t="str">
            <v>17001</v>
          </cell>
          <cell r="E2605" t="str">
            <v>170011</v>
          </cell>
          <cell r="G2605">
            <v>2</v>
          </cell>
          <cell r="I2605">
            <v>2002</v>
          </cell>
        </row>
        <row r="2606">
          <cell r="A2606">
            <v>2020</v>
          </cell>
          <cell r="B2606" t="str">
            <v>Octubre</v>
          </cell>
          <cell r="C2606" t="str">
            <v>17001</v>
          </cell>
          <cell r="E2606" t="str">
            <v>170011</v>
          </cell>
          <cell r="G2606">
            <v>3</v>
          </cell>
          <cell r="I2606">
            <v>1474</v>
          </cell>
        </row>
        <row r="2607">
          <cell r="A2607">
            <v>2020</v>
          </cell>
          <cell r="B2607" t="str">
            <v>Octubre</v>
          </cell>
          <cell r="C2607" t="str">
            <v>17001</v>
          </cell>
          <cell r="E2607" t="str">
            <v>170011</v>
          </cell>
          <cell r="G2607">
            <v>4</v>
          </cell>
          <cell r="I2607">
            <v>1086</v>
          </cell>
        </row>
        <row r="2608">
          <cell r="A2608">
            <v>2020</v>
          </cell>
          <cell r="B2608" t="str">
            <v>Octubre</v>
          </cell>
          <cell r="C2608" t="str">
            <v>05001</v>
          </cell>
          <cell r="E2608" t="str">
            <v>050011</v>
          </cell>
          <cell r="G2608">
            <v>1</v>
          </cell>
          <cell r="I2608">
            <v>17202</v>
          </cell>
        </row>
        <row r="2609">
          <cell r="A2609">
            <v>2020</v>
          </cell>
          <cell r="B2609" t="str">
            <v>Octubre</v>
          </cell>
          <cell r="C2609" t="str">
            <v>05001</v>
          </cell>
          <cell r="E2609" t="str">
            <v>050011</v>
          </cell>
          <cell r="G2609">
            <v>2</v>
          </cell>
          <cell r="I2609">
            <v>15945</v>
          </cell>
        </row>
        <row r="2610">
          <cell r="A2610">
            <v>2020</v>
          </cell>
          <cell r="B2610" t="str">
            <v>Octubre</v>
          </cell>
          <cell r="C2610" t="str">
            <v>05001</v>
          </cell>
          <cell r="E2610" t="str">
            <v>050011</v>
          </cell>
          <cell r="G2610">
            <v>3</v>
          </cell>
          <cell r="I2610">
            <v>15688</v>
          </cell>
        </row>
        <row r="2611">
          <cell r="A2611">
            <v>2020</v>
          </cell>
          <cell r="B2611" t="str">
            <v>Octubre</v>
          </cell>
          <cell r="C2611" t="str">
            <v>05001</v>
          </cell>
          <cell r="E2611" t="str">
            <v>050011</v>
          </cell>
          <cell r="G2611">
            <v>4</v>
          </cell>
          <cell r="I2611">
            <v>20065</v>
          </cell>
        </row>
        <row r="2612">
          <cell r="A2612">
            <v>2020</v>
          </cell>
          <cell r="B2612" t="str">
            <v>Octubre</v>
          </cell>
          <cell r="C2612" t="str">
            <v>05001</v>
          </cell>
          <cell r="E2612" t="str">
            <v>050012</v>
          </cell>
          <cell r="G2612">
            <v>1</v>
          </cell>
          <cell r="I2612">
            <v>5181</v>
          </cell>
        </row>
        <row r="2613">
          <cell r="A2613">
            <v>2020</v>
          </cell>
          <cell r="B2613" t="str">
            <v>Octubre</v>
          </cell>
          <cell r="C2613" t="str">
            <v>05001</v>
          </cell>
          <cell r="E2613" t="str">
            <v>050012</v>
          </cell>
          <cell r="G2613">
            <v>2</v>
          </cell>
          <cell r="I2613">
            <v>5695</v>
          </cell>
        </row>
        <row r="2614">
          <cell r="A2614">
            <v>2020</v>
          </cell>
          <cell r="B2614" t="str">
            <v>Octubre</v>
          </cell>
          <cell r="C2614" t="str">
            <v>05001</v>
          </cell>
          <cell r="E2614" t="str">
            <v>050012</v>
          </cell>
          <cell r="G2614">
            <v>3</v>
          </cell>
          <cell r="I2614">
            <v>4056</v>
          </cell>
        </row>
        <row r="2615">
          <cell r="A2615">
            <v>2020</v>
          </cell>
          <cell r="B2615" t="str">
            <v>Octubre</v>
          </cell>
          <cell r="C2615" t="str">
            <v>05001</v>
          </cell>
          <cell r="E2615" t="str">
            <v>050012</v>
          </cell>
          <cell r="G2615">
            <v>4</v>
          </cell>
          <cell r="I2615">
            <v>1770</v>
          </cell>
        </row>
        <row r="2616">
          <cell r="A2616">
            <v>2020</v>
          </cell>
          <cell r="B2616" t="str">
            <v>Octubre</v>
          </cell>
          <cell r="C2616" t="str">
            <v>23001</v>
          </cell>
          <cell r="E2616" t="str">
            <v>230011</v>
          </cell>
          <cell r="G2616">
            <v>1</v>
          </cell>
          <cell r="I2616">
            <v>478</v>
          </cell>
        </row>
        <row r="2617">
          <cell r="A2617">
            <v>2020</v>
          </cell>
          <cell r="B2617" t="str">
            <v>Octubre</v>
          </cell>
          <cell r="C2617" t="str">
            <v>23001</v>
          </cell>
          <cell r="E2617" t="str">
            <v>230011</v>
          </cell>
          <cell r="G2617">
            <v>2</v>
          </cell>
          <cell r="I2617">
            <v>2133</v>
          </cell>
        </row>
        <row r="2618">
          <cell r="A2618">
            <v>2020</v>
          </cell>
          <cell r="B2618" t="str">
            <v>Octubre</v>
          </cell>
          <cell r="C2618" t="str">
            <v>23001</v>
          </cell>
          <cell r="E2618" t="str">
            <v>230011</v>
          </cell>
          <cell r="G2618">
            <v>3</v>
          </cell>
          <cell r="I2618">
            <v>1207</v>
          </cell>
        </row>
        <row r="2619">
          <cell r="A2619">
            <v>2020</v>
          </cell>
          <cell r="B2619" t="str">
            <v>Octubre</v>
          </cell>
          <cell r="C2619" t="str">
            <v>23001</v>
          </cell>
          <cell r="E2619" t="str">
            <v>230011</v>
          </cell>
          <cell r="G2619">
            <v>4</v>
          </cell>
          <cell r="I2619">
            <v>310</v>
          </cell>
        </row>
        <row r="2620">
          <cell r="A2620">
            <v>2020</v>
          </cell>
          <cell r="B2620" t="str">
            <v>Octubre</v>
          </cell>
          <cell r="C2620" t="str">
            <v>41001</v>
          </cell>
          <cell r="E2620" t="str">
            <v>410011</v>
          </cell>
          <cell r="G2620">
            <v>1</v>
          </cell>
          <cell r="I2620">
            <v>1761</v>
          </cell>
        </row>
        <row r="2621">
          <cell r="A2621">
            <v>2020</v>
          </cell>
          <cell r="B2621" t="str">
            <v>Octubre</v>
          </cell>
          <cell r="C2621" t="str">
            <v>41001</v>
          </cell>
          <cell r="E2621" t="str">
            <v>410011</v>
          </cell>
          <cell r="G2621">
            <v>2</v>
          </cell>
          <cell r="I2621">
            <v>2843</v>
          </cell>
        </row>
        <row r="2622">
          <cell r="A2622">
            <v>2020</v>
          </cell>
          <cell r="B2622" t="str">
            <v>Octubre</v>
          </cell>
          <cell r="C2622" t="str">
            <v>41001</v>
          </cell>
          <cell r="E2622" t="str">
            <v>410011</v>
          </cell>
          <cell r="G2622">
            <v>3</v>
          </cell>
          <cell r="I2622">
            <v>2707</v>
          </cell>
        </row>
        <row r="2623">
          <cell r="A2623">
            <v>2020</v>
          </cell>
          <cell r="B2623" t="str">
            <v>Octubre</v>
          </cell>
          <cell r="C2623" t="str">
            <v>41001</v>
          </cell>
          <cell r="E2623" t="str">
            <v>410011</v>
          </cell>
          <cell r="G2623">
            <v>4</v>
          </cell>
          <cell r="I2623">
            <v>1234</v>
          </cell>
        </row>
        <row r="2624">
          <cell r="A2624">
            <v>2020</v>
          </cell>
          <cell r="B2624" t="str">
            <v>Octubre</v>
          </cell>
          <cell r="C2624" t="str">
            <v>52001</v>
          </cell>
          <cell r="E2624" t="str">
            <v>520011</v>
          </cell>
          <cell r="G2624">
            <v>1</v>
          </cell>
          <cell r="I2624">
            <v>1438</v>
          </cell>
        </row>
        <row r="2625">
          <cell r="A2625">
            <v>2020</v>
          </cell>
          <cell r="B2625" t="str">
            <v>Octubre</v>
          </cell>
          <cell r="C2625" t="str">
            <v>52001</v>
          </cell>
          <cell r="E2625" t="str">
            <v>520011</v>
          </cell>
          <cell r="G2625">
            <v>2</v>
          </cell>
          <cell r="I2625">
            <v>6031</v>
          </cell>
        </row>
        <row r="2626">
          <cell r="A2626">
            <v>2020</v>
          </cell>
          <cell r="B2626" t="str">
            <v>Octubre</v>
          </cell>
          <cell r="C2626" t="str">
            <v>52001</v>
          </cell>
          <cell r="E2626" t="str">
            <v>520011</v>
          </cell>
          <cell r="G2626">
            <v>3</v>
          </cell>
          <cell r="I2626">
            <v>3084</v>
          </cell>
        </row>
        <row r="2627">
          <cell r="A2627">
            <v>2020</v>
          </cell>
          <cell r="B2627" t="str">
            <v>Octubre</v>
          </cell>
          <cell r="C2627" t="str">
            <v>52001</v>
          </cell>
          <cell r="E2627" t="str">
            <v>520011</v>
          </cell>
          <cell r="G2627">
            <v>4</v>
          </cell>
          <cell r="I2627">
            <v>26</v>
          </cell>
        </row>
        <row r="2628">
          <cell r="A2628">
            <v>2020</v>
          </cell>
          <cell r="B2628" t="str">
            <v>Octubre</v>
          </cell>
          <cell r="C2628" t="str">
            <v>66001</v>
          </cell>
          <cell r="E2628" t="str">
            <v>660011</v>
          </cell>
          <cell r="G2628">
            <v>1</v>
          </cell>
          <cell r="I2628">
            <v>3501</v>
          </cell>
        </row>
        <row r="2629">
          <cell r="A2629">
            <v>2020</v>
          </cell>
          <cell r="B2629" t="str">
            <v>Octubre</v>
          </cell>
          <cell r="C2629" t="str">
            <v>66001</v>
          </cell>
          <cell r="E2629" t="str">
            <v>660011</v>
          </cell>
          <cell r="G2629">
            <v>2</v>
          </cell>
          <cell r="I2629">
            <v>1654</v>
          </cell>
        </row>
        <row r="2630">
          <cell r="A2630">
            <v>2020</v>
          </cell>
          <cell r="B2630" t="str">
            <v>Octubre</v>
          </cell>
          <cell r="C2630" t="str">
            <v>66001</v>
          </cell>
          <cell r="E2630" t="str">
            <v>660011</v>
          </cell>
          <cell r="G2630">
            <v>3</v>
          </cell>
          <cell r="I2630">
            <v>1965</v>
          </cell>
        </row>
        <row r="2631">
          <cell r="A2631">
            <v>2020</v>
          </cell>
          <cell r="B2631" t="str">
            <v>Octubre</v>
          </cell>
          <cell r="C2631" t="str">
            <v>66001</v>
          </cell>
          <cell r="E2631" t="str">
            <v>660011</v>
          </cell>
          <cell r="G2631">
            <v>4</v>
          </cell>
          <cell r="I2631">
            <v>3063</v>
          </cell>
        </row>
        <row r="2632">
          <cell r="A2632">
            <v>2020</v>
          </cell>
          <cell r="B2632" t="str">
            <v>Octubre</v>
          </cell>
          <cell r="C2632" t="str">
            <v>19001</v>
          </cell>
          <cell r="E2632" t="str">
            <v>190011</v>
          </cell>
          <cell r="G2632">
            <v>1</v>
          </cell>
          <cell r="I2632">
            <v>401</v>
          </cell>
        </row>
        <row r="2633">
          <cell r="A2633">
            <v>2020</v>
          </cell>
          <cell r="B2633" t="str">
            <v>Octubre</v>
          </cell>
          <cell r="C2633" t="str">
            <v>19001</v>
          </cell>
          <cell r="E2633" t="str">
            <v>190011</v>
          </cell>
          <cell r="G2633">
            <v>2</v>
          </cell>
          <cell r="I2633">
            <v>3583</v>
          </cell>
        </row>
        <row r="2634">
          <cell r="A2634">
            <v>2020</v>
          </cell>
          <cell r="B2634" t="str">
            <v>Octubre</v>
          </cell>
          <cell r="C2634" t="str">
            <v>19001</v>
          </cell>
          <cell r="E2634" t="str">
            <v>190011</v>
          </cell>
          <cell r="G2634">
            <v>3</v>
          </cell>
          <cell r="I2634">
            <v>483</v>
          </cell>
        </row>
        <row r="2635">
          <cell r="A2635">
            <v>2020</v>
          </cell>
          <cell r="B2635" t="str">
            <v>Octubre</v>
          </cell>
          <cell r="C2635" t="str">
            <v>19001</v>
          </cell>
          <cell r="E2635" t="str">
            <v>190011</v>
          </cell>
          <cell r="G2635">
            <v>4</v>
          </cell>
          <cell r="I2635">
            <v>1028</v>
          </cell>
        </row>
        <row r="2636">
          <cell r="A2636">
            <v>2020</v>
          </cell>
          <cell r="B2636" t="str">
            <v>Octubre</v>
          </cell>
          <cell r="C2636" t="str">
            <v>47001</v>
          </cell>
          <cell r="E2636" t="str">
            <v>470011</v>
          </cell>
          <cell r="G2636">
            <v>1</v>
          </cell>
          <cell r="I2636">
            <v>694</v>
          </cell>
        </row>
        <row r="2637">
          <cell r="A2637">
            <v>2020</v>
          </cell>
          <cell r="B2637" t="str">
            <v>Octubre</v>
          </cell>
          <cell r="C2637" t="str">
            <v>47001</v>
          </cell>
          <cell r="E2637" t="str">
            <v>470011</v>
          </cell>
          <cell r="G2637">
            <v>2</v>
          </cell>
          <cell r="I2637">
            <v>1521</v>
          </cell>
        </row>
        <row r="2638">
          <cell r="A2638">
            <v>2020</v>
          </cell>
          <cell r="B2638" t="str">
            <v>Octubre</v>
          </cell>
          <cell r="C2638" t="str">
            <v>47001</v>
          </cell>
          <cell r="E2638" t="str">
            <v>470011</v>
          </cell>
          <cell r="G2638">
            <v>3</v>
          </cell>
          <cell r="I2638">
            <v>958</v>
          </cell>
        </row>
        <row r="2639">
          <cell r="A2639">
            <v>2020</v>
          </cell>
          <cell r="B2639" t="str">
            <v>Octubre</v>
          </cell>
          <cell r="C2639" t="str">
            <v>47001</v>
          </cell>
          <cell r="E2639" t="str">
            <v>470011</v>
          </cell>
          <cell r="G2639">
            <v>4</v>
          </cell>
          <cell r="I2639">
            <v>283</v>
          </cell>
        </row>
        <row r="2640">
          <cell r="A2640">
            <v>2020</v>
          </cell>
          <cell r="B2640" t="str">
            <v>Octubre</v>
          </cell>
          <cell r="C2640" t="str">
            <v>70001</v>
          </cell>
          <cell r="E2640" t="str">
            <v>700011</v>
          </cell>
          <cell r="G2640">
            <v>1</v>
          </cell>
          <cell r="I2640">
            <v>584</v>
          </cell>
        </row>
        <row r="2641">
          <cell r="A2641">
            <v>2020</v>
          </cell>
          <cell r="B2641" t="str">
            <v>Octubre</v>
          </cell>
          <cell r="C2641" t="str">
            <v>70001</v>
          </cell>
          <cell r="E2641" t="str">
            <v>700011</v>
          </cell>
          <cell r="G2641">
            <v>2</v>
          </cell>
          <cell r="I2641">
            <v>2350</v>
          </cell>
        </row>
        <row r="2642">
          <cell r="A2642">
            <v>2020</v>
          </cell>
          <cell r="B2642" t="str">
            <v>Octubre</v>
          </cell>
          <cell r="C2642" t="str">
            <v>70001</v>
          </cell>
          <cell r="E2642" t="str">
            <v>700011</v>
          </cell>
          <cell r="G2642">
            <v>3</v>
          </cell>
          <cell r="I2642">
            <v>1348</v>
          </cell>
        </row>
        <row r="2643">
          <cell r="A2643">
            <v>2020</v>
          </cell>
          <cell r="B2643" t="str">
            <v>Octubre</v>
          </cell>
          <cell r="C2643" t="str">
            <v>70001</v>
          </cell>
          <cell r="E2643" t="str">
            <v>700011</v>
          </cell>
          <cell r="G2643">
            <v>4</v>
          </cell>
          <cell r="I2643">
            <v>780</v>
          </cell>
        </row>
        <row r="2644">
          <cell r="A2644">
            <v>2020</v>
          </cell>
          <cell r="B2644" t="str">
            <v>Octubre</v>
          </cell>
          <cell r="C2644" t="str">
            <v>15001</v>
          </cell>
          <cell r="E2644" t="str">
            <v>150011</v>
          </cell>
          <cell r="G2644">
            <v>1</v>
          </cell>
          <cell r="I2644">
            <v>2381</v>
          </cell>
        </row>
        <row r="2645">
          <cell r="A2645">
            <v>2020</v>
          </cell>
          <cell r="B2645" t="str">
            <v>Octubre</v>
          </cell>
          <cell r="C2645" t="str">
            <v>15001</v>
          </cell>
          <cell r="E2645" t="str">
            <v>150011</v>
          </cell>
          <cell r="G2645">
            <v>2</v>
          </cell>
          <cell r="I2645">
            <v>5095</v>
          </cell>
        </row>
        <row r="2646">
          <cell r="A2646">
            <v>2020</v>
          </cell>
          <cell r="B2646" t="str">
            <v>Octubre</v>
          </cell>
          <cell r="C2646" t="str">
            <v>15001</v>
          </cell>
          <cell r="E2646" t="str">
            <v>150011</v>
          </cell>
          <cell r="G2646">
            <v>3</v>
          </cell>
          <cell r="I2646">
            <v>3641</v>
          </cell>
        </row>
        <row r="2647">
          <cell r="A2647">
            <v>2020</v>
          </cell>
          <cell r="B2647" t="str">
            <v>Octubre</v>
          </cell>
          <cell r="C2647" t="str">
            <v>15001</v>
          </cell>
          <cell r="E2647" t="str">
            <v>150011</v>
          </cell>
          <cell r="G2647">
            <v>4</v>
          </cell>
          <cell r="I2647">
            <v>13</v>
          </cell>
        </row>
        <row r="2648">
          <cell r="A2648">
            <v>2020</v>
          </cell>
          <cell r="B2648" t="str">
            <v>Octubre</v>
          </cell>
          <cell r="C2648" t="str">
            <v>20001</v>
          </cell>
          <cell r="E2648" t="str">
            <v>200011</v>
          </cell>
          <cell r="G2648">
            <v>1</v>
          </cell>
          <cell r="I2648">
            <v>1308</v>
          </cell>
        </row>
        <row r="2649">
          <cell r="A2649">
            <v>2020</v>
          </cell>
          <cell r="B2649" t="str">
            <v>Octubre</v>
          </cell>
          <cell r="C2649" t="str">
            <v>20001</v>
          </cell>
          <cell r="E2649" t="str">
            <v>200011</v>
          </cell>
          <cell r="G2649">
            <v>2</v>
          </cell>
          <cell r="I2649">
            <v>2120</v>
          </cell>
        </row>
        <row r="2650">
          <cell r="A2650">
            <v>2020</v>
          </cell>
          <cell r="B2650" t="str">
            <v>Octubre</v>
          </cell>
          <cell r="C2650" t="str">
            <v>20001</v>
          </cell>
          <cell r="E2650" t="str">
            <v>200011</v>
          </cell>
          <cell r="G2650">
            <v>3</v>
          </cell>
          <cell r="I2650">
            <v>974</v>
          </cell>
        </row>
        <row r="2651">
          <cell r="A2651">
            <v>2020</v>
          </cell>
          <cell r="B2651" t="str">
            <v>Octubre</v>
          </cell>
          <cell r="C2651" t="str">
            <v>20001</v>
          </cell>
          <cell r="E2651" t="str">
            <v>200011</v>
          </cell>
          <cell r="G2651">
            <v>4</v>
          </cell>
          <cell r="I2651">
            <v>11</v>
          </cell>
        </row>
        <row r="2652">
          <cell r="A2652">
            <v>2020</v>
          </cell>
          <cell r="B2652" t="str">
            <v>Octubre</v>
          </cell>
          <cell r="C2652" t="str">
            <v>20001</v>
          </cell>
          <cell r="E2652" t="str">
            <v>200012</v>
          </cell>
          <cell r="G2652">
            <v>1</v>
          </cell>
          <cell r="I2652">
            <v>640</v>
          </cell>
        </row>
        <row r="2653">
          <cell r="A2653">
            <v>2020</v>
          </cell>
          <cell r="B2653" t="str">
            <v>Octubre</v>
          </cell>
          <cell r="C2653" t="str">
            <v>20001</v>
          </cell>
          <cell r="E2653" t="str">
            <v>200012</v>
          </cell>
          <cell r="G2653">
            <v>2</v>
          </cell>
          <cell r="I2653">
            <v>231</v>
          </cell>
        </row>
        <row r="2654">
          <cell r="A2654">
            <v>2020</v>
          </cell>
          <cell r="B2654" t="str">
            <v>Octubre</v>
          </cell>
          <cell r="C2654" t="str">
            <v>20001</v>
          </cell>
          <cell r="E2654" t="str">
            <v>200012</v>
          </cell>
          <cell r="G2654">
            <v>3</v>
          </cell>
          <cell r="I2654">
            <v>314</v>
          </cell>
        </row>
        <row r="2655">
          <cell r="A2655">
            <v>2020</v>
          </cell>
          <cell r="B2655" t="str">
            <v>Octubre</v>
          </cell>
          <cell r="C2655" t="str">
            <v>20001</v>
          </cell>
          <cell r="E2655" t="str">
            <v>200012</v>
          </cell>
          <cell r="G2655">
            <v>4</v>
          </cell>
          <cell r="I2655">
            <v>1360</v>
          </cell>
        </row>
        <row r="2656">
          <cell r="A2656">
            <v>2020</v>
          </cell>
          <cell r="B2656" t="str">
            <v>Octubre</v>
          </cell>
          <cell r="C2656" t="str">
            <v>50001</v>
          </cell>
          <cell r="E2656" t="str">
            <v>500011</v>
          </cell>
          <cell r="G2656">
            <v>1</v>
          </cell>
          <cell r="I2656">
            <v>2556</v>
          </cell>
        </row>
        <row r="2657">
          <cell r="A2657">
            <v>2020</v>
          </cell>
          <cell r="B2657" t="str">
            <v>Octubre</v>
          </cell>
          <cell r="C2657" t="str">
            <v>50001</v>
          </cell>
          <cell r="E2657" t="str">
            <v>500011</v>
          </cell>
          <cell r="G2657">
            <v>2</v>
          </cell>
          <cell r="I2657">
            <v>3416</v>
          </cell>
        </row>
        <row r="2658">
          <cell r="A2658">
            <v>2020</v>
          </cell>
          <cell r="B2658" t="str">
            <v>Octubre</v>
          </cell>
          <cell r="C2658" t="str">
            <v>50001</v>
          </cell>
          <cell r="E2658" t="str">
            <v>500011</v>
          </cell>
          <cell r="G2658">
            <v>3</v>
          </cell>
          <cell r="I2658">
            <v>2834</v>
          </cell>
        </row>
        <row r="2659">
          <cell r="A2659">
            <v>2020</v>
          </cell>
          <cell r="B2659" t="str">
            <v>Octubre</v>
          </cell>
          <cell r="C2659" t="str">
            <v>50001</v>
          </cell>
          <cell r="E2659" t="str">
            <v>500011</v>
          </cell>
          <cell r="G2659">
            <v>4</v>
          </cell>
          <cell r="I2659">
            <v>922</v>
          </cell>
        </row>
        <row r="2660">
          <cell r="A2660">
            <v>2020</v>
          </cell>
          <cell r="B2660" t="str">
            <v>Noviembre</v>
          </cell>
          <cell r="C2660" t="str">
            <v>63001</v>
          </cell>
          <cell r="E2660" t="str">
            <v>630011</v>
          </cell>
          <cell r="G2660">
            <v>1</v>
          </cell>
          <cell r="I2660">
            <v>2131</v>
          </cell>
        </row>
        <row r="2661">
          <cell r="A2661">
            <v>2020</v>
          </cell>
          <cell r="B2661" t="str">
            <v>Noviembre</v>
          </cell>
          <cell r="C2661" t="str">
            <v>63001</v>
          </cell>
          <cell r="E2661" t="str">
            <v>630011</v>
          </cell>
          <cell r="G2661">
            <v>2</v>
          </cell>
          <cell r="I2661">
            <v>3242</v>
          </cell>
        </row>
        <row r="2662">
          <cell r="A2662">
            <v>2020</v>
          </cell>
          <cell r="B2662" t="str">
            <v>Noviembre</v>
          </cell>
          <cell r="C2662" t="str">
            <v>63001</v>
          </cell>
          <cell r="E2662" t="str">
            <v>630011</v>
          </cell>
          <cell r="G2662">
            <v>3</v>
          </cell>
          <cell r="I2662">
            <v>2511</v>
          </cell>
        </row>
        <row r="2663">
          <cell r="A2663">
            <v>2020</v>
          </cell>
          <cell r="B2663" t="str">
            <v>Noviembre</v>
          </cell>
          <cell r="C2663" t="str">
            <v>63001</v>
          </cell>
          <cell r="E2663" t="str">
            <v>630011</v>
          </cell>
          <cell r="G2663">
            <v>4</v>
          </cell>
          <cell r="I2663">
            <v>1449</v>
          </cell>
        </row>
        <row r="2664">
          <cell r="A2664">
            <v>2020</v>
          </cell>
          <cell r="B2664" t="str">
            <v>Noviembre</v>
          </cell>
          <cell r="C2664" t="str">
            <v>08001</v>
          </cell>
          <cell r="E2664" t="str">
            <v>080011</v>
          </cell>
          <cell r="G2664">
            <v>1</v>
          </cell>
          <cell r="I2664">
            <v>7767</v>
          </cell>
        </row>
        <row r="2665">
          <cell r="A2665">
            <v>2020</v>
          </cell>
          <cell r="B2665" t="str">
            <v>Noviembre</v>
          </cell>
          <cell r="C2665" t="str">
            <v>08001</v>
          </cell>
          <cell r="E2665" t="str">
            <v>080011</v>
          </cell>
          <cell r="G2665">
            <v>2</v>
          </cell>
          <cell r="I2665">
            <v>6810</v>
          </cell>
        </row>
        <row r="2666">
          <cell r="A2666">
            <v>2020</v>
          </cell>
          <cell r="B2666" t="str">
            <v>Noviembre</v>
          </cell>
          <cell r="C2666" t="str">
            <v>08001</v>
          </cell>
          <cell r="E2666" t="str">
            <v>080011</v>
          </cell>
          <cell r="G2666">
            <v>3</v>
          </cell>
          <cell r="I2666">
            <v>4890</v>
          </cell>
        </row>
        <row r="2667">
          <cell r="A2667">
            <v>2020</v>
          </cell>
          <cell r="B2667" t="str">
            <v>Noviembre</v>
          </cell>
          <cell r="C2667" t="str">
            <v>08001</v>
          </cell>
          <cell r="E2667" t="str">
            <v>080011</v>
          </cell>
          <cell r="G2667">
            <v>4</v>
          </cell>
          <cell r="I2667">
            <v>7381</v>
          </cell>
        </row>
        <row r="2668">
          <cell r="A2668">
            <v>2020</v>
          </cell>
          <cell r="B2668" t="str">
            <v>Noviembre</v>
          </cell>
          <cell r="C2668" t="str">
            <v>08001</v>
          </cell>
          <cell r="E2668" t="str">
            <v>080012</v>
          </cell>
          <cell r="G2668">
            <v>1</v>
          </cell>
          <cell r="I2668">
            <v>1113</v>
          </cell>
        </row>
        <row r="2669">
          <cell r="A2669">
            <v>2020</v>
          </cell>
          <cell r="B2669" t="str">
            <v>Noviembre</v>
          </cell>
          <cell r="C2669" t="str">
            <v>08001</v>
          </cell>
          <cell r="E2669" t="str">
            <v>080012</v>
          </cell>
          <cell r="G2669">
            <v>2</v>
          </cell>
          <cell r="I2669">
            <v>1142</v>
          </cell>
        </row>
        <row r="2670">
          <cell r="A2670">
            <v>2020</v>
          </cell>
          <cell r="B2670" t="str">
            <v>Noviembre</v>
          </cell>
          <cell r="C2670" t="str">
            <v>08001</v>
          </cell>
          <cell r="E2670" t="str">
            <v>080012</v>
          </cell>
          <cell r="G2670">
            <v>3</v>
          </cell>
          <cell r="I2670">
            <v>562</v>
          </cell>
        </row>
        <row r="2671">
          <cell r="A2671">
            <v>2020</v>
          </cell>
          <cell r="B2671" t="str">
            <v>Noviembre</v>
          </cell>
          <cell r="C2671" t="str">
            <v>08001</v>
          </cell>
          <cell r="E2671" t="str">
            <v>080012</v>
          </cell>
          <cell r="G2671">
            <v>4</v>
          </cell>
          <cell r="I2671">
            <v>7169</v>
          </cell>
        </row>
        <row r="2672">
          <cell r="A2672">
            <v>2020</v>
          </cell>
          <cell r="B2672" t="str">
            <v>Noviembre</v>
          </cell>
          <cell r="C2672" t="str">
            <v>11001</v>
          </cell>
          <cell r="E2672" t="str">
            <v>110011</v>
          </cell>
          <cell r="G2672">
            <v>1</v>
          </cell>
          <cell r="I2672">
            <v>46368</v>
          </cell>
        </row>
        <row r="2673">
          <cell r="A2673">
            <v>2020</v>
          </cell>
          <cell r="B2673" t="str">
            <v>Noviembre</v>
          </cell>
          <cell r="C2673" t="str">
            <v>11001</v>
          </cell>
          <cell r="E2673" t="str">
            <v>110011</v>
          </cell>
          <cell r="G2673">
            <v>2</v>
          </cell>
          <cell r="I2673">
            <v>48551</v>
          </cell>
        </row>
        <row r="2674">
          <cell r="A2674">
            <v>2020</v>
          </cell>
          <cell r="B2674" t="str">
            <v>Noviembre</v>
          </cell>
          <cell r="C2674" t="str">
            <v>11001</v>
          </cell>
          <cell r="E2674" t="str">
            <v>110011</v>
          </cell>
          <cell r="G2674">
            <v>3</v>
          </cell>
          <cell r="I2674">
            <v>60405</v>
          </cell>
        </row>
        <row r="2675">
          <cell r="A2675">
            <v>2020</v>
          </cell>
          <cell r="B2675" t="str">
            <v>Noviembre</v>
          </cell>
          <cell r="C2675" t="str">
            <v>11001</v>
          </cell>
          <cell r="E2675" t="str">
            <v>110011</v>
          </cell>
          <cell r="G2675">
            <v>4</v>
          </cell>
          <cell r="I2675">
            <v>16088</v>
          </cell>
        </row>
        <row r="2676">
          <cell r="A2676">
            <v>2020</v>
          </cell>
          <cell r="B2676" t="str">
            <v>Noviembre</v>
          </cell>
          <cell r="C2676" t="str">
            <v>11001</v>
          </cell>
          <cell r="E2676" t="str">
            <v>110012</v>
          </cell>
          <cell r="G2676">
            <v>1</v>
          </cell>
          <cell r="I2676">
            <v>838</v>
          </cell>
        </row>
        <row r="2677">
          <cell r="A2677">
            <v>2020</v>
          </cell>
          <cell r="B2677" t="str">
            <v>Noviembre</v>
          </cell>
          <cell r="C2677" t="str">
            <v>11001</v>
          </cell>
          <cell r="E2677" t="str">
            <v>110012</v>
          </cell>
          <cell r="G2677">
            <v>2</v>
          </cell>
          <cell r="I2677">
            <v>132</v>
          </cell>
        </row>
        <row r="2678">
          <cell r="A2678">
            <v>2020</v>
          </cell>
          <cell r="B2678" t="str">
            <v>Noviembre</v>
          </cell>
          <cell r="C2678" t="str">
            <v>11001</v>
          </cell>
          <cell r="E2678" t="str">
            <v>110012</v>
          </cell>
          <cell r="G2678">
            <v>3</v>
          </cell>
          <cell r="I2678">
            <v>29.2</v>
          </cell>
        </row>
        <row r="2679">
          <cell r="A2679">
            <v>2020</v>
          </cell>
          <cell r="B2679" t="str">
            <v>Noviembre</v>
          </cell>
          <cell r="C2679" t="str">
            <v>11001</v>
          </cell>
          <cell r="E2679" t="str">
            <v>110012</v>
          </cell>
          <cell r="G2679">
            <v>4</v>
          </cell>
          <cell r="I2679">
            <v>2332</v>
          </cell>
        </row>
        <row r="2680">
          <cell r="A2680">
            <v>2020</v>
          </cell>
          <cell r="B2680" t="str">
            <v>Noviembre</v>
          </cell>
          <cell r="C2680" t="str">
            <v>11001</v>
          </cell>
          <cell r="E2680" t="str">
            <v>110013</v>
          </cell>
          <cell r="G2680">
            <v>1</v>
          </cell>
          <cell r="I2680">
            <v>750</v>
          </cell>
        </row>
        <row r="2681">
          <cell r="A2681">
            <v>2020</v>
          </cell>
          <cell r="B2681" t="str">
            <v>Noviembre</v>
          </cell>
          <cell r="C2681" t="str">
            <v>11001</v>
          </cell>
          <cell r="E2681" t="str">
            <v>110013</v>
          </cell>
          <cell r="G2681">
            <v>2</v>
          </cell>
          <cell r="I2681">
            <v>695</v>
          </cell>
        </row>
        <row r="2682">
          <cell r="A2682">
            <v>2020</v>
          </cell>
          <cell r="B2682" t="str">
            <v>Noviembre</v>
          </cell>
          <cell r="C2682" t="str">
            <v>11001</v>
          </cell>
          <cell r="E2682" t="str">
            <v>110013</v>
          </cell>
          <cell r="G2682">
            <v>3</v>
          </cell>
          <cell r="I2682">
            <v>561</v>
          </cell>
        </row>
        <row r="2683">
          <cell r="A2683">
            <v>2020</v>
          </cell>
          <cell r="B2683" t="str">
            <v>Noviembre</v>
          </cell>
          <cell r="C2683" t="str">
            <v>11001</v>
          </cell>
          <cell r="E2683" t="str">
            <v>110013</v>
          </cell>
          <cell r="G2683">
            <v>4</v>
          </cell>
          <cell r="I2683">
            <v>859</v>
          </cell>
        </row>
        <row r="2684">
          <cell r="A2684">
            <v>2020</v>
          </cell>
          <cell r="B2684" t="str">
            <v>Noviembre</v>
          </cell>
          <cell r="C2684" t="str">
            <v>11001</v>
          </cell>
          <cell r="E2684" t="str">
            <v>110014</v>
          </cell>
          <cell r="G2684">
            <v>1</v>
          </cell>
          <cell r="I2684">
            <v>148</v>
          </cell>
        </row>
        <row r="2685">
          <cell r="A2685">
            <v>2020</v>
          </cell>
          <cell r="B2685" t="str">
            <v>Noviembre</v>
          </cell>
          <cell r="C2685" t="str">
            <v>11001</v>
          </cell>
          <cell r="E2685" t="str">
            <v>110014</v>
          </cell>
          <cell r="G2685">
            <v>2</v>
          </cell>
          <cell r="I2685">
            <v>43</v>
          </cell>
        </row>
        <row r="2686">
          <cell r="A2686">
            <v>2020</v>
          </cell>
          <cell r="B2686" t="str">
            <v>Noviembre</v>
          </cell>
          <cell r="C2686" t="str">
            <v>11001</v>
          </cell>
          <cell r="E2686" t="str">
            <v>110014</v>
          </cell>
          <cell r="G2686">
            <v>3</v>
          </cell>
          <cell r="I2686">
            <v>353</v>
          </cell>
        </row>
        <row r="2687">
          <cell r="A2687">
            <v>2020</v>
          </cell>
          <cell r="B2687" t="str">
            <v>Noviembre</v>
          </cell>
          <cell r="C2687" t="str">
            <v>11001</v>
          </cell>
          <cell r="E2687" t="str">
            <v>110014</v>
          </cell>
          <cell r="G2687">
            <v>4</v>
          </cell>
          <cell r="I2687">
            <v>1891</v>
          </cell>
        </row>
        <row r="2688">
          <cell r="A2688">
            <v>2020</v>
          </cell>
          <cell r="B2688" t="str">
            <v>Noviembre</v>
          </cell>
          <cell r="C2688" t="str">
            <v>68001</v>
          </cell>
          <cell r="E2688" t="str">
            <v>680011</v>
          </cell>
          <cell r="G2688">
            <v>1</v>
          </cell>
          <cell r="I2688">
            <v>13695</v>
          </cell>
        </row>
        <row r="2689">
          <cell r="A2689">
            <v>2020</v>
          </cell>
          <cell r="B2689" t="str">
            <v>Noviembre</v>
          </cell>
          <cell r="C2689" t="str">
            <v>68001</v>
          </cell>
          <cell r="E2689" t="str">
            <v>680011</v>
          </cell>
          <cell r="G2689">
            <v>2</v>
          </cell>
          <cell r="I2689">
            <v>11992</v>
          </cell>
        </row>
        <row r="2690">
          <cell r="A2690">
            <v>2020</v>
          </cell>
          <cell r="B2690" t="str">
            <v>Noviembre</v>
          </cell>
          <cell r="C2690" t="str">
            <v>68001</v>
          </cell>
          <cell r="E2690" t="str">
            <v>680011</v>
          </cell>
          <cell r="G2690">
            <v>3</v>
          </cell>
          <cell r="I2690">
            <v>16105</v>
          </cell>
        </row>
        <row r="2691">
          <cell r="A2691">
            <v>2020</v>
          </cell>
          <cell r="B2691" t="str">
            <v>Noviembre</v>
          </cell>
          <cell r="C2691" t="str">
            <v>68001</v>
          </cell>
          <cell r="E2691" t="str">
            <v>680011</v>
          </cell>
          <cell r="G2691">
            <v>4</v>
          </cell>
          <cell r="I2691">
            <v>2957</v>
          </cell>
        </row>
        <row r="2692">
          <cell r="A2692">
            <v>2020</v>
          </cell>
          <cell r="B2692" t="str">
            <v>Noviembre</v>
          </cell>
          <cell r="C2692" t="str">
            <v>76001</v>
          </cell>
          <cell r="E2692" t="str">
            <v>760011</v>
          </cell>
          <cell r="G2692">
            <v>1</v>
          </cell>
          <cell r="I2692">
            <v>3594</v>
          </cell>
        </row>
        <row r="2693">
          <cell r="A2693">
            <v>2020</v>
          </cell>
          <cell r="B2693" t="str">
            <v>Noviembre</v>
          </cell>
          <cell r="C2693" t="str">
            <v>76001</v>
          </cell>
          <cell r="E2693" t="str">
            <v>760011</v>
          </cell>
          <cell r="G2693">
            <v>2</v>
          </cell>
          <cell r="I2693">
            <v>10225</v>
          </cell>
        </row>
        <row r="2694">
          <cell r="A2694">
            <v>2020</v>
          </cell>
          <cell r="B2694" t="str">
            <v>Noviembre</v>
          </cell>
          <cell r="C2694" t="str">
            <v>76001</v>
          </cell>
          <cell r="E2694" t="str">
            <v>760011</v>
          </cell>
          <cell r="G2694">
            <v>3</v>
          </cell>
          <cell r="I2694">
            <v>6420</v>
          </cell>
        </row>
        <row r="2695">
          <cell r="A2695">
            <v>2020</v>
          </cell>
          <cell r="B2695" t="str">
            <v>Noviembre</v>
          </cell>
          <cell r="C2695" t="str">
            <v>76001</v>
          </cell>
          <cell r="E2695" t="str">
            <v>760011</v>
          </cell>
          <cell r="G2695">
            <v>4</v>
          </cell>
          <cell r="I2695">
            <v>6302</v>
          </cell>
        </row>
        <row r="2696">
          <cell r="A2696">
            <v>2020</v>
          </cell>
          <cell r="B2696" t="str">
            <v>Noviembre</v>
          </cell>
          <cell r="C2696" t="str">
            <v>76001</v>
          </cell>
          <cell r="E2696" t="str">
            <v>760012</v>
          </cell>
          <cell r="G2696">
            <v>1</v>
          </cell>
          <cell r="I2696">
            <v>5624</v>
          </cell>
        </row>
        <row r="2697">
          <cell r="A2697">
            <v>2020</v>
          </cell>
          <cell r="B2697" t="str">
            <v>Noviembre</v>
          </cell>
          <cell r="C2697" t="str">
            <v>76001</v>
          </cell>
          <cell r="E2697" t="str">
            <v>760012</v>
          </cell>
          <cell r="G2697">
            <v>2</v>
          </cell>
          <cell r="I2697">
            <v>4192</v>
          </cell>
        </row>
        <row r="2698">
          <cell r="A2698">
            <v>2020</v>
          </cell>
          <cell r="B2698" t="str">
            <v>Noviembre</v>
          </cell>
          <cell r="C2698" t="str">
            <v>76001</v>
          </cell>
          <cell r="E2698" t="str">
            <v>760012</v>
          </cell>
          <cell r="G2698">
            <v>3</v>
          </cell>
          <cell r="I2698">
            <v>5576</v>
          </cell>
        </row>
        <row r="2699">
          <cell r="A2699">
            <v>2020</v>
          </cell>
          <cell r="B2699" t="str">
            <v>Noviembre</v>
          </cell>
          <cell r="C2699" t="str">
            <v>76001</v>
          </cell>
          <cell r="E2699" t="str">
            <v>760012</v>
          </cell>
          <cell r="G2699">
            <v>4</v>
          </cell>
          <cell r="I2699">
            <v>4861</v>
          </cell>
        </row>
        <row r="2700">
          <cell r="A2700">
            <v>2020</v>
          </cell>
          <cell r="B2700" t="str">
            <v>Noviembre</v>
          </cell>
          <cell r="C2700" t="str">
            <v>13001</v>
          </cell>
          <cell r="E2700" t="str">
            <v>130011</v>
          </cell>
          <cell r="G2700">
            <v>1</v>
          </cell>
          <cell r="I2700">
            <v>2618</v>
          </cell>
        </row>
        <row r="2701">
          <cell r="A2701">
            <v>2020</v>
          </cell>
          <cell r="B2701" t="str">
            <v>Noviembre</v>
          </cell>
          <cell r="C2701" t="str">
            <v>13001</v>
          </cell>
          <cell r="E2701" t="str">
            <v>130011</v>
          </cell>
          <cell r="G2701">
            <v>2</v>
          </cell>
          <cell r="I2701">
            <v>7488</v>
          </cell>
        </row>
        <row r="2702">
          <cell r="A2702">
            <v>2020</v>
          </cell>
          <cell r="B2702" t="str">
            <v>Noviembre</v>
          </cell>
          <cell r="C2702" t="str">
            <v>13001</v>
          </cell>
          <cell r="E2702" t="str">
            <v>130011</v>
          </cell>
          <cell r="G2702">
            <v>3</v>
          </cell>
          <cell r="I2702">
            <v>3478</v>
          </cell>
        </row>
        <row r="2703">
          <cell r="A2703">
            <v>2020</v>
          </cell>
          <cell r="B2703" t="str">
            <v>Noviembre</v>
          </cell>
          <cell r="C2703" t="str">
            <v>13001</v>
          </cell>
          <cell r="E2703" t="str">
            <v>130011</v>
          </cell>
          <cell r="G2703">
            <v>4</v>
          </cell>
          <cell r="I2703">
            <v>4172</v>
          </cell>
        </row>
        <row r="2704">
          <cell r="A2704">
            <v>2020</v>
          </cell>
          <cell r="B2704" t="str">
            <v>Noviembre</v>
          </cell>
          <cell r="C2704" t="str">
            <v>54001</v>
          </cell>
          <cell r="E2704" t="str">
            <v>540011</v>
          </cell>
          <cell r="G2704">
            <v>1</v>
          </cell>
          <cell r="I2704">
            <v>4061</v>
          </cell>
        </row>
        <row r="2705">
          <cell r="A2705">
            <v>2020</v>
          </cell>
          <cell r="B2705" t="str">
            <v>Noviembre</v>
          </cell>
          <cell r="C2705" t="str">
            <v>54001</v>
          </cell>
          <cell r="E2705" t="str">
            <v>540011</v>
          </cell>
          <cell r="G2705">
            <v>2</v>
          </cell>
          <cell r="I2705">
            <v>8767</v>
          </cell>
        </row>
        <row r="2706">
          <cell r="A2706">
            <v>2020</v>
          </cell>
          <cell r="B2706" t="str">
            <v>Noviembre</v>
          </cell>
          <cell r="C2706" t="str">
            <v>54001</v>
          </cell>
          <cell r="E2706" t="str">
            <v>540011</v>
          </cell>
          <cell r="G2706">
            <v>3</v>
          </cell>
          <cell r="I2706">
            <v>5897</v>
          </cell>
        </row>
        <row r="2707">
          <cell r="A2707">
            <v>2020</v>
          </cell>
          <cell r="B2707" t="str">
            <v>Noviembre</v>
          </cell>
          <cell r="C2707" t="str">
            <v>54001</v>
          </cell>
          <cell r="E2707" t="str">
            <v>540011</v>
          </cell>
          <cell r="G2707">
            <v>4</v>
          </cell>
          <cell r="I2707">
            <v>7756</v>
          </cell>
        </row>
        <row r="2708">
          <cell r="A2708">
            <v>2020</v>
          </cell>
          <cell r="B2708" t="str">
            <v>Noviembre</v>
          </cell>
          <cell r="C2708" t="str">
            <v>54001</v>
          </cell>
          <cell r="E2708" t="str">
            <v>540012</v>
          </cell>
          <cell r="G2708">
            <v>1</v>
          </cell>
          <cell r="I2708">
            <v>658</v>
          </cell>
        </row>
        <row r="2709">
          <cell r="A2709">
            <v>2020</v>
          </cell>
          <cell r="B2709" t="str">
            <v>Noviembre</v>
          </cell>
          <cell r="C2709" t="str">
            <v>54001</v>
          </cell>
          <cell r="E2709" t="str">
            <v>540012</v>
          </cell>
          <cell r="G2709">
            <v>2</v>
          </cell>
          <cell r="I2709">
            <v>127</v>
          </cell>
        </row>
        <row r="2710">
          <cell r="A2710">
            <v>2020</v>
          </cell>
          <cell r="B2710" t="str">
            <v>Noviembre</v>
          </cell>
          <cell r="C2710" t="str">
            <v>54001</v>
          </cell>
          <cell r="E2710" t="str">
            <v>540012</v>
          </cell>
          <cell r="G2710">
            <v>3</v>
          </cell>
          <cell r="I2710">
            <v>58</v>
          </cell>
        </row>
        <row r="2711">
          <cell r="A2711">
            <v>2020</v>
          </cell>
          <cell r="B2711" t="str">
            <v>Noviembre</v>
          </cell>
          <cell r="C2711" t="str">
            <v>54001</v>
          </cell>
          <cell r="E2711" t="str">
            <v>540012</v>
          </cell>
          <cell r="G2711">
            <v>4</v>
          </cell>
          <cell r="I2711">
            <v>2489</v>
          </cell>
        </row>
        <row r="2712">
          <cell r="A2712">
            <v>2020</v>
          </cell>
          <cell r="B2712" t="str">
            <v>Noviembre</v>
          </cell>
          <cell r="C2712" t="str">
            <v>73001</v>
          </cell>
          <cell r="E2712" t="str">
            <v>730011</v>
          </cell>
          <cell r="G2712">
            <v>1</v>
          </cell>
          <cell r="I2712">
            <v>896</v>
          </cell>
        </row>
        <row r="2713">
          <cell r="A2713">
            <v>2020</v>
          </cell>
          <cell r="B2713" t="str">
            <v>Noviembre</v>
          </cell>
          <cell r="C2713" t="str">
            <v>73001</v>
          </cell>
          <cell r="E2713" t="str">
            <v>730011</v>
          </cell>
          <cell r="G2713">
            <v>2</v>
          </cell>
          <cell r="I2713">
            <v>1894</v>
          </cell>
        </row>
        <row r="2714">
          <cell r="A2714">
            <v>2020</v>
          </cell>
          <cell r="B2714" t="str">
            <v>Noviembre</v>
          </cell>
          <cell r="C2714" t="str">
            <v>73001</v>
          </cell>
          <cell r="E2714" t="str">
            <v>730011</v>
          </cell>
          <cell r="G2714">
            <v>3</v>
          </cell>
          <cell r="I2714">
            <v>1083</v>
          </cell>
        </row>
        <row r="2715">
          <cell r="A2715">
            <v>2020</v>
          </cell>
          <cell r="B2715" t="str">
            <v>Noviembre</v>
          </cell>
          <cell r="C2715" t="str">
            <v>73001</v>
          </cell>
          <cell r="E2715" t="str">
            <v>730011</v>
          </cell>
          <cell r="G2715">
            <v>4</v>
          </cell>
          <cell r="I2715">
            <v>216</v>
          </cell>
        </row>
        <row r="2716">
          <cell r="A2716">
            <v>2020</v>
          </cell>
          <cell r="B2716" t="str">
            <v>Noviembre</v>
          </cell>
          <cell r="C2716" t="str">
            <v>52356</v>
          </cell>
          <cell r="E2716" t="str">
            <v>523561</v>
          </cell>
          <cell r="G2716">
            <v>1</v>
          </cell>
          <cell r="I2716">
            <v>1502</v>
          </cell>
        </row>
        <row r="2717">
          <cell r="A2717">
            <v>2020</v>
          </cell>
          <cell r="B2717" t="str">
            <v>Noviembre</v>
          </cell>
          <cell r="C2717" t="str">
            <v>52356</v>
          </cell>
          <cell r="E2717" t="str">
            <v>523561</v>
          </cell>
          <cell r="G2717">
            <v>2</v>
          </cell>
          <cell r="I2717">
            <v>2299</v>
          </cell>
        </row>
        <row r="2718">
          <cell r="A2718">
            <v>2020</v>
          </cell>
          <cell r="B2718" t="str">
            <v>Noviembre</v>
          </cell>
          <cell r="C2718" t="str">
            <v>52356</v>
          </cell>
          <cell r="E2718" t="str">
            <v>523561</v>
          </cell>
          <cell r="G2718">
            <v>3</v>
          </cell>
          <cell r="I2718">
            <v>2264</v>
          </cell>
        </row>
        <row r="2719">
          <cell r="A2719">
            <v>2020</v>
          </cell>
          <cell r="B2719" t="str">
            <v>Noviembre</v>
          </cell>
          <cell r="C2719" t="str">
            <v>52356</v>
          </cell>
          <cell r="E2719" t="str">
            <v>523561</v>
          </cell>
          <cell r="G2719">
            <v>4</v>
          </cell>
          <cell r="I2719">
            <v>0</v>
          </cell>
        </row>
        <row r="2720">
          <cell r="A2720">
            <v>2020</v>
          </cell>
          <cell r="B2720" t="str">
            <v>Noviembre</v>
          </cell>
          <cell r="C2720" t="str">
            <v>52356</v>
          </cell>
          <cell r="E2720" t="str">
            <v>523562</v>
          </cell>
          <cell r="G2720">
            <v>1</v>
          </cell>
          <cell r="I2720">
            <v>0</v>
          </cell>
        </row>
        <row r="2721">
          <cell r="A2721">
            <v>2020</v>
          </cell>
          <cell r="B2721" t="str">
            <v>Noviembre</v>
          </cell>
          <cell r="C2721" t="str">
            <v>52356</v>
          </cell>
          <cell r="E2721" t="str">
            <v>523562</v>
          </cell>
          <cell r="G2721">
            <v>2</v>
          </cell>
          <cell r="I2721">
            <v>0</v>
          </cell>
        </row>
        <row r="2722">
          <cell r="A2722">
            <v>2020</v>
          </cell>
          <cell r="B2722" t="str">
            <v>Noviembre</v>
          </cell>
          <cell r="C2722" t="str">
            <v>52356</v>
          </cell>
          <cell r="E2722" t="str">
            <v>523562</v>
          </cell>
          <cell r="G2722">
            <v>3</v>
          </cell>
          <cell r="I2722">
            <v>0</v>
          </cell>
        </row>
        <row r="2723">
          <cell r="A2723">
            <v>2020</v>
          </cell>
          <cell r="B2723" t="str">
            <v>Noviembre</v>
          </cell>
          <cell r="C2723" t="str">
            <v>52356</v>
          </cell>
          <cell r="E2723" t="str">
            <v>523562</v>
          </cell>
          <cell r="G2723">
            <v>4</v>
          </cell>
          <cell r="I2723">
            <v>0</v>
          </cell>
        </row>
        <row r="2724">
          <cell r="A2724">
            <v>2020</v>
          </cell>
          <cell r="B2724" t="str">
            <v>Noviembre</v>
          </cell>
          <cell r="C2724" t="str">
            <v>17001</v>
          </cell>
          <cell r="E2724" t="str">
            <v>170011</v>
          </cell>
          <cell r="G2724">
            <v>1</v>
          </cell>
          <cell r="I2724">
            <v>1364</v>
          </cell>
        </row>
        <row r="2725">
          <cell r="A2725">
            <v>2020</v>
          </cell>
          <cell r="B2725" t="str">
            <v>Noviembre</v>
          </cell>
          <cell r="C2725" t="str">
            <v>17001</v>
          </cell>
          <cell r="E2725" t="str">
            <v>170011</v>
          </cell>
          <cell r="G2725">
            <v>2</v>
          </cell>
          <cell r="I2725">
            <v>1679</v>
          </cell>
        </row>
        <row r="2726">
          <cell r="A2726">
            <v>2020</v>
          </cell>
          <cell r="B2726" t="str">
            <v>Noviembre</v>
          </cell>
          <cell r="C2726" t="str">
            <v>17001</v>
          </cell>
          <cell r="E2726" t="str">
            <v>170011</v>
          </cell>
          <cell r="G2726">
            <v>3</v>
          </cell>
          <cell r="I2726">
            <v>1153</v>
          </cell>
        </row>
        <row r="2727">
          <cell r="A2727">
            <v>2020</v>
          </cell>
          <cell r="B2727" t="str">
            <v>Noviembre</v>
          </cell>
          <cell r="C2727" t="str">
            <v>17001</v>
          </cell>
          <cell r="E2727" t="str">
            <v>170011</v>
          </cell>
          <cell r="G2727">
            <v>4</v>
          </cell>
          <cell r="I2727">
            <v>1014</v>
          </cell>
        </row>
        <row r="2728">
          <cell r="A2728">
            <v>2020</v>
          </cell>
          <cell r="B2728" t="str">
            <v>Noviembre</v>
          </cell>
          <cell r="C2728" t="str">
            <v>05001</v>
          </cell>
          <cell r="E2728" t="str">
            <v>050011</v>
          </cell>
          <cell r="G2728">
            <v>1</v>
          </cell>
          <cell r="I2728">
            <v>15979</v>
          </cell>
        </row>
        <row r="2729">
          <cell r="A2729">
            <v>2020</v>
          </cell>
          <cell r="B2729" t="str">
            <v>Noviembre</v>
          </cell>
          <cell r="C2729" t="str">
            <v>05001</v>
          </cell>
          <cell r="E2729" t="str">
            <v>050011</v>
          </cell>
          <cell r="G2729">
            <v>2</v>
          </cell>
          <cell r="I2729">
            <v>11302</v>
          </cell>
        </row>
        <row r="2730">
          <cell r="A2730">
            <v>2020</v>
          </cell>
          <cell r="B2730" t="str">
            <v>Noviembre</v>
          </cell>
          <cell r="C2730" t="str">
            <v>05001</v>
          </cell>
          <cell r="E2730" t="str">
            <v>050011</v>
          </cell>
          <cell r="G2730">
            <v>3</v>
          </cell>
          <cell r="I2730">
            <v>13799</v>
          </cell>
        </row>
        <row r="2731">
          <cell r="A2731">
            <v>2020</v>
          </cell>
          <cell r="B2731" t="str">
            <v>Noviembre</v>
          </cell>
          <cell r="C2731" t="str">
            <v>05001</v>
          </cell>
          <cell r="E2731" t="str">
            <v>050011</v>
          </cell>
          <cell r="G2731">
            <v>4</v>
          </cell>
          <cell r="I2731">
            <v>20755</v>
          </cell>
        </row>
        <row r="2732">
          <cell r="A2732">
            <v>2020</v>
          </cell>
          <cell r="B2732" t="str">
            <v>Noviembre</v>
          </cell>
          <cell r="C2732" t="str">
            <v>05001</v>
          </cell>
          <cell r="E2732" t="str">
            <v>050012</v>
          </cell>
          <cell r="G2732">
            <v>1</v>
          </cell>
          <cell r="I2732">
            <v>4585</v>
          </cell>
        </row>
        <row r="2733">
          <cell r="A2733">
            <v>2020</v>
          </cell>
          <cell r="B2733" t="str">
            <v>Noviembre</v>
          </cell>
          <cell r="C2733" t="str">
            <v>05001</v>
          </cell>
          <cell r="E2733" t="str">
            <v>050012</v>
          </cell>
          <cell r="G2733">
            <v>2</v>
          </cell>
          <cell r="I2733">
            <v>4983</v>
          </cell>
        </row>
        <row r="2734">
          <cell r="A2734">
            <v>2020</v>
          </cell>
          <cell r="B2734" t="str">
            <v>Noviembre</v>
          </cell>
          <cell r="C2734" t="str">
            <v>05001</v>
          </cell>
          <cell r="E2734" t="str">
            <v>050012</v>
          </cell>
          <cell r="G2734">
            <v>3</v>
          </cell>
          <cell r="I2734">
            <v>3529</v>
          </cell>
        </row>
        <row r="2735">
          <cell r="A2735">
            <v>2020</v>
          </cell>
          <cell r="B2735" t="str">
            <v>Noviembre</v>
          </cell>
          <cell r="C2735" t="str">
            <v>05001</v>
          </cell>
          <cell r="E2735" t="str">
            <v>050012</v>
          </cell>
          <cell r="G2735">
            <v>4</v>
          </cell>
          <cell r="I2735">
            <v>1415</v>
          </cell>
        </row>
        <row r="2736">
          <cell r="A2736">
            <v>2020</v>
          </cell>
          <cell r="B2736" t="str">
            <v>Noviembre</v>
          </cell>
          <cell r="C2736" t="str">
            <v>23001</v>
          </cell>
          <cell r="E2736" t="str">
            <v>230011</v>
          </cell>
          <cell r="G2736">
            <v>1</v>
          </cell>
          <cell r="I2736">
            <v>478</v>
          </cell>
        </row>
        <row r="2737">
          <cell r="A2737">
            <v>2020</v>
          </cell>
          <cell r="B2737" t="str">
            <v>Noviembre</v>
          </cell>
          <cell r="C2737" t="str">
            <v>23001</v>
          </cell>
          <cell r="E2737" t="str">
            <v>230011</v>
          </cell>
          <cell r="G2737">
            <v>2</v>
          </cell>
          <cell r="I2737">
            <v>2045</v>
          </cell>
        </row>
        <row r="2738">
          <cell r="A2738">
            <v>2020</v>
          </cell>
          <cell r="B2738" t="str">
            <v>Noviembre</v>
          </cell>
          <cell r="C2738" t="str">
            <v>23001</v>
          </cell>
          <cell r="E2738" t="str">
            <v>230011</v>
          </cell>
          <cell r="G2738">
            <v>3</v>
          </cell>
          <cell r="I2738">
            <v>1132</v>
          </cell>
        </row>
        <row r="2739">
          <cell r="A2739">
            <v>2020</v>
          </cell>
          <cell r="B2739" t="str">
            <v>Noviembre</v>
          </cell>
          <cell r="C2739" t="str">
            <v>23001</v>
          </cell>
          <cell r="E2739" t="str">
            <v>230011</v>
          </cell>
          <cell r="G2739">
            <v>4</v>
          </cell>
          <cell r="I2739">
            <v>227</v>
          </cell>
        </row>
        <row r="2740">
          <cell r="A2740">
            <v>2020</v>
          </cell>
          <cell r="B2740" t="str">
            <v>Noviembre</v>
          </cell>
          <cell r="C2740" t="str">
            <v>41001</v>
          </cell>
          <cell r="E2740" t="str">
            <v>410011</v>
          </cell>
          <cell r="G2740">
            <v>1</v>
          </cell>
          <cell r="I2740">
            <v>1453</v>
          </cell>
        </row>
        <row r="2741">
          <cell r="A2741">
            <v>2020</v>
          </cell>
          <cell r="B2741" t="str">
            <v>Noviembre</v>
          </cell>
          <cell r="C2741" t="str">
            <v>41001</v>
          </cell>
          <cell r="E2741" t="str">
            <v>410011</v>
          </cell>
          <cell r="G2741">
            <v>2</v>
          </cell>
          <cell r="I2741">
            <v>2393</v>
          </cell>
        </row>
        <row r="2742">
          <cell r="A2742">
            <v>2020</v>
          </cell>
          <cell r="B2742" t="str">
            <v>Noviembre</v>
          </cell>
          <cell r="C2742" t="str">
            <v>41001</v>
          </cell>
          <cell r="E2742" t="str">
            <v>410011</v>
          </cell>
          <cell r="G2742">
            <v>3</v>
          </cell>
          <cell r="I2742">
            <v>2323</v>
          </cell>
        </row>
        <row r="2743">
          <cell r="A2743">
            <v>2020</v>
          </cell>
          <cell r="B2743" t="str">
            <v>Noviembre</v>
          </cell>
          <cell r="C2743" t="str">
            <v>41001</v>
          </cell>
          <cell r="E2743" t="str">
            <v>410011</v>
          </cell>
          <cell r="G2743">
            <v>4</v>
          </cell>
          <cell r="I2743">
            <v>1013</v>
          </cell>
        </row>
        <row r="2744">
          <cell r="A2744">
            <v>2020</v>
          </cell>
          <cell r="B2744" t="str">
            <v>Noviembre</v>
          </cell>
          <cell r="C2744" t="str">
            <v>52001</v>
          </cell>
          <cell r="E2744" t="str">
            <v>520011</v>
          </cell>
          <cell r="G2744">
            <v>1</v>
          </cell>
          <cell r="I2744">
            <v>1374</v>
          </cell>
        </row>
        <row r="2745">
          <cell r="A2745">
            <v>2020</v>
          </cell>
          <cell r="B2745" t="str">
            <v>Noviembre</v>
          </cell>
          <cell r="C2745" t="str">
            <v>52001</v>
          </cell>
          <cell r="E2745" t="str">
            <v>520011</v>
          </cell>
          <cell r="G2745">
            <v>2</v>
          </cell>
          <cell r="I2745">
            <v>5909</v>
          </cell>
        </row>
        <row r="2746">
          <cell r="A2746">
            <v>2020</v>
          </cell>
          <cell r="B2746" t="str">
            <v>Noviembre</v>
          </cell>
          <cell r="C2746" t="str">
            <v>52001</v>
          </cell>
          <cell r="E2746" t="str">
            <v>520011</v>
          </cell>
          <cell r="G2746">
            <v>3</v>
          </cell>
          <cell r="I2746">
            <v>3014</v>
          </cell>
        </row>
        <row r="2747">
          <cell r="A2747">
            <v>2020</v>
          </cell>
          <cell r="B2747" t="str">
            <v>Noviembre</v>
          </cell>
          <cell r="C2747" t="str">
            <v>52001</v>
          </cell>
          <cell r="E2747" t="str">
            <v>520011</v>
          </cell>
          <cell r="G2747">
            <v>4</v>
          </cell>
          <cell r="I2747">
            <v>16</v>
          </cell>
        </row>
        <row r="2748">
          <cell r="A2748">
            <v>2020</v>
          </cell>
          <cell r="B2748" t="str">
            <v>Noviembre</v>
          </cell>
          <cell r="C2748" t="str">
            <v>66001</v>
          </cell>
          <cell r="E2748" t="str">
            <v>660011</v>
          </cell>
          <cell r="G2748">
            <v>1</v>
          </cell>
          <cell r="I2748">
            <v>3083</v>
          </cell>
        </row>
        <row r="2749">
          <cell r="A2749">
            <v>2020</v>
          </cell>
          <cell r="B2749" t="str">
            <v>Noviembre</v>
          </cell>
          <cell r="C2749" t="str">
            <v>66001</v>
          </cell>
          <cell r="E2749" t="str">
            <v>660011</v>
          </cell>
          <cell r="G2749">
            <v>2</v>
          </cell>
          <cell r="I2749">
            <v>1828</v>
          </cell>
        </row>
        <row r="2750">
          <cell r="A2750">
            <v>2020</v>
          </cell>
          <cell r="B2750" t="str">
            <v>Noviembre</v>
          </cell>
          <cell r="C2750" t="str">
            <v>66001</v>
          </cell>
          <cell r="E2750" t="str">
            <v>660011</v>
          </cell>
          <cell r="G2750">
            <v>3</v>
          </cell>
          <cell r="I2750">
            <v>1834</v>
          </cell>
        </row>
        <row r="2751">
          <cell r="A2751">
            <v>2020</v>
          </cell>
          <cell r="B2751" t="str">
            <v>Noviembre</v>
          </cell>
          <cell r="C2751" t="str">
            <v>66001</v>
          </cell>
          <cell r="E2751" t="str">
            <v>660011</v>
          </cell>
          <cell r="G2751">
            <v>4</v>
          </cell>
          <cell r="I2751">
            <v>5025</v>
          </cell>
        </row>
        <row r="2752">
          <cell r="A2752">
            <v>2020</v>
          </cell>
          <cell r="B2752" t="str">
            <v>Noviembre</v>
          </cell>
          <cell r="C2752" t="str">
            <v>19001</v>
          </cell>
          <cell r="E2752" t="str">
            <v>190011</v>
          </cell>
          <cell r="G2752">
            <v>1</v>
          </cell>
          <cell r="I2752">
            <v>378</v>
          </cell>
        </row>
        <row r="2753">
          <cell r="A2753">
            <v>2020</v>
          </cell>
          <cell r="B2753" t="str">
            <v>Noviembre</v>
          </cell>
          <cell r="C2753" t="str">
            <v>19001</v>
          </cell>
          <cell r="E2753" t="str">
            <v>190011</v>
          </cell>
          <cell r="G2753">
            <v>2</v>
          </cell>
          <cell r="I2753">
            <v>3584</v>
          </cell>
        </row>
        <row r="2754">
          <cell r="A2754">
            <v>2020</v>
          </cell>
          <cell r="B2754" t="str">
            <v>Noviembre</v>
          </cell>
          <cell r="C2754" t="str">
            <v>19001</v>
          </cell>
          <cell r="E2754" t="str">
            <v>190011</v>
          </cell>
          <cell r="G2754">
            <v>3</v>
          </cell>
          <cell r="I2754">
            <v>388</v>
          </cell>
        </row>
        <row r="2755">
          <cell r="A2755">
            <v>2020</v>
          </cell>
          <cell r="B2755" t="str">
            <v>Noviembre</v>
          </cell>
          <cell r="C2755" t="str">
            <v>19001</v>
          </cell>
          <cell r="E2755" t="str">
            <v>190011</v>
          </cell>
          <cell r="G2755">
            <v>4</v>
          </cell>
          <cell r="I2755">
            <v>877</v>
          </cell>
        </row>
        <row r="2756">
          <cell r="A2756">
            <v>2020</v>
          </cell>
          <cell r="B2756" t="str">
            <v>Noviembre</v>
          </cell>
          <cell r="C2756" t="str">
            <v>47001</v>
          </cell>
          <cell r="E2756" t="str">
            <v>470011</v>
          </cell>
          <cell r="G2756">
            <v>1</v>
          </cell>
          <cell r="I2756">
            <v>731</v>
          </cell>
        </row>
        <row r="2757">
          <cell r="A2757">
            <v>2020</v>
          </cell>
          <cell r="B2757" t="str">
            <v>Noviembre</v>
          </cell>
          <cell r="C2757" t="str">
            <v>47001</v>
          </cell>
          <cell r="E2757" t="str">
            <v>470011</v>
          </cell>
          <cell r="G2757">
            <v>2</v>
          </cell>
          <cell r="I2757">
            <v>1434</v>
          </cell>
        </row>
        <row r="2758">
          <cell r="A2758">
            <v>2020</v>
          </cell>
          <cell r="B2758" t="str">
            <v>Noviembre</v>
          </cell>
          <cell r="C2758" t="str">
            <v>47001</v>
          </cell>
          <cell r="E2758" t="str">
            <v>470011</v>
          </cell>
          <cell r="G2758">
            <v>3</v>
          </cell>
          <cell r="I2758">
            <v>955</v>
          </cell>
        </row>
        <row r="2759">
          <cell r="A2759">
            <v>2020</v>
          </cell>
          <cell r="B2759" t="str">
            <v>Noviembre</v>
          </cell>
          <cell r="C2759" t="str">
            <v>47001</v>
          </cell>
          <cell r="E2759" t="str">
            <v>470011</v>
          </cell>
          <cell r="G2759">
            <v>4</v>
          </cell>
          <cell r="I2759">
            <v>276</v>
          </cell>
        </row>
        <row r="2760">
          <cell r="A2760">
            <v>2020</v>
          </cell>
          <cell r="B2760" t="str">
            <v>Noviembre</v>
          </cell>
          <cell r="C2760" t="str">
            <v>70001</v>
          </cell>
          <cell r="E2760" t="str">
            <v>700011</v>
          </cell>
          <cell r="G2760">
            <v>1</v>
          </cell>
          <cell r="I2760">
            <v>547</v>
          </cell>
        </row>
        <row r="2761">
          <cell r="A2761">
            <v>2020</v>
          </cell>
          <cell r="B2761" t="str">
            <v>Noviembre</v>
          </cell>
          <cell r="C2761" t="str">
            <v>70001</v>
          </cell>
          <cell r="E2761" t="str">
            <v>700011</v>
          </cell>
          <cell r="G2761">
            <v>2</v>
          </cell>
          <cell r="I2761">
            <v>2328</v>
          </cell>
        </row>
        <row r="2762">
          <cell r="A2762">
            <v>2020</v>
          </cell>
          <cell r="B2762" t="str">
            <v>Noviembre</v>
          </cell>
          <cell r="C2762" t="str">
            <v>70001</v>
          </cell>
          <cell r="E2762" t="str">
            <v>700011</v>
          </cell>
          <cell r="G2762">
            <v>3</v>
          </cell>
          <cell r="I2762">
            <v>1415</v>
          </cell>
        </row>
        <row r="2763">
          <cell r="A2763">
            <v>2020</v>
          </cell>
          <cell r="B2763" t="str">
            <v>Noviembre</v>
          </cell>
          <cell r="C2763" t="str">
            <v>70001</v>
          </cell>
          <cell r="E2763" t="str">
            <v>700011</v>
          </cell>
          <cell r="G2763">
            <v>4</v>
          </cell>
          <cell r="I2763">
            <v>628</v>
          </cell>
        </row>
        <row r="2764">
          <cell r="A2764">
            <v>2020</v>
          </cell>
          <cell r="B2764" t="str">
            <v>Noviembre</v>
          </cell>
          <cell r="C2764" t="str">
            <v>15001</v>
          </cell>
          <cell r="E2764" t="str">
            <v>150011</v>
          </cell>
          <cell r="G2764">
            <v>1</v>
          </cell>
          <cell r="I2764">
            <v>2337</v>
          </cell>
        </row>
        <row r="2765">
          <cell r="A2765">
            <v>2020</v>
          </cell>
          <cell r="B2765" t="str">
            <v>Noviembre</v>
          </cell>
          <cell r="C2765" t="str">
            <v>15001</v>
          </cell>
          <cell r="E2765" t="str">
            <v>150011</v>
          </cell>
          <cell r="G2765">
            <v>2</v>
          </cell>
          <cell r="I2765">
            <v>5457</v>
          </cell>
        </row>
        <row r="2766">
          <cell r="A2766">
            <v>2020</v>
          </cell>
          <cell r="B2766" t="str">
            <v>Noviembre</v>
          </cell>
          <cell r="C2766" t="str">
            <v>15001</v>
          </cell>
          <cell r="E2766" t="str">
            <v>150011</v>
          </cell>
          <cell r="G2766">
            <v>3</v>
          </cell>
          <cell r="I2766">
            <v>3647</v>
          </cell>
        </row>
        <row r="2767">
          <cell r="A2767">
            <v>2020</v>
          </cell>
          <cell r="B2767" t="str">
            <v>Noviembre</v>
          </cell>
          <cell r="C2767" t="str">
            <v>15001</v>
          </cell>
          <cell r="E2767" t="str">
            <v>150011</v>
          </cell>
          <cell r="G2767">
            <v>4</v>
          </cell>
          <cell r="I2767">
            <v>2</v>
          </cell>
        </row>
        <row r="2768">
          <cell r="A2768">
            <v>2020</v>
          </cell>
          <cell r="B2768" t="str">
            <v>Noviembre</v>
          </cell>
          <cell r="C2768" t="str">
            <v>20001</v>
          </cell>
          <cell r="E2768" t="str">
            <v>200011</v>
          </cell>
          <cell r="G2768">
            <v>1</v>
          </cell>
          <cell r="I2768">
            <v>1138</v>
          </cell>
        </row>
        <row r="2769">
          <cell r="A2769">
            <v>2020</v>
          </cell>
          <cell r="B2769" t="str">
            <v>Noviembre</v>
          </cell>
          <cell r="C2769" t="str">
            <v>20001</v>
          </cell>
          <cell r="E2769" t="str">
            <v>200011</v>
          </cell>
          <cell r="G2769">
            <v>2</v>
          </cell>
          <cell r="I2769">
            <v>1954</v>
          </cell>
        </row>
        <row r="2770">
          <cell r="A2770">
            <v>2020</v>
          </cell>
          <cell r="B2770" t="str">
            <v>Noviembre</v>
          </cell>
          <cell r="C2770" t="str">
            <v>20001</v>
          </cell>
          <cell r="E2770" t="str">
            <v>200011</v>
          </cell>
          <cell r="G2770">
            <v>3</v>
          </cell>
          <cell r="I2770">
            <v>998</v>
          </cell>
        </row>
        <row r="2771">
          <cell r="A2771">
            <v>2020</v>
          </cell>
          <cell r="B2771" t="str">
            <v>Noviembre</v>
          </cell>
          <cell r="C2771" t="str">
            <v>20001</v>
          </cell>
          <cell r="E2771" t="str">
            <v>200011</v>
          </cell>
          <cell r="G2771">
            <v>4</v>
          </cell>
          <cell r="I2771">
            <v>3</v>
          </cell>
        </row>
        <row r="2772">
          <cell r="A2772">
            <v>2020</v>
          </cell>
          <cell r="B2772" t="str">
            <v>Noviembre</v>
          </cell>
          <cell r="C2772" t="str">
            <v>20001</v>
          </cell>
          <cell r="E2772" t="str">
            <v>200012</v>
          </cell>
          <cell r="G2772">
            <v>1</v>
          </cell>
          <cell r="I2772">
            <v>491</v>
          </cell>
        </row>
        <row r="2773">
          <cell r="A2773">
            <v>2020</v>
          </cell>
          <cell r="B2773" t="str">
            <v>Noviembre</v>
          </cell>
          <cell r="C2773" t="str">
            <v>20001</v>
          </cell>
          <cell r="E2773" t="str">
            <v>200012</v>
          </cell>
          <cell r="G2773">
            <v>2</v>
          </cell>
          <cell r="I2773">
            <v>174</v>
          </cell>
        </row>
        <row r="2774">
          <cell r="A2774">
            <v>2020</v>
          </cell>
          <cell r="B2774" t="str">
            <v>Noviembre</v>
          </cell>
          <cell r="C2774" t="str">
            <v>20001</v>
          </cell>
          <cell r="E2774" t="str">
            <v>200012</v>
          </cell>
          <cell r="G2774">
            <v>3</v>
          </cell>
          <cell r="I2774">
            <v>310</v>
          </cell>
        </row>
        <row r="2775">
          <cell r="A2775">
            <v>2020</v>
          </cell>
          <cell r="B2775" t="str">
            <v>Noviembre</v>
          </cell>
          <cell r="C2775" t="str">
            <v>20001</v>
          </cell>
          <cell r="E2775" t="str">
            <v>200012</v>
          </cell>
          <cell r="G2775">
            <v>4</v>
          </cell>
          <cell r="I2775">
            <v>1031</v>
          </cell>
        </row>
        <row r="2776">
          <cell r="A2776">
            <v>2020</v>
          </cell>
          <cell r="B2776" t="str">
            <v>Noviembre</v>
          </cell>
          <cell r="C2776" t="str">
            <v>50001</v>
          </cell>
          <cell r="E2776" t="str">
            <v>500011</v>
          </cell>
          <cell r="G2776">
            <v>1</v>
          </cell>
          <cell r="I2776">
            <v>2218</v>
          </cell>
        </row>
        <row r="2777">
          <cell r="A2777">
            <v>2020</v>
          </cell>
          <cell r="B2777" t="str">
            <v>Noviembre</v>
          </cell>
          <cell r="C2777" t="str">
            <v>50001</v>
          </cell>
          <cell r="E2777" t="str">
            <v>500011</v>
          </cell>
          <cell r="G2777">
            <v>2</v>
          </cell>
          <cell r="I2777">
            <v>3194</v>
          </cell>
        </row>
        <row r="2778">
          <cell r="A2778">
            <v>2020</v>
          </cell>
          <cell r="B2778" t="str">
            <v>Noviembre</v>
          </cell>
          <cell r="C2778" t="str">
            <v>50001</v>
          </cell>
          <cell r="E2778" t="str">
            <v>500011</v>
          </cell>
          <cell r="G2778">
            <v>3</v>
          </cell>
          <cell r="I2778">
            <v>2616</v>
          </cell>
        </row>
        <row r="2779">
          <cell r="A2779">
            <v>2020</v>
          </cell>
          <cell r="B2779" t="str">
            <v>Noviembre</v>
          </cell>
          <cell r="C2779" t="str">
            <v>50001</v>
          </cell>
          <cell r="E2779" t="str">
            <v>500011</v>
          </cell>
          <cell r="G2779">
            <v>4</v>
          </cell>
          <cell r="I2779">
            <v>758</v>
          </cell>
        </row>
        <row r="2780">
          <cell r="A2780">
            <v>2020</v>
          </cell>
          <cell r="B2780" t="str">
            <v>Diciembre</v>
          </cell>
          <cell r="C2780" t="str">
            <v>63001</v>
          </cell>
          <cell r="E2780" t="str">
            <v>630011</v>
          </cell>
          <cell r="G2780">
            <v>1</v>
          </cell>
          <cell r="I2780">
            <v>2564</v>
          </cell>
        </row>
        <row r="2781">
          <cell r="A2781">
            <v>2020</v>
          </cell>
          <cell r="B2781" t="str">
            <v>Diciembre</v>
          </cell>
          <cell r="C2781" t="str">
            <v>63001</v>
          </cell>
          <cell r="E2781" t="str">
            <v>630011</v>
          </cell>
          <cell r="G2781">
            <v>2</v>
          </cell>
          <cell r="I2781">
            <v>3720</v>
          </cell>
        </row>
        <row r="2782">
          <cell r="A2782">
            <v>2020</v>
          </cell>
          <cell r="B2782" t="str">
            <v>Diciembre</v>
          </cell>
          <cell r="C2782" t="str">
            <v>63001</v>
          </cell>
          <cell r="E2782" t="str">
            <v>630011</v>
          </cell>
          <cell r="G2782">
            <v>3</v>
          </cell>
          <cell r="I2782">
            <v>2782.87</v>
          </cell>
        </row>
        <row r="2783">
          <cell r="A2783">
            <v>2020</v>
          </cell>
          <cell r="B2783" t="str">
            <v>Diciembre</v>
          </cell>
          <cell r="C2783" t="str">
            <v>63001</v>
          </cell>
          <cell r="E2783" t="str">
            <v>630011</v>
          </cell>
          <cell r="G2783">
            <v>4</v>
          </cell>
          <cell r="I2783">
            <v>1810</v>
          </cell>
        </row>
        <row r="2784">
          <cell r="A2784">
            <v>2020</v>
          </cell>
          <cell r="B2784" t="str">
            <v>Diciembre</v>
          </cell>
          <cell r="C2784" t="str">
            <v>08001</v>
          </cell>
          <cell r="E2784" t="str">
            <v>080011</v>
          </cell>
          <cell r="G2784">
            <v>1</v>
          </cell>
          <cell r="I2784">
            <v>6715</v>
          </cell>
        </row>
        <row r="2785">
          <cell r="A2785">
            <v>2020</v>
          </cell>
          <cell r="B2785" t="str">
            <v>Diciembre</v>
          </cell>
          <cell r="C2785" t="str">
            <v>08001</v>
          </cell>
          <cell r="E2785" t="str">
            <v>080011</v>
          </cell>
          <cell r="G2785">
            <v>2</v>
          </cell>
          <cell r="I2785">
            <v>6979</v>
          </cell>
        </row>
        <row r="2786">
          <cell r="A2786">
            <v>2020</v>
          </cell>
          <cell r="B2786" t="str">
            <v>Diciembre</v>
          </cell>
          <cell r="C2786" t="str">
            <v>08001</v>
          </cell>
          <cell r="E2786" t="str">
            <v>080011</v>
          </cell>
          <cell r="G2786">
            <v>3</v>
          </cell>
          <cell r="I2786">
            <v>5328</v>
          </cell>
        </row>
        <row r="2787">
          <cell r="A2787">
            <v>2020</v>
          </cell>
          <cell r="B2787" t="str">
            <v>Diciembre</v>
          </cell>
          <cell r="C2787" t="str">
            <v>08001</v>
          </cell>
          <cell r="E2787" t="str">
            <v>080011</v>
          </cell>
          <cell r="G2787">
            <v>4</v>
          </cell>
          <cell r="I2787">
            <v>7042</v>
          </cell>
        </row>
        <row r="2788">
          <cell r="A2788">
            <v>2020</v>
          </cell>
          <cell r="B2788" t="str">
            <v>Diciembre</v>
          </cell>
          <cell r="C2788" t="str">
            <v>08001</v>
          </cell>
          <cell r="E2788" t="str">
            <v>080012</v>
          </cell>
          <cell r="G2788">
            <v>1</v>
          </cell>
          <cell r="I2788">
            <v>970</v>
          </cell>
        </row>
        <row r="2789">
          <cell r="A2789">
            <v>2020</v>
          </cell>
          <cell r="B2789" t="str">
            <v>Diciembre</v>
          </cell>
          <cell r="C2789" t="str">
            <v>08001</v>
          </cell>
          <cell r="E2789" t="str">
            <v>080012</v>
          </cell>
          <cell r="G2789">
            <v>2</v>
          </cell>
          <cell r="I2789">
            <v>1133</v>
          </cell>
        </row>
        <row r="2790">
          <cell r="A2790">
            <v>2020</v>
          </cell>
          <cell r="B2790" t="str">
            <v>Diciembre</v>
          </cell>
          <cell r="C2790" t="str">
            <v>08001</v>
          </cell>
          <cell r="E2790" t="str">
            <v>080012</v>
          </cell>
          <cell r="G2790">
            <v>3</v>
          </cell>
          <cell r="I2790">
            <v>604</v>
          </cell>
        </row>
        <row r="2791">
          <cell r="A2791">
            <v>2020</v>
          </cell>
          <cell r="B2791" t="str">
            <v>Diciembre</v>
          </cell>
          <cell r="C2791" t="str">
            <v>08001</v>
          </cell>
          <cell r="E2791" t="str">
            <v>080012</v>
          </cell>
          <cell r="G2791">
            <v>4</v>
          </cell>
          <cell r="I2791">
            <v>6030</v>
          </cell>
        </row>
        <row r="2792">
          <cell r="A2792">
            <v>2020</v>
          </cell>
          <cell r="B2792" t="str">
            <v>Diciembre</v>
          </cell>
          <cell r="C2792" t="str">
            <v>11001</v>
          </cell>
          <cell r="E2792" t="str">
            <v>110011</v>
          </cell>
          <cell r="G2792">
            <v>1</v>
          </cell>
          <cell r="I2792">
            <v>51254</v>
          </cell>
        </row>
        <row r="2793">
          <cell r="A2793">
            <v>2020</v>
          </cell>
          <cell r="B2793" t="str">
            <v>Diciembre</v>
          </cell>
          <cell r="C2793" t="str">
            <v>11001</v>
          </cell>
          <cell r="E2793" t="str">
            <v>110011</v>
          </cell>
          <cell r="G2793">
            <v>2</v>
          </cell>
          <cell r="I2793">
            <v>54322</v>
          </cell>
        </row>
        <row r="2794">
          <cell r="A2794">
            <v>2020</v>
          </cell>
          <cell r="B2794" t="str">
            <v>Diciembre</v>
          </cell>
          <cell r="C2794" t="str">
            <v>11001</v>
          </cell>
          <cell r="E2794" t="str">
            <v>110011</v>
          </cell>
          <cell r="G2794">
            <v>3</v>
          </cell>
          <cell r="I2794">
            <v>62946</v>
          </cell>
        </row>
        <row r="2795">
          <cell r="A2795">
            <v>2020</v>
          </cell>
          <cell r="B2795" t="str">
            <v>Diciembre</v>
          </cell>
          <cell r="C2795" t="str">
            <v>11001</v>
          </cell>
          <cell r="E2795" t="str">
            <v>110011</v>
          </cell>
          <cell r="G2795">
            <v>4</v>
          </cell>
          <cell r="I2795">
            <v>18324</v>
          </cell>
        </row>
        <row r="2796">
          <cell r="A2796">
            <v>2020</v>
          </cell>
          <cell r="B2796" t="str">
            <v>Diciembre</v>
          </cell>
          <cell r="C2796" t="str">
            <v>11001</v>
          </cell>
          <cell r="E2796" t="str">
            <v>110012</v>
          </cell>
          <cell r="G2796">
            <v>1</v>
          </cell>
          <cell r="I2796">
            <v>928</v>
          </cell>
        </row>
        <row r="2797">
          <cell r="A2797">
            <v>2020</v>
          </cell>
          <cell r="B2797" t="str">
            <v>Diciembre</v>
          </cell>
          <cell r="C2797" t="str">
            <v>11001</v>
          </cell>
          <cell r="E2797" t="str">
            <v>110012</v>
          </cell>
          <cell r="G2797">
            <v>2</v>
          </cell>
          <cell r="I2797">
            <v>103</v>
          </cell>
        </row>
        <row r="2798">
          <cell r="A2798">
            <v>2020</v>
          </cell>
          <cell r="B2798" t="str">
            <v>Diciembre</v>
          </cell>
          <cell r="C2798" t="str">
            <v>11001</v>
          </cell>
          <cell r="E2798" t="str">
            <v>110012</v>
          </cell>
          <cell r="G2798">
            <v>3</v>
          </cell>
          <cell r="I2798">
            <v>2.1</v>
          </cell>
        </row>
        <row r="2799">
          <cell r="A2799">
            <v>2020</v>
          </cell>
          <cell r="B2799" t="str">
            <v>Diciembre</v>
          </cell>
          <cell r="C2799" t="str">
            <v>11001</v>
          </cell>
          <cell r="E2799" t="str">
            <v>110012</v>
          </cell>
          <cell r="G2799">
            <v>4</v>
          </cell>
          <cell r="I2799">
            <v>2838</v>
          </cell>
        </row>
        <row r="2800">
          <cell r="A2800">
            <v>2020</v>
          </cell>
          <cell r="B2800" t="str">
            <v>Diciembre</v>
          </cell>
          <cell r="C2800" t="str">
            <v>11001</v>
          </cell>
          <cell r="E2800" t="str">
            <v>110013</v>
          </cell>
          <cell r="G2800">
            <v>1</v>
          </cell>
          <cell r="I2800">
            <v>646</v>
          </cell>
        </row>
        <row r="2801">
          <cell r="A2801">
            <v>2020</v>
          </cell>
          <cell r="B2801" t="str">
            <v>Diciembre</v>
          </cell>
          <cell r="C2801" t="str">
            <v>11001</v>
          </cell>
          <cell r="E2801" t="str">
            <v>110013</v>
          </cell>
          <cell r="G2801">
            <v>2</v>
          </cell>
          <cell r="I2801">
            <v>666</v>
          </cell>
        </row>
        <row r="2802">
          <cell r="A2802">
            <v>2020</v>
          </cell>
          <cell r="B2802" t="str">
            <v>Diciembre</v>
          </cell>
          <cell r="C2802" t="str">
            <v>11001</v>
          </cell>
          <cell r="E2802" t="str">
            <v>110013</v>
          </cell>
          <cell r="G2802">
            <v>3</v>
          </cell>
          <cell r="I2802">
            <v>511</v>
          </cell>
        </row>
        <row r="2803">
          <cell r="A2803">
            <v>2020</v>
          </cell>
          <cell r="B2803" t="str">
            <v>Diciembre</v>
          </cell>
          <cell r="C2803" t="str">
            <v>11001</v>
          </cell>
          <cell r="E2803" t="str">
            <v>110013</v>
          </cell>
          <cell r="G2803">
            <v>4</v>
          </cell>
          <cell r="I2803">
            <v>1097</v>
          </cell>
        </row>
        <row r="2804">
          <cell r="A2804">
            <v>2020</v>
          </cell>
          <cell r="B2804" t="str">
            <v>Diciembre</v>
          </cell>
          <cell r="C2804" t="str">
            <v>11001</v>
          </cell>
          <cell r="E2804" t="str">
            <v>110014</v>
          </cell>
          <cell r="G2804">
            <v>1</v>
          </cell>
          <cell r="I2804">
            <v>87</v>
          </cell>
        </row>
        <row r="2805">
          <cell r="A2805">
            <v>2020</v>
          </cell>
          <cell r="B2805" t="str">
            <v>Diciembre</v>
          </cell>
          <cell r="C2805" t="str">
            <v>11001</v>
          </cell>
          <cell r="E2805" t="str">
            <v>110014</v>
          </cell>
          <cell r="G2805">
            <v>2</v>
          </cell>
          <cell r="I2805">
            <v>15</v>
          </cell>
        </row>
        <row r="2806">
          <cell r="A2806">
            <v>2020</v>
          </cell>
          <cell r="B2806" t="str">
            <v>Diciembre</v>
          </cell>
          <cell r="C2806" t="str">
            <v>11001</v>
          </cell>
          <cell r="E2806" t="str">
            <v>110014</v>
          </cell>
          <cell r="G2806">
            <v>3</v>
          </cell>
          <cell r="I2806">
            <v>256</v>
          </cell>
        </row>
        <row r="2807">
          <cell r="A2807">
            <v>2020</v>
          </cell>
          <cell r="B2807" t="str">
            <v>Diciembre</v>
          </cell>
          <cell r="C2807" t="str">
            <v>11001</v>
          </cell>
          <cell r="E2807" t="str">
            <v>110014</v>
          </cell>
          <cell r="G2807">
            <v>4</v>
          </cell>
          <cell r="I2807">
            <v>1944</v>
          </cell>
        </row>
        <row r="2808">
          <cell r="A2808">
            <v>2020</v>
          </cell>
          <cell r="B2808" t="str">
            <v>Diciembre</v>
          </cell>
          <cell r="C2808" t="str">
            <v>68001</v>
          </cell>
          <cell r="E2808" t="str">
            <v>680011</v>
          </cell>
          <cell r="G2808">
            <v>1</v>
          </cell>
          <cell r="I2808">
            <v>12692</v>
          </cell>
        </row>
        <row r="2809">
          <cell r="A2809">
            <v>2020</v>
          </cell>
          <cell r="B2809" t="str">
            <v>Diciembre</v>
          </cell>
          <cell r="C2809" t="str">
            <v>68001</v>
          </cell>
          <cell r="E2809" t="str">
            <v>680011</v>
          </cell>
          <cell r="G2809">
            <v>2</v>
          </cell>
          <cell r="I2809">
            <v>10893</v>
          </cell>
        </row>
        <row r="2810">
          <cell r="A2810">
            <v>2020</v>
          </cell>
          <cell r="B2810" t="str">
            <v>Diciembre</v>
          </cell>
          <cell r="C2810" t="str">
            <v>68001</v>
          </cell>
          <cell r="E2810" t="str">
            <v>680011</v>
          </cell>
          <cell r="G2810">
            <v>3</v>
          </cell>
          <cell r="I2810">
            <v>15002</v>
          </cell>
        </row>
        <row r="2811">
          <cell r="A2811">
            <v>2020</v>
          </cell>
          <cell r="B2811" t="str">
            <v>Diciembre</v>
          </cell>
          <cell r="C2811" t="str">
            <v>68001</v>
          </cell>
          <cell r="E2811" t="str">
            <v>680011</v>
          </cell>
          <cell r="G2811">
            <v>4</v>
          </cell>
          <cell r="I2811">
            <v>2316</v>
          </cell>
        </row>
        <row r="2812">
          <cell r="A2812">
            <v>2020</v>
          </cell>
          <cell r="B2812" t="str">
            <v>Diciembre</v>
          </cell>
          <cell r="C2812" t="str">
            <v>76001</v>
          </cell>
          <cell r="E2812" t="str">
            <v>760011</v>
          </cell>
          <cell r="G2812">
            <v>1</v>
          </cell>
          <cell r="I2812">
            <v>3177</v>
          </cell>
        </row>
        <row r="2813">
          <cell r="A2813">
            <v>2020</v>
          </cell>
          <cell r="B2813" t="str">
            <v>Diciembre</v>
          </cell>
          <cell r="C2813" t="str">
            <v>76001</v>
          </cell>
          <cell r="E2813" t="str">
            <v>760011</v>
          </cell>
          <cell r="G2813">
            <v>2</v>
          </cell>
          <cell r="I2813">
            <v>10327</v>
          </cell>
        </row>
        <row r="2814">
          <cell r="A2814">
            <v>2020</v>
          </cell>
          <cell r="B2814" t="str">
            <v>Diciembre</v>
          </cell>
          <cell r="C2814" t="str">
            <v>76001</v>
          </cell>
          <cell r="E2814" t="str">
            <v>760011</v>
          </cell>
          <cell r="G2814">
            <v>3</v>
          </cell>
          <cell r="I2814">
            <v>6390</v>
          </cell>
        </row>
        <row r="2815">
          <cell r="A2815">
            <v>2020</v>
          </cell>
          <cell r="B2815" t="str">
            <v>Diciembre</v>
          </cell>
          <cell r="C2815" t="str">
            <v>76001</v>
          </cell>
          <cell r="E2815" t="str">
            <v>760011</v>
          </cell>
          <cell r="G2815">
            <v>4</v>
          </cell>
          <cell r="I2815">
            <v>6879</v>
          </cell>
        </row>
        <row r="2816">
          <cell r="A2816">
            <v>2020</v>
          </cell>
          <cell r="B2816" t="str">
            <v>Diciembre</v>
          </cell>
          <cell r="C2816" t="str">
            <v>76001</v>
          </cell>
          <cell r="E2816" t="str">
            <v>760012</v>
          </cell>
          <cell r="G2816">
            <v>1</v>
          </cell>
          <cell r="I2816">
            <v>5357</v>
          </cell>
        </row>
        <row r="2817">
          <cell r="A2817">
            <v>2020</v>
          </cell>
          <cell r="B2817" t="str">
            <v>Diciembre</v>
          </cell>
          <cell r="C2817" t="str">
            <v>76001</v>
          </cell>
          <cell r="E2817" t="str">
            <v>760012</v>
          </cell>
          <cell r="G2817">
            <v>2</v>
          </cell>
          <cell r="I2817">
            <v>3724</v>
          </cell>
        </row>
        <row r="2818">
          <cell r="A2818">
            <v>2020</v>
          </cell>
          <cell r="B2818" t="str">
            <v>Diciembre</v>
          </cell>
          <cell r="C2818" t="str">
            <v>76001</v>
          </cell>
          <cell r="E2818" t="str">
            <v>760012</v>
          </cell>
          <cell r="G2818">
            <v>3</v>
          </cell>
          <cell r="I2818">
            <v>4629</v>
          </cell>
        </row>
        <row r="2819">
          <cell r="A2819">
            <v>2020</v>
          </cell>
          <cell r="B2819" t="str">
            <v>Diciembre</v>
          </cell>
          <cell r="C2819" t="str">
            <v>76001</v>
          </cell>
          <cell r="E2819" t="str">
            <v>760012</v>
          </cell>
          <cell r="G2819">
            <v>4</v>
          </cell>
          <cell r="I2819">
            <v>5192</v>
          </cell>
        </row>
        <row r="2820">
          <cell r="A2820">
            <v>2020</v>
          </cell>
          <cell r="B2820" t="str">
            <v>Diciembre</v>
          </cell>
          <cell r="C2820" t="str">
            <v>13001</v>
          </cell>
          <cell r="E2820" t="str">
            <v>130011</v>
          </cell>
          <cell r="G2820">
            <v>1</v>
          </cell>
          <cell r="I2820">
            <v>2225</v>
          </cell>
        </row>
        <row r="2821">
          <cell r="A2821">
            <v>2020</v>
          </cell>
          <cell r="B2821" t="str">
            <v>Diciembre</v>
          </cell>
          <cell r="C2821" t="str">
            <v>13001</v>
          </cell>
          <cell r="E2821" t="str">
            <v>130011</v>
          </cell>
          <cell r="G2821">
            <v>2</v>
          </cell>
          <cell r="I2821">
            <v>7058</v>
          </cell>
        </row>
        <row r="2822">
          <cell r="A2822">
            <v>2020</v>
          </cell>
          <cell r="B2822" t="str">
            <v>Diciembre</v>
          </cell>
          <cell r="C2822" t="str">
            <v>13001</v>
          </cell>
          <cell r="E2822" t="str">
            <v>130011</v>
          </cell>
          <cell r="G2822">
            <v>3</v>
          </cell>
          <cell r="I2822">
            <v>3243</v>
          </cell>
        </row>
        <row r="2823">
          <cell r="A2823">
            <v>2020</v>
          </cell>
          <cell r="B2823" t="str">
            <v>Diciembre</v>
          </cell>
          <cell r="C2823" t="str">
            <v>13001</v>
          </cell>
          <cell r="E2823" t="str">
            <v>130011</v>
          </cell>
          <cell r="G2823">
            <v>4</v>
          </cell>
          <cell r="I2823">
            <v>3444</v>
          </cell>
        </row>
        <row r="2824">
          <cell r="A2824">
            <v>2020</v>
          </cell>
          <cell r="B2824" t="str">
            <v>Diciembre</v>
          </cell>
          <cell r="C2824" t="str">
            <v>54001</v>
          </cell>
          <cell r="E2824" t="str">
            <v>540011</v>
          </cell>
          <cell r="G2824">
            <v>1</v>
          </cell>
          <cell r="I2824">
            <v>4185</v>
          </cell>
        </row>
        <row r="2825">
          <cell r="A2825">
            <v>2020</v>
          </cell>
          <cell r="B2825" t="str">
            <v>Diciembre</v>
          </cell>
          <cell r="C2825" t="str">
            <v>54001</v>
          </cell>
          <cell r="E2825" t="str">
            <v>540011</v>
          </cell>
          <cell r="G2825">
            <v>2</v>
          </cell>
          <cell r="I2825">
            <v>8497</v>
          </cell>
        </row>
        <row r="2826">
          <cell r="A2826">
            <v>2020</v>
          </cell>
          <cell r="B2826" t="str">
            <v>Diciembre</v>
          </cell>
          <cell r="C2826" t="str">
            <v>54001</v>
          </cell>
          <cell r="E2826" t="str">
            <v>540011</v>
          </cell>
          <cell r="G2826">
            <v>3</v>
          </cell>
          <cell r="I2826">
            <v>6156</v>
          </cell>
        </row>
        <row r="2827">
          <cell r="A2827">
            <v>2020</v>
          </cell>
          <cell r="B2827" t="str">
            <v>Diciembre</v>
          </cell>
          <cell r="C2827" t="str">
            <v>54001</v>
          </cell>
          <cell r="E2827" t="str">
            <v>540011</v>
          </cell>
          <cell r="G2827">
            <v>4</v>
          </cell>
          <cell r="I2827">
            <v>7510</v>
          </cell>
        </row>
        <row r="2828">
          <cell r="A2828">
            <v>2020</v>
          </cell>
          <cell r="B2828" t="str">
            <v>Diciembre</v>
          </cell>
          <cell r="C2828" t="str">
            <v>54001</v>
          </cell>
          <cell r="E2828" t="str">
            <v>540012</v>
          </cell>
          <cell r="G2828">
            <v>1</v>
          </cell>
          <cell r="I2828">
            <v>766</v>
          </cell>
        </row>
        <row r="2829">
          <cell r="A2829">
            <v>2020</v>
          </cell>
          <cell r="B2829" t="str">
            <v>Diciembre</v>
          </cell>
          <cell r="C2829" t="str">
            <v>54001</v>
          </cell>
          <cell r="E2829" t="str">
            <v>540012</v>
          </cell>
          <cell r="G2829">
            <v>2</v>
          </cell>
          <cell r="I2829">
            <v>172</v>
          </cell>
        </row>
        <row r="2830">
          <cell r="A2830">
            <v>2020</v>
          </cell>
          <cell r="B2830" t="str">
            <v>Diciembre</v>
          </cell>
          <cell r="C2830" t="str">
            <v>54001</v>
          </cell>
          <cell r="E2830" t="str">
            <v>540012</v>
          </cell>
          <cell r="G2830">
            <v>3</v>
          </cell>
          <cell r="I2830">
            <v>40</v>
          </cell>
        </row>
        <row r="2831">
          <cell r="A2831">
            <v>2020</v>
          </cell>
          <cell r="B2831" t="str">
            <v>Diciembre</v>
          </cell>
          <cell r="C2831" t="str">
            <v>54001</v>
          </cell>
          <cell r="E2831" t="str">
            <v>540012</v>
          </cell>
          <cell r="G2831">
            <v>4</v>
          </cell>
          <cell r="I2831">
            <v>2432</v>
          </cell>
        </row>
        <row r="2832">
          <cell r="A2832">
            <v>2020</v>
          </cell>
          <cell r="B2832" t="str">
            <v>Diciembre</v>
          </cell>
          <cell r="C2832" t="str">
            <v>73001</v>
          </cell>
          <cell r="E2832" t="str">
            <v>730011</v>
          </cell>
          <cell r="G2832">
            <v>1</v>
          </cell>
          <cell r="I2832">
            <v>854</v>
          </cell>
        </row>
        <row r="2833">
          <cell r="A2833">
            <v>2020</v>
          </cell>
          <cell r="B2833" t="str">
            <v>Diciembre</v>
          </cell>
          <cell r="C2833" t="str">
            <v>73001</v>
          </cell>
          <cell r="E2833" t="str">
            <v>730011</v>
          </cell>
          <cell r="G2833">
            <v>2</v>
          </cell>
          <cell r="I2833">
            <v>2328</v>
          </cell>
        </row>
        <row r="2834">
          <cell r="A2834">
            <v>2020</v>
          </cell>
          <cell r="B2834" t="str">
            <v>Diciembre</v>
          </cell>
          <cell r="C2834" t="str">
            <v>73001</v>
          </cell>
          <cell r="E2834" t="str">
            <v>730011</v>
          </cell>
          <cell r="G2834">
            <v>3</v>
          </cell>
          <cell r="I2834">
            <v>1149</v>
          </cell>
        </row>
        <row r="2835">
          <cell r="A2835">
            <v>2020</v>
          </cell>
          <cell r="B2835" t="str">
            <v>Diciembre</v>
          </cell>
          <cell r="C2835" t="str">
            <v>73001</v>
          </cell>
          <cell r="E2835" t="str">
            <v>730011</v>
          </cell>
          <cell r="G2835">
            <v>4</v>
          </cell>
          <cell r="I2835">
            <v>229</v>
          </cell>
        </row>
        <row r="2836">
          <cell r="A2836">
            <v>2020</v>
          </cell>
          <cell r="B2836" t="str">
            <v>Diciembre</v>
          </cell>
          <cell r="C2836" t="str">
            <v>52356</v>
          </cell>
          <cell r="E2836" t="str">
            <v>523561</v>
          </cell>
          <cell r="G2836">
            <v>1</v>
          </cell>
          <cell r="I2836">
            <v>1688</v>
          </cell>
        </row>
        <row r="2837">
          <cell r="A2837">
            <v>2020</v>
          </cell>
          <cell r="B2837" t="str">
            <v>Diciembre</v>
          </cell>
          <cell r="C2837" t="str">
            <v>52356</v>
          </cell>
          <cell r="E2837" t="str">
            <v>523561</v>
          </cell>
          <cell r="G2837">
            <v>2</v>
          </cell>
          <cell r="I2837">
            <v>2249</v>
          </cell>
        </row>
        <row r="2838">
          <cell r="A2838">
            <v>2020</v>
          </cell>
          <cell r="B2838" t="str">
            <v>Diciembre</v>
          </cell>
          <cell r="C2838" t="str">
            <v>52356</v>
          </cell>
          <cell r="E2838" t="str">
            <v>523561</v>
          </cell>
          <cell r="G2838">
            <v>3</v>
          </cell>
          <cell r="I2838">
            <v>2073</v>
          </cell>
        </row>
        <row r="2839">
          <cell r="A2839">
            <v>2020</v>
          </cell>
          <cell r="B2839" t="str">
            <v>Diciembre</v>
          </cell>
          <cell r="C2839" t="str">
            <v>52356</v>
          </cell>
          <cell r="E2839" t="str">
            <v>523561</v>
          </cell>
          <cell r="G2839">
            <v>4</v>
          </cell>
          <cell r="I2839">
            <v>0</v>
          </cell>
        </row>
        <row r="2840">
          <cell r="A2840">
            <v>2020</v>
          </cell>
          <cell r="B2840" t="str">
            <v>Diciembre</v>
          </cell>
          <cell r="C2840" t="str">
            <v>52356</v>
          </cell>
          <cell r="E2840" t="str">
            <v>523562</v>
          </cell>
          <cell r="G2840">
            <v>1</v>
          </cell>
          <cell r="I2840">
            <v>0</v>
          </cell>
        </row>
        <row r="2841">
          <cell r="A2841">
            <v>2020</v>
          </cell>
          <cell r="B2841" t="str">
            <v>Diciembre</v>
          </cell>
          <cell r="C2841" t="str">
            <v>52356</v>
          </cell>
          <cell r="E2841" t="str">
            <v>523562</v>
          </cell>
          <cell r="G2841">
            <v>2</v>
          </cell>
          <cell r="I2841">
            <v>0</v>
          </cell>
        </row>
        <row r="2842">
          <cell r="A2842">
            <v>2020</v>
          </cell>
          <cell r="B2842" t="str">
            <v>Diciembre</v>
          </cell>
          <cell r="C2842" t="str">
            <v>52356</v>
          </cell>
          <cell r="E2842" t="str">
            <v>523562</v>
          </cell>
          <cell r="G2842">
            <v>3</v>
          </cell>
          <cell r="I2842">
            <v>0</v>
          </cell>
        </row>
        <row r="2843">
          <cell r="A2843">
            <v>2020</v>
          </cell>
          <cell r="B2843" t="str">
            <v>Diciembre</v>
          </cell>
          <cell r="C2843" t="str">
            <v>52356</v>
          </cell>
          <cell r="E2843" t="str">
            <v>523562</v>
          </cell>
          <cell r="G2843">
            <v>4</v>
          </cell>
          <cell r="I2843">
            <v>0</v>
          </cell>
        </row>
        <row r="2844">
          <cell r="A2844">
            <v>2020</v>
          </cell>
          <cell r="B2844" t="str">
            <v>Diciembre</v>
          </cell>
          <cell r="C2844" t="str">
            <v>17001</v>
          </cell>
          <cell r="E2844" t="str">
            <v>170011</v>
          </cell>
          <cell r="G2844">
            <v>1</v>
          </cell>
          <cell r="I2844">
            <v>1603</v>
          </cell>
        </row>
        <row r="2845">
          <cell r="A2845">
            <v>2020</v>
          </cell>
          <cell r="B2845" t="str">
            <v>Diciembre</v>
          </cell>
          <cell r="C2845" t="str">
            <v>17001</v>
          </cell>
          <cell r="E2845" t="str">
            <v>170011</v>
          </cell>
          <cell r="G2845">
            <v>2</v>
          </cell>
          <cell r="I2845">
            <v>2128</v>
          </cell>
        </row>
        <row r="2846">
          <cell r="A2846">
            <v>2020</v>
          </cell>
          <cell r="B2846" t="str">
            <v>Diciembre</v>
          </cell>
          <cell r="C2846" t="str">
            <v>17001</v>
          </cell>
          <cell r="E2846" t="str">
            <v>170011</v>
          </cell>
          <cell r="G2846">
            <v>3</v>
          </cell>
          <cell r="I2846">
            <v>1307</v>
          </cell>
        </row>
        <row r="2847">
          <cell r="A2847">
            <v>2020</v>
          </cell>
          <cell r="B2847" t="str">
            <v>Diciembre</v>
          </cell>
          <cell r="C2847" t="str">
            <v>17001</v>
          </cell>
          <cell r="E2847" t="str">
            <v>170011</v>
          </cell>
          <cell r="G2847">
            <v>4</v>
          </cell>
          <cell r="I2847">
            <v>1066</v>
          </cell>
        </row>
        <row r="2848">
          <cell r="A2848">
            <v>2020</v>
          </cell>
          <cell r="B2848" t="str">
            <v>Diciembre</v>
          </cell>
          <cell r="C2848" t="str">
            <v>05001</v>
          </cell>
          <cell r="E2848" t="str">
            <v>050011</v>
          </cell>
          <cell r="G2848">
            <v>1</v>
          </cell>
          <cell r="I2848">
            <v>16496</v>
          </cell>
        </row>
        <row r="2849">
          <cell r="A2849">
            <v>2020</v>
          </cell>
          <cell r="B2849" t="str">
            <v>Diciembre</v>
          </cell>
          <cell r="C2849" t="str">
            <v>05001</v>
          </cell>
          <cell r="E2849" t="str">
            <v>050011</v>
          </cell>
          <cell r="G2849">
            <v>2</v>
          </cell>
          <cell r="I2849">
            <v>15443</v>
          </cell>
        </row>
        <row r="2850">
          <cell r="A2850">
            <v>2020</v>
          </cell>
          <cell r="B2850" t="str">
            <v>Diciembre</v>
          </cell>
          <cell r="C2850" t="str">
            <v>05001</v>
          </cell>
          <cell r="E2850" t="str">
            <v>050011</v>
          </cell>
          <cell r="G2850">
            <v>3</v>
          </cell>
          <cell r="I2850">
            <v>15016</v>
          </cell>
        </row>
        <row r="2851">
          <cell r="A2851">
            <v>2020</v>
          </cell>
          <cell r="B2851" t="str">
            <v>Diciembre</v>
          </cell>
          <cell r="C2851" t="str">
            <v>05001</v>
          </cell>
          <cell r="E2851" t="str">
            <v>050011</v>
          </cell>
          <cell r="G2851">
            <v>4</v>
          </cell>
          <cell r="I2851">
            <v>23742</v>
          </cell>
        </row>
        <row r="2852">
          <cell r="A2852">
            <v>2020</v>
          </cell>
          <cell r="B2852" t="str">
            <v>Diciembre</v>
          </cell>
          <cell r="C2852" t="str">
            <v>05001</v>
          </cell>
          <cell r="E2852" t="str">
            <v>050012</v>
          </cell>
          <cell r="G2852">
            <v>1</v>
          </cell>
          <cell r="I2852">
            <v>4875</v>
          </cell>
        </row>
        <row r="2853">
          <cell r="A2853">
            <v>2020</v>
          </cell>
          <cell r="B2853" t="str">
            <v>Diciembre</v>
          </cell>
          <cell r="C2853" t="str">
            <v>05001</v>
          </cell>
          <cell r="E2853" t="str">
            <v>050012</v>
          </cell>
          <cell r="G2853">
            <v>2</v>
          </cell>
          <cell r="I2853">
            <v>5388</v>
          </cell>
        </row>
        <row r="2854">
          <cell r="A2854">
            <v>2020</v>
          </cell>
          <cell r="B2854" t="str">
            <v>Diciembre</v>
          </cell>
          <cell r="C2854" t="str">
            <v>05001</v>
          </cell>
          <cell r="E2854" t="str">
            <v>050012</v>
          </cell>
          <cell r="G2854">
            <v>3</v>
          </cell>
          <cell r="I2854">
            <v>3661</v>
          </cell>
        </row>
        <row r="2855">
          <cell r="A2855">
            <v>2020</v>
          </cell>
          <cell r="B2855" t="str">
            <v>Diciembre</v>
          </cell>
          <cell r="C2855" t="str">
            <v>05001</v>
          </cell>
          <cell r="E2855" t="str">
            <v>050012</v>
          </cell>
          <cell r="G2855">
            <v>4</v>
          </cell>
          <cell r="I2855">
            <v>1489</v>
          </cell>
        </row>
        <row r="2856">
          <cell r="A2856">
            <v>2020</v>
          </cell>
          <cell r="B2856" t="str">
            <v>Diciembre</v>
          </cell>
          <cell r="C2856" t="str">
            <v>23001</v>
          </cell>
          <cell r="E2856" t="str">
            <v>230011</v>
          </cell>
          <cell r="G2856">
            <v>1</v>
          </cell>
          <cell r="I2856">
            <v>523</v>
          </cell>
        </row>
        <row r="2857">
          <cell r="A2857">
            <v>2020</v>
          </cell>
          <cell r="B2857" t="str">
            <v>Diciembre</v>
          </cell>
          <cell r="C2857" t="str">
            <v>23001</v>
          </cell>
          <cell r="E2857" t="str">
            <v>230011</v>
          </cell>
          <cell r="G2857">
            <v>2</v>
          </cell>
          <cell r="I2857">
            <v>2124</v>
          </cell>
        </row>
        <row r="2858">
          <cell r="A2858">
            <v>2020</v>
          </cell>
          <cell r="B2858" t="str">
            <v>Diciembre</v>
          </cell>
          <cell r="C2858" t="str">
            <v>23001</v>
          </cell>
          <cell r="E2858" t="str">
            <v>230011</v>
          </cell>
          <cell r="G2858">
            <v>3</v>
          </cell>
          <cell r="I2858">
            <v>1131</v>
          </cell>
        </row>
        <row r="2859">
          <cell r="A2859">
            <v>2020</v>
          </cell>
          <cell r="B2859" t="str">
            <v>Diciembre</v>
          </cell>
          <cell r="C2859" t="str">
            <v>23001</v>
          </cell>
          <cell r="E2859" t="str">
            <v>230011</v>
          </cell>
          <cell r="G2859">
            <v>4</v>
          </cell>
          <cell r="I2859">
            <v>351</v>
          </cell>
        </row>
        <row r="2860">
          <cell r="A2860">
            <v>2020</v>
          </cell>
          <cell r="B2860" t="str">
            <v>Diciembre</v>
          </cell>
          <cell r="C2860" t="str">
            <v>41001</v>
          </cell>
          <cell r="E2860" t="str">
            <v>410011</v>
          </cell>
          <cell r="G2860">
            <v>1</v>
          </cell>
          <cell r="I2860">
            <v>1368</v>
          </cell>
        </row>
        <row r="2861">
          <cell r="A2861">
            <v>2020</v>
          </cell>
          <cell r="B2861" t="str">
            <v>Diciembre</v>
          </cell>
          <cell r="C2861" t="str">
            <v>41001</v>
          </cell>
          <cell r="E2861" t="str">
            <v>410011</v>
          </cell>
          <cell r="G2861">
            <v>2</v>
          </cell>
          <cell r="I2861">
            <v>2604</v>
          </cell>
        </row>
        <row r="2862">
          <cell r="A2862">
            <v>2020</v>
          </cell>
          <cell r="B2862" t="str">
            <v>Diciembre</v>
          </cell>
          <cell r="C2862" t="str">
            <v>41001</v>
          </cell>
          <cell r="E2862" t="str">
            <v>410011</v>
          </cell>
          <cell r="G2862">
            <v>3</v>
          </cell>
          <cell r="I2862">
            <v>2667</v>
          </cell>
        </row>
        <row r="2863">
          <cell r="A2863">
            <v>2020</v>
          </cell>
          <cell r="B2863" t="str">
            <v>Diciembre</v>
          </cell>
          <cell r="C2863" t="str">
            <v>41001</v>
          </cell>
          <cell r="E2863" t="str">
            <v>410011</v>
          </cell>
          <cell r="G2863">
            <v>4</v>
          </cell>
          <cell r="I2863">
            <v>772</v>
          </cell>
        </row>
        <row r="2864">
          <cell r="A2864">
            <v>2020</v>
          </cell>
          <cell r="B2864" t="str">
            <v>Diciembre</v>
          </cell>
          <cell r="C2864" t="str">
            <v>52001</v>
          </cell>
          <cell r="E2864" t="str">
            <v>520011</v>
          </cell>
          <cell r="G2864">
            <v>1</v>
          </cell>
          <cell r="I2864">
            <v>1450</v>
          </cell>
        </row>
        <row r="2865">
          <cell r="A2865">
            <v>2020</v>
          </cell>
          <cell r="B2865" t="str">
            <v>Diciembre</v>
          </cell>
          <cell r="C2865" t="str">
            <v>52001</v>
          </cell>
          <cell r="E2865" t="str">
            <v>520011</v>
          </cell>
          <cell r="G2865">
            <v>2</v>
          </cell>
          <cell r="I2865">
            <v>7306</v>
          </cell>
        </row>
        <row r="2866">
          <cell r="A2866">
            <v>2020</v>
          </cell>
          <cell r="B2866" t="str">
            <v>Diciembre</v>
          </cell>
          <cell r="C2866" t="str">
            <v>52001</v>
          </cell>
          <cell r="E2866" t="str">
            <v>520011</v>
          </cell>
          <cell r="G2866">
            <v>3</v>
          </cell>
          <cell r="I2866">
            <v>3405</v>
          </cell>
        </row>
        <row r="2867">
          <cell r="A2867">
            <v>2020</v>
          </cell>
          <cell r="B2867" t="str">
            <v>Diciembre</v>
          </cell>
          <cell r="C2867" t="str">
            <v>52001</v>
          </cell>
          <cell r="E2867" t="str">
            <v>520011</v>
          </cell>
          <cell r="G2867">
            <v>4</v>
          </cell>
          <cell r="I2867">
            <v>3</v>
          </cell>
        </row>
        <row r="2868">
          <cell r="A2868">
            <v>2020</v>
          </cell>
          <cell r="B2868" t="str">
            <v>Diciembre</v>
          </cell>
          <cell r="C2868" t="str">
            <v>66001</v>
          </cell>
          <cell r="E2868" t="str">
            <v>660011</v>
          </cell>
          <cell r="G2868">
            <v>1</v>
          </cell>
          <cell r="I2868">
            <v>3199</v>
          </cell>
        </row>
        <row r="2869">
          <cell r="A2869">
            <v>2020</v>
          </cell>
          <cell r="B2869" t="str">
            <v>Diciembre</v>
          </cell>
          <cell r="C2869" t="str">
            <v>66001</v>
          </cell>
          <cell r="E2869" t="str">
            <v>660011</v>
          </cell>
          <cell r="G2869">
            <v>2</v>
          </cell>
          <cell r="I2869">
            <v>1881</v>
          </cell>
        </row>
        <row r="2870">
          <cell r="A2870">
            <v>2020</v>
          </cell>
          <cell r="B2870" t="str">
            <v>Diciembre</v>
          </cell>
          <cell r="C2870" t="str">
            <v>66001</v>
          </cell>
          <cell r="E2870" t="str">
            <v>660011</v>
          </cell>
          <cell r="G2870">
            <v>3</v>
          </cell>
          <cell r="I2870">
            <v>2100</v>
          </cell>
        </row>
        <row r="2871">
          <cell r="A2871">
            <v>2020</v>
          </cell>
          <cell r="B2871" t="str">
            <v>Diciembre</v>
          </cell>
          <cell r="C2871" t="str">
            <v>66001</v>
          </cell>
          <cell r="E2871" t="str">
            <v>660011</v>
          </cell>
          <cell r="G2871">
            <v>4</v>
          </cell>
          <cell r="I2871">
            <v>3410</v>
          </cell>
        </row>
        <row r="2872">
          <cell r="A2872">
            <v>2020</v>
          </cell>
          <cell r="B2872" t="str">
            <v>Diciembre</v>
          </cell>
          <cell r="C2872" t="str">
            <v>19001</v>
          </cell>
          <cell r="E2872" t="str">
            <v>190011</v>
          </cell>
          <cell r="G2872">
            <v>1</v>
          </cell>
          <cell r="I2872">
            <v>382</v>
          </cell>
        </row>
        <row r="2873">
          <cell r="A2873">
            <v>2020</v>
          </cell>
          <cell r="B2873" t="str">
            <v>Diciembre</v>
          </cell>
          <cell r="C2873" t="str">
            <v>19001</v>
          </cell>
          <cell r="E2873" t="str">
            <v>190011</v>
          </cell>
          <cell r="G2873">
            <v>2</v>
          </cell>
          <cell r="I2873">
            <v>3412</v>
          </cell>
        </row>
        <row r="2874">
          <cell r="A2874">
            <v>2020</v>
          </cell>
          <cell r="B2874" t="str">
            <v>Diciembre</v>
          </cell>
          <cell r="C2874" t="str">
            <v>19001</v>
          </cell>
          <cell r="E2874" t="str">
            <v>190011</v>
          </cell>
          <cell r="G2874">
            <v>3</v>
          </cell>
          <cell r="I2874">
            <v>455</v>
          </cell>
        </row>
        <row r="2875">
          <cell r="A2875">
            <v>2020</v>
          </cell>
          <cell r="B2875" t="str">
            <v>Diciembre</v>
          </cell>
          <cell r="C2875" t="str">
            <v>19001</v>
          </cell>
          <cell r="E2875" t="str">
            <v>190011</v>
          </cell>
          <cell r="G2875">
            <v>4</v>
          </cell>
          <cell r="I2875">
            <v>973</v>
          </cell>
        </row>
        <row r="2876">
          <cell r="A2876">
            <v>2020</v>
          </cell>
          <cell r="B2876" t="str">
            <v>Diciembre</v>
          </cell>
          <cell r="C2876" t="str">
            <v>47001</v>
          </cell>
          <cell r="E2876" t="str">
            <v>470011</v>
          </cell>
          <cell r="G2876">
            <v>1</v>
          </cell>
          <cell r="I2876">
            <v>839</v>
          </cell>
        </row>
        <row r="2877">
          <cell r="A2877">
            <v>2020</v>
          </cell>
          <cell r="B2877" t="str">
            <v>Diciembre</v>
          </cell>
          <cell r="C2877" t="str">
            <v>47001</v>
          </cell>
          <cell r="E2877" t="str">
            <v>470011</v>
          </cell>
          <cell r="G2877">
            <v>2</v>
          </cell>
          <cell r="I2877">
            <v>1542</v>
          </cell>
        </row>
        <row r="2878">
          <cell r="A2878">
            <v>2020</v>
          </cell>
          <cell r="B2878" t="str">
            <v>Diciembre</v>
          </cell>
          <cell r="C2878" t="str">
            <v>47001</v>
          </cell>
          <cell r="E2878" t="str">
            <v>470011</v>
          </cell>
          <cell r="G2878">
            <v>3</v>
          </cell>
          <cell r="I2878">
            <v>1026</v>
          </cell>
        </row>
        <row r="2879">
          <cell r="A2879">
            <v>2020</v>
          </cell>
          <cell r="B2879" t="str">
            <v>Diciembre</v>
          </cell>
          <cell r="C2879" t="str">
            <v>47001</v>
          </cell>
          <cell r="E2879" t="str">
            <v>470011</v>
          </cell>
          <cell r="G2879">
            <v>4</v>
          </cell>
          <cell r="I2879">
            <v>392</v>
          </cell>
        </row>
        <row r="2880">
          <cell r="A2880">
            <v>2020</v>
          </cell>
          <cell r="B2880" t="str">
            <v>Diciembre</v>
          </cell>
          <cell r="C2880" t="str">
            <v>70001</v>
          </cell>
          <cell r="E2880" t="str">
            <v>700011</v>
          </cell>
          <cell r="G2880">
            <v>1</v>
          </cell>
          <cell r="I2880">
            <v>666</v>
          </cell>
        </row>
        <row r="2881">
          <cell r="A2881">
            <v>2020</v>
          </cell>
          <cell r="B2881" t="str">
            <v>Diciembre</v>
          </cell>
          <cell r="C2881" t="str">
            <v>70001</v>
          </cell>
          <cell r="E2881" t="str">
            <v>700011</v>
          </cell>
          <cell r="G2881">
            <v>2</v>
          </cell>
          <cell r="I2881">
            <v>2131</v>
          </cell>
        </row>
        <row r="2882">
          <cell r="A2882">
            <v>2020</v>
          </cell>
          <cell r="B2882" t="str">
            <v>Diciembre</v>
          </cell>
          <cell r="C2882" t="str">
            <v>70001</v>
          </cell>
          <cell r="E2882" t="str">
            <v>700011</v>
          </cell>
          <cell r="G2882">
            <v>3</v>
          </cell>
          <cell r="I2882">
            <v>1311</v>
          </cell>
        </row>
        <row r="2883">
          <cell r="A2883">
            <v>2020</v>
          </cell>
          <cell r="B2883" t="str">
            <v>Diciembre</v>
          </cell>
          <cell r="C2883" t="str">
            <v>70001</v>
          </cell>
          <cell r="E2883" t="str">
            <v>700011</v>
          </cell>
          <cell r="G2883">
            <v>4</v>
          </cell>
          <cell r="I2883">
            <v>749</v>
          </cell>
        </row>
        <row r="2884">
          <cell r="A2884">
            <v>2020</v>
          </cell>
          <cell r="B2884" t="str">
            <v>Diciembre</v>
          </cell>
          <cell r="C2884" t="str">
            <v>15001</v>
          </cell>
          <cell r="E2884" t="str">
            <v>150011</v>
          </cell>
          <cell r="G2884">
            <v>1</v>
          </cell>
          <cell r="I2884">
            <v>1985</v>
          </cell>
        </row>
        <row r="2885">
          <cell r="A2885">
            <v>2020</v>
          </cell>
          <cell r="B2885" t="str">
            <v>Diciembre</v>
          </cell>
          <cell r="C2885" t="str">
            <v>15001</v>
          </cell>
          <cell r="E2885" t="str">
            <v>150011</v>
          </cell>
          <cell r="G2885">
            <v>2</v>
          </cell>
          <cell r="I2885">
            <v>4773</v>
          </cell>
        </row>
        <row r="2886">
          <cell r="A2886">
            <v>2020</v>
          </cell>
          <cell r="B2886" t="str">
            <v>Diciembre</v>
          </cell>
          <cell r="C2886" t="str">
            <v>15001</v>
          </cell>
          <cell r="E2886" t="str">
            <v>150011</v>
          </cell>
          <cell r="G2886">
            <v>3</v>
          </cell>
          <cell r="I2886">
            <v>2996</v>
          </cell>
        </row>
        <row r="2887">
          <cell r="A2887">
            <v>2020</v>
          </cell>
          <cell r="B2887" t="str">
            <v>Diciembre</v>
          </cell>
          <cell r="C2887" t="str">
            <v>15001</v>
          </cell>
          <cell r="E2887" t="str">
            <v>150011</v>
          </cell>
          <cell r="G2887">
            <v>4</v>
          </cell>
          <cell r="I2887">
            <v>0</v>
          </cell>
        </row>
        <row r="2888">
          <cell r="A2888">
            <v>2020</v>
          </cell>
          <cell r="B2888" t="str">
            <v>Diciembre</v>
          </cell>
          <cell r="C2888" t="str">
            <v>20001</v>
          </cell>
          <cell r="E2888" t="str">
            <v>200011</v>
          </cell>
          <cell r="G2888">
            <v>1</v>
          </cell>
          <cell r="I2888">
            <v>1005</v>
          </cell>
        </row>
        <row r="2889">
          <cell r="A2889">
            <v>2020</v>
          </cell>
          <cell r="B2889" t="str">
            <v>Diciembre</v>
          </cell>
          <cell r="C2889" t="str">
            <v>20001</v>
          </cell>
          <cell r="E2889" t="str">
            <v>200011</v>
          </cell>
          <cell r="G2889">
            <v>2</v>
          </cell>
          <cell r="I2889">
            <v>1998</v>
          </cell>
        </row>
        <row r="2890">
          <cell r="A2890">
            <v>2020</v>
          </cell>
          <cell r="B2890" t="str">
            <v>Diciembre</v>
          </cell>
          <cell r="C2890" t="str">
            <v>20001</v>
          </cell>
          <cell r="E2890" t="str">
            <v>200011</v>
          </cell>
          <cell r="G2890">
            <v>3</v>
          </cell>
          <cell r="I2890">
            <v>824</v>
          </cell>
        </row>
        <row r="2891">
          <cell r="A2891">
            <v>2020</v>
          </cell>
          <cell r="B2891" t="str">
            <v>Diciembre</v>
          </cell>
          <cell r="C2891" t="str">
            <v>20001</v>
          </cell>
          <cell r="E2891" t="str">
            <v>200011</v>
          </cell>
          <cell r="G2891">
            <v>4</v>
          </cell>
          <cell r="I2891">
            <v>149</v>
          </cell>
        </row>
        <row r="2892">
          <cell r="A2892">
            <v>2020</v>
          </cell>
          <cell r="B2892" t="str">
            <v>Diciembre</v>
          </cell>
          <cell r="C2892" t="str">
            <v>20001</v>
          </cell>
          <cell r="E2892" t="str">
            <v>200012</v>
          </cell>
          <cell r="G2892">
            <v>1</v>
          </cell>
          <cell r="I2892">
            <v>486</v>
          </cell>
        </row>
        <row r="2893">
          <cell r="A2893">
            <v>2020</v>
          </cell>
          <cell r="B2893" t="str">
            <v>Diciembre</v>
          </cell>
          <cell r="C2893" t="str">
            <v>20001</v>
          </cell>
          <cell r="E2893" t="str">
            <v>200012</v>
          </cell>
          <cell r="G2893">
            <v>2</v>
          </cell>
          <cell r="I2893">
            <v>163</v>
          </cell>
        </row>
        <row r="2894">
          <cell r="A2894">
            <v>2020</v>
          </cell>
          <cell r="B2894" t="str">
            <v>Diciembre</v>
          </cell>
          <cell r="C2894" t="str">
            <v>20001</v>
          </cell>
          <cell r="E2894" t="str">
            <v>200012</v>
          </cell>
          <cell r="G2894">
            <v>3</v>
          </cell>
          <cell r="I2894">
            <v>304</v>
          </cell>
        </row>
        <row r="2895">
          <cell r="A2895">
            <v>2020</v>
          </cell>
          <cell r="B2895" t="str">
            <v>Diciembre</v>
          </cell>
          <cell r="C2895" t="str">
            <v>20001</v>
          </cell>
          <cell r="E2895" t="str">
            <v>200012</v>
          </cell>
          <cell r="G2895">
            <v>4</v>
          </cell>
          <cell r="I2895">
            <v>954</v>
          </cell>
        </row>
        <row r="2896">
          <cell r="A2896">
            <v>2020</v>
          </cell>
          <cell r="B2896" t="str">
            <v>Diciembre</v>
          </cell>
          <cell r="C2896" t="str">
            <v>50001</v>
          </cell>
          <cell r="E2896" t="str">
            <v>500011</v>
          </cell>
          <cell r="G2896">
            <v>1</v>
          </cell>
          <cell r="I2896">
            <v>2507</v>
          </cell>
        </row>
        <row r="2897">
          <cell r="A2897">
            <v>2020</v>
          </cell>
          <cell r="B2897" t="str">
            <v>Diciembre</v>
          </cell>
          <cell r="C2897" t="str">
            <v>50001</v>
          </cell>
          <cell r="E2897" t="str">
            <v>500011</v>
          </cell>
          <cell r="G2897">
            <v>2</v>
          </cell>
          <cell r="I2897">
            <v>3390</v>
          </cell>
        </row>
        <row r="2898">
          <cell r="A2898">
            <v>2020</v>
          </cell>
          <cell r="B2898" t="str">
            <v>Diciembre</v>
          </cell>
          <cell r="C2898" t="str">
            <v>50001</v>
          </cell>
          <cell r="E2898" t="str">
            <v>500011</v>
          </cell>
          <cell r="G2898">
            <v>3</v>
          </cell>
          <cell r="I2898">
            <v>2713</v>
          </cell>
        </row>
        <row r="2899">
          <cell r="A2899">
            <v>2020</v>
          </cell>
          <cell r="B2899" t="str">
            <v>Diciembre</v>
          </cell>
          <cell r="C2899" t="str">
            <v>50001</v>
          </cell>
          <cell r="E2899" t="str">
            <v>500011</v>
          </cell>
          <cell r="G2899">
            <v>4</v>
          </cell>
          <cell r="I2899">
            <v>926</v>
          </cell>
        </row>
        <row r="2900">
          <cell r="A2900">
            <v>2021</v>
          </cell>
          <cell r="B2900" t="str">
            <v>Enero</v>
          </cell>
          <cell r="C2900" t="str">
            <v>63001</v>
          </cell>
          <cell r="E2900" t="str">
            <v>630011</v>
          </cell>
          <cell r="G2900">
            <v>1</v>
          </cell>
          <cell r="I2900">
            <v>2366.3939999999998</v>
          </cell>
        </row>
        <row r="2901">
          <cell r="A2901">
            <v>2021</v>
          </cell>
          <cell r="B2901" t="str">
            <v>Enero</v>
          </cell>
          <cell r="C2901" t="str">
            <v>63001</v>
          </cell>
          <cell r="E2901" t="str">
            <v>630011</v>
          </cell>
          <cell r="G2901">
            <v>2</v>
          </cell>
          <cell r="I2901">
            <v>3412.44</v>
          </cell>
        </row>
        <row r="2902">
          <cell r="A2902">
            <v>2021</v>
          </cell>
          <cell r="B2902" t="str">
            <v>Enero</v>
          </cell>
          <cell r="C2902" t="str">
            <v>63001</v>
          </cell>
          <cell r="E2902" t="str">
            <v>630011</v>
          </cell>
          <cell r="G2902">
            <v>3</v>
          </cell>
          <cell r="I2902">
            <v>2791.02</v>
          </cell>
        </row>
        <row r="2903">
          <cell r="A2903">
            <v>2021</v>
          </cell>
          <cell r="B2903" t="str">
            <v>Enero</v>
          </cell>
          <cell r="C2903" t="str">
            <v>63001</v>
          </cell>
          <cell r="E2903" t="str">
            <v>630011</v>
          </cell>
          <cell r="G2903">
            <v>4</v>
          </cell>
          <cell r="I2903">
            <v>1474.2123999999999</v>
          </cell>
        </row>
        <row r="2904">
          <cell r="A2904">
            <v>2021</v>
          </cell>
          <cell r="B2904" t="str">
            <v>Enero</v>
          </cell>
          <cell r="C2904" t="str">
            <v>08001</v>
          </cell>
          <cell r="E2904" t="str">
            <v>080011</v>
          </cell>
          <cell r="G2904">
            <v>1</v>
          </cell>
          <cell r="I2904">
            <v>6558.0150000000003</v>
          </cell>
        </row>
        <row r="2905">
          <cell r="A2905">
            <v>2021</v>
          </cell>
          <cell r="B2905" t="str">
            <v>Enero</v>
          </cell>
          <cell r="C2905" t="str">
            <v>08001</v>
          </cell>
          <cell r="E2905" t="str">
            <v>080011</v>
          </cell>
          <cell r="G2905">
            <v>2</v>
          </cell>
          <cell r="I2905">
            <v>6672.4</v>
          </cell>
        </row>
        <row r="2906">
          <cell r="A2906">
            <v>2021</v>
          </cell>
          <cell r="B2906" t="str">
            <v>Enero</v>
          </cell>
          <cell r="C2906" t="str">
            <v>08001</v>
          </cell>
          <cell r="E2906" t="str">
            <v>080011</v>
          </cell>
          <cell r="G2906">
            <v>3</v>
          </cell>
          <cell r="I2906">
            <v>5323.5159999999996</v>
          </cell>
        </row>
        <row r="2907">
          <cell r="A2907">
            <v>2021</v>
          </cell>
          <cell r="B2907" t="str">
            <v>Enero</v>
          </cell>
          <cell r="C2907" t="str">
            <v>08001</v>
          </cell>
          <cell r="E2907" t="str">
            <v>080011</v>
          </cell>
          <cell r="G2907">
            <v>4</v>
          </cell>
          <cell r="I2907">
            <v>7823.5742</v>
          </cell>
        </row>
        <row r="2908">
          <cell r="A2908">
            <v>2021</v>
          </cell>
          <cell r="B2908" t="str">
            <v>Enero</v>
          </cell>
          <cell r="C2908" t="str">
            <v>08001</v>
          </cell>
          <cell r="E2908" t="str">
            <v>080012</v>
          </cell>
          <cell r="G2908">
            <v>1</v>
          </cell>
          <cell r="I2908">
            <v>732.37950000000001</v>
          </cell>
        </row>
        <row r="2909">
          <cell r="A2909">
            <v>2021</v>
          </cell>
          <cell r="B2909" t="str">
            <v>Enero</v>
          </cell>
          <cell r="C2909" t="str">
            <v>08001</v>
          </cell>
          <cell r="E2909" t="str">
            <v>080012</v>
          </cell>
          <cell r="G2909">
            <v>2</v>
          </cell>
          <cell r="I2909">
            <v>1003.62</v>
          </cell>
        </row>
        <row r="2910">
          <cell r="A2910">
            <v>2021</v>
          </cell>
          <cell r="B2910" t="str">
            <v>Enero</v>
          </cell>
          <cell r="C2910" t="str">
            <v>08001</v>
          </cell>
          <cell r="E2910" t="str">
            <v>080012</v>
          </cell>
          <cell r="G2910">
            <v>3</v>
          </cell>
          <cell r="I2910">
            <v>517.46600000000001</v>
          </cell>
        </row>
        <row r="2911">
          <cell r="A2911">
            <v>2021</v>
          </cell>
          <cell r="B2911" t="str">
            <v>Enero</v>
          </cell>
          <cell r="C2911" t="str">
            <v>08001</v>
          </cell>
          <cell r="E2911" t="str">
            <v>080012</v>
          </cell>
          <cell r="G2911">
            <v>4</v>
          </cell>
          <cell r="I2911">
            <v>5966.866</v>
          </cell>
        </row>
        <row r="2912">
          <cell r="A2912">
            <v>2021</v>
          </cell>
          <cell r="B2912" t="str">
            <v>Enero</v>
          </cell>
          <cell r="C2912" t="str">
            <v>11001</v>
          </cell>
          <cell r="E2912" t="str">
            <v>110011</v>
          </cell>
          <cell r="G2912">
            <v>1</v>
          </cell>
          <cell r="I2912">
            <v>47049.232000000004</v>
          </cell>
        </row>
        <row r="2913">
          <cell r="A2913">
            <v>2021</v>
          </cell>
          <cell r="B2913" t="str">
            <v>Enero</v>
          </cell>
          <cell r="C2913" t="str">
            <v>11001</v>
          </cell>
          <cell r="E2913" t="str">
            <v>110011</v>
          </cell>
          <cell r="G2913">
            <v>2</v>
          </cell>
          <cell r="I2913">
            <v>46835.678</v>
          </cell>
        </row>
        <row r="2914">
          <cell r="A2914">
            <v>2021</v>
          </cell>
          <cell r="B2914" t="str">
            <v>Enero</v>
          </cell>
          <cell r="C2914" t="str">
            <v>11001</v>
          </cell>
          <cell r="E2914" t="str">
            <v>110011</v>
          </cell>
          <cell r="G2914">
            <v>3</v>
          </cell>
          <cell r="I2914">
            <v>60096.9</v>
          </cell>
        </row>
        <row r="2915">
          <cell r="A2915">
            <v>2021</v>
          </cell>
          <cell r="B2915" t="str">
            <v>Enero</v>
          </cell>
          <cell r="C2915" t="str">
            <v>11001</v>
          </cell>
          <cell r="E2915" t="str">
            <v>110011</v>
          </cell>
          <cell r="G2915">
            <v>4</v>
          </cell>
          <cell r="I2915">
            <v>16523.004199999999</v>
          </cell>
        </row>
        <row r="2916">
          <cell r="A2916">
            <v>2021</v>
          </cell>
          <cell r="B2916" t="str">
            <v>Enero</v>
          </cell>
          <cell r="C2916" t="str">
            <v>11001</v>
          </cell>
          <cell r="E2916" t="str">
            <v>110012</v>
          </cell>
          <cell r="G2916">
            <v>1</v>
          </cell>
          <cell r="I2916">
            <v>1052.951</v>
          </cell>
        </row>
        <row r="2917">
          <cell r="A2917">
            <v>2021</v>
          </cell>
          <cell r="B2917" t="str">
            <v>Enero</v>
          </cell>
          <cell r="C2917" t="str">
            <v>11001</v>
          </cell>
          <cell r="E2917" t="str">
            <v>110012</v>
          </cell>
          <cell r="G2917">
            <v>2</v>
          </cell>
          <cell r="I2917">
            <v>137.44</v>
          </cell>
        </row>
        <row r="2918">
          <cell r="A2918">
            <v>2021</v>
          </cell>
          <cell r="B2918" t="str">
            <v>Enero</v>
          </cell>
          <cell r="C2918" t="str">
            <v>11001</v>
          </cell>
          <cell r="E2918" t="str">
            <v>110012</v>
          </cell>
          <cell r="G2918">
            <v>3</v>
          </cell>
          <cell r="I2918">
            <v>3.298</v>
          </cell>
        </row>
        <row r="2919">
          <cell r="A2919">
            <v>2021</v>
          </cell>
          <cell r="B2919" t="str">
            <v>Enero</v>
          </cell>
          <cell r="C2919" t="str">
            <v>11001</v>
          </cell>
          <cell r="E2919" t="str">
            <v>110012</v>
          </cell>
          <cell r="G2919">
            <v>4</v>
          </cell>
          <cell r="I2919">
            <v>1953.123</v>
          </cell>
        </row>
        <row r="2920">
          <cell r="A2920">
            <v>2021</v>
          </cell>
          <cell r="B2920" t="str">
            <v>Enero</v>
          </cell>
          <cell r="C2920" t="str">
            <v>11001</v>
          </cell>
          <cell r="E2920" t="str">
            <v>110013</v>
          </cell>
          <cell r="G2920">
            <v>1</v>
          </cell>
          <cell r="I2920">
            <v>616.91300000000001</v>
          </cell>
        </row>
        <row r="2921">
          <cell r="A2921">
            <v>2021</v>
          </cell>
          <cell r="B2921" t="str">
            <v>Enero</v>
          </cell>
          <cell r="C2921" t="str">
            <v>11001</v>
          </cell>
          <cell r="E2921" t="str">
            <v>110013</v>
          </cell>
          <cell r="G2921">
            <v>2</v>
          </cell>
          <cell r="I2921">
            <v>616.29999999999995</v>
          </cell>
        </row>
        <row r="2922">
          <cell r="A2922">
            <v>2021</v>
          </cell>
          <cell r="B2922" t="str">
            <v>Enero</v>
          </cell>
          <cell r="C2922" t="str">
            <v>11001</v>
          </cell>
          <cell r="E2922" t="str">
            <v>110013</v>
          </cell>
          <cell r="G2922">
            <v>3</v>
          </cell>
          <cell r="I2922">
            <v>518.404</v>
          </cell>
        </row>
        <row r="2923">
          <cell r="A2923">
            <v>2021</v>
          </cell>
          <cell r="B2923" t="str">
            <v>Enero</v>
          </cell>
          <cell r="C2923" t="str">
            <v>11001</v>
          </cell>
          <cell r="E2923" t="str">
            <v>110013</v>
          </cell>
          <cell r="G2923">
            <v>4</v>
          </cell>
          <cell r="I2923">
            <v>840.38699999999994</v>
          </cell>
        </row>
        <row r="2924">
          <cell r="A2924">
            <v>2021</v>
          </cell>
          <cell r="B2924" t="str">
            <v>Enero</v>
          </cell>
          <cell r="C2924" t="str">
            <v>11001</v>
          </cell>
          <cell r="E2924" t="str">
            <v>110014</v>
          </cell>
          <cell r="G2924">
            <v>1</v>
          </cell>
          <cell r="I2924">
            <v>120.745</v>
          </cell>
        </row>
        <row r="2925">
          <cell r="A2925">
            <v>2021</v>
          </cell>
          <cell r="B2925" t="str">
            <v>Enero</v>
          </cell>
          <cell r="C2925" t="str">
            <v>11001</v>
          </cell>
          <cell r="E2925" t="str">
            <v>110014</v>
          </cell>
          <cell r="G2925">
            <v>2</v>
          </cell>
          <cell r="I2925">
            <v>5.03</v>
          </cell>
        </row>
        <row r="2926">
          <cell r="A2926">
            <v>2021</v>
          </cell>
          <cell r="B2926" t="str">
            <v>Enero</v>
          </cell>
          <cell r="C2926" t="str">
            <v>11001</v>
          </cell>
          <cell r="E2926" t="str">
            <v>110014</v>
          </cell>
          <cell r="G2926">
            <v>3</v>
          </cell>
          <cell r="I2926">
            <v>205.31</v>
          </cell>
        </row>
        <row r="2927">
          <cell r="A2927">
            <v>2021</v>
          </cell>
          <cell r="B2927" t="str">
            <v>Enero</v>
          </cell>
          <cell r="C2927" t="str">
            <v>11001</v>
          </cell>
          <cell r="E2927" t="str">
            <v>110014</v>
          </cell>
          <cell r="G2927">
            <v>4</v>
          </cell>
          <cell r="I2927">
            <v>1689.278</v>
          </cell>
        </row>
        <row r="2928">
          <cell r="A2928">
            <v>2021</v>
          </cell>
          <cell r="B2928" t="str">
            <v>Enero</v>
          </cell>
          <cell r="C2928" t="str">
            <v>68001</v>
          </cell>
          <cell r="E2928" t="str">
            <v>680011</v>
          </cell>
          <cell r="G2928">
            <v>1</v>
          </cell>
          <cell r="I2928">
            <v>12841.748</v>
          </cell>
        </row>
        <row r="2929">
          <cell r="A2929">
            <v>2021</v>
          </cell>
          <cell r="B2929" t="str">
            <v>Enero</v>
          </cell>
          <cell r="C2929" t="str">
            <v>68001</v>
          </cell>
          <cell r="E2929" t="str">
            <v>680011</v>
          </cell>
          <cell r="G2929">
            <v>2</v>
          </cell>
          <cell r="I2929">
            <v>10496.245000000001</v>
          </cell>
        </row>
        <row r="2930">
          <cell r="A2930">
            <v>2021</v>
          </cell>
          <cell r="B2930" t="str">
            <v>Enero</v>
          </cell>
          <cell r="C2930" t="str">
            <v>68001</v>
          </cell>
          <cell r="E2930" t="str">
            <v>680011</v>
          </cell>
          <cell r="G2930">
            <v>3</v>
          </cell>
          <cell r="I2930">
            <v>14293.154</v>
          </cell>
        </row>
        <row r="2931">
          <cell r="A2931">
            <v>2021</v>
          </cell>
          <cell r="B2931" t="str">
            <v>Enero</v>
          </cell>
          <cell r="C2931" t="str">
            <v>68001</v>
          </cell>
          <cell r="E2931" t="str">
            <v>680011</v>
          </cell>
          <cell r="G2931">
            <v>4</v>
          </cell>
          <cell r="I2931">
            <v>2029.8546000000001</v>
          </cell>
        </row>
        <row r="2932">
          <cell r="A2932">
            <v>2021</v>
          </cell>
          <cell r="B2932" t="str">
            <v>Enero</v>
          </cell>
          <cell r="C2932" t="str">
            <v>76001</v>
          </cell>
          <cell r="E2932" t="str">
            <v>760011</v>
          </cell>
          <cell r="G2932">
            <v>1</v>
          </cell>
          <cell r="I2932">
            <v>3011.1289999999999</v>
          </cell>
        </row>
        <row r="2933">
          <cell r="A2933">
            <v>2021</v>
          </cell>
          <cell r="B2933" t="str">
            <v>Enero</v>
          </cell>
          <cell r="C2933" t="str">
            <v>76001</v>
          </cell>
          <cell r="E2933" t="str">
            <v>760011</v>
          </cell>
          <cell r="G2933">
            <v>2</v>
          </cell>
          <cell r="I2933">
            <v>10376.99</v>
          </cell>
        </row>
        <row r="2934">
          <cell r="A2934">
            <v>2021</v>
          </cell>
          <cell r="B2934" t="str">
            <v>Enero</v>
          </cell>
          <cell r="C2934" t="str">
            <v>76001</v>
          </cell>
          <cell r="E2934" t="str">
            <v>760011</v>
          </cell>
          <cell r="G2934">
            <v>3</v>
          </cell>
          <cell r="I2934">
            <v>6359.8090000000002</v>
          </cell>
        </row>
        <row r="2935">
          <cell r="A2935">
            <v>2021</v>
          </cell>
          <cell r="B2935" t="str">
            <v>Enero</v>
          </cell>
          <cell r="C2935" t="str">
            <v>76001</v>
          </cell>
          <cell r="E2935" t="str">
            <v>760011</v>
          </cell>
          <cell r="G2935">
            <v>4</v>
          </cell>
          <cell r="I2935">
            <v>6287.4427999999998</v>
          </cell>
        </row>
        <row r="2936">
          <cell r="A2936">
            <v>2021</v>
          </cell>
          <cell r="B2936" t="str">
            <v>Enero</v>
          </cell>
          <cell r="C2936" t="str">
            <v>76001</v>
          </cell>
          <cell r="E2936" t="str">
            <v>760012</v>
          </cell>
          <cell r="G2936">
            <v>1</v>
          </cell>
          <cell r="I2936">
            <v>5106.6909999999998</v>
          </cell>
        </row>
        <row r="2937">
          <cell r="A2937">
            <v>2021</v>
          </cell>
          <cell r="B2937" t="str">
            <v>Enero</v>
          </cell>
          <cell r="C2937" t="str">
            <v>76001</v>
          </cell>
          <cell r="E2937" t="str">
            <v>760012</v>
          </cell>
          <cell r="G2937">
            <v>2</v>
          </cell>
          <cell r="I2937">
            <v>3842.1149999999998</v>
          </cell>
        </row>
        <row r="2938">
          <cell r="A2938">
            <v>2021</v>
          </cell>
          <cell r="B2938" t="str">
            <v>Enero</v>
          </cell>
          <cell r="C2938" t="str">
            <v>76001</v>
          </cell>
          <cell r="E2938" t="str">
            <v>760012</v>
          </cell>
          <cell r="G2938">
            <v>3</v>
          </cell>
          <cell r="I2938">
            <v>4900.299</v>
          </cell>
        </row>
        <row r="2939">
          <cell r="A2939">
            <v>2021</v>
          </cell>
          <cell r="B2939" t="str">
            <v>Enero</v>
          </cell>
          <cell r="C2939" t="str">
            <v>76001</v>
          </cell>
          <cell r="E2939" t="str">
            <v>760012</v>
          </cell>
          <cell r="G2939">
            <v>4</v>
          </cell>
          <cell r="I2939">
            <v>5053.2889999999998</v>
          </cell>
        </row>
        <row r="2940">
          <cell r="A2940">
            <v>2021</v>
          </cell>
          <cell r="B2940" t="str">
            <v>Enero</v>
          </cell>
          <cell r="C2940" t="str">
            <v>13001</v>
          </cell>
          <cell r="E2940" t="str">
            <v>130011</v>
          </cell>
          <cell r="G2940">
            <v>1</v>
          </cell>
          <cell r="I2940">
            <v>2469.3890000000001</v>
          </cell>
        </row>
        <row r="2941">
          <cell r="A2941">
            <v>2021</v>
          </cell>
          <cell r="B2941" t="str">
            <v>Enero</v>
          </cell>
          <cell r="C2941" t="str">
            <v>13001</v>
          </cell>
          <cell r="E2941" t="str">
            <v>130011</v>
          </cell>
          <cell r="G2941">
            <v>2</v>
          </cell>
          <cell r="I2941">
            <v>7560.3440000000001</v>
          </cell>
        </row>
        <row r="2942">
          <cell r="A2942">
            <v>2021</v>
          </cell>
          <cell r="B2942" t="str">
            <v>Enero</v>
          </cell>
          <cell r="C2942" t="str">
            <v>13001</v>
          </cell>
          <cell r="E2942" t="str">
            <v>130011</v>
          </cell>
          <cell r="G2942">
            <v>3</v>
          </cell>
          <cell r="I2942">
            <v>3661.9250000000002</v>
          </cell>
        </row>
        <row r="2943">
          <cell r="A2943">
            <v>2021</v>
          </cell>
          <cell r="B2943" t="str">
            <v>Enero</v>
          </cell>
          <cell r="C2943" t="str">
            <v>13001</v>
          </cell>
          <cell r="E2943" t="str">
            <v>130011</v>
          </cell>
          <cell r="G2943">
            <v>4</v>
          </cell>
          <cell r="I2943">
            <v>3696.768</v>
          </cell>
        </row>
        <row r="2944">
          <cell r="A2944">
            <v>2021</v>
          </cell>
          <cell r="B2944" t="str">
            <v>Enero</v>
          </cell>
          <cell r="C2944" t="str">
            <v>54001</v>
          </cell>
          <cell r="E2944" t="str">
            <v>540011</v>
          </cell>
          <cell r="G2944">
            <v>1</v>
          </cell>
          <cell r="I2944">
            <v>4439.43</v>
          </cell>
        </row>
        <row r="2945">
          <cell r="A2945">
            <v>2021</v>
          </cell>
          <cell r="B2945" t="str">
            <v>Enero</v>
          </cell>
          <cell r="C2945" t="str">
            <v>54001</v>
          </cell>
          <cell r="E2945" t="str">
            <v>540011</v>
          </cell>
          <cell r="G2945">
            <v>2</v>
          </cell>
          <cell r="I2945">
            <v>9617.1970000000001</v>
          </cell>
        </row>
        <row r="2946">
          <cell r="A2946">
            <v>2021</v>
          </cell>
          <cell r="B2946" t="str">
            <v>Enero</v>
          </cell>
          <cell r="C2946" t="str">
            <v>54001</v>
          </cell>
          <cell r="E2946" t="str">
            <v>540011</v>
          </cell>
          <cell r="G2946">
            <v>3</v>
          </cell>
          <cell r="I2946">
            <v>5958.3739999999998</v>
          </cell>
        </row>
        <row r="2947">
          <cell r="A2947">
            <v>2021</v>
          </cell>
          <cell r="B2947" t="str">
            <v>Enero</v>
          </cell>
          <cell r="C2947" t="str">
            <v>54001</v>
          </cell>
          <cell r="E2947" t="str">
            <v>540011</v>
          </cell>
          <cell r="G2947">
            <v>4</v>
          </cell>
          <cell r="I2947">
            <v>6373.0439999999999</v>
          </cell>
        </row>
        <row r="2948">
          <cell r="A2948">
            <v>2021</v>
          </cell>
          <cell r="B2948" t="str">
            <v>Enero</v>
          </cell>
          <cell r="C2948" t="str">
            <v>54001</v>
          </cell>
          <cell r="E2948" t="str">
            <v>540012</v>
          </cell>
          <cell r="G2948">
            <v>1</v>
          </cell>
          <cell r="I2948">
            <v>689.98</v>
          </cell>
        </row>
        <row r="2949">
          <cell r="A2949">
            <v>2021</v>
          </cell>
          <cell r="B2949" t="str">
            <v>Enero</v>
          </cell>
          <cell r="C2949" t="str">
            <v>54001</v>
          </cell>
          <cell r="E2949" t="str">
            <v>540012</v>
          </cell>
          <cell r="G2949">
            <v>2</v>
          </cell>
          <cell r="I2949">
            <v>125.682</v>
          </cell>
        </row>
        <row r="2950">
          <cell r="A2950">
            <v>2021</v>
          </cell>
          <cell r="B2950" t="str">
            <v>Enero</v>
          </cell>
          <cell r="C2950" t="str">
            <v>54001</v>
          </cell>
          <cell r="E2950" t="str">
            <v>540012</v>
          </cell>
          <cell r="G2950">
            <v>3</v>
          </cell>
          <cell r="I2950">
            <v>50.616999999999997</v>
          </cell>
        </row>
        <row r="2951">
          <cell r="A2951">
            <v>2021</v>
          </cell>
          <cell r="B2951" t="str">
            <v>Enero</v>
          </cell>
          <cell r="C2951" t="str">
            <v>54001</v>
          </cell>
          <cell r="E2951" t="str">
            <v>540012</v>
          </cell>
          <cell r="G2951">
            <v>4</v>
          </cell>
          <cell r="I2951">
            <v>2288.5143399999997</v>
          </cell>
        </row>
        <row r="2952">
          <cell r="A2952">
            <v>2021</v>
          </cell>
          <cell r="B2952" t="str">
            <v>Enero</v>
          </cell>
          <cell r="C2952" t="str">
            <v>73001</v>
          </cell>
          <cell r="E2952" t="str">
            <v>730011</v>
          </cell>
          <cell r="G2952">
            <v>1</v>
          </cell>
          <cell r="I2952">
            <v>651.6825</v>
          </cell>
        </row>
        <row r="2953">
          <cell r="A2953">
            <v>2021</v>
          </cell>
          <cell r="B2953" t="str">
            <v>Enero</v>
          </cell>
          <cell r="C2953" t="str">
            <v>73001</v>
          </cell>
          <cell r="E2953" t="str">
            <v>730011</v>
          </cell>
          <cell r="G2953">
            <v>2</v>
          </cell>
          <cell r="I2953">
            <v>2259.38</v>
          </cell>
        </row>
        <row r="2954">
          <cell r="A2954">
            <v>2021</v>
          </cell>
          <cell r="B2954" t="str">
            <v>Enero</v>
          </cell>
          <cell r="C2954" t="str">
            <v>73001</v>
          </cell>
          <cell r="E2954" t="str">
            <v>730011</v>
          </cell>
          <cell r="G2954">
            <v>3</v>
          </cell>
          <cell r="I2954">
            <v>981.52599999999995</v>
          </cell>
        </row>
        <row r="2955">
          <cell r="A2955">
            <v>2021</v>
          </cell>
          <cell r="B2955" t="str">
            <v>Enero</v>
          </cell>
          <cell r="C2955" t="str">
            <v>73001</v>
          </cell>
          <cell r="E2955" t="str">
            <v>730011</v>
          </cell>
          <cell r="G2955">
            <v>4</v>
          </cell>
          <cell r="I2955">
            <v>211.63800000000001</v>
          </cell>
        </row>
        <row r="2956">
          <cell r="A2956">
            <v>2021</v>
          </cell>
          <cell r="B2956" t="str">
            <v>Enero</v>
          </cell>
          <cell r="C2956" t="str">
            <v>52356</v>
          </cell>
          <cell r="E2956" t="str">
            <v>523561</v>
          </cell>
          <cell r="G2956">
            <v>1</v>
          </cell>
          <cell r="I2956">
            <v>1970</v>
          </cell>
        </row>
        <row r="2957">
          <cell r="A2957">
            <v>2021</v>
          </cell>
          <cell r="B2957" t="str">
            <v>Enero</v>
          </cell>
          <cell r="C2957" t="str">
            <v>52356</v>
          </cell>
          <cell r="E2957" t="str">
            <v>523561</v>
          </cell>
          <cell r="G2957">
            <v>2</v>
          </cell>
          <cell r="I2957">
            <v>2290.9639999999999</v>
          </cell>
        </row>
        <row r="2958">
          <cell r="A2958">
            <v>2021</v>
          </cell>
          <cell r="B2958" t="str">
            <v>Enero</v>
          </cell>
          <cell r="C2958" t="str">
            <v>52356</v>
          </cell>
          <cell r="E2958" t="str">
            <v>523561</v>
          </cell>
          <cell r="G2958">
            <v>3</v>
          </cell>
          <cell r="I2958">
            <v>1140.7439999999999</v>
          </cell>
        </row>
        <row r="2959">
          <cell r="A2959">
            <v>2021</v>
          </cell>
          <cell r="B2959" t="str">
            <v>Enero</v>
          </cell>
          <cell r="C2959" t="str">
            <v>52356</v>
          </cell>
          <cell r="E2959" t="str">
            <v>523561</v>
          </cell>
          <cell r="G2959">
            <v>4</v>
          </cell>
          <cell r="I2959">
            <v>0</v>
          </cell>
        </row>
        <row r="2960">
          <cell r="A2960">
            <v>2021</v>
          </cell>
          <cell r="B2960" t="str">
            <v>Enero</v>
          </cell>
          <cell r="C2960" t="str">
            <v>52356</v>
          </cell>
          <cell r="E2960" t="str">
            <v>523562</v>
          </cell>
          <cell r="G2960">
            <v>1</v>
          </cell>
          <cell r="I2960">
            <v>0</v>
          </cell>
        </row>
        <row r="2961">
          <cell r="A2961">
            <v>2021</v>
          </cell>
          <cell r="B2961" t="str">
            <v>Enero</v>
          </cell>
          <cell r="C2961" t="str">
            <v>52356</v>
          </cell>
          <cell r="E2961" t="str">
            <v>523562</v>
          </cell>
          <cell r="G2961">
            <v>2</v>
          </cell>
          <cell r="I2961">
            <v>0</v>
          </cell>
        </row>
        <row r="2962">
          <cell r="A2962">
            <v>2021</v>
          </cell>
          <cell r="B2962" t="str">
            <v>Enero</v>
          </cell>
          <cell r="C2962" t="str">
            <v>52356</v>
          </cell>
          <cell r="E2962" t="str">
            <v>523562</v>
          </cell>
          <cell r="G2962">
            <v>3</v>
          </cell>
          <cell r="I2962">
            <v>0</v>
          </cell>
        </row>
        <row r="2963">
          <cell r="A2963">
            <v>2021</v>
          </cell>
          <cell r="B2963" t="str">
            <v>Enero</v>
          </cell>
          <cell r="C2963" t="str">
            <v>52356</v>
          </cell>
          <cell r="E2963" t="str">
            <v>523562</v>
          </cell>
          <cell r="G2963">
            <v>4</v>
          </cell>
          <cell r="I2963">
            <v>0</v>
          </cell>
        </row>
        <row r="2964">
          <cell r="A2964">
            <v>2021</v>
          </cell>
          <cell r="B2964" t="str">
            <v>Enero</v>
          </cell>
          <cell r="C2964" t="str">
            <v>17001</v>
          </cell>
          <cell r="E2964" t="str">
            <v>170011</v>
          </cell>
          <cell r="G2964">
            <v>1</v>
          </cell>
          <cell r="I2964">
            <v>1598.729</v>
          </cell>
        </row>
        <row r="2965">
          <cell r="A2965">
            <v>2021</v>
          </cell>
          <cell r="B2965" t="str">
            <v>Enero</v>
          </cell>
          <cell r="C2965" t="str">
            <v>17001</v>
          </cell>
          <cell r="E2965" t="str">
            <v>170011</v>
          </cell>
          <cell r="G2965">
            <v>2</v>
          </cell>
          <cell r="I2965">
            <v>1713.5550000000001</v>
          </cell>
        </row>
        <row r="2966">
          <cell r="A2966">
            <v>2021</v>
          </cell>
          <cell r="B2966" t="str">
            <v>Enero</v>
          </cell>
          <cell r="C2966" t="str">
            <v>17001</v>
          </cell>
          <cell r="E2966" t="str">
            <v>170011</v>
          </cell>
          <cell r="G2966">
            <v>3</v>
          </cell>
          <cell r="I2966">
            <v>1355.4849999999999</v>
          </cell>
        </row>
        <row r="2967">
          <cell r="A2967">
            <v>2021</v>
          </cell>
          <cell r="B2967" t="str">
            <v>Enero</v>
          </cell>
          <cell r="C2967" t="str">
            <v>17001</v>
          </cell>
          <cell r="E2967" t="str">
            <v>170011</v>
          </cell>
          <cell r="G2967">
            <v>4</v>
          </cell>
          <cell r="I2967">
            <v>1064.9488000000001</v>
          </cell>
        </row>
        <row r="2968">
          <cell r="A2968">
            <v>2021</v>
          </cell>
          <cell r="B2968" t="str">
            <v>Enero</v>
          </cell>
          <cell r="C2968" t="str">
            <v>05001</v>
          </cell>
          <cell r="E2968" t="str">
            <v>050011</v>
          </cell>
          <cell r="G2968">
            <v>1</v>
          </cell>
          <cell r="I2968">
            <v>17795.813999999998</v>
          </cell>
        </row>
        <row r="2969">
          <cell r="A2969">
            <v>2021</v>
          </cell>
          <cell r="B2969" t="str">
            <v>Enero</v>
          </cell>
          <cell r="C2969" t="str">
            <v>05001</v>
          </cell>
          <cell r="E2969" t="str">
            <v>050011</v>
          </cell>
          <cell r="G2969">
            <v>2</v>
          </cell>
          <cell r="I2969">
            <v>14669.456</v>
          </cell>
        </row>
        <row r="2970">
          <cell r="A2970">
            <v>2021</v>
          </cell>
          <cell r="B2970" t="str">
            <v>Enero</v>
          </cell>
          <cell r="C2970" t="str">
            <v>05001</v>
          </cell>
          <cell r="E2970" t="str">
            <v>050011</v>
          </cell>
          <cell r="G2970">
            <v>3</v>
          </cell>
          <cell r="I2970">
            <v>14367.666999999999</v>
          </cell>
        </row>
        <row r="2971">
          <cell r="A2971">
            <v>2021</v>
          </cell>
          <cell r="B2971" t="str">
            <v>Enero</v>
          </cell>
          <cell r="C2971" t="str">
            <v>05001</v>
          </cell>
          <cell r="E2971" t="str">
            <v>050011</v>
          </cell>
          <cell r="G2971">
            <v>4</v>
          </cell>
          <cell r="I2971">
            <v>20474.856680000001</v>
          </cell>
        </row>
        <row r="2972">
          <cell r="A2972">
            <v>2021</v>
          </cell>
          <cell r="B2972" t="str">
            <v>Enero</v>
          </cell>
          <cell r="C2972" t="str">
            <v>05001</v>
          </cell>
          <cell r="E2972" t="str">
            <v>050012</v>
          </cell>
          <cell r="G2972">
            <v>1</v>
          </cell>
          <cell r="I2972">
            <v>3740.41</v>
          </cell>
        </row>
        <row r="2973">
          <cell r="A2973">
            <v>2021</v>
          </cell>
          <cell r="B2973" t="str">
            <v>Enero</v>
          </cell>
          <cell r="C2973" t="str">
            <v>05001</v>
          </cell>
          <cell r="E2973" t="str">
            <v>050012</v>
          </cell>
          <cell r="G2973">
            <v>2</v>
          </cell>
          <cell r="I2973">
            <v>4802.5559999999996</v>
          </cell>
        </row>
        <row r="2974">
          <cell r="A2974">
            <v>2021</v>
          </cell>
          <cell r="B2974" t="str">
            <v>Enero</v>
          </cell>
          <cell r="C2974" t="str">
            <v>05001</v>
          </cell>
          <cell r="E2974" t="str">
            <v>050012</v>
          </cell>
          <cell r="G2974">
            <v>3</v>
          </cell>
          <cell r="I2974">
            <v>3066.1889999999999</v>
          </cell>
        </row>
        <row r="2975">
          <cell r="A2975">
            <v>2021</v>
          </cell>
          <cell r="B2975" t="str">
            <v>Enero</v>
          </cell>
          <cell r="C2975" t="str">
            <v>05001</v>
          </cell>
          <cell r="E2975" t="str">
            <v>050012</v>
          </cell>
          <cell r="G2975">
            <v>4</v>
          </cell>
          <cell r="I2975">
            <v>565.15499999999997</v>
          </cell>
        </row>
        <row r="2976">
          <cell r="A2976">
            <v>2021</v>
          </cell>
          <cell r="B2976" t="str">
            <v>Enero</v>
          </cell>
          <cell r="C2976" t="str">
            <v>23001</v>
          </cell>
          <cell r="E2976" t="str">
            <v>230011</v>
          </cell>
          <cell r="G2976">
            <v>1</v>
          </cell>
          <cell r="I2976">
            <v>526.35799999999995</v>
          </cell>
        </row>
        <row r="2977">
          <cell r="A2977">
            <v>2021</v>
          </cell>
          <cell r="B2977" t="str">
            <v>Enero</v>
          </cell>
          <cell r="C2977" t="str">
            <v>23001</v>
          </cell>
          <cell r="E2977" t="str">
            <v>230011</v>
          </cell>
          <cell r="G2977">
            <v>2</v>
          </cell>
          <cell r="I2977">
            <v>1766.9349999999999</v>
          </cell>
        </row>
        <row r="2978">
          <cell r="A2978">
            <v>2021</v>
          </cell>
          <cell r="B2978" t="str">
            <v>Enero</v>
          </cell>
          <cell r="C2978" t="str">
            <v>23001</v>
          </cell>
          <cell r="E2978" t="str">
            <v>230011</v>
          </cell>
          <cell r="G2978">
            <v>3</v>
          </cell>
          <cell r="I2978">
            <v>1066.0329999999999</v>
          </cell>
        </row>
        <row r="2979">
          <cell r="A2979">
            <v>2021</v>
          </cell>
          <cell r="B2979" t="str">
            <v>Enero</v>
          </cell>
          <cell r="C2979" t="str">
            <v>23001</v>
          </cell>
          <cell r="E2979" t="str">
            <v>230011</v>
          </cell>
          <cell r="G2979">
            <v>4</v>
          </cell>
          <cell r="I2979">
            <v>266.04609999999997</v>
          </cell>
        </row>
        <row r="2980">
          <cell r="A2980">
            <v>2021</v>
          </cell>
          <cell r="B2980" t="str">
            <v>Enero</v>
          </cell>
          <cell r="C2980" t="str">
            <v>41001</v>
          </cell>
          <cell r="E2980" t="str">
            <v>410011</v>
          </cell>
          <cell r="G2980">
            <v>1</v>
          </cell>
          <cell r="I2980">
            <v>1222.3934999999999</v>
          </cell>
        </row>
        <row r="2981">
          <cell r="A2981">
            <v>2021</v>
          </cell>
          <cell r="B2981" t="str">
            <v>Enero</v>
          </cell>
          <cell r="C2981" t="str">
            <v>41001</v>
          </cell>
          <cell r="E2981" t="str">
            <v>410011</v>
          </cell>
          <cell r="G2981">
            <v>2</v>
          </cell>
          <cell r="I2981">
            <v>2445.6210000000001</v>
          </cell>
        </row>
        <row r="2982">
          <cell r="A2982">
            <v>2021</v>
          </cell>
          <cell r="B2982" t="str">
            <v>Enero</v>
          </cell>
          <cell r="C2982" t="str">
            <v>41001</v>
          </cell>
          <cell r="E2982" t="str">
            <v>410011</v>
          </cell>
          <cell r="G2982">
            <v>3</v>
          </cell>
          <cell r="I2982">
            <v>2217.7649999999999</v>
          </cell>
        </row>
        <row r="2983">
          <cell r="A2983">
            <v>2021</v>
          </cell>
          <cell r="B2983" t="str">
            <v>Enero</v>
          </cell>
          <cell r="C2983" t="str">
            <v>41001</v>
          </cell>
          <cell r="E2983" t="str">
            <v>410011</v>
          </cell>
          <cell r="G2983">
            <v>4</v>
          </cell>
          <cell r="I2983">
            <v>584.18799999999999</v>
          </cell>
        </row>
        <row r="2984">
          <cell r="A2984">
            <v>2021</v>
          </cell>
          <cell r="B2984" t="str">
            <v>Enero</v>
          </cell>
          <cell r="C2984" t="str">
            <v>52001</v>
          </cell>
          <cell r="E2984" t="str">
            <v>520011</v>
          </cell>
          <cell r="G2984">
            <v>1</v>
          </cell>
          <cell r="I2984">
            <v>1162.942</v>
          </cell>
        </row>
        <row r="2985">
          <cell r="A2985">
            <v>2021</v>
          </cell>
          <cell r="B2985" t="str">
            <v>Enero</v>
          </cell>
          <cell r="C2985" t="str">
            <v>52001</v>
          </cell>
          <cell r="E2985" t="str">
            <v>520011</v>
          </cell>
          <cell r="G2985">
            <v>2</v>
          </cell>
          <cell r="I2985">
            <v>5862.3729999999996</v>
          </cell>
        </row>
        <row r="2986">
          <cell r="A2986">
            <v>2021</v>
          </cell>
          <cell r="B2986" t="str">
            <v>Enero</v>
          </cell>
          <cell r="C2986" t="str">
            <v>52001</v>
          </cell>
          <cell r="E2986" t="str">
            <v>520011</v>
          </cell>
          <cell r="G2986">
            <v>3</v>
          </cell>
          <cell r="I2986">
            <v>2939.79</v>
          </cell>
        </row>
        <row r="2987">
          <cell r="A2987">
            <v>2021</v>
          </cell>
          <cell r="B2987" t="str">
            <v>Enero</v>
          </cell>
          <cell r="C2987" t="str">
            <v>52001</v>
          </cell>
          <cell r="E2987" t="str">
            <v>520011</v>
          </cell>
          <cell r="G2987">
            <v>4</v>
          </cell>
          <cell r="I2987">
            <v>17.738</v>
          </cell>
        </row>
        <row r="2988">
          <cell r="A2988">
            <v>2021</v>
          </cell>
          <cell r="B2988" t="str">
            <v>Enero</v>
          </cell>
          <cell r="C2988" t="str">
            <v>66001</v>
          </cell>
          <cell r="E2988" t="str">
            <v>660011</v>
          </cell>
          <cell r="G2988">
            <v>1</v>
          </cell>
          <cell r="I2988">
            <v>2750.31</v>
          </cell>
        </row>
        <row r="2989">
          <cell r="A2989">
            <v>2021</v>
          </cell>
          <cell r="B2989" t="str">
            <v>Enero</v>
          </cell>
          <cell r="C2989" t="str">
            <v>66001</v>
          </cell>
          <cell r="E2989" t="str">
            <v>660011</v>
          </cell>
          <cell r="G2989">
            <v>2</v>
          </cell>
          <cell r="I2989">
            <v>1549.15</v>
          </cell>
        </row>
        <row r="2990">
          <cell r="A2990">
            <v>2021</v>
          </cell>
          <cell r="B2990" t="str">
            <v>Enero</v>
          </cell>
          <cell r="C2990" t="str">
            <v>66001</v>
          </cell>
          <cell r="E2990" t="str">
            <v>660011</v>
          </cell>
          <cell r="G2990">
            <v>3</v>
          </cell>
          <cell r="I2990">
            <v>1711.15</v>
          </cell>
        </row>
        <row r="2991">
          <cell r="A2991">
            <v>2021</v>
          </cell>
          <cell r="B2991" t="str">
            <v>Enero</v>
          </cell>
          <cell r="C2991" t="str">
            <v>66001</v>
          </cell>
          <cell r="E2991" t="str">
            <v>660011</v>
          </cell>
          <cell r="G2991">
            <v>4</v>
          </cell>
          <cell r="I2991">
            <v>3149.0059999999999</v>
          </cell>
        </row>
        <row r="2992">
          <cell r="A2992">
            <v>2021</v>
          </cell>
          <cell r="B2992" t="str">
            <v>Enero</v>
          </cell>
          <cell r="C2992" t="str">
            <v>19001</v>
          </cell>
          <cell r="E2992" t="str">
            <v>190011</v>
          </cell>
          <cell r="G2992">
            <v>1</v>
          </cell>
          <cell r="I2992">
            <v>365.37599999999998</v>
          </cell>
        </row>
        <row r="2993">
          <cell r="A2993">
            <v>2021</v>
          </cell>
          <cell r="B2993" t="str">
            <v>Enero</v>
          </cell>
          <cell r="C2993" t="str">
            <v>19001</v>
          </cell>
          <cell r="E2993" t="str">
            <v>190011</v>
          </cell>
          <cell r="G2993">
            <v>2</v>
          </cell>
          <cell r="I2993">
            <v>3435.13</v>
          </cell>
        </row>
        <row r="2994">
          <cell r="A2994">
            <v>2021</v>
          </cell>
          <cell r="B2994" t="str">
            <v>Enero</v>
          </cell>
          <cell r="C2994" t="str">
            <v>19001</v>
          </cell>
          <cell r="E2994" t="str">
            <v>190011</v>
          </cell>
          <cell r="G2994">
            <v>3</v>
          </cell>
          <cell r="I2994">
            <v>385.78500000000003</v>
          </cell>
        </row>
        <row r="2995">
          <cell r="A2995">
            <v>2021</v>
          </cell>
          <cell r="B2995" t="str">
            <v>Enero</v>
          </cell>
          <cell r="C2995" t="str">
            <v>19001</v>
          </cell>
          <cell r="E2995" t="str">
            <v>190011</v>
          </cell>
          <cell r="G2995">
            <v>4</v>
          </cell>
          <cell r="I2995">
            <v>934.34</v>
          </cell>
        </row>
        <row r="2996">
          <cell r="A2996">
            <v>2021</v>
          </cell>
          <cell r="B2996" t="str">
            <v>Enero</v>
          </cell>
          <cell r="C2996" t="str">
            <v>47001</v>
          </cell>
          <cell r="E2996" t="str">
            <v>470011</v>
          </cell>
          <cell r="G2996">
            <v>1</v>
          </cell>
          <cell r="I2996">
            <v>690.1105</v>
          </cell>
        </row>
        <row r="2997">
          <cell r="A2997">
            <v>2021</v>
          </cell>
          <cell r="B2997" t="str">
            <v>Enero</v>
          </cell>
          <cell r="C2997" t="str">
            <v>47001</v>
          </cell>
          <cell r="E2997" t="str">
            <v>470011</v>
          </cell>
          <cell r="G2997">
            <v>2</v>
          </cell>
          <cell r="I2997">
            <v>1370.55</v>
          </cell>
        </row>
        <row r="2998">
          <cell r="A2998">
            <v>2021</v>
          </cell>
          <cell r="B2998" t="str">
            <v>Enero</v>
          </cell>
          <cell r="C2998" t="str">
            <v>47001</v>
          </cell>
          <cell r="E2998" t="str">
            <v>470011</v>
          </cell>
          <cell r="G2998">
            <v>3</v>
          </cell>
          <cell r="I2998">
            <v>879.30399999999997</v>
          </cell>
        </row>
        <row r="2999">
          <cell r="A2999">
            <v>2021</v>
          </cell>
          <cell r="B2999" t="str">
            <v>Enero</v>
          </cell>
          <cell r="C2999" t="str">
            <v>47001</v>
          </cell>
          <cell r="E2999" t="str">
            <v>470011</v>
          </cell>
          <cell r="G2999">
            <v>4</v>
          </cell>
          <cell r="I2999">
            <v>331.54700000000003</v>
          </cell>
        </row>
        <row r="3000">
          <cell r="A3000">
            <v>2021</v>
          </cell>
          <cell r="B3000" t="str">
            <v>Enero</v>
          </cell>
          <cell r="C3000" t="str">
            <v>70001</v>
          </cell>
          <cell r="E3000" t="str">
            <v>700011</v>
          </cell>
          <cell r="G3000">
            <v>1</v>
          </cell>
          <cell r="I3000">
            <v>763.42700000000002</v>
          </cell>
        </row>
        <row r="3001">
          <cell r="A3001">
            <v>2021</v>
          </cell>
          <cell r="B3001" t="str">
            <v>Enero</v>
          </cell>
          <cell r="C3001" t="str">
            <v>70001</v>
          </cell>
          <cell r="E3001" t="str">
            <v>700011</v>
          </cell>
          <cell r="G3001">
            <v>2</v>
          </cell>
          <cell r="I3001">
            <v>2148.2849999999999</v>
          </cell>
        </row>
        <row r="3002">
          <cell r="A3002">
            <v>2021</v>
          </cell>
          <cell r="B3002" t="str">
            <v>Enero</v>
          </cell>
          <cell r="C3002" t="str">
            <v>70001</v>
          </cell>
          <cell r="E3002" t="str">
            <v>700011</v>
          </cell>
          <cell r="G3002">
            <v>3</v>
          </cell>
          <cell r="I3002">
            <v>1442.529</v>
          </cell>
        </row>
        <row r="3003">
          <cell r="A3003">
            <v>2021</v>
          </cell>
          <cell r="B3003" t="str">
            <v>Enero</v>
          </cell>
          <cell r="C3003" t="str">
            <v>70001</v>
          </cell>
          <cell r="E3003" t="str">
            <v>700011</v>
          </cell>
          <cell r="G3003">
            <v>4</v>
          </cell>
          <cell r="I3003">
            <v>432.71600000000001</v>
          </cell>
        </row>
        <row r="3004">
          <cell r="A3004">
            <v>2021</v>
          </cell>
          <cell r="B3004" t="str">
            <v>Enero</v>
          </cell>
          <cell r="C3004" t="str">
            <v>15001</v>
          </cell>
          <cell r="E3004" t="str">
            <v>150011</v>
          </cell>
          <cell r="G3004">
            <v>1</v>
          </cell>
          <cell r="I3004">
            <v>1955.6610000000001</v>
          </cell>
        </row>
        <row r="3005">
          <cell r="A3005">
            <v>2021</v>
          </cell>
          <cell r="B3005" t="str">
            <v>Enero</v>
          </cell>
          <cell r="C3005" t="str">
            <v>15001</v>
          </cell>
          <cell r="E3005" t="str">
            <v>150011</v>
          </cell>
          <cell r="G3005">
            <v>2</v>
          </cell>
          <cell r="I3005">
            <v>3448.05</v>
          </cell>
        </row>
        <row r="3006">
          <cell r="A3006">
            <v>2021</v>
          </cell>
          <cell r="B3006" t="str">
            <v>Enero</v>
          </cell>
          <cell r="C3006" t="str">
            <v>15001</v>
          </cell>
          <cell r="E3006" t="str">
            <v>150011</v>
          </cell>
          <cell r="G3006">
            <v>3</v>
          </cell>
          <cell r="I3006">
            <v>2856.2170000000001</v>
          </cell>
        </row>
        <row r="3007">
          <cell r="A3007">
            <v>2021</v>
          </cell>
          <cell r="B3007" t="str">
            <v>Enero</v>
          </cell>
          <cell r="C3007" t="str">
            <v>15001</v>
          </cell>
          <cell r="E3007" t="str">
            <v>150011</v>
          </cell>
          <cell r="G3007">
            <v>4</v>
          </cell>
          <cell r="I3007">
            <v>0</v>
          </cell>
        </row>
        <row r="3008">
          <cell r="A3008">
            <v>2021</v>
          </cell>
          <cell r="B3008" t="str">
            <v>Enero</v>
          </cell>
          <cell r="C3008" t="str">
            <v>20001</v>
          </cell>
          <cell r="E3008" t="str">
            <v>200011</v>
          </cell>
          <cell r="G3008">
            <v>1</v>
          </cell>
          <cell r="I3008">
            <v>892.73249999999996</v>
          </cell>
        </row>
        <row r="3009">
          <cell r="A3009">
            <v>2021</v>
          </cell>
          <cell r="B3009" t="str">
            <v>Enero</v>
          </cell>
          <cell r="C3009" t="str">
            <v>20001</v>
          </cell>
          <cell r="E3009" t="str">
            <v>200011</v>
          </cell>
          <cell r="G3009">
            <v>2</v>
          </cell>
          <cell r="I3009">
            <v>1773.86</v>
          </cell>
        </row>
        <row r="3010">
          <cell r="A3010">
            <v>2021</v>
          </cell>
          <cell r="B3010" t="str">
            <v>Enero</v>
          </cell>
          <cell r="C3010" t="str">
            <v>20001</v>
          </cell>
          <cell r="E3010" t="str">
            <v>200011</v>
          </cell>
          <cell r="G3010">
            <v>3</v>
          </cell>
          <cell r="I3010">
            <v>861.05100000000004</v>
          </cell>
        </row>
        <row r="3011">
          <cell r="A3011">
            <v>2021</v>
          </cell>
          <cell r="B3011" t="str">
            <v>Enero</v>
          </cell>
          <cell r="C3011" t="str">
            <v>20001</v>
          </cell>
          <cell r="E3011" t="str">
            <v>200011</v>
          </cell>
          <cell r="G3011">
            <v>4</v>
          </cell>
          <cell r="I3011">
            <v>71.78</v>
          </cell>
        </row>
        <row r="3012">
          <cell r="A3012">
            <v>2021</v>
          </cell>
          <cell r="B3012" t="str">
            <v>Enero</v>
          </cell>
          <cell r="C3012" t="str">
            <v>20001</v>
          </cell>
          <cell r="E3012" t="str">
            <v>200012</v>
          </cell>
          <cell r="G3012">
            <v>1</v>
          </cell>
          <cell r="I3012">
            <v>509.34050000000002</v>
          </cell>
        </row>
        <row r="3013">
          <cell r="A3013">
            <v>2021</v>
          </cell>
          <cell r="B3013" t="str">
            <v>Enero</v>
          </cell>
          <cell r="C3013" t="str">
            <v>20001</v>
          </cell>
          <cell r="E3013" t="str">
            <v>200012</v>
          </cell>
          <cell r="G3013">
            <v>2</v>
          </cell>
          <cell r="I3013">
            <v>153.315</v>
          </cell>
        </row>
        <row r="3014">
          <cell r="A3014">
            <v>2021</v>
          </cell>
          <cell r="B3014" t="str">
            <v>Enero</v>
          </cell>
          <cell r="C3014" t="str">
            <v>20001</v>
          </cell>
          <cell r="E3014" t="str">
            <v>200012</v>
          </cell>
          <cell r="G3014">
            <v>3</v>
          </cell>
          <cell r="I3014">
            <v>266.45400000000001</v>
          </cell>
        </row>
        <row r="3015">
          <cell r="A3015">
            <v>2021</v>
          </cell>
          <cell r="B3015" t="str">
            <v>Enero</v>
          </cell>
          <cell r="C3015" t="str">
            <v>20001</v>
          </cell>
          <cell r="E3015" t="str">
            <v>200012</v>
          </cell>
          <cell r="G3015">
            <v>4</v>
          </cell>
          <cell r="I3015">
            <v>755.88099999999997</v>
          </cell>
        </row>
        <row r="3016">
          <cell r="A3016">
            <v>2021</v>
          </cell>
          <cell r="B3016" t="str">
            <v>Enero</v>
          </cell>
          <cell r="C3016" t="str">
            <v>50001</v>
          </cell>
          <cell r="E3016" t="str">
            <v>500011</v>
          </cell>
          <cell r="G3016">
            <v>1</v>
          </cell>
          <cell r="I3016">
            <v>2497.59</v>
          </cell>
        </row>
        <row r="3017">
          <cell r="A3017">
            <v>2021</v>
          </cell>
          <cell r="B3017" t="str">
            <v>Enero</v>
          </cell>
          <cell r="C3017" t="str">
            <v>50001</v>
          </cell>
          <cell r="E3017" t="str">
            <v>500011</v>
          </cell>
          <cell r="G3017">
            <v>2</v>
          </cell>
          <cell r="I3017">
            <v>3419.2750000000001</v>
          </cell>
        </row>
        <row r="3018">
          <cell r="A3018">
            <v>2021</v>
          </cell>
          <cell r="B3018" t="str">
            <v>Enero</v>
          </cell>
          <cell r="C3018" t="str">
            <v>50001</v>
          </cell>
          <cell r="E3018" t="str">
            <v>500011</v>
          </cell>
          <cell r="G3018">
            <v>3</v>
          </cell>
          <cell r="I3018">
            <v>2514.5859999999998</v>
          </cell>
        </row>
        <row r="3019">
          <cell r="A3019">
            <v>2021</v>
          </cell>
          <cell r="B3019" t="str">
            <v>Enero</v>
          </cell>
          <cell r="C3019" t="str">
            <v>50001</v>
          </cell>
          <cell r="E3019" t="str">
            <v>500011</v>
          </cell>
          <cell r="G3019">
            <v>4</v>
          </cell>
          <cell r="I3019">
            <v>834.01599999999996</v>
          </cell>
        </row>
        <row r="3020">
          <cell r="A3020">
            <v>2021</v>
          </cell>
          <cell r="B3020" t="str">
            <v>Febrero</v>
          </cell>
          <cell r="C3020" t="str">
            <v>63001</v>
          </cell>
          <cell r="E3020" t="str">
            <v>630011</v>
          </cell>
          <cell r="G3020">
            <v>1</v>
          </cell>
          <cell r="I3020">
            <v>2548.46</v>
          </cell>
        </row>
        <row r="3021">
          <cell r="A3021">
            <v>2021</v>
          </cell>
          <cell r="B3021" t="str">
            <v>Febrero</v>
          </cell>
          <cell r="C3021" t="str">
            <v>63001</v>
          </cell>
          <cell r="E3021" t="str">
            <v>630011</v>
          </cell>
          <cell r="G3021">
            <v>2</v>
          </cell>
          <cell r="I3021">
            <v>3692.2</v>
          </cell>
        </row>
        <row r="3022">
          <cell r="A3022">
            <v>2021</v>
          </cell>
          <cell r="B3022" t="str">
            <v>Febrero</v>
          </cell>
          <cell r="C3022" t="str">
            <v>63001</v>
          </cell>
          <cell r="E3022" t="str">
            <v>630011</v>
          </cell>
          <cell r="G3022">
            <v>3</v>
          </cell>
          <cell r="I3022">
            <v>2911.9050000000002</v>
          </cell>
        </row>
        <row r="3023">
          <cell r="A3023">
            <v>2021</v>
          </cell>
          <cell r="B3023" t="str">
            <v>Febrero</v>
          </cell>
          <cell r="C3023" t="str">
            <v>63001</v>
          </cell>
          <cell r="E3023" t="str">
            <v>630011</v>
          </cell>
          <cell r="G3023">
            <v>4</v>
          </cell>
          <cell r="I3023">
            <v>1716.799</v>
          </cell>
        </row>
        <row r="3024">
          <cell r="A3024">
            <v>2021</v>
          </cell>
          <cell r="B3024" t="str">
            <v>Febrero</v>
          </cell>
          <cell r="C3024" t="str">
            <v>08001</v>
          </cell>
          <cell r="E3024" t="str">
            <v>080011</v>
          </cell>
          <cell r="G3024">
            <v>1</v>
          </cell>
          <cell r="I3024">
            <v>6462.8185000000003</v>
          </cell>
        </row>
        <row r="3025">
          <cell r="A3025">
            <v>2021</v>
          </cell>
          <cell r="B3025" t="str">
            <v>Febrero</v>
          </cell>
          <cell r="C3025" t="str">
            <v>08001</v>
          </cell>
          <cell r="E3025" t="str">
            <v>080011</v>
          </cell>
          <cell r="G3025">
            <v>2</v>
          </cell>
          <cell r="I3025">
            <v>6785.64</v>
          </cell>
        </row>
        <row r="3026">
          <cell r="A3026">
            <v>2021</v>
          </cell>
          <cell r="B3026" t="str">
            <v>Febrero</v>
          </cell>
          <cell r="C3026" t="str">
            <v>08001</v>
          </cell>
          <cell r="E3026" t="str">
            <v>080011</v>
          </cell>
          <cell r="G3026">
            <v>3</v>
          </cell>
          <cell r="I3026">
            <v>5351.6120000000001</v>
          </cell>
        </row>
        <row r="3027">
          <cell r="A3027">
            <v>2021</v>
          </cell>
          <cell r="B3027" t="str">
            <v>Febrero</v>
          </cell>
          <cell r="C3027" t="str">
            <v>08001</v>
          </cell>
          <cell r="E3027" t="str">
            <v>080011</v>
          </cell>
          <cell r="G3027">
            <v>4</v>
          </cell>
          <cell r="I3027">
            <v>6916.52</v>
          </cell>
        </row>
        <row r="3028">
          <cell r="A3028">
            <v>2021</v>
          </cell>
          <cell r="B3028" t="str">
            <v>Febrero</v>
          </cell>
          <cell r="C3028" t="str">
            <v>08001</v>
          </cell>
          <cell r="E3028" t="str">
            <v>080012</v>
          </cell>
          <cell r="G3028">
            <v>1</v>
          </cell>
          <cell r="I3028">
            <v>648.04</v>
          </cell>
        </row>
        <row r="3029">
          <cell r="A3029">
            <v>2021</v>
          </cell>
          <cell r="B3029" t="str">
            <v>Febrero</v>
          </cell>
          <cell r="C3029" t="str">
            <v>08001</v>
          </cell>
          <cell r="E3029" t="str">
            <v>080012</v>
          </cell>
          <cell r="G3029">
            <v>2</v>
          </cell>
          <cell r="I3029">
            <v>927.15</v>
          </cell>
        </row>
        <row r="3030">
          <cell r="A3030">
            <v>2021</v>
          </cell>
          <cell r="B3030" t="str">
            <v>Febrero</v>
          </cell>
          <cell r="C3030" t="str">
            <v>08001</v>
          </cell>
          <cell r="E3030" t="str">
            <v>080012</v>
          </cell>
          <cell r="G3030">
            <v>3</v>
          </cell>
          <cell r="I3030">
            <v>560.15700000000004</v>
          </cell>
        </row>
        <row r="3031">
          <cell r="A3031">
            <v>2021</v>
          </cell>
          <cell r="B3031" t="str">
            <v>Febrero</v>
          </cell>
          <cell r="C3031" t="str">
            <v>08001</v>
          </cell>
          <cell r="E3031" t="str">
            <v>080012</v>
          </cell>
          <cell r="G3031">
            <v>4</v>
          </cell>
          <cell r="I3031">
            <v>6244.8310000000001</v>
          </cell>
        </row>
        <row r="3032">
          <cell r="A3032">
            <v>2021</v>
          </cell>
          <cell r="B3032" t="str">
            <v>Febrero</v>
          </cell>
          <cell r="C3032" t="str">
            <v>11001</v>
          </cell>
          <cell r="E3032" t="str">
            <v>110011</v>
          </cell>
          <cell r="G3032">
            <v>1</v>
          </cell>
          <cell r="I3032">
            <v>48982.212</v>
          </cell>
        </row>
        <row r="3033">
          <cell r="A3033">
            <v>2021</v>
          </cell>
          <cell r="B3033" t="str">
            <v>Febrero</v>
          </cell>
          <cell r="C3033" t="str">
            <v>11001</v>
          </cell>
          <cell r="E3033" t="str">
            <v>110011</v>
          </cell>
          <cell r="G3033">
            <v>2</v>
          </cell>
          <cell r="I3033">
            <v>47040.463000000003</v>
          </cell>
        </row>
        <row r="3034">
          <cell r="A3034">
            <v>2021</v>
          </cell>
          <cell r="B3034" t="str">
            <v>Febrero</v>
          </cell>
          <cell r="C3034" t="str">
            <v>11001</v>
          </cell>
          <cell r="E3034" t="str">
            <v>110011</v>
          </cell>
          <cell r="G3034">
            <v>3</v>
          </cell>
          <cell r="I3034">
            <v>59176.267</v>
          </cell>
        </row>
        <row r="3035">
          <cell r="A3035">
            <v>2021</v>
          </cell>
          <cell r="B3035" t="str">
            <v>Febrero</v>
          </cell>
          <cell r="C3035" t="str">
            <v>11001</v>
          </cell>
          <cell r="E3035" t="str">
            <v>110011</v>
          </cell>
          <cell r="G3035">
            <v>4</v>
          </cell>
          <cell r="I3035">
            <v>15513.04</v>
          </cell>
        </row>
        <row r="3036">
          <cell r="A3036">
            <v>2021</v>
          </cell>
          <cell r="B3036" t="str">
            <v>Febrero</v>
          </cell>
          <cell r="C3036" t="str">
            <v>11001</v>
          </cell>
          <cell r="E3036" t="str">
            <v>110012</v>
          </cell>
          <cell r="G3036">
            <v>1</v>
          </cell>
          <cell r="I3036">
            <v>870.44100000000003</v>
          </cell>
        </row>
        <row r="3037">
          <cell r="A3037">
            <v>2021</v>
          </cell>
          <cell r="B3037" t="str">
            <v>Febrero</v>
          </cell>
          <cell r="C3037" t="str">
            <v>11001</v>
          </cell>
          <cell r="E3037" t="str">
            <v>110012</v>
          </cell>
          <cell r="G3037">
            <v>2</v>
          </cell>
          <cell r="I3037">
            <v>99.2</v>
          </cell>
        </row>
        <row r="3038">
          <cell r="A3038">
            <v>2021</v>
          </cell>
          <cell r="B3038" t="str">
            <v>Febrero</v>
          </cell>
          <cell r="C3038" t="str">
            <v>11001</v>
          </cell>
          <cell r="E3038" t="str">
            <v>110012</v>
          </cell>
          <cell r="G3038">
            <v>3</v>
          </cell>
          <cell r="I3038">
            <v>27.55</v>
          </cell>
        </row>
        <row r="3039">
          <cell r="A3039">
            <v>2021</v>
          </cell>
          <cell r="B3039" t="str">
            <v>Febrero</v>
          </cell>
          <cell r="C3039" t="str">
            <v>11001</v>
          </cell>
          <cell r="E3039" t="str">
            <v>110012</v>
          </cell>
          <cell r="G3039">
            <v>4</v>
          </cell>
          <cell r="I3039">
            <v>1702.7629999999999</v>
          </cell>
        </row>
        <row r="3040">
          <cell r="A3040">
            <v>2021</v>
          </cell>
          <cell r="B3040" t="str">
            <v>Febrero</v>
          </cell>
          <cell r="C3040" t="str">
            <v>11001</v>
          </cell>
          <cell r="E3040" t="str">
            <v>110013</v>
          </cell>
          <cell r="G3040">
            <v>1</v>
          </cell>
          <cell r="I3040">
            <v>586.32500000000005</v>
          </cell>
        </row>
        <row r="3041">
          <cell r="A3041">
            <v>2021</v>
          </cell>
          <cell r="B3041" t="str">
            <v>Febrero</v>
          </cell>
          <cell r="C3041" t="str">
            <v>11001</v>
          </cell>
          <cell r="E3041" t="str">
            <v>110013</v>
          </cell>
          <cell r="G3041">
            <v>2</v>
          </cell>
          <cell r="I3041">
            <v>528.61400000000003</v>
          </cell>
        </row>
        <row r="3042">
          <cell r="A3042">
            <v>2021</v>
          </cell>
          <cell r="B3042" t="str">
            <v>Febrero</v>
          </cell>
          <cell r="C3042" t="str">
            <v>11001</v>
          </cell>
          <cell r="E3042" t="str">
            <v>110013</v>
          </cell>
          <cell r="G3042">
            <v>3</v>
          </cell>
          <cell r="I3042">
            <v>537.41700000000003</v>
          </cell>
        </row>
        <row r="3043">
          <cell r="A3043">
            <v>2021</v>
          </cell>
          <cell r="B3043" t="str">
            <v>Febrero</v>
          </cell>
          <cell r="C3043" t="str">
            <v>11001</v>
          </cell>
          <cell r="E3043" t="str">
            <v>110013</v>
          </cell>
          <cell r="G3043">
            <v>4</v>
          </cell>
          <cell r="I3043">
            <v>1111.528</v>
          </cell>
        </row>
        <row r="3044">
          <cell r="A3044">
            <v>2021</v>
          </cell>
          <cell r="B3044" t="str">
            <v>Febrero</v>
          </cell>
          <cell r="C3044" t="str">
            <v>11001</v>
          </cell>
          <cell r="E3044" t="str">
            <v>110014</v>
          </cell>
          <cell r="G3044">
            <v>1</v>
          </cell>
          <cell r="I3044">
            <v>150.36000000000001</v>
          </cell>
        </row>
        <row r="3045">
          <cell r="A3045">
            <v>2021</v>
          </cell>
          <cell r="B3045" t="str">
            <v>Febrero</v>
          </cell>
          <cell r="C3045" t="str">
            <v>11001</v>
          </cell>
          <cell r="E3045" t="str">
            <v>110014</v>
          </cell>
          <cell r="G3045">
            <v>2</v>
          </cell>
          <cell r="I3045">
            <v>29.2</v>
          </cell>
        </row>
        <row r="3046">
          <cell r="A3046">
            <v>2021</v>
          </cell>
          <cell r="B3046" t="str">
            <v>Febrero</v>
          </cell>
          <cell r="C3046" t="str">
            <v>11001</v>
          </cell>
          <cell r="E3046" t="str">
            <v>110014</v>
          </cell>
          <cell r="G3046">
            <v>3</v>
          </cell>
          <cell r="I3046">
            <v>341.74200000000002</v>
          </cell>
        </row>
        <row r="3047">
          <cell r="A3047">
            <v>2021</v>
          </cell>
          <cell r="B3047" t="str">
            <v>Febrero</v>
          </cell>
          <cell r="C3047" t="str">
            <v>11001</v>
          </cell>
          <cell r="E3047" t="str">
            <v>110014</v>
          </cell>
          <cell r="G3047">
            <v>4</v>
          </cell>
          <cell r="I3047">
            <v>2401.6770000000001</v>
          </cell>
        </row>
        <row r="3048">
          <cell r="A3048">
            <v>2021</v>
          </cell>
          <cell r="B3048" t="str">
            <v>Febrero</v>
          </cell>
          <cell r="C3048" t="str">
            <v>68001</v>
          </cell>
          <cell r="E3048" t="str">
            <v>680011</v>
          </cell>
          <cell r="G3048">
            <v>1</v>
          </cell>
          <cell r="I3048">
            <v>12948.584000000001</v>
          </cell>
        </row>
        <row r="3049">
          <cell r="A3049">
            <v>2021</v>
          </cell>
          <cell r="B3049" t="str">
            <v>Febrero</v>
          </cell>
          <cell r="C3049" t="str">
            <v>68001</v>
          </cell>
          <cell r="E3049" t="str">
            <v>680011</v>
          </cell>
          <cell r="G3049">
            <v>2</v>
          </cell>
          <cell r="I3049">
            <v>9712.7999999999993</v>
          </cell>
        </row>
        <row r="3050">
          <cell r="A3050">
            <v>2021</v>
          </cell>
          <cell r="B3050" t="str">
            <v>Febrero</v>
          </cell>
          <cell r="C3050" t="str">
            <v>68001</v>
          </cell>
          <cell r="E3050" t="str">
            <v>680011</v>
          </cell>
          <cell r="G3050">
            <v>3</v>
          </cell>
          <cell r="I3050">
            <v>12825.766</v>
          </cell>
        </row>
        <row r="3051">
          <cell r="A3051">
            <v>2021</v>
          </cell>
          <cell r="B3051" t="str">
            <v>Febrero</v>
          </cell>
          <cell r="C3051" t="str">
            <v>68001</v>
          </cell>
          <cell r="E3051" t="str">
            <v>680011</v>
          </cell>
          <cell r="G3051">
            <v>4</v>
          </cell>
          <cell r="I3051">
            <v>2200.7646</v>
          </cell>
        </row>
        <row r="3052">
          <cell r="A3052">
            <v>2021</v>
          </cell>
          <cell r="B3052" t="str">
            <v>Febrero</v>
          </cell>
          <cell r="C3052" t="str">
            <v>76001</v>
          </cell>
          <cell r="E3052" t="str">
            <v>760011</v>
          </cell>
          <cell r="G3052">
            <v>1</v>
          </cell>
          <cell r="I3052">
            <v>2736.8589999999999</v>
          </cell>
        </row>
        <row r="3053">
          <cell r="A3053">
            <v>2021</v>
          </cell>
          <cell r="B3053" t="str">
            <v>Febrero</v>
          </cell>
          <cell r="C3053" t="str">
            <v>76001</v>
          </cell>
          <cell r="E3053" t="str">
            <v>760011</v>
          </cell>
          <cell r="G3053">
            <v>2</v>
          </cell>
          <cell r="I3053">
            <v>8189.45</v>
          </cell>
        </row>
        <row r="3054">
          <cell r="A3054">
            <v>2021</v>
          </cell>
          <cell r="B3054" t="str">
            <v>Febrero</v>
          </cell>
          <cell r="C3054" t="str">
            <v>76001</v>
          </cell>
          <cell r="E3054" t="str">
            <v>760011</v>
          </cell>
          <cell r="G3054">
            <v>3</v>
          </cell>
          <cell r="I3054">
            <v>5926.7309999999998</v>
          </cell>
        </row>
        <row r="3055">
          <cell r="A3055">
            <v>2021</v>
          </cell>
          <cell r="B3055" t="str">
            <v>Febrero</v>
          </cell>
          <cell r="C3055" t="str">
            <v>76001</v>
          </cell>
          <cell r="E3055" t="str">
            <v>760011</v>
          </cell>
          <cell r="G3055">
            <v>4</v>
          </cell>
          <cell r="I3055">
            <v>5850.67</v>
          </cell>
        </row>
        <row r="3056">
          <cell r="A3056">
            <v>2021</v>
          </cell>
          <cell r="B3056" t="str">
            <v>Febrero</v>
          </cell>
          <cell r="C3056" t="str">
            <v>76001</v>
          </cell>
          <cell r="E3056" t="str">
            <v>760012</v>
          </cell>
          <cell r="G3056">
            <v>1</v>
          </cell>
          <cell r="I3056">
            <v>4833.2299999999996</v>
          </cell>
        </row>
        <row r="3057">
          <cell r="A3057">
            <v>2021</v>
          </cell>
          <cell r="B3057" t="str">
            <v>Febrero</v>
          </cell>
          <cell r="C3057" t="str">
            <v>76001</v>
          </cell>
          <cell r="E3057" t="str">
            <v>760012</v>
          </cell>
          <cell r="G3057">
            <v>2</v>
          </cell>
          <cell r="I3057">
            <v>3968.52</v>
          </cell>
        </row>
        <row r="3058">
          <cell r="A3058">
            <v>2021</v>
          </cell>
          <cell r="B3058" t="str">
            <v>Febrero</v>
          </cell>
          <cell r="C3058" t="str">
            <v>76001</v>
          </cell>
          <cell r="E3058" t="str">
            <v>760012</v>
          </cell>
          <cell r="G3058">
            <v>3</v>
          </cell>
          <cell r="I3058">
            <v>4837.1530000000002</v>
          </cell>
        </row>
        <row r="3059">
          <cell r="A3059">
            <v>2021</v>
          </cell>
          <cell r="B3059" t="str">
            <v>Febrero</v>
          </cell>
          <cell r="C3059" t="str">
            <v>76001</v>
          </cell>
          <cell r="E3059" t="str">
            <v>760012</v>
          </cell>
          <cell r="G3059">
            <v>4</v>
          </cell>
          <cell r="I3059">
            <v>4379.6499999999996</v>
          </cell>
        </row>
        <row r="3060">
          <cell r="A3060">
            <v>2021</v>
          </cell>
          <cell r="B3060" t="str">
            <v>Febrero</v>
          </cell>
          <cell r="C3060" t="str">
            <v>13001</v>
          </cell>
          <cell r="E3060" t="str">
            <v>130011</v>
          </cell>
          <cell r="G3060">
            <v>1</v>
          </cell>
          <cell r="I3060">
            <v>2370.5374999999999</v>
          </cell>
        </row>
        <row r="3061">
          <cell r="A3061">
            <v>2021</v>
          </cell>
          <cell r="B3061" t="str">
            <v>Febrero</v>
          </cell>
          <cell r="C3061" t="str">
            <v>13001</v>
          </cell>
          <cell r="E3061" t="str">
            <v>130011</v>
          </cell>
          <cell r="G3061">
            <v>2</v>
          </cell>
          <cell r="I3061">
            <v>7067.7960000000003</v>
          </cell>
        </row>
        <row r="3062">
          <cell r="A3062">
            <v>2021</v>
          </cell>
          <cell r="B3062" t="str">
            <v>Febrero</v>
          </cell>
          <cell r="C3062" t="str">
            <v>13001</v>
          </cell>
          <cell r="E3062" t="str">
            <v>130011</v>
          </cell>
          <cell r="G3062">
            <v>3</v>
          </cell>
          <cell r="I3062">
            <v>3407.1289999999999</v>
          </cell>
        </row>
        <row r="3063">
          <cell r="A3063">
            <v>2021</v>
          </cell>
          <cell r="B3063" t="str">
            <v>Febrero</v>
          </cell>
          <cell r="C3063" t="str">
            <v>13001</v>
          </cell>
          <cell r="E3063" t="str">
            <v>130011</v>
          </cell>
          <cell r="G3063">
            <v>4</v>
          </cell>
          <cell r="I3063">
            <v>3024.7730000000001</v>
          </cell>
        </row>
        <row r="3064">
          <cell r="A3064">
            <v>2021</v>
          </cell>
          <cell r="B3064" t="str">
            <v>Febrero</v>
          </cell>
          <cell r="C3064" t="str">
            <v>54001</v>
          </cell>
          <cell r="E3064" t="str">
            <v>540011</v>
          </cell>
          <cell r="G3064">
            <v>1</v>
          </cell>
          <cell r="I3064">
            <v>4497.768</v>
          </cell>
        </row>
        <row r="3065">
          <cell r="A3065">
            <v>2021</v>
          </cell>
          <cell r="B3065" t="str">
            <v>Febrero</v>
          </cell>
          <cell r="C3065" t="str">
            <v>54001</v>
          </cell>
          <cell r="E3065" t="str">
            <v>540011</v>
          </cell>
          <cell r="G3065">
            <v>2</v>
          </cell>
          <cell r="I3065">
            <v>8513.3469999999998</v>
          </cell>
        </row>
        <row r="3066">
          <cell r="A3066">
            <v>2021</v>
          </cell>
          <cell r="B3066" t="str">
            <v>Febrero</v>
          </cell>
          <cell r="C3066" t="str">
            <v>54001</v>
          </cell>
          <cell r="E3066" t="str">
            <v>540011</v>
          </cell>
          <cell r="G3066">
            <v>3</v>
          </cell>
          <cell r="I3066">
            <v>5236.2889999999998</v>
          </cell>
        </row>
        <row r="3067">
          <cell r="A3067">
            <v>2021</v>
          </cell>
          <cell r="B3067" t="str">
            <v>Febrero</v>
          </cell>
          <cell r="C3067" t="str">
            <v>54001</v>
          </cell>
          <cell r="E3067" t="str">
            <v>540011</v>
          </cell>
          <cell r="G3067">
            <v>4</v>
          </cell>
          <cell r="I3067">
            <v>6238.3580000000002</v>
          </cell>
        </row>
        <row r="3068">
          <cell r="A3068">
            <v>2021</v>
          </cell>
          <cell r="B3068" t="str">
            <v>Febrero</v>
          </cell>
          <cell r="C3068" t="str">
            <v>54001</v>
          </cell>
          <cell r="E3068" t="str">
            <v>540012</v>
          </cell>
          <cell r="G3068">
            <v>1</v>
          </cell>
          <cell r="I3068">
            <v>637.15499999999997</v>
          </cell>
        </row>
        <row r="3069">
          <cell r="A3069">
            <v>2021</v>
          </cell>
          <cell r="B3069" t="str">
            <v>Febrero</v>
          </cell>
          <cell r="C3069" t="str">
            <v>54001</v>
          </cell>
          <cell r="E3069" t="str">
            <v>540012</v>
          </cell>
          <cell r="G3069">
            <v>2</v>
          </cell>
          <cell r="I3069">
            <v>126.51600000000001</v>
          </cell>
        </row>
        <row r="3070">
          <cell r="A3070">
            <v>2021</v>
          </cell>
          <cell r="B3070" t="str">
            <v>Febrero</v>
          </cell>
          <cell r="C3070" t="str">
            <v>54001</v>
          </cell>
          <cell r="E3070" t="str">
            <v>540012</v>
          </cell>
          <cell r="G3070">
            <v>3</v>
          </cell>
          <cell r="I3070">
            <v>46.067</v>
          </cell>
        </row>
        <row r="3071">
          <cell r="A3071">
            <v>2021</v>
          </cell>
          <cell r="B3071" t="str">
            <v>Febrero</v>
          </cell>
          <cell r="C3071" t="str">
            <v>54001</v>
          </cell>
          <cell r="E3071" t="str">
            <v>540012</v>
          </cell>
          <cell r="G3071">
            <v>4</v>
          </cell>
          <cell r="I3071">
            <v>2659.5443599999999</v>
          </cell>
        </row>
        <row r="3072">
          <cell r="A3072">
            <v>2021</v>
          </cell>
          <cell r="B3072" t="str">
            <v>Febrero</v>
          </cell>
          <cell r="C3072" t="str">
            <v>73001</v>
          </cell>
          <cell r="E3072" t="str">
            <v>730011</v>
          </cell>
          <cell r="G3072">
            <v>1</v>
          </cell>
          <cell r="I3072">
            <v>801.6925</v>
          </cell>
        </row>
        <row r="3073">
          <cell r="A3073">
            <v>2021</v>
          </cell>
          <cell r="B3073" t="str">
            <v>Febrero</v>
          </cell>
          <cell r="C3073" t="str">
            <v>73001</v>
          </cell>
          <cell r="E3073" t="str">
            <v>730011</v>
          </cell>
          <cell r="G3073">
            <v>2</v>
          </cell>
          <cell r="I3073">
            <v>2493.1925000000001</v>
          </cell>
        </row>
        <row r="3074">
          <cell r="A3074">
            <v>2021</v>
          </cell>
          <cell r="B3074" t="str">
            <v>Febrero</v>
          </cell>
          <cell r="C3074" t="str">
            <v>73001</v>
          </cell>
          <cell r="E3074" t="str">
            <v>730011</v>
          </cell>
          <cell r="G3074">
            <v>3</v>
          </cell>
          <cell r="I3074">
            <v>890.61099999999999</v>
          </cell>
        </row>
        <row r="3075">
          <cell r="A3075">
            <v>2021</v>
          </cell>
          <cell r="B3075" t="str">
            <v>Febrero</v>
          </cell>
          <cell r="C3075" t="str">
            <v>73001</v>
          </cell>
          <cell r="E3075" t="str">
            <v>730011</v>
          </cell>
          <cell r="G3075">
            <v>4</v>
          </cell>
          <cell r="I3075">
            <v>331.70400000000001</v>
          </cell>
        </row>
        <row r="3076">
          <cell r="A3076">
            <v>2021</v>
          </cell>
          <cell r="B3076" t="str">
            <v>Febrero</v>
          </cell>
          <cell r="C3076" t="str">
            <v>52356</v>
          </cell>
          <cell r="E3076" t="str">
            <v>523561</v>
          </cell>
          <cell r="G3076">
            <v>1</v>
          </cell>
          <cell r="I3076">
            <v>758</v>
          </cell>
        </row>
        <row r="3077">
          <cell r="A3077">
            <v>2021</v>
          </cell>
          <cell r="B3077" t="str">
            <v>Febrero</v>
          </cell>
          <cell r="C3077" t="str">
            <v>52356</v>
          </cell>
          <cell r="E3077" t="str">
            <v>523561</v>
          </cell>
          <cell r="G3077">
            <v>2</v>
          </cell>
          <cell r="I3077">
            <v>2122.0160000000001</v>
          </cell>
        </row>
        <row r="3078">
          <cell r="A3078">
            <v>2021</v>
          </cell>
          <cell r="B3078" t="str">
            <v>Febrero</v>
          </cell>
          <cell r="C3078" t="str">
            <v>52356</v>
          </cell>
          <cell r="E3078" t="str">
            <v>523561</v>
          </cell>
          <cell r="G3078">
            <v>3</v>
          </cell>
          <cell r="I3078">
            <v>939.85199999999998</v>
          </cell>
        </row>
        <row r="3079">
          <cell r="A3079">
            <v>2021</v>
          </cell>
          <cell r="B3079" t="str">
            <v>Febrero</v>
          </cell>
          <cell r="C3079" t="str">
            <v>52356</v>
          </cell>
          <cell r="E3079" t="str">
            <v>523561</v>
          </cell>
          <cell r="G3079">
            <v>4</v>
          </cell>
          <cell r="I3079">
            <v>0</v>
          </cell>
        </row>
        <row r="3080">
          <cell r="A3080">
            <v>2021</v>
          </cell>
          <cell r="B3080" t="str">
            <v>Febrero</v>
          </cell>
          <cell r="C3080" t="str">
            <v>52356</v>
          </cell>
          <cell r="E3080" t="str">
            <v>523562</v>
          </cell>
          <cell r="G3080">
            <v>1</v>
          </cell>
          <cell r="I3080">
            <v>0</v>
          </cell>
        </row>
        <row r="3081">
          <cell r="A3081">
            <v>2021</v>
          </cell>
          <cell r="B3081" t="str">
            <v>Febrero</v>
          </cell>
          <cell r="C3081" t="str">
            <v>52356</v>
          </cell>
          <cell r="E3081" t="str">
            <v>523562</v>
          </cell>
          <cell r="G3081">
            <v>2</v>
          </cell>
          <cell r="I3081">
            <v>0</v>
          </cell>
        </row>
        <row r="3082">
          <cell r="A3082">
            <v>2021</v>
          </cell>
          <cell r="B3082" t="str">
            <v>Febrero</v>
          </cell>
          <cell r="C3082" t="str">
            <v>52356</v>
          </cell>
          <cell r="E3082" t="str">
            <v>523562</v>
          </cell>
          <cell r="G3082">
            <v>3</v>
          </cell>
          <cell r="I3082">
            <v>0</v>
          </cell>
        </row>
        <row r="3083">
          <cell r="A3083">
            <v>2021</v>
          </cell>
          <cell r="B3083" t="str">
            <v>Febrero</v>
          </cell>
          <cell r="C3083" t="str">
            <v>52356</v>
          </cell>
          <cell r="E3083" t="str">
            <v>523562</v>
          </cell>
          <cell r="G3083">
            <v>4</v>
          </cell>
          <cell r="I3083">
            <v>0</v>
          </cell>
        </row>
        <row r="3084">
          <cell r="A3084">
            <v>2021</v>
          </cell>
          <cell r="B3084" t="str">
            <v>Febrero</v>
          </cell>
          <cell r="C3084" t="str">
            <v>17001</v>
          </cell>
          <cell r="E3084" t="str">
            <v>170011</v>
          </cell>
          <cell r="G3084">
            <v>1</v>
          </cell>
          <cell r="I3084">
            <v>1665.81</v>
          </cell>
        </row>
        <row r="3085">
          <cell r="A3085">
            <v>2021</v>
          </cell>
          <cell r="B3085" t="str">
            <v>Febrero</v>
          </cell>
          <cell r="C3085" t="str">
            <v>17001</v>
          </cell>
          <cell r="E3085" t="str">
            <v>170011</v>
          </cell>
          <cell r="G3085">
            <v>2</v>
          </cell>
          <cell r="I3085">
            <v>1914.575</v>
          </cell>
        </row>
        <row r="3086">
          <cell r="A3086">
            <v>2021</v>
          </cell>
          <cell r="B3086" t="str">
            <v>Febrero</v>
          </cell>
          <cell r="C3086" t="str">
            <v>17001</v>
          </cell>
          <cell r="E3086" t="str">
            <v>170011</v>
          </cell>
          <cell r="G3086">
            <v>3</v>
          </cell>
          <cell r="I3086">
            <v>1462.78</v>
          </cell>
        </row>
        <row r="3087">
          <cell r="A3087">
            <v>2021</v>
          </cell>
          <cell r="B3087" t="str">
            <v>Febrero</v>
          </cell>
          <cell r="C3087" t="str">
            <v>17001</v>
          </cell>
          <cell r="E3087" t="str">
            <v>170011</v>
          </cell>
          <cell r="G3087">
            <v>4</v>
          </cell>
          <cell r="I3087">
            <v>1178.7823000000001</v>
          </cell>
        </row>
        <row r="3088">
          <cell r="A3088">
            <v>2021</v>
          </cell>
          <cell r="B3088" t="str">
            <v>Febrero</v>
          </cell>
          <cell r="C3088" t="str">
            <v>05001</v>
          </cell>
          <cell r="E3088" t="str">
            <v>050011</v>
          </cell>
          <cell r="G3088">
            <v>1</v>
          </cell>
          <cell r="I3088">
            <v>16204.681</v>
          </cell>
        </row>
        <row r="3089">
          <cell r="A3089">
            <v>2021</v>
          </cell>
          <cell r="B3089" t="str">
            <v>Febrero</v>
          </cell>
          <cell r="C3089" t="str">
            <v>05001</v>
          </cell>
          <cell r="E3089" t="str">
            <v>050011</v>
          </cell>
          <cell r="G3089">
            <v>2</v>
          </cell>
          <cell r="I3089">
            <v>12577.001</v>
          </cell>
        </row>
        <row r="3090">
          <cell r="A3090">
            <v>2021</v>
          </cell>
          <cell r="B3090" t="str">
            <v>Febrero</v>
          </cell>
          <cell r="C3090" t="str">
            <v>05001</v>
          </cell>
          <cell r="E3090" t="str">
            <v>050011</v>
          </cell>
          <cell r="G3090">
            <v>3</v>
          </cell>
          <cell r="I3090">
            <v>13269.825000000001</v>
          </cell>
        </row>
        <row r="3091">
          <cell r="A3091">
            <v>2021</v>
          </cell>
          <cell r="B3091" t="str">
            <v>Febrero</v>
          </cell>
          <cell r="C3091" t="str">
            <v>05001</v>
          </cell>
          <cell r="E3091" t="str">
            <v>050011</v>
          </cell>
          <cell r="G3091">
            <v>4</v>
          </cell>
          <cell r="I3091">
            <v>21048.825259999998</v>
          </cell>
        </row>
        <row r="3092">
          <cell r="A3092">
            <v>2021</v>
          </cell>
          <cell r="B3092" t="str">
            <v>Febrero</v>
          </cell>
          <cell r="C3092" t="str">
            <v>05001</v>
          </cell>
          <cell r="E3092" t="str">
            <v>050012</v>
          </cell>
          <cell r="G3092">
            <v>1</v>
          </cell>
          <cell r="I3092">
            <v>3018.614</v>
          </cell>
        </row>
        <row r="3093">
          <cell r="A3093">
            <v>2021</v>
          </cell>
          <cell r="B3093" t="str">
            <v>Febrero</v>
          </cell>
          <cell r="C3093" t="str">
            <v>05001</v>
          </cell>
          <cell r="E3093" t="str">
            <v>050012</v>
          </cell>
          <cell r="G3093">
            <v>2</v>
          </cell>
          <cell r="I3093">
            <v>4471.0929999999998</v>
          </cell>
        </row>
        <row r="3094">
          <cell r="A3094">
            <v>2021</v>
          </cell>
          <cell r="B3094" t="str">
            <v>Febrero</v>
          </cell>
          <cell r="C3094" t="str">
            <v>05001</v>
          </cell>
          <cell r="E3094" t="str">
            <v>050012</v>
          </cell>
          <cell r="G3094">
            <v>3</v>
          </cell>
          <cell r="I3094">
            <v>2656.1039999999998</v>
          </cell>
        </row>
        <row r="3095">
          <cell r="A3095">
            <v>2021</v>
          </cell>
          <cell r="B3095" t="str">
            <v>Febrero</v>
          </cell>
          <cell r="C3095" t="str">
            <v>05001</v>
          </cell>
          <cell r="E3095" t="str">
            <v>050012</v>
          </cell>
          <cell r="G3095">
            <v>4</v>
          </cell>
          <cell r="I3095">
            <v>288.10500000000002</v>
          </cell>
        </row>
        <row r="3096">
          <cell r="A3096">
            <v>2021</v>
          </cell>
          <cell r="B3096" t="str">
            <v>Febrero</v>
          </cell>
          <cell r="C3096" t="str">
            <v>23001</v>
          </cell>
          <cell r="E3096" t="str">
            <v>230011</v>
          </cell>
          <cell r="G3096">
            <v>1</v>
          </cell>
          <cell r="I3096">
            <v>572.15899999999999</v>
          </cell>
        </row>
        <row r="3097">
          <cell r="A3097">
            <v>2021</v>
          </cell>
          <cell r="B3097" t="str">
            <v>Febrero</v>
          </cell>
          <cell r="C3097" t="str">
            <v>23001</v>
          </cell>
          <cell r="E3097" t="str">
            <v>230011</v>
          </cell>
          <cell r="G3097">
            <v>2</v>
          </cell>
          <cell r="I3097">
            <v>1738.788</v>
          </cell>
        </row>
        <row r="3098">
          <cell r="A3098">
            <v>2021</v>
          </cell>
          <cell r="B3098" t="str">
            <v>Febrero</v>
          </cell>
          <cell r="C3098" t="str">
            <v>23001</v>
          </cell>
          <cell r="E3098" t="str">
            <v>230011</v>
          </cell>
          <cell r="G3098">
            <v>3</v>
          </cell>
          <cell r="I3098">
            <v>1104.6199999999999</v>
          </cell>
        </row>
        <row r="3099">
          <cell r="A3099">
            <v>2021</v>
          </cell>
          <cell r="B3099" t="str">
            <v>Febrero</v>
          </cell>
          <cell r="C3099" t="str">
            <v>23001</v>
          </cell>
          <cell r="E3099" t="str">
            <v>230011</v>
          </cell>
          <cell r="G3099">
            <v>4</v>
          </cell>
          <cell r="I3099">
            <v>178.33949999999999</v>
          </cell>
        </row>
        <row r="3100">
          <cell r="A3100">
            <v>2021</v>
          </cell>
          <cell r="B3100" t="str">
            <v>Febrero</v>
          </cell>
          <cell r="C3100" t="str">
            <v>41001</v>
          </cell>
          <cell r="E3100" t="str">
            <v>410011</v>
          </cell>
          <cell r="G3100">
            <v>1</v>
          </cell>
          <cell r="I3100">
            <v>1209.2384999999999</v>
          </cell>
        </row>
        <row r="3101">
          <cell r="A3101">
            <v>2021</v>
          </cell>
          <cell r="B3101" t="str">
            <v>Febrero</v>
          </cell>
          <cell r="C3101" t="str">
            <v>41001</v>
          </cell>
          <cell r="E3101" t="str">
            <v>410011</v>
          </cell>
          <cell r="G3101">
            <v>2</v>
          </cell>
          <cell r="I3101">
            <v>2307.0830000000001</v>
          </cell>
        </row>
        <row r="3102">
          <cell r="A3102">
            <v>2021</v>
          </cell>
          <cell r="B3102" t="str">
            <v>Febrero</v>
          </cell>
          <cell r="C3102" t="str">
            <v>41001</v>
          </cell>
          <cell r="E3102" t="str">
            <v>410011</v>
          </cell>
          <cell r="G3102">
            <v>3</v>
          </cell>
          <cell r="I3102">
            <v>2127.5895</v>
          </cell>
        </row>
        <row r="3103">
          <cell r="A3103">
            <v>2021</v>
          </cell>
          <cell r="B3103" t="str">
            <v>Febrero</v>
          </cell>
          <cell r="C3103" t="str">
            <v>41001</v>
          </cell>
          <cell r="E3103" t="str">
            <v>410011</v>
          </cell>
          <cell r="G3103">
            <v>4</v>
          </cell>
          <cell r="I3103">
            <v>580.35199999999998</v>
          </cell>
        </row>
        <row r="3104">
          <cell r="A3104">
            <v>2021</v>
          </cell>
          <cell r="B3104" t="str">
            <v>Febrero</v>
          </cell>
          <cell r="C3104" t="str">
            <v>52001</v>
          </cell>
          <cell r="E3104" t="str">
            <v>520011</v>
          </cell>
          <cell r="G3104">
            <v>1</v>
          </cell>
          <cell r="I3104">
            <v>1090.7474999999999</v>
          </cell>
        </row>
        <row r="3105">
          <cell r="A3105">
            <v>2021</v>
          </cell>
          <cell r="B3105" t="str">
            <v>Febrero</v>
          </cell>
          <cell r="C3105" t="str">
            <v>52001</v>
          </cell>
          <cell r="E3105" t="str">
            <v>520011</v>
          </cell>
          <cell r="G3105">
            <v>2</v>
          </cell>
          <cell r="I3105">
            <v>5516.3940000000002</v>
          </cell>
        </row>
        <row r="3106">
          <cell r="A3106">
            <v>2021</v>
          </cell>
          <cell r="B3106" t="str">
            <v>Febrero</v>
          </cell>
          <cell r="C3106" t="str">
            <v>52001</v>
          </cell>
          <cell r="E3106" t="str">
            <v>520011</v>
          </cell>
          <cell r="G3106">
            <v>3</v>
          </cell>
          <cell r="I3106">
            <v>2916.375</v>
          </cell>
        </row>
        <row r="3107">
          <cell r="A3107">
            <v>2021</v>
          </cell>
          <cell r="B3107" t="str">
            <v>Febrero</v>
          </cell>
          <cell r="C3107" t="str">
            <v>52001</v>
          </cell>
          <cell r="E3107" t="str">
            <v>520011</v>
          </cell>
          <cell r="G3107">
            <v>4</v>
          </cell>
          <cell r="I3107">
            <v>30.470800000000001</v>
          </cell>
        </row>
        <row r="3108">
          <cell r="A3108">
            <v>2021</v>
          </cell>
          <cell r="B3108" t="str">
            <v>Febrero</v>
          </cell>
          <cell r="C3108" t="str">
            <v>66001</v>
          </cell>
          <cell r="E3108" t="str">
            <v>660011</v>
          </cell>
          <cell r="G3108">
            <v>1</v>
          </cell>
          <cell r="I3108">
            <v>2246</v>
          </cell>
        </row>
        <row r="3109">
          <cell r="A3109">
            <v>2021</v>
          </cell>
          <cell r="B3109" t="str">
            <v>Febrero</v>
          </cell>
          <cell r="C3109" t="str">
            <v>66001</v>
          </cell>
          <cell r="E3109" t="str">
            <v>660011</v>
          </cell>
          <cell r="G3109">
            <v>2</v>
          </cell>
          <cell r="I3109">
            <v>1553.4</v>
          </cell>
        </row>
        <row r="3110">
          <cell r="A3110">
            <v>2021</v>
          </cell>
          <cell r="B3110" t="str">
            <v>Febrero</v>
          </cell>
          <cell r="C3110" t="str">
            <v>66001</v>
          </cell>
          <cell r="E3110" t="str">
            <v>660011</v>
          </cell>
          <cell r="G3110">
            <v>3</v>
          </cell>
          <cell r="I3110">
            <v>1539.4949999999999</v>
          </cell>
        </row>
        <row r="3111">
          <cell r="A3111">
            <v>2021</v>
          </cell>
          <cell r="B3111" t="str">
            <v>Febrero</v>
          </cell>
          <cell r="C3111" t="str">
            <v>66001</v>
          </cell>
          <cell r="E3111" t="str">
            <v>660011</v>
          </cell>
          <cell r="G3111">
            <v>4</v>
          </cell>
          <cell r="I3111">
            <v>2739.8</v>
          </cell>
        </row>
        <row r="3112">
          <cell r="A3112">
            <v>2021</v>
          </cell>
          <cell r="B3112" t="str">
            <v>Febrero</v>
          </cell>
          <cell r="C3112" t="str">
            <v>19001</v>
          </cell>
          <cell r="E3112" t="str">
            <v>190011</v>
          </cell>
          <cell r="G3112">
            <v>1</v>
          </cell>
          <cell r="I3112">
            <v>368</v>
          </cell>
        </row>
        <row r="3113">
          <cell r="A3113">
            <v>2021</v>
          </cell>
          <cell r="B3113" t="str">
            <v>Febrero</v>
          </cell>
          <cell r="C3113" t="str">
            <v>19001</v>
          </cell>
          <cell r="E3113" t="str">
            <v>190011</v>
          </cell>
          <cell r="G3113">
            <v>2</v>
          </cell>
          <cell r="I3113">
            <v>3005.59</v>
          </cell>
        </row>
        <row r="3114">
          <cell r="A3114">
            <v>2021</v>
          </cell>
          <cell r="B3114" t="str">
            <v>Febrero</v>
          </cell>
          <cell r="C3114" t="str">
            <v>19001</v>
          </cell>
          <cell r="E3114" t="str">
            <v>190011</v>
          </cell>
          <cell r="G3114">
            <v>3</v>
          </cell>
          <cell r="I3114">
            <v>299.52800000000002</v>
          </cell>
        </row>
        <row r="3115">
          <cell r="A3115">
            <v>2021</v>
          </cell>
          <cell r="B3115" t="str">
            <v>Febrero</v>
          </cell>
          <cell r="C3115" t="str">
            <v>19001</v>
          </cell>
          <cell r="E3115" t="str">
            <v>190011</v>
          </cell>
          <cell r="G3115">
            <v>4</v>
          </cell>
          <cell r="I3115">
            <v>896.2</v>
          </cell>
        </row>
        <row r="3116">
          <cell r="A3116">
            <v>2021</v>
          </cell>
          <cell r="B3116" t="str">
            <v>Febrero</v>
          </cell>
          <cell r="C3116" t="str">
            <v>47001</v>
          </cell>
          <cell r="E3116" t="str">
            <v>470011</v>
          </cell>
          <cell r="G3116">
            <v>1</v>
          </cell>
          <cell r="I3116">
            <v>677.1825</v>
          </cell>
        </row>
        <row r="3117">
          <cell r="A3117">
            <v>2021</v>
          </cell>
          <cell r="B3117" t="str">
            <v>Febrero</v>
          </cell>
          <cell r="C3117" t="str">
            <v>47001</v>
          </cell>
          <cell r="E3117" t="str">
            <v>470011</v>
          </cell>
          <cell r="G3117">
            <v>2</v>
          </cell>
          <cell r="I3117">
            <v>1374.25</v>
          </cell>
        </row>
        <row r="3118">
          <cell r="A3118">
            <v>2021</v>
          </cell>
          <cell r="B3118" t="str">
            <v>Febrero</v>
          </cell>
          <cell r="C3118" t="str">
            <v>47001</v>
          </cell>
          <cell r="E3118" t="str">
            <v>470011</v>
          </cell>
          <cell r="G3118">
            <v>3</v>
          </cell>
          <cell r="I3118">
            <v>829.44399999999996</v>
          </cell>
        </row>
        <row r="3119">
          <cell r="A3119">
            <v>2021</v>
          </cell>
          <cell r="B3119" t="str">
            <v>Febrero</v>
          </cell>
          <cell r="C3119" t="str">
            <v>47001</v>
          </cell>
          <cell r="E3119" t="str">
            <v>470011</v>
          </cell>
          <cell r="G3119">
            <v>4</v>
          </cell>
          <cell r="I3119">
            <v>328.66500000000002</v>
          </cell>
        </row>
        <row r="3120">
          <cell r="A3120">
            <v>2021</v>
          </cell>
          <cell r="B3120" t="str">
            <v>Febrero</v>
          </cell>
          <cell r="C3120" t="str">
            <v>70001</v>
          </cell>
          <cell r="E3120" t="str">
            <v>700011</v>
          </cell>
          <cell r="G3120">
            <v>1</v>
          </cell>
          <cell r="I3120">
            <v>621.14400000000001</v>
          </cell>
        </row>
        <row r="3121">
          <cell r="A3121">
            <v>2021</v>
          </cell>
          <cell r="B3121" t="str">
            <v>Febrero</v>
          </cell>
          <cell r="C3121" t="str">
            <v>70001</v>
          </cell>
          <cell r="E3121" t="str">
            <v>700011</v>
          </cell>
          <cell r="G3121">
            <v>2</v>
          </cell>
          <cell r="I3121">
            <v>1691.49</v>
          </cell>
        </row>
        <row r="3122">
          <cell r="A3122">
            <v>2021</v>
          </cell>
          <cell r="B3122" t="str">
            <v>Febrero</v>
          </cell>
          <cell r="C3122" t="str">
            <v>70001</v>
          </cell>
          <cell r="E3122" t="str">
            <v>700011</v>
          </cell>
          <cell r="G3122">
            <v>3</v>
          </cell>
          <cell r="I3122">
            <v>1320.9269999999999</v>
          </cell>
        </row>
        <row r="3123">
          <cell r="A3123">
            <v>2021</v>
          </cell>
          <cell r="B3123" t="str">
            <v>Febrero</v>
          </cell>
          <cell r="C3123" t="str">
            <v>70001</v>
          </cell>
          <cell r="E3123" t="str">
            <v>700011</v>
          </cell>
          <cell r="G3123">
            <v>4</v>
          </cell>
          <cell r="I3123">
            <v>487.51</v>
          </cell>
        </row>
        <row r="3124">
          <cell r="A3124">
            <v>2021</v>
          </cell>
          <cell r="B3124" t="str">
            <v>Febrero</v>
          </cell>
          <cell r="C3124" t="str">
            <v>15001</v>
          </cell>
          <cell r="E3124" t="str">
            <v>150011</v>
          </cell>
          <cell r="G3124">
            <v>1</v>
          </cell>
          <cell r="I3124">
            <v>2117.3049999999998</v>
          </cell>
        </row>
        <row r="3125">
          <cell r="A3125">
            <v>2021</v>
          </cell>
          <cell r="B3125" t="str">
            <v>Febrero</v>
          </cell>
          <cell r="C3125" t="str">
            <v>15001</v>
          </cell>
          <cell r="E3125" t="str">
            <v>150011</v>
          </cell>
          <cell r="G3125">
            <v>2</v>
          </cell>
          <cell r="I3125">
            <v>4802.2</v>
          </cell>
        </row>
        <row r="3126">
          <cell r="A3126">
            <v>2021</v>
          </cell>
          <cell r="B3126" t="str">
            <v>Febrero</v>
          </cell>
          <cell r="C3126" t="str">
            <v>15001</v>
          </cell>
          <cell r="E3126" t="str">
            <v>150011</v>
          </cell>
          <cell r="G3126">
            <v>3</v>
          </cell>
          <cell r="I3126">
            <v>3031.038</v>
          </cell>
        </row>
        <row r="3127">
          <cell r="A3127">
            <v>2021</v>
          </cell>
          <cell r="B3127" t="str">
            <v>Febrero</v>
          </cell>
          <cell r="C3127" t="str">
            <v>15001</v>
          </cell>
          <cell r="E3127" t="str">
            <v>150011</v>
          </cell>
          <cell r="G3127">
            <v>4</v>
          </cell>
          <cell r="I3127">
            <v>4.5</v>
          </cell>
        </row>
        <row r="3128">
          <cell r="A3128">
            <v>2021</v>
          </cell>
          <cell r="B3128" t="str">
            <v>Febrero</v>
          </cell>
          <cell r="C3128" t="str">
            <v>20001</v>
          </cell>
          <cell r="E3128" t="str">
            <v>200011</v>
          </cell>
          <cell r="G3128">
            <v>1</v>
          </cell>
          <cell r="I3128">
            <v>871.39750000000004</v>
          </cell>
        </row>
        <row r="3129">
          <cell r="A3129">
            <v>2021</v>
          </cell>
          <cell r="B3129" t="str">
            <v>Febrero</v>
          </cell>
          <cell r="C3129" t="str">
            <v>20001</v>
          </cell>
          <cell r="E3129" t="str">
            <v>200011</v>
          </cell>
          <cell r="G3129">
            <v>2</v>
          </cell>
          <cell r="I3129">
            <v>1875.79</v>
          </cell>
        </row>
        <row r="3130">
          <cell r="A3130">
            <v>2021</v>
          </cell>
          <cell r="B3130" t="str">
            <v>Febrero</v>
          </cell>
          <cell r="C3130" t="str">
            <v>20001</v>
          </cell>
          <cell r="E3130" t="str">
            <v>200011</v>
          </cell>
          <cell r="G3130">
            <v>3</v>
          </cell>
          <cell r="I3130">
            <v>866.48400000000004</v>
          </cell>
        </row>
        <row r="3131">
          <cell r="A3131">
            <v>2021</v>
          </cell>
          <cell r="B3131" t="str">
            <v>Febrero</v>
          </cell>
          <cell r="C3131" t="str">
            <v>20001</v>
          </cell>
          <cell r="E3131" t="str">
            <v>200011</v>
          </cell>
          <cell r="G3131">
            <v>4</v>
          </cell>
          <cell r="I3131">
            <v>7.47</v>
          </cell>
        </row>
        <row r="3132">
          <cell r="A3132">
            <v>2021</v>
          </cell>
          <cell r="B3132" t="str">
            <v>Febrero</v>
          </cell>
          <cell r="C3132" t="str">
            <v>20001</v>
          </cell>
          <cell r="E3132" t="str">
            <v>200012</v>
          </cell>
          <cell r="G3132">
            <v>1</v>
          </cell>
          <cell r="I3132">
            <v>534.71500000000003</v>
          </cell>
        </row>
        <row r="3133">
          <cell r="A3133">
            <v>2021</v>
          </cell>
          <cell r="B3133" t="str">
            <v>Febrero</v>
          </cell>
          <cell r="C3133" t="str">
            <v>20001</v>
          </cell>
          <cell r="E3133" t="str">
            <v>200012</v>
          </cell>
          <cell r="G3133">
            <v>2</v>
          </cell>
          <cell r="I3133">
            <v>138.4</v>
          </cell>
        </row>
        <row r="3134">
          <cell r="A3134">
            <v>2021</v>
          </cell>
          <cell r="B3134" t="str">
            <v>Febrero</v>
          </cell>
          <cell r="C3134" t="str">
            <v>20001</v>
          </cell>
          <cell r="E3134" t="str">
            <v>200012</v>
          </cell>
          <cell r="G3134">
            <v>3</v>
          </cell>
          <cell r="I3134">
            <v>279.39699999999999</v>
          </cell>
        </row>
        <row r="3135">
          <cell r="A3135">
            <v>2021</v>
          </cell>
          <cell r="B3135" t="str">
            <v>Febrero</v>
          </cell>
          <cell r="C3135" t="str">
            <v>20001</v>
          </cell>
          <cell r="E3135" t="str">
            <v>200012</v>
          </cell>
          <cell r="G3135">
            <v>4</v>
          </cell>
          <cell r="I3135">
            <v>828.09799999999996</v>
          </cell>
        </row>
        <row r="3136">
          <cell r="A3136">
            <v>2021</v>
          </cell>
          <cell r="B3136" t="str">
            <v>Febrero</v>
          </cell>
          <cell r="C3136" t="str">
            <v>50001</v>
          </cell>
          <cell r="E3136" t="str">
            <v>500011</v>
          </cell>
          <cell r="G3136">
            <v>1</v>
          </cell>
          <cell r="I3136">
            <v>2353.8525</v>
          </cell>
        </row>
        <row r="3137">
          <cell r="A3137">
            <v>2021</v>
          </cell>
          <cell r="B3137" t="str">
            <v>Febrero</v>
          </cell>
          <cell r="C3137" t="str">
            <v>50001</v>
          </cell>
          <cell r="E3137" t="str">
            <v>500011</v>
          </cell>
          <cell r="G3137">
            <v>2</v>
          </cell>
          <cell r="I3137">
            <v>3191.6</v>
          </cell>
        </row>
        <row r="3138">
          <cell r="A3138">
            <v>2021</v>
          </cell>
          <cell r="B3138" t="str">
            <v>Febrero</v>
          </cell>
          <cell r="C3138" t="str">
            <v>50001</v>
          </cell>
          <cell r="E3138" t="str">
            <v>500011</v>
          </cell>
          <cell r="G3138">
            <v>3</v>
          </cell>
          <cell r="I3138">
            <v>2264.8240000000001</v>
          </cell>
        </row>
        <row r="3139">
          <cell r="A3139">
            <v>2021</v>
          </cell>
          <cell r="B3139" t="str">
            <v>Febrero</v>
          </cell>
          <cell r="C3139" t="str">
            <v>50001</v>
          </cell>
          <cell r="E3139" t="str">
            <v>500011</v>
          </cell>
          <cell r="G3139">
            <v>4</v>
          </cell>
          <cell r="I3139">
            <v>860.09</v>
          </cell>
        </row>
        <row r="3140">
          <cell r="A3140">
            <v>2021</v>
          </cell>
          <cell r="B3140" t="str">
            <v>Marzo</v>
          </cell>
          <cell r="C3140" t="str">
            <v>63001</v>
          </cell>
          <cell r="E3140" t="str">
            <v>630011</v>
          </cell>
          <cell r="G3140">
            <v>1</v>
          </cell>
          <cell r="I3140">
            <v>2612.7150000000001</v>
          </cell>
        </row>
        <row r="3141">
          <cell r="A3141">
            <v>2021</v>
          </cell>
          <cell r="B3141" t="str">
            <v>Marzo</v>
          </cell>
          <cell r="C3141" t="str">
            <v>63001</v>
          </cell>
          <cell r="E3141" t="str">
            <v>630011</v>
          </cell>
          <cell r="G3141">
            <v>2</v>
          </cell>
          <cell r="I3141">
            <v>4066.165</v>
          </cell>
        </row>
        <row r="3142">
          <cell r="A3142">
            <v>2021</v>
          </cell>
          <cell r="B3142" t="str">
            <v>Marzo</v>
          </cell>
          <cell r="C3142" t="str">
            <v>63001</v>
          </cell>
          <cell r="E3142" t="str">
            <v>630011</v>
          </cell>
          <cell r="G3142">
            <v>3</v>
          </cell>
          <cell r="I3142">
            <v>3139.21</v>
          </cell>
        </row>
        <row r="3143">
          <cell r="A3143">
            <v>2021</v>
          </cell>
          <cell r="B3143" t="str">
            <v>Marzo</v>
          </cell>
          <cell r="C3143" t="str">
            <v>63001</v>
          </cell>
          <cell r="E3143" t="str">
            <v>630011</v>
          </cell>
          <cell r="G3143">
            <v>4</v>
          </cell>
          <cell r="I3143">
            <v>1935.9018000000001</v>
          </cell>
        </row>
        <row r="3144">
          <cell r="A3144">
            <v>2021</v>
          </cell>
          <cell r="B3144" t="str">
            <v>Marzo</v>
          </cell>
          <cell r="C3144" t="str">
            <v>08001</v>
          </cell>
          <cell r="E3144" t="str">
            <v>080011</v>
          </cell>
          <cell r="G3144">
            <v>1</v>
          </cell>
          <cell r="I3144">
            <v>7666.2030000000004</v>
          </cell>
        </row>
        <row r="3145">
          <cell r="A3145">
            <v>2021</v>
          </cell>
          <cell r="B3145" t="str">
            <v>Marzo</v>
          </cell>
          <cell r="C3145" t="str">
            <v>08001</v>
          </cell>
          <cell r="E3145" t="str">
            <v>080011</v>
          </cell>
          <cell r="G3145">
            <v>2</v>
          </cell>
          <cell r="I3145">
            <v>7124</v>
          </cell>
        </row>
        <row r="3146">
          <cell r="A3146">
            <v>2021</v>
          </cell>
          <cell r="B3146" t="str">
            <v>Marzo</v>
          </cell>
          <cell r="C3146" t="str">
            <v>08001</v>
          </cell>
          <cell r="E3146" t="str">
            <v>080011</v>
          </cell>
          <cell r="G3146">
            <v>3</v>
          </cell>
          <cell r="I3146">
            <v>6251.384</v>
          </cell>
        </row>
        <row r="3147">
          <cell r="A3147">
            <v>2021</v>
          </cell>
          <cell r="B3147" t="str">
            <v>Marzo</v>
          </cell>
          <cell r="C3147" t="str">
            <v>08001</v>
          </cell>
          <cell r="E3147" t="str">
            <v>080011</v>
          </cell>
          <cell r="G3147">
            <v>4</v>
          </cell>
          <cell r="I3147">
            <v>8692.2049999999999</v>
          </cell>
        </row>
        <row r="3148">
          <cell r="A3148">
            <v>2021</v>
          </cell>
          <cell r="B3148" t="str">
            <v>Marzo</v>
          </cell>
          <cell r="C3148" t="str">
            <v>08001</v>
          </cell>
          <cell r="E3148" t="str">
            <v>080012</v>
          </cell>
          <cell r="G3148">
            <v>1</v>
          </cell>
          <cell r="I3148">
            <v>734.29849999999999</v>
          </cell>
        </row>
        <row r="3149">
          <cell r="A3149">
            <v>2021</v>
          </cell>
          <cell r="B3149" t="str">
            <v>Marzo</v>
          </cell>
          <cell r="C3149" t="str">
            <v>08001</v>
          </cell>
          <cell r="E3149" t="str">
            <v>080012</v>
          </cell>
          <cell r="G3149">
            <v>2</v>
          </cell>
          <cell r="I3149">
            <v>1197.3499999999999</v>
          </cell>
        </row>
        <row r="3150">
          <cell r="A3150">
            <v>2021</v>
          </cell>
          <cell r="B3150" t="str">
            <v>Marzo</v>
          </cell>
          <cell r="C3150" t="str">
            <v>08001</v>
          </cell>
          <cell r="E3150" t="str">
            <v>080012</v>
          </cell>
          <cell r="G3150">
            <v>3</v>
          </cell>
          <cell r="I3150">
            <v>770.05200000000002</v>
          </cell>
        </row>
        <row r="3151">
          <cell r="A3151">
            <v>2021</v>
          </cell>
          <cell r="B3151" t="str">
            <v>Marzo</v>
          </cell>
          <cell r="C3151" t="str">
            <v>08001</v>
          </cell>
          <cell r="E3151" t="str">
            <v>080012</v>
          </cell>
          <cell r="G3151">
            <v>4</v>
          </cell>
          <cell r="I3151">
            <v>6033.183</v>
          </cell>
        </row>
        <row r="3152">
          <cell r="A3152">
            <v>2021</v>
          </cell>
          <cell r="B3152" t="str">
            <v>Marzo</v>
          </cell>
          <cell r="C3152" t="str">
            <v>11001</v>
          </cell>
          <cell r="E3152" t="str">
            <v>110011</v>
          </cell>
          <cell r="G3152">
            <v>1</v>
          </cell>
          <cell r="I3152">
            <v>55747.527499999997</v>
          </cell>
        </row>
        <row r="3153">
          <cell r="A3153">
            <v>2021</v>
          </cell>
          <cell r="B3153" t="str">
            <v>Marzo</v>
          </cell>
          <cell r="C3153" t="str">
            <v>11001</v>
          </cell>
          <cell r="E3153" t="str">
            <v>110011</v>
          </cell>
          <cell r="G3153">
            <v>2</v>
          </cell>
          <cell r="I3153">
            <v>52431.425999999999</v>
          </cell>
        </row>
        <row r="3154">
          <cell r="A3154">
            <v>2021</v>
          </cell>
          <cell r="B3154" t="str">
            <v>Marzo</v>
          </cell>
          <cell r="C3154" t="str">
            <v>11001</v>
          </cell>
          <cell r="E3154" t="str">
            <v>110011</v>
          </cell>
          <cell r="G3154">
            <v>3</v>
          </cell>
          <cell r="I3154">
            <v>66813.203999999998</v>
          </cell>
        </row>
        <row r="3155">
          <cell r="A3155">
            <v>2021</v>
          </cell>
          <cell r="B3155" t="str">
            <v>Marzo</v>
          </cell>
          <cell r="C3155" t="str">
            <v>11001</v>
          </cell>
          <cell r="E3155" t="str">
            <v>110011</v>
          </cell>
          <cell r="G3155">
            <v>4</v>
          </cell>
          <cell r="I3155">
            <v>16302.543599999999</v>
          </cell>
        </row>
        <row r="3156">
          <cell r="A3156">
            <v>2021</v>
          </cell>
          <cell r="B3156" t="str">
            <v>Marzo</v>
          </cell>
          <cell r="C3156" t="str">
            <v>11001</v>
          </cell>
          <cell r="E3156" t="str">
            <v>110012</v>
          </cell>
          <cell r="G3156">
            <v>1</v>
          </cell>
          <cell r="I3156">
            <v>718.07899999999995</v>
          </cell>
        </row>
        <row r="3157">
          <cell r="A3157">
            <v>2021</v>
          </cell>
          <cell r="B3157" t="str">
            <v>Marzo</v>
          </cell>
          <cell r="C3157" t="str">
            <v>11001</v>
          </cell>
          <cell r="E3157" t="str">
            <v>110012</v>
          </cell>
          <cell r="G3157">
            <v>2</v>
          </cell>
          <cell r="I3157">
            <v>76.09</v>
          </cell>
        </row>
        <row r="3158">
          <cell r="A3158">
            <v>2021</v>
          </cell>
          <cell r="B3158" t="str">
            <v>Marzo</v>
          </cell>
          <cell r="C3158" t="str">
            <v>11001</v>
          </cell>
          <cell r="E3158" t="str">
            <v>110012</v>
          </cell>
          <cell r="G3158">
            <v>3</v>
          </cell>
          <cell r="I3158">
            <v>12.56</v>
          </cell>
        </row>
        <row r="3159">
          <cell r="A3159">
            <v>2021</v>
          </cell>
          <cell r="B3159" t="str">
            <v>Marzo</v>
          </cell>
          <cell r="C3159" t="str">
            <v>11001</v>
          </cell>
          <cell r="E3159" t="str">
            <v>110012</v>
          </cell>
          <cell r="G3159">
            <v>4</v>
          </cell>
          <cell r="I3159">
            <v>2619.3319999999999</v>
          </cell>
        </row>
        <row r="3160">
          <cell r="A3160">
            <v>2021</v>
          </cell>
          <cell r="B3160" t="str">
            <v>Marzo</v>
          </cell>
          <cell r="C3160" t="str">
            <v>11001</v>
          </cell>
          <cell r="E3160" t="str">
            <v>110013</v>
          </cell>
          <cell r="G3160">
            <v>1</v>
          </cell>
          <cell r="I3160">
            <v>718.90049999999997</v>
          </cell>
        </row>
        <row r="3161">
          <cell r="A3161">
            <v>2021</v>
          </cell>
          <cell r="B3161" t="str">
            <v>Marzo</v>
          </cell>
          <cell r="C3161" t="str">
            <v>11001</v>
          </cell>
          <cell r="E3161" t="str">
            <v>110013</v>
          </cell>
          <cell r="G3161">
            <v>2</v>
          </cell>
          <cell r="I3161">
            <v>562.41999999999996</v>
          </cell>
        </row>
        <row r="3162">
          <cell r="A3162">
            <v>2021</v>
          </cell>
          <cell r="B3162" t="str">
            <v>Marzo</v>
          </cell>
          <cell r="C3162" t="str">
            <v>11001</v>
          </cell>
          <cell r="E3162" t="str">
            <v>110013</v>
          </cell>
          <cell r="G3162">
            <v>3</v>
          </cell>
          <cell r="I3162">
            <v>596.44200000000001</v>
          </cell>
        </row>
        <row r="3163">
          <cell r="A3163">
            <v>2021</v>
          </cell>
          <cell r="B3163" t="str">
            <v>Marzo</v>
          </cell>
          <cell r="C3163" t="str">
            <v>11001</v>
          </cell>
          <cell r="E3163" t="str">
            <v>110013</v>
          </cell>
          <cell r="G3163">
            <v>4</v>
          </cell>
          <cell r="I3163">
            <v>1127.6713999999999</v>
          </cell>
        </row>
        <row r="3164">
          <cell r="A3164">
            <v>2021</v>
          </cell>
          <cell r="B3164" t="str">
            <v>Marzo</v>
          </cell>
          <cell r="C3164" t="str">
            <v>11001</v>
          </cell>
          <cell r="E3164" t="str">
            <v>110014</v>
          </cell>
          <cell r="G3164">
            <v>1</v>
          </cell>
          <cell r="I3164">
            <v>108.45</v>
          </cell>
        </row>
        <row r="3165">
          <cell r="A3165">
            <v>2021</v>
          </cell>
          <cell r="B3165" t="str">
            <v>Marzo</v>
          </cell>
          <cell r="C3165" t="str">
            <v>11001</v>
          </cell>
          <cell r="E3165" t="str">
            <v>110014</v>
          </cell>
          <cell r="G3165">
            <v>2</v>
          </cell>
          <cell r="I3165">
            <v>9.4499999999999993</v>
          </cell>
        </row>
        <row r="3166">
          <cell r="A3166">
            <v>2021</v>
          </cell>
          <cell r="B3166" t="str">
            <v>Marzo</v>
          </cell>
          <cell r="C3166" t="str">
            <v>11001</v>
          </cell>
          <cell r="E3166" t="str">
            <v>110014</v>
          </cell>
          <cell r="G3166">
            <v>3</v>
          </cell>
          <cell r="I3166">
            <v>330.81</v>
          </cell>
        </row>
        <row r="3167">
          <cell r="A3167">
            <v>2021</v>
          </cell>
          <cell r="B3167" t="str">
            <v>Marzo</v>
          </cell>
          <cell r="C3167" t="str">
            <v>11001</v>
          </cell>
          <cell r="E3167" t="str">
            <v>110014</v>
          </cell>
          <cell r="G3167">
            <v>4</v>
          </cell>
          <cell r="I3167">
            <v>2305.0092</v>
          </cell>
        </row>
        <row r="3168">
          <cell r="A3168">
            <v>2021</v>
          </cell>
          <cell r="B3168" t="str">
            <v>Marzo</v>
          </cell>
          <cell r="C3168" t="str">
            <v>68001</v>
          </cell>
          <cell r="E3168" t="str">
            <v>680011</v>
          </cell>
          <cell r="G3168">
            <v>1</v>
          </cell>
          <cell r="I3168">
            <v>14528.027</v>
          </cell>
        </row>
        <row r="3169">
          <cell r="A3169">
            <v>2021</v>
          </cell>
          <cell r="B3169" t="str">
            <v>Marzo</v>
          </cell>
          <cell r="C3169" t="str">
            <v>68001</v>
          </cell>
          <cell r="E3169" t="str">
            <v>680011</v>
          </cell>
          <cell r="G3169">
            <v>2</v>
          </cell>
          <cell r="I3169">
            <v>11305.64</v>
          </cell>
        </row>
        <row r="3170">
          <cell r="A3170">
            <v>2021</v>
          </cell>
          <cell r="B3170" t="str">
            <v>Marzo</v>
          </cell>
          <cell r="C3170" t="str">
            <v>68001</v>
          </cell>
          <cell r="E3170" t="str">
            <v>680011</v>
          </cell>
          <cell r="G3170">
            <v>3</v>
          </cell>
          <cell r="I3170">
            <v>14689.252</v>
          </cell>
        </row>
        <row r="3171">
          <cell r="A3171">
            <v>2021</v>
          </cell>
          <cell r="B3171" t="str">
            <v>Marzo</v>
          </cell>
          <cell r="C3171" t="str">
            <v>68001</v>
          </cell>
          <cell r="E3171" t="str">
            <v>680011</v>
          </cell>
          <cell r="G3171">
            <v>4</v>
          </cell>
          <cell r="I3171">
            <v>2453.0070000000001</v>
          </cell>
        </row>
        <row r="3172">
          <cell r="A3172">
            <v>2021</v>
          </cell>
          <cell r="B3172" t="str">
            <v>Marzo</v>
          </cell>
          <cell r="C3172" t="str">
            <v>76001</v>
          </cell>
          <cell r="E3172" t="str">
            <v>760011</v>
          </cell>
          <cell r="G3172">
            <v>1</v>
          </cell>
          <cell r="I3172">
            <v>3666.7150000000001</v>
          </cell>
        </row>
        <row r="3173">
          <cell r="A3173">
            <v>2021</v>
          </cell>
          <cell r="B3173" t="str">
            <v>Marzo</v>
          </cell>
          <cell r="C3173" t="str">
            <v>76001</v>
          </cell>
          <cell r="E3173" t="str">
            <v>760011</v>
          </cell>
          <cell r="G3173">
            <v>2</v>
          </cell>
          <cell r="I3173">
            <v>8726.33</v>
          </cell>
        </row>
        <row r="3174">
          <cell r="A3174">
            <v>2021</v>
          </cell>
          <cell r="B3174" t="str">
            <v>Marzo</v>
          </cell>
          <cell r="C3174" t="str">
            <v>76001</v>
          </cell>
          <cell r="E3174" t="str">
            <v>760011</v>
          </cell>
          <cell r="G3174">
            <v>3</v>
          </cell>
          <cell r="I3174">
            <v>6469.6909999999998</v>
          </cell>
        </row>
        <row r="3175">
          <cell r="A3175">
            <v>2021</v>
          </cell>
          <cell r="B3175" t="str">
            <v>Marzo</v>
          </cell>
          <cell r="C3175" t="str">
            <v>76001</v>
          </cell>
          <cell r="E3175" t="str">
            <v>760011</v>
          </cell>
          <cell r="G3175">
            <v>4</v>
          </cell>
          <cell r="I3175">
            <v>8123.402</v>
          </cell>
        </row>
        <row r="3176">
          <cell r="A3176">
            <v>2021</v>
          </cell>
          <cell r="B3176" t="str">
            <v>Marzo</v>
          </cell>
          <cell r="C3176" t="str">
            <v>76001</v>
          </cell>
          <cell r="E3176" t="str">
            <v>760012</v>
          </cell>
          <cell r="G3176">
            <v>1</v>
          </cell>
          <cell r="I3176">
            <v>5954.9215000000004</v>
          </cell>
        </row>
        <row r="3177">
          <cell r="A3177">
            <v>2021</v>
          </cell>
          <cell r="B3177" t="str">
            <v>Marzo</v>
          </cell>
          <cell r="C3177" t="str">
            <v>76001</v>
          </cell>
          <cell r="E3177" t="str">
            <v>760012</v>
          </cell>
          <cell r="G3177">
            <v>2</v>
          </cell>
          <cell r="I3177">
            <v>4312.5150000000003</v>
          </cell>
        </row>
        <row r="3178">
          <cell r="A3178">
            <v>2021</v>
          </cell>
          <cell r="B3178" t="str">
            <v>Marzo</v>
          </cell>
          <cell r="C3178" t="str">
            <v>76001</v>
          </cell>
          <cell r="E3178" t="str">
            <v>760012</v>
          </cell>
          <cell r="G3178">
            <v>3</v>
          </cell>
          <cell r="I3178">
            <v>5567.7790000000005</v>
          </cell>
        </row>
        <row r="3179">
          <cell r="A3179">
            <v>2021</v>
          </cell>
          <cell r="B3179" t="str">
            <v>Marzo</v>
          </cell>
          <cell r="C3179" t="str">
            <v>76001</v>
          </cell>
          <cell r="E3179" t="str">
            <v>760012</v>
          </cell>
          <cell r="G3179">
            <v>4</v>
          </cell>
          <cell r="I3179">
            <v>5787.0314000000008</v>
          </cell>
        </row>
        <row r="3180">
          <cell r="A3180">
            <v>2021</v>
          </cell>
          <cell r="B3180" t="str">
            <v>Marzo</v>
          </cell>
          <cell r="C3180" t="str">
            <v>13001</v>
          </cell>
          <cell r="E3180" t="str">
            <v>130011</v>
          </cell>
          <cell r="G3180">
            <v>1</v>
          </cell>
          <cell r="I3180">
            <v>3822.6019999999999</v>
          </cell>
        </row>
        <row r="3181">
          <cell r="A3181">
            <v>2021</v>
          </cell>
          <cell r="B3181" t="str">
            <v>Marzo</v>
          </cell>
          <cell r="C3181" t="str">
            <v>13001</v>
          </cell>
          <cell r="E3181" t="str">
            <v>130011</v>
          </cell>
          <cell r="G3181">
            <v>2</v>
          </cell>
          <cell r="I3181">
            <v>7598.4790000000003</v>
          </cell>
        </row>
        <row r="3182">
          <cell r="A3182">
            <v>2021</v>
          </cell>
          <cell r="B3182" t="str">
            <v>Marzo</v>
          </cell>
          <cell r="C3182" t="str">
            <v>13001</v>
          </cell>
          <cell r="E3182" t="str">
            <v>130011</v>
          </cell>
          <cell r="G3182">
            <v>3</v>
          </cell>
          <cell r="I3182">
            <v>4776.0339999999997</v>
          </cell>
        </row>
        <row r="3183">
          <cell r="A3183">
            <v>2021</v>
          </cell>
          <cell r="B3183" t="str">
            <v>Marzo</v>
          </cell>
          <cell r="C3183" t="str">
            <v>13001</v>
          </cell>
          <cell r="E3183" t="str">
            <v>130011</v>
          </cell>
          <cell r="G3183">
            <v>4</v>
          </cell>
          <cell r="I3183">
            <v>3003.5219999999999</v>
          </cell>
        </row>
        <row r="3184">
          <cell r="A3184">
            <v>2021</v>
          </cell>
          <cell r="B3184" t="str">
            <v>Marzo</v>
          </cell>
          <cell r="C3184" t="str">
            <v>54001</v>
          </cell>
          <cell r="E3184" t="str">
            <v>540011</v>
          </cell>
          <cell r="G3184">
            <v>1</v>
          </cell>
          <cell r="I3184">
            <v>4856.2790000000005</v>
          </cell>
        </row>
        <row r="3185">
          <cell r="A3185">
            <v>2021</v>
          </cell>
          <cell r="B3185" t="str">
            <v>Marzo</v>
          </cell>
          <cell r="C3185" t="str">
            <v>54001</v>
          </cell>
          <cell r="E3185" t="str">
            <v>540011</v>
          </cell>
          <cell r="G3185">
            <v>2</v>
          </cell>
          <cell r="I3185">
            <v>9610.8520000000008</v>
          </cell>
        </row>
        <row r="3186">
          <cell r="A3186">
            <v>2021</v>
          </cell>
          <cell r="B3186" t="str">
            <v>Marzo</v>
          </cell>
          <cell r="C3186" t="str">
            <v>54001</v>
          </cell>
          <cell r="E3186" t="str">
            <v>540011</v>
          </cell>
          <cell r="G3186">
            <v>3</v>
          </cell>
          <cell r="I3186">
            <v>6281.2240000000002</v>
          </cell>
        </row>
        <row r="3187">
          <cell r="A3187">
            <v>2021</v>
          </cell>
          <cell r="B3187" t="str">
            <v>Marzo</v>
          </cell>
          <cell r="C3187" t="str">
            <v>54001</v>
          </cell>
          <cell r="E3187" t="str">
            <v>540011</v>
          </cell>
          <cell r="G3187">
            <v>4</v>
          </cell>
          <cell r="I3187">
            <v>8181.3535999999995</v>
          </cell>
        </row>
        <row r="3188">
          <cell r="A3188">
            <v>2021</v>
          </cell>
          <cell r="B3188" t="str">
            <v>Marzo</v>
          </cell>
          <cell r="C3188" t="str">
            <v>54001</v>
          </cell>
          <cell r="E3188" t="str">
            <v>540012</v>
          </cell>
          <cell r="G3188">
            <v>1</v>
          </cell>
          <cell r="I3188">
            <v>390.565</v>
          </cell>
        </row>
        <row r="3189">
          <cell r="A3189">
            <v>2021</v>
          </cell>
          <cell r="B3189" t="str">
            <v>Marzo</v>
          </cell>
          <cell r="C3189" t="str">
            <v>54001</v>
          </cell>
          <cell r="E3189" t="str">
            <v>540012</v>
          </cell>
          <cell r="G3189">
            <v>2</v>
          </cell>
          <cell r="I3189">
            <v>90.36</v>
          </cell>
        </row>
        <row r="3190">
          <cell r="A3190">
            <v>2021</v>
          </cell>
          <cell r="B3190" t="str">
            <v>Marzo</v>
          </cell>
          <cell r="C3190" t="str">
            <v>54001</v>
          </cell>
          <cell r="E3190" t="str">
            <v>540012</v>
          </cell>
          <cell r="G3190">
            <v>3</v>
          </cell>
          <cell r="I3190">
            <v>24.356999999999999</v>
          </cell>
        </row>
        <row r="3191">
          <cell r="A3191">
            <v>2021</v>
          </cell>
          <cell r="B3191" t="str">
            <v>Marzo</v>
          </cell>
          <cell r="C3191" t="str">
            <v>54001</v>
          </cell>
          <cell r="E3191" t="str">
            <v>540012</v>
          </cell>
          <cell r="G3191">
            <v>4</v>
          </cell>
          <cell r="I3191">
            <v>2211.0870199999995</v>
          </cell>
        </row>
        <row r="3192">
          <cell r="A3192">
            <v>2021</v>
          </cell>
          <cell r="B3192" t="str">
            <v>Marzo</v>
          </cell>
          <cell r="C3192" t="str">
            <v>73001</v>
          </cell>
          <cell r="E3192" t="str">
            <v>730011</v>
          </cell>
          <cell r="G3192">
            <v>1</v>
          </cell>
          <cell r="I3192">
            <v>881.57950000000005</v>
          </cell>
        </row>
        <row r="3193">
          <cell r="A3193">
            <v>2021</v>
          </cell>
          <cell r="B3193" t="str">
            <v>Marzo</v>
          </cell>
          <cell r="C3193" t="str">
            <v>73001</v>
          </cell>
          <cell r="E3193" t="str">
            <v>730011</v>
          </cell>
          <cell r="G3193">
            <v>2</v>
          </cell>
          <cell r="I3193">
            <v>2590.1824999999999</v>
          </cell>
        </row>
        <row r="3194">
          <cell r="A3194">
            <v>2021</v>
          </cell>
          <cell r="B3194" t="str">
            <v>Marzo</v>
          </cell>
          <cell r="C3194" t="str">
            <v>73001</v>
          </cell>
          <cell r="E3194" t="str">
            <v>730011</v>
          </cell>
          <cell r="G3194">
            <v>3</v>
          </cell>
          <cell r="I3194">
            <v>1299.3475000000001</v>
          </cell>
        </row>
        <row r="3195">
          <cell r="A3195">
            <v>2021</v>
          </cell>
          <cell r="B3195" t="str">
            <v>Marzo</v>
          </cell>
          <cell r="C3195" t="str">
            <v>73001</v>
          </cell>
          <cell r="E3195" t="str">
            <v>730011</v>
          </cell>
          <cell r="G3195">
            <v>4</v>
          </cell>
          <cell r="I3195">
            <v>496.34632999999997</v>
          </cell>
        </row>
        <row r="3196">
          <cell r="A3196">
            <v>2021</v>
          </cell>
          <cell r="B3196" t="str">
            <v>Marzo</v>
          </cell>
          <cell r="C3196" t="str">
            <v>52356</v>
          </cell>
          <cell r="E3196" t="str">
            <v>523561</v>
          </cell>
          <cell r="G3196">
            <v>1</v>
          </cell>
          <cell r="I3196">
            <v>120</v>
          </cell>
        </row>
        <row r="3197">
          <cell r="A3197">
            <v>2021</v>
          </cell>
          <cell r="B3197" t="str">
            <v>Marzo</v>
          </cell>
          <cell r="C3197" t="str">
            <v>52356</v>
          </cell>
          <cell r="E3197" t="str">
            <v>523561</v>
          </cell>
          <cell r="G3197">
            <v>2</v>
          </cell>
          <cell r="I3197">
            <v>1514.1880000000001</v>
          </cell>
        </row>
        <row r="3198">
          <cell r="A3198">
            <v>2021</v>
          </cell>
          <cell r="B3198" t="str">
            <v>Marzo</v>
          </cell>
          <cell r="C3198" t="str">
            <v>52356</v>
          </cell>
          <cell r="E3198" t="str">
            <v>523561</v>
          </cell>
          <cell r="G3198">
            <v>3</v>
          </cell>
          <cell r="I3198">
            <v>1111.24</v>
          </cell>
        </row>
        <row r="3199">
          <cell r="A3199">
            <v>2021</v>
          </cell>
          <cell r="B3199" t="str">
            <v>Marzo</v>
          </cell>
          <cell r="C3199" t="str">
            <v>52356</v>
          </cell>
          <cell r="E3199" t="str">
            <v>523561</v>
          </cell>
          <cell r="G3199">
            <v>4</v>
          </cell>
          <cell r="I3199">
            <v>0</v>
          </cell>
        </row>
        <row r="3200">
          <cell r="A3200">
            <v>2021</v>
          </cell>
          <cell r="B3200" t="str">
            <v>Marzo</v>
          </cell>
          <cell r="C3200" t="str">
            <v>52356</v>
          </cell>
          <cell r="E3200" t="str">
            <v>523562</v>
          </cell>
          <cell r="G3200">
            <v>1</v>
          </cell>
          <cell r="I3200">
            <v>0</v>
          </cell>
        </row>
        <row r="3201">
          <cell r="A3201">
            <v>2021</v>
          </cell>
          <cell r="B3201" t="str">
            <v>Marzo</v>
          </cell>
          <cell r="C3201" t="str">
            <v>52356</v>
          </cell>
          <cell r="E3201" t="str">
            <v>523562</v>
          </cell>
          <cell r="G3201">
            <v>2</v>
          </cell>
          <cell r="I3201">
            <v>0</v>
          </cell>
        </row>
        <row r="3202">
          <cell r="A3202">
            <v>2021</v>
          </cell>
          <cell r="B3202" t="str">
            <v>Marzo</v>
          </cell>
          <cell r="C3202" t="str">
            <v>52356</v>
          </cell>
          <cell r="E3202" t="str">
            <v>523562</v>
          </cell>
          <cell r="G3202">
            <v>3</v>
          </cell>
          <cell r="I3202">
            <v>0</v>
          </cell>
        </row>
        <row r="3203">
          <cell r="A3203">
            <v>2021</v>
          </cell>
          <cell r="B3203" t="str">
            <v>Marzo</v>
          </cell>
          <cell r="C3203" t="str">
            <v>52356</v>
          </cell>
          <cell r="E3203" t="str">
            <v>523562</v>
          </cell>
          <cell r="G3203">
            <v>4</v>
          </cell>
          <cell r="I3203">
            <v>0</v>
          </cell>
        </row>
        <row r="3204">
          <cell r="A3204">
            <v>2021</v>
          </cell>
          <cell r="B3204" t="str">
            <v>Marzo</v>
          </cell>
          <cell r="C3204" t="str">
            <v>17001</v>
          </cell>
          <cell r="E3204" t="str">
            <v>170011</v>
          </cell>
          <cell r="G3204">
            <v>1</v>
          </cell>
          <cell r="I3204">
            <v>1648.65</v>
          </cell>
        </row>
        <row r="3205">
          <cell r="A3205">
            <v>2021</v>
          </cell>
          <cell r="B3205" t="str">
            <v>Marzo</v>
          </cell>
          <cell r="C3205" t="str">
            <v>17001</v>
          </cell>
          <cell r="E3205" t="str">
            <v>170011</v>
          </cell>
          <cell r="G3205">
            <v>2</v>
          </cell>
          <cell r="I3205">
            <v>2015.45</v>
          </cell>
        </row>
        <row r="3206">
          <cell r="A3206">
            <v>2021</v>
          </cell>
          <cell r="B3206" t="str">
            <v>Marzo</v>
          </cell>
          <cell r="C3206" t="str">
            <v>17001</v>
          </cell>
          <cell r="E3206" t="str">
            <v>170011</v>
          </cell>
          <cell r="G3206">
            <v>3</v>
          </cell>
          <cell r="I3206">
            <v>1565.3779999999999</v>
          </cell>
        </row>
        <row r="3207">
          <cell r="A3207">
            <v>2021</v>
          </cell>
          <cell r="B3207" t="str">
            <v>Marzo</v>
          </cell>
          <cell r="C3207" t="str">
            <v>17001</v>
          </cell>
          <cell r="E3207" t="str">
            <v>170011</v>
          </cell>
          <cell r="G3207">
            <v>4</v>
          </cell>
          <cell r="I3207">
            <v>1160.3652</v>
          </cell>
        </row>
        <row r="3208">
          <cell r="A3208">
            <v>2021</v>
          </cell>
          <cell r="B3208" t="str">
            <v>Marzo</v>
          </cell>
          <cell r="C3208" t="str">
            <v>05001</v>
          </cell>
          <cell r="E3208" t="str">
            <v>050011</v>
          </cell>
          <cell r="G3208">
            <v>1</v>
          </cell>
          <cell r="I3208">
            <v>16888.73</v>
          </cell>
        </row>
        <row r="3209">
          <cell r="A3209">
            <v>2021</v>
          </cell>
          <cell r="B3209" t="str">
            <v>Marzo</v>
          </cell>
          <cell r="C3209" t="str">
            <v>05001</v>
          </cell>
          <cell r="E3209" t="str">
            <v>050011</v>
          </cell>
          <cell r="G3209">
            <v>2</v>
          </cell>
          <cell r="I3209">
            <v>13079.5</v>
          </cell>
        </row>
        <row r="3210">
          <cell r="A3210">
            <v>2021</v>
          </cell>
          <cell r="B3210" t="str">
            <v>Marzo</v>
          </cell>
          <cell r="C3210" t="str">
            <v>05001</v>
          </cell>
          <cell r="E3210" t="str">
            <v>050011</v>
          </cell>
          <cell r="G3210">
            <v>3</v>
          </cell>
          <cell r="I3210">
            <v>16244.668</v>
          </cell>
        </row>
        <row r="3211">
          <cell r="A3211">
            <v>2021</v>
          </cell>
          <cell r="B3211" t="str">
            <v>Marzo</v>
          </cell>
          <cell r="C3211" t="str">
            <v>05001</v>
          </cell>
          <cell r="E3211" t="str">
            <v>050011</v>
          </cell>
          <cell r="G3211">
            <v>4</v>
          </cell>
          <cell r="I3211">
            <v>20991.382220000003</v>
          </cell>
        </row>
        <row r="3212">
          <cell r="A3212">
            <v>2021</v>
          </cell>
          <cell r="B3212" t="str">
            <v>Marzo</v>
          </cell>
          <cell r="C3212" t="str">
            <v>05001</v>
          </cell>
          <cell r="E3212" t="str">
            <v>050012</v>
          </cell>
          <cell r="G3212">
            <v>1</v>
          </cell>
          <cell r="I3212">
            <v>3641.5880000000002</v>
          </cell>
        </row>
        <row r="3213">
          <cell r="A3213">
            <v>2021</v>
          </cell>
          <cell r="B3213" t="str">
            <v>Marzo</v>
          </cell>
          <cell r="C3213" t="str">
            <v>05001</v>
          </cell>
          <cell r="E3213" t="str">
            <v>050012</v>
          </cell>
          <cell r="G3213">
            <v>2</v>
          </cell>
          <cell r="I3213">
            <v>5099.7839999999997</v>
          </cell>
        </row>
        <row r="3214">
          <cell r="A3214">
            <v>2021</v>
          </cell>
          <cell r="B3214" t="str">
            <v>Marzo</v>
          </cell>
          <cell r="C3214" t="str">
            <v>05001</v>
          </cell>
          <cell r="E3214" t="str">
            <v>050012</v>
          </cell>
          <cell r="G3214">
            <v>3</v>
          </cell>
          <cell r="I3214">
            <v>3047.4229999999998</v>
          </cell>
        </row>
        <row r="3215">
          <cell r="A3215">
            <v>2021</v>
          </cell>
          <cell r="B3215" t="str">
            <v>Marzo</v>
          </cell>
          <cell r="C3215" t="str">
            <v>05001</v>
          </cell>
          <cell r="E3215" t="str">
            <v>050012</v>
          </cell>
          <cell r="G3215">
            <v>4</v>
          </cell>
          <cell r="I3215">
            <v>159.23560000000001</v>
          </cell>
        </row>
        <row r="3216">
          <cell r="A3216">
            <v>2021</v>
          </cell>
          <cell r="B3216" t="str">
            <v>Marzo</v>
          </cell>
          <cell r="C3216" t="str">
            <v>23001</v>
          </cell>
          <cell r="E3216" t="str">
            <v>230011</v>
          </cell>
          <cell r="G3216">
            <v>1</v>
          </cell>
          <cell r="I3216">
            <v>709.43200000000002</v>
          </cell>
        </row>
        <row r="3217">
          <cell r="A3217">
            <v>2021</v>
          </cell>
          <cell r="B3217" t="str">
            <v>Marzo</v>
          </cell>
          <cell r="C3217" t="str">
            <v>23001</v>
          </cell>
          <cell r="E3217" t="str">
            <v>230011</v>
          </cell>
          <cell r="G3217">
            <v>2</v>
          </cell>
          <cell r="I3217">
            <v>2023.7049999999999</v>
          </cell>
        </row>
        <row r="3218">
          <cell r="A3218">
            <v>2021</v>
          </cell>
          <cell r="B3218" t="str">
            <v>Marzo</v>
          </cell>
          <cell r="C3218" t="str">
            <v>23001</v>
          </cell>
          <cell r="E3218" t="str">
            <v>230011</v>
          </cell>
          <cell r="G3218">
            <v>3</v>
          </cell>
          <cell r="I3218">
            <v>1622.1369999999999</v>
          </cell>
        </row>
        <row r="3219">
          <cell r="A3219">
            <v>2021</v>
          </cell>
          <cell r="B3219" t="str">
            <v>Marzo</v>
          </cell>
          <cell r="C3219" t="str">
            <v>23001</v>
          </cell>
          <cell r="E3219" t="str">
            <v>230011</v>
          </cell>
          <cell r="G3219">
            <v>4</v>
          </cell>
          <cell r="I3219">
            <v>306.02199999999999</v>
          </cell>
        </row>
        <row r="3220">
          <cell r="A3220">
            <v>2021</v>
          </cell>
          <cell r="B3220" t="str">
            <v>Marzo</v>
          </cell>
          <cell r="C3220" t="str">
            <v>41001</v>
          </cell>
          <cell r="E3220" t="str">
            <v>410011</v>
          </cell>
          <cell r="G3220">
            <v>1</v>
          </cell>
          <cell r="I3220">
            <v>1617.5965000000001</v>
          </cell>
        </row>
        <row r="3221">
          <cell r="A3221">
            <v>2021</v>
          </cell>
          <cell r="B3221" t="str">
            <v>Marzo</v>
          </cell>
          <cell r="C3221" t="str">
            <v>41001</v>
          </cell>
          <cell r="E3221" t="str">
            <v>410011</v>
          </cell>
          <cell r="G3221">
            <v>2</v>
          </cell>
          <cell r="I3221">
            <v>2566.8159999999998</v>
          </cell>
        </row>
        <row r="3222">
          <cell r="A3222">
            <v>2021</v>
          </cell>
          <cell r="B3222" t="str">
            <v>Marzo</v>
          </cell>
          <cell r="C3222" t="str">
            <v>41001</v>
          </cell>
          <cell r="E3222" t="str">
            <v>410011</v>
          </cell>
          <cell r="G3222">
            <v>3</v>
          </cell>
          <cell r="I3222">
            <v>2621.116</v>
          </cell>
        </row>
        <row r="3223">
          <cell r="A3223">
            <v>2021</v>
          </cell>
          <cell r="B3223" t="str">
            <v>Marzo</v>
          </cell>
          <cell r="C3223" t="str">
            <v>41001</v>
          </cell>
          <cell r="E3223" t="str">
            <v>410011</v>
          </cell>
          <cell r="G3223">
            <v>4</v>
          </cell>
          <cell r="I3223">
            <v>1181.2786000000001</v>
          </cell>
        </row>
        <row r="3224">
          <cell r="A3224">
            <v>2021</v>
          </cell>
          <cell r="B3224" t="str">
            <v>Marzo</v>
          </cell>
          <cell r="C3224" t="str">
            <v>52001</v>
          </cell>
          <cell r="E3224" t="str">
            <v>520011</v>
          </cell>
          <cell r="G3224">
            <v>1</v>
          </cell>
          <cell r="I3224">
            <v>1198.7925</v>
          </cell>
        </row>
        <row r="3225">
          <cell r="A3225">
            <v>2021</v>
          </cell>
          <cell r="B3225" t="str">
            <v>Marzo</v>
          </cell>
          <cell r="C3225" t="str">
            <v>52001</v>
          </cell>
          <cell r="E3225" t="str">
            <v>520011</v>
          </cell>
          <cell r="G3225">
            <v>2</v>
          </cell>
          <cell r="I3225">
            <v>5972.5460000000003</v>
          </cell>
        </row>
        <row r="3226">
          <cell r="A3226">
            <v>2021</v>
          </cell>
          <cell r="B3226" t="str">
            <v>Marzo</v>
          </cell>
          <cell r="C3226" t="str">
            <v>52001</v>
          </cell>
          <cell r="E3226" t="str">
            <v>520011</v>
          </cell>
          <cell r="G3226">
            <v>3</v>
          </cell>
          <cell r="I3226">
            <v>3160.3510000000001</v>
          </cell>
        </row>
        <row r="3227">
          <cell r="A3227">
            <v>2021</v>
          </cell>
          <cell r="B3227" t="str">
            <v>Marzo</v>
          </cell>
          <cell r="C3227" t="str">
            <v>52001</v>
          </cell>
          <cell r="E3227" t="str">
            <v>520011</v>
          </cell>
          <cell r="G3227">
            <v>4</v>
          </cell>
          <cell r="I3227">
            <v>21.185200000000002</v>
          </cell>
        </row>
        <row r="3228">
          <cell r="A3228">
            <v>2021</v>
          </cell>
          <cell r="B3228" t="str">
            <v>Marzo</v>
          </cell>
          <cell r="C3228" t="str">
            <v>66001</v>
          </cell>
          <cell r="E3228" t="str">
            <v>660011</v>
          </cell>
          <cell r="G3228">
            <v>1</v>
          </cell>
          <cell r="I3228">
            <v>2668.89</v>
          </cell>
        </row>
        <row r="3229">
          <cell r="A3229">
            <v>2021</v>
          </cell>
          <cell r="B3229" t="str">
            <v>Marzo</v>
          </cell>
          <cell r="C3229" t="str">
            <v>66001</v>
          </cell>
          <cell r="E3229" t="str">
            <v>660011</v>
          </cell>
          <cell r="G3229">
            <v>2</v>
          </cell>
          <cell r="I3229">
            <v>1863.74</v>
          </cell>
        </row>
        <row r="3230">
          <cell r="A3230">
            <v>2021</v>
          </cell>
          <cell r="B3230" t="str">
            <v>Marzo</v>
          </cell>
          <cell r="C3230" t="str">
            <v>66001</v>
          </cell>
          <cell r="E3230" t="str">
            <v>660011</v>
          </cell>
          <cell r="G3230">
            <v>3</v>
          </cell>
          <cell r="I3230">
            <v>2090.09</v>
          </cell>
        </row>
        <row r="3231">
          <cell r="A3231">
            <v>2021</v>
          </cell>
          <cell r="B3231" t="str">
            <v>Marzo</v>
          </cell>
          <cell r="C3231" t="str">
            <v>66001</v>
          </cell>
          <cell r="E3231" t="str">
            <v>660011</v>
          </cell>
          <cell r="G3231">
            <v>4</v>
          </cell>
          <cell r="I3231">
            <v>2947.328</v>
          </cell>
        </row>
        <row r="3232">
          <cell r="A3232">
            <v>2021</v>
          </cell>
          <cell r="B3232" t="str">
            <v>Marzo</v>
          </cell>
          <cell r="C3232" t="str">
            <v>19001</v>
          </cell>
          <cell r="E3232" t="str">
            <v>190011</v>
          </cell>
          <cell r="G3232">
            <v>1</v>
          </cell>
          <cell r="I3232">
            <v>380.27499999999998</v>
          </cell>
        </row>
        <row r="3233">
          <cell r="A3233">
            <v>2021</v>
          </cell>
          <cell r="B3233" t="str">
            <v>Marzo</v>
          </cell>
          <cell r="C3233" t="str">
            <v>19001</v>
          </cell>
          <cell r="E3233" t="str">
            <v>190011</v>
          </cell>
          <cell r="G3233">
            <v>2</v>
          </cell>
          <cell r="I3233">
            <v>3552.17</v>
          </cell>
        </row>
        <row r="3234">
          <cell r="A3234">
            <v>2021</v>
          </cell>
          <cell r="B3234" t="str">
            <v>Marzo</v>
          </cell>
          <cell r="C3234" t="str">
            <v>19001</v>
          </cell>
          <cell r="E3234" t="str">
            <v>190011</v>
          </cell>
          <cell r="G3234">
            <v>3</v>
          </cell>
          <cell r="I3234">
            <v>449.55599999999998</v>
          </cell>
        </row>
        <row r="3235">
          <cell r="A3235">
            <v>2021</v>
          </cell>
          <cell r="B3235" t="str">
            <v>Marzo</v>
          </cell>
          <cell r="C3235" t="str">
            <v>19001</v>
          </cell>
          <cell r="E3235" t="str">
            <v>190011</v>
          </cell>
          <cell r="G3235">
            <v>4</v>
          </cell>
          <cell r="I3235">
            <v>1228.5450000000001</v>
          </cell>
        </row>
        <row r="3236">
          <cell r="A3236">
            <v>2021</v>
          </cell>
          <cell r="B3236" t="str">
            <v>Marzo</v>
          </cell>
          <cell r="C3236" t="str">
            <v>47001</v>
          </cell>
          <cell r="E3236" t="str">
            <v>470011</v>
          </cell>
          <cell r="G3236">
            <v>1</v>
          </cell>
          <cell r="I3236">
            <v>749.57249999999999</v>
          </cell>
        </row>
        <row r="3237">
          <cell r="A3237">
            <v>2021</v>
          </cell>
          <cell r="B3237" t="str">
            <v>Marzo</v>
          </cell>
          <cell r="C3237" t="str">
            <v>47001</v>
          </cell>
          <cell r="E3237" t="str">
            <v>470011</v>
          </cell>
          <cell r="G3237">
            <v>2</v>
          </cell>
          <cell r="I3237">
            <v>1487.25</v>
          </cell>
        </row>
        <row r="3238">
          <cell r="A3238">
            <v>2021</v>
          </cell>
          <cell r="B3238" t="str">
            <v>Marzo</v>
          </cell>
          <cell r="C3238" t="str">
            <v>47001</v>
          </cell>
          <cell r="E3238" t="str">
            <v>470011</v>
          </cell>
          <cell r="G3238">
            <v>3</v>
          </cell>
          <cell r="I3238">
            <v>955.03099999999995</v>
          </cell>
        </row>
        <row r="3239">
          <cell r="A3239">
            <v>2021</v>
          </cell>
          <cell r="B3239" t="str">
            <v>Marzo</v>
          </cell>
          <cell r="C3239" t="str">
            <v>47001</v>
          </cell>
          <cell r="E3239" t="str">
            <v>470011</v>
          </cell>
          <cell r="G3239">
            <v>4</v>
          </cell>
          <cell r="I3239">
            <v>313.52499999999998</v>
          </cell>
        </row>
        <row r="3240">
          <cell r="A3240">
            <v>2021</v>
          </cell>
          <cell r="B3240" t="str">
            <v>Marzo</v>
          </cell>
          <cell r="C3240" t="str">
            <v>70001</v>
          </cell>
          <cell r="E3240" t="str">
            <v>700011</v>
          </cell>
          <cell r="G3240">
            <v>1</v>
          </cell>
          <cell r="I3240">
            <v>805.09100000000001</v>
          </cell>
        </row>
        <row r="3241">
          <cell r="A3241">
            <v>2021</v>
          </cell>
          <cell r="B3241" t="str">
            <v>Marzo</v>
          </cell>
          <cell r="C3241" t="str">
            <v>70001</v>
          </cell>
          <cell r="E3241" t="str">
            <v>700011</v>
          </cell>
          <cell r="G3241">
            <v>2</v>
          </cell>
          <cell r="I3241">
            <v>2136.8939999999998</v>
          </cell>
        </row>
        <row r="3242">
          <cell r="A3242">
            <v>2021</v>
          </cell>
          <cell r="B3242" t="str">
            <v>Marzo</v>
          </cell>
          <cell r="C3242" t="str">
            <v>70001</v>
          </cell>
          <cell r="E3242" t="str">
            <v>700011</v>
          </cell>
          <cell r="G3242">
            <v>3</v>
          </cell>
          <cell r="I3242">
            <v>1753.771</v>
          </cell>
        </row>
        <row r="3243">
          <cell r="A3243">
            <v>2021</v>
          </cell>
          <cell r="B3243" t="str">
            <v>Marzo</v>
          </cell>
          <cell r="C3243" t="str">
            <v>70001</v>
          </cell>
          <cell r="E3243" t="str">
            <v>700011</v>
          </cell>
          <cell r="G3243">
            <v>4</v>
          </cell>
          <cell r="I3243">
            <v>701.69500000000005</v>
          </cell>
        </row>
        <row r="3244">
          <cell r="A3244">
            <v>2021</v>
          </cell>
          <cell r="B3244" t="str">
            <v>Marzo</v>
          </cell>
          <cell r="C3244" t="str">
            <v>15001</v>
          </cell>
          <cell r="E3244" t="str">
            <v>150011</v>
          </cell>
          <cell r="G3244">
            <v>1</v>
          </cell>
          <cell r="I3244">
            <v>3087.7460000000001</v>
          </cell>
        </row>
        <row r="3245">
          <cell r="A3245">
            <v>2021</v>
          </cell>
          <cell r="B3245" t="str">
            <v>Marzo</v>
          </cell>
          <cell r="C3245" t="str">
            <v>15001</v>
          </cell>
          <cell r="E3245" t="str">
            <v>150011</v>
          </cell>
          <cell r="G3245">
            <v>2</v>
          </cell>
          <cell r="I3245">
            <v>6413.82</v>
          </cell>
        </row>
        <row r="3246">
          <cell r="A3246">
            <v>2021</v>
          </cell>
          <cell r="B3246" t="str">
            <v>Marzo</v>
          </cell>
          <cell r="C3246" t="str">
            <v>15001</v>
          </cell>
          <cell r="E3246" t="str">
            <v>150011</v>
          </cell>
          <cell r="G3246">
            <v>3</v>
          </cell>
          <cell r="I3246">
            <v>3709.759</v>
          </cell>
        </row>
        <row r="3247">
          <cell r="A3247">
            <v>2021</v>
          </cell>
          <cell r="B3247" t="str">
            <v>Marzo</v>
          </cell>
          <cell r="C3247" t="str">
            <v>15001</v>
          </cell>
          <cell r="E3247" t="str">
            <v>150011</v>
          </cell>
          <cell r="G3247">
            <v>4</v>
          </cell>
          <cell r="I3247">
            <v>9.31</v>
          </cell>
        </row>
        <row r="3248">
          <cell r="A3248">
            <v>2021</v>
          </cell>
          <cell r="B3248" t="str">
            <v>Marzo</v>
          </cell>
          <cell r="C3248" t="str">
            <v>20001</v>
          </cell>
          <cell r="E3248" t="str">
            <v>200011</v>
          </cell>
          <cell r="G3248">
            <v>1</v>
          </cell>
          <cell r="I3248">
            <v>1291.2929999999999</v>
          </cell>
        </row>
        <row r="3249">
          <cell r="A3249">
            <v>2021</v>
          </cell>
          <cell r="B3249" t="str">
            <v>Marzo</v>
          </cell>
          <cell r="C3249" t="str">
            <v>20001</v>
          </cell>
          <cell r="E3249" t="str">
            <v>200011</v>
          </cell>
          <cell r="G3249">
            <v>2</v>
          </cell>
          <cell r="I3249">
            <v>1706.35</v>
          </cell>
        </row>
        <row r="3250">
          <cell r="A3250">
            <v>2021</v>
          </cell>
          <cell r="B3250" t="str">
            <v>Marzo</v>
          </cell>
          <cell r="C3250" t="str">
            <v>20001</v>
          </cell>
          <cell r="E3250" t="str">
            <v>200011</v>
          </cell>
          <cell r="G3250">
            <v>3</v>
          </cell>
          <cell r="I3250">
            <v>1126.5429999999999</v>
          </cell>
        </row>
        <row r="3251">
          <cell r="A3251">
            <v>2021</v>
          </cell>
          <cell r="B3251" t="str">
            <v>Marzo</v>
          </cell>
          <cell r="C3251" t="str">
            <v>20001</v>
          </cell>
          <cell r="E3251" t="str">
            <v>200011</v>
          </cell>
          <cell r="G3251">
            <v>4</v>
          </cell>
          <cell r="I3251">
            <v>3.15</v>
          </cell>
        </row>
        <row r="3252">
          <cell r="A3252">
            <v>2021</v>
          </cell>
          <cell r="B3252" t="str">
            <v>Marzo</v>
          </cell>
          <cell r="C3252" t="str">
            <v>20001</v>
          </cell>
          <cell r="E3252" t="str">
            <v>200012</v>
          </cell>
          <cell r="G3252">
            <v>1</v>
          </cell>
          <cell r="I3252">
            <v>791.59</v>
          </cell>
        </row>
        <row r="3253">
          <cell r="A3253">
            <v>2021</v>
          </cell>
          <cell r="B3253" t="str">
            <v>Marzo</v>
          </cell>
          <cell r="C3253" t="str">
            <v>20001</v>
          </cell>
          <cell r="E3253" t="str">
            <v>200012</v>
          </cell>
          <cell r="G3253">
            <v>2</v>
          </cell>
          <cell r="I3253">
            <v>197.98</v>
          </cell>
        </row>
        <row r="3254">
          <cell r="A3254">
            <v>2021</v>
          </cell>
          <cell r="B3254" t="str">
            <v>Marzo</v>
          </cell>
          <cell r="C3254" t="str">
            <v>20001</v>
          </cell>
          <cell r="E3254" t="str">
            <v>200012</v>
          </cell>
          <cell r="G3254">
            <v>3</v>
          </cell>
          <cell r="I3254">
            <v>343.024</v>
          </cell>
        </row>
        <row r="3255">
          <cell r="A3255">
            <v>2021</v>
          </cell>
          <cell r="B3255" t="str">
            <v>Marzo</v>
          </cell>
          <cell r="C3255" t="str">
            <v>20001</v>
          </cell>
          <cell r="E3255" t="str">
            <v>200012</v>
          </cell>
          <cell r="G3255">
            <v>4</v>
          </cell>
          <cell r="I3255">
            <v>1068.556</v>
          </cell>
        </row>
        <row r="3256">
          <cell r="A3256">
            <v>2021</v>
          </cell>
          <cell r="B3256" t="str">
            <v>Marzo</v>
          </cell>
          <cell r="C3256" t="str">
            <v>50001</v>
          </cell>
          <cell r="E3256" t="str">
            <v>500011</v>
          </cell>
          <cell r="G3256">
            <v>1</v>
          </cell>
          <cell r="I3256">
            <v>2516.4195</v>
          </cell>
        </row>
        <row r="3257">
          <cell r="A3257">
            <v>2021</v>
          </cell>
          <cell r="B3257" t="str">
            <v>Marzo</v>
          </cell>
          <cell r="C3257" t="str">
            <v>50001</v>
          </cell>
          <cell r="E3257" t="str">
            <v>500011</v>
          </cell>
          <cell r="G3257">
            <v>2</v>
          </cell>
          <cell r="I3257">
            <v>3470</v>
          </cell>
        </row>
        <row r="3258">
          <cell r="A3258">
            <v>2021</v>
          </cell>
          <cell r="B3258" t="str">
            <v>Marzo</v>
          </cell>
          <cell r="C3258" t="str">
            <v>50001</v>
          </cell>
          <cell r="E3258" t="str">
            <v>500011</v>
          </cell>
          <cell r="G3258">
            <v>3</v>
          </cell>
          <cell r="I3258">
            <v>2735.8719999999998</v>
          </cell>
        </row>
        <row r="3259">
          <cell r="A3259">
            <v>2021</v>
          </cell>
          <cell r="B3259" t="str">
            <v>Marzo</v>
          </cell>
          <cell r="C3259" t="str">
            <v>50001</v>
          </cell>
          <cell r="E3259" t="str">
            <v>500011</v>
          </cell>
          <cell r="G3259">
            <v>4</v>
          </cell>
          <cell r="I3259">
            <v>979.495</v>
          </cell>
        </row>
        <row r="3260">
          <cell r="A3260">
            <v>2021</v>
          </cell>
          <cell r="B3260" t="str">
            <v>Abril</v>
          </cell>
          <cell r="C3260" t="str">
            <v>63001</v>
          </cell>
          <cell r="E3260" t="str">
            <v>630011</v>
          </cell>
          <cell r="G3260">
            <v>1</v>
          </cell>
          <cell r="I3260">
            <v>2595.1039999999998</v>
          </cell>
        </row>
        <row r="3261">
          <cell r="A3261">
            <v>2021</v>
          </cell>
          <cell r="B3261" t="str">
            <v>Abril</v>
          </cell>
          <cell r="C3261" t="str">
            <v>63001</v>
          </cell>
          <cell r="E3261" t="str">
            <v>630011</v>
          </cell>
          <cell r="G3261">
            <v>2</v>
          </cell>
          <cell r="I3261">
            <v>3611.79</v>
          </cell>
        </row>
        <row r="3262">
          <cell r="A3262">
            <v>2021</v>
          </cell>
          <cell r="B3262" t="str">
            <v>Abril</v>
          </cell>
          <cell r="C3262" t="str">
            <v>63001</v>
          </cell>
          <cell r="E3262" t="str">
            <v>630011</v>
          </cell>
          <cell r="G3262">
            <v>3</v>
          </cell>
          <cell r="I3262">
            <v>3147.99</v>
          </cell>
        </row>
        <row r="3263">
          <cell r="A3263">
            <v>2021</v>
          </cell>
          <cell r="B3263" t="str">
            <v>Abril</v>
          </cell>
          <cell r="C3263" t="str">
            <v>63001</v>
          </cell>
          <cell r="E3263" t="str">
            <v>630011</v>
          </cell>
          <cell r="G3263">
            <v>4</v>
          </cell>
          <cell r="I3263">
            <v>1866.2528</v>
          </cell>
        </row>
        <row r="3264">
          <cell r="A3264">
            <v>2021</v>
          </cell>
          <cell r="B3264" t="str">
            <v>Abril</v>
          </cell>
          <cell r="C3264" t="str">
            <v>08001</v>
          </cell>
          <cell r="E3264" t="str">
            <v>080011</v>
          </cell>
          <cell r="G3264">
            <v>1</v>
          </cell>
          <cell r="I3264">
            <v>7990.7995000000001</v>
          </cell>
        </row>
        <row r="3265">
          <cell r="A3265">
            <v>2021</v>
          </cell>
          <cell r="B3265" t="str">
            <v>Abril</v>
          </cell>
          <cell r="C3265" t="str">
            <v>08001</v>
          </cell>
          <cell r="E3265" t="str">
            <v>080011</v>
          </cell>
          <cell r="G3265">
            <v>2</v>
          </cell>
          <cell r="I3265">
            <v>6810.92</v>
          </cell>
        </row>
        <row r="3266">
          <cell r="A3266">
            <v>2021</v>
          </cell>
          <cell r="B3266" t="str">
            <v>Abril</v>
          </cell>
          <cell r="C3266" t="str">
            <v>08001</v>
          </cell>
          <cell r="E3266" t="str">
            <v>080011</v>
          </cell>
          <cell r="G3266">
            <v>3</v>
          </cell>
          <cell r="I3266">
            <v>5404.7340000000004</v>
          </cell>
        </row>
        <row r="3267">
          <cell r="A3267">
            <v>2021</v>
          </cell>
          <cell r="B3267" t="str">
            <v>Abril</v>
          </cell>
          <cell r="C3267" t="str">
            <v>08001</v>
          </cell>
          <cell r="E3267" t="str">
            <v>080011</v>
          </cell>
          <cell r="G3267">
            <v>4</v>
          </cell>
          <cell r="I3267">
            <v>8004.3440000000001</v>
          </cell>
        </row>
        <row r="3268">
          <cell r="A3268">
            <v>2021</v>
          </cell>
          <cell r="B3268" t="str">
            <v>Abril</v>
          </cell>
          <cell r="C3268" t="str">
            <v>08001</v>
          </cell>
          <cell r="E3268" t="str">
            <v>080012</v>
          </cell>
          <cell r="G3268">
            <v>1</v>
          </cell>
          <cell r="I3268">
            <v>753.57950000000005</v>
          </cell>
        </row>
        <row r="3269">
          <cell r="A3269">
            <v>2021</v>
          </cell>
          <cell r="B3269" t="str">
            <v>Abril</v>
          </cell>
          <cell r="C3269" t="str">
            <v>08001</v>
          </cell>
          <cell r="E3269" t="str">
            <v>080012</v>
          </cell>
          <cell r="G3269">
            <v>2</v>
          </cell>
          <cell r="I3269">
            <v>1334.78</v>
          </cell>
        </row>
        <row r="3270">
          <cell r="A3270">
            <v>2021</v>
          </cell>
          <cell r="B3270" t="str">
            <v>Abril</v>
          </cell>
          <cell r="C3270" t="str">
            <v>08001</v>
          </cell>
          <cell r="E3270" t="str">
            <v>080012</v>
          </cell>
          <cell r="G3270">
            <v>3</v>
          </cell>
          <cell r="I3270">
            <v>459.29300000000001</v>
          </cell>
        </row>
        <row r="3271">
          <cell r="A3271">
            <v>2021</v>
          </cell>
          <cell r="B3271" t="str">
            <v>Abril</v>
          </cell>
          <cell r="C3271" t="str">
            <v>08001</v>
          </cell>
          <cell r="E3271" t="str">
            <v>080012</v>
          </cell>
          <cell r="G3271">
            <v>4</v>
          </cell>
          <cell r="I3271">
            <v>4711.1719999999996</v>
          </cell>
        </row>
        <row r="3272">
          <cell r="A3272">
            <v>2021</v>
          </cell>
          <cell r="B3272" t="str">
            <v>Abril</v>
          </cell>
          <cell r="C3272" t="str">
            <v>11001</v>
          </cell>
          <cell r="E3272" t="str">
            <v>110011</v>
          </cell>
          <cell r="G3272">
            <v>1</v>
          </cell>
          <cell r="I3272">
            <v>53255.955499999996</v>
          </cell>
        </row>
        <row r="3273">
          <cell r="A3273">
            <v>2021</v>
          </cell>
          <cell r="B3273" t="str">
            <v>Abril</v>
          </cell>
          <cell r="C3273" t="str">
            <v>11001</v>
          </cell>
          <cell r="E3273" t="str">
            <v>110011</v>
          </cell>
          <cell r="G3273">
            <v>2</v>
          </cell>
          <cell r="I3273">
            <v>46378.578000000001</v>
          </cell>
        </row>
        <row r="3274">
          <cell r="A3274">
            <v>2021</v>
          </cell>
          <cell r="B3274" t="str">
            <v>Abril</v>
          </cell>
          <cell r="C3274" t="str">
            <v>11001</v>
          </cell>
          <cell r="E3274" t="str">
            <v>110011</v>
          </cell>
          <cell r="G3274">
            <v>3</v>
          </cell>
          <cell r="I3274">
            <v>61503.851999999999</v>
          </cell>
        </row>
        <row r="3275">
          <cell r="A3275">
            <v>2021</v>
          </cell>
          <cell r="B3275" t="str">
            <v>Abril</v>
          </cell>
          <cell r="C3275" t="str">
            <v>11001</v>
          </cell>
          <cell r="E3275" t="str">
            <v>110011</v>
          </cell>
          <cell r="G3275">
            <v>4</v>
          </cell>
          <cell r="I3275">
            <v>15971.450999999999</v>
          </cell>
        </row>
        <row r="3276">
          <cell r="A3276">
            <v>2021</v>
          </cell>
          <cell r="B3276" t="str">
            <v>Abril</v>
          </cell>
          <cell r="C3276" t="str">
            <v>11001</v>
          </cell>
          <cell r="E3276" t="str">
            <v>110012</v>
          </cell>
          <cell r="G3276">
            <v>1</v>
          </cell>
          <cell r="I3276">
            <v>920.90599999999995</v>
          </cell>
        </row>
        <row r="3277">
          <cell r="A3277">
            <v>2021</v>
          </cell>
          <cell r="B3277" t="str">
            <v>Abril</v>
          </cell>
          <cell r="C3277" t="str">
            <v>11001</v>
          </cell>
          <cell r="E3277" t="str">
            <v>110012</v>
          </cell>
          <cell r="G3277">
            <v>2</v>
          </cell>
          <cell r="I3277">
            <v>132.97</v>
          </cell>
        </row>
        <row r="3278">
          <cell r="A3278">
            <v>2021</v>
          </cell>
          <cell r="B3278" t="str">
            <v>Abril</v>
          </cell>
          <cell r="C3278" t="str">
            <v>11001</v>
          </cell>
          <cell r="E3278" t="str">
            <v>110012</v>
          </cell>
          <cell r="G3278">
            <v>3</v>
          </cell>
          <cell r="I3278">
            <v>10.33</v>
          </cell>
        </row>
        <row r="3279">
          <cell r="A3279">
            <v>2021</v>
          </cell>
          <cell r="B3279" t="str">
            <v>Abril</v>
          </cell>
          <cell r="C3279" t="str">
            <v>11001</v>
          </cell>
          <cell r="E3279" t="str">
            <v>110012</v>
          </cell>
          <cell r="G3279">
            <v>4</v>
          </cell>
          <cell r="I3279">
            <v>1938.3620000000001</v>
          </cell>
        </row>
        <row r="3280">
          <cell r="A3280">
            <v>2021</v>
          </cell>
          <cell r="B3280" t="str">
            <v>Abril</v>
          </cell>
          <cell r="C3280" t="str">
            <v>11001</v>
          </cell>
          <cell r="E3280" t="str">
            <v>110013</v>
          </cell>
          <cell r="G3280">
            <v>1</v>
          </cell>
          <cell r="I3280">
            <v>668.19299999999998</v>
          </cell>
        </row>
        <row r="3281">
          <cell r="A3281">
            <v>2021</v>
          </cell>
          <cell r="B3281" t="str">
            <v>Abril</v>
          </cell>
          <cell r="C3281" t="str">
            <v>11001</v>
          </cell>
          <cell r="E3281" t="str">
            <v>110013</v>
          </cell>
          <cell r="G3281">
            <v>2</v>
          </cell>
          <cell r="I3281">
            <v>534.02200000000005</v>
          </cell>
        </row>
        <row r="3282">
          <cell r="A3282">
            <v>2021</v>
          </cell>
          <cell r="B3282" t="str">
            <v>Abril</v>
          </cell>
          <cell r="C3282" t="str">
            <v>11001</v>
          </cell>
          <cell r="E3282" t="str">
            <v>110013</v>
          </cell>
          <cell r="G3282">
            <v>3</v>
          </cell>
          <cell r="I3282">
            <v>589.84400000000005</v>
          </cell>
        </row>
        <row r="3283">
          <cell r="A3283">
            <v>2021</v>
          </cell>
          <cell r="B3283" t="str">
            <v>Abril</v>
          </cell>
          <cell r="C3283" t="str">
            <v>11001</v>
          </cell>
          <cell r="E3283" t="str">
            <v>110013</v>
          </cell>
          <cell r="G3283">
            <v>4</v>
          </cell>
          <cell r="I3283">
            <v>943.57399999999996</v>
          </cell>
        </row>
        <row r="3284">
          <cell r="A3284">
            <v>2021</v>
          </cell>
          <cell r="B3284" t="str">
            <v>Abril</v>
          </cell>
          <cell r="C3284" t="str">
            <v>11001</v>
          </cell>
          <cell r="E3284" t="str">
            <v>110014</v>
          </cell>
          <cell r="G3284">
            <v>1</v>
          </cell>
          <cell r="I3284">
            <v>196.05600000000001</v>
          </cell>
        </row>
        <row r="3285">
          <cell r="A3285">
            <v>2021</v>
          </cell>
          <cell r="B3285" t="str">
            <v>Abril</v>
          </cell>
          <cell r="C3285" t="str">
            <v>11001</v>
          </cell>
          <cell r="E3285" t="str">
            <v>110014</v>
          </cell>
          <cell r="G3285">
            <v>2</v>
          </cell>
          <cell r="I3285">
            <v>72.91</v>
          </cell>
        </row>
        <row r="3286">
          <cell r="A3286">
            <v>2021</v>
          </cell>
          <cell r="B3286" t="str">
            <v>Abril</v>
          </cell>
          <cell r="C3286" t="str">
            <v>11001</v>
          </cell>
          <cell r="E3286" t="str">
            <v>110014</v>
          </cell>
          <cell r="G3286">
            <v>3</v>
          </cell>
          <cell r="I3286">
            <v>483.42</v>
          </cell>
        </row>
        <row r="3287">
          <cell r="A3287">
            <v>2021</v>
          </cell>
          <cell r="B3287" t="str">
            <v>Abril</v>
          </cell>
          <cell r="C3287" t="str">
            <v>11001</v>
          </cell>
          <cell r="E3287" t="str">
            <v>110014</v>
          </cell>
          <cell r="G3287">
            <v>4</v>
          </cell>
          <cell r="I3287">
            <v>1744.62</v>
          </cell>
        </row>
        <row r="3288">
          <cell r="A3288">
            <v>2021</v>
          </cell>
          <cell r="B3288" t="str">
            <v>Abril</v>
          </cell>
          <cell r="C3288" t="str">
            <v>68001</v>
          </cell>
          <cell r="E3288" t="str">
            <v>680011</v>
          </cell>
          <cell r="G3288">
            <v>1</v>
          </cell>
          <cell r="I3288">
            <v>11885.052</v>
          </cell>
        </row>
        <row r="3289">
          <cell r="A3289">
            <v>2021</v>
          </cell>
          <cell r="B3289" t="str">
            <v>Abril</v>
          </cell>
          <cell r="C3289" t="str">
            <v>68001</v>
          </cell>
          <cell r="E3289" t="str">
            <v>680011</v>
          </cell>
          <cell r="G3289">
            <v>2</v>
          </cell>
          <cell r="I3289">
            <v>9210.51</v>
          </cell>
        </row>
        <row r="3290">
          <cell r="A3290">
            <v>2021</v>
          </cell>
          <cell r="B3290" t="str">
            <v>Abril</v>
          </cell>
          <cell r="C3290" t="str">
            <v>68001</v>
          </cell>
          <cell r="E3290" t="str">
            <v>680011</v>
          </cell>
          <cell r="G3290">
            <v>3</v>
          </cell>
          <cell r="I3290">
            <v>13039.608</v>
          </cell>
        </row>
        <row r="3291">
          <cell r="A3291">
            <v>2021</v>
          </cell>
          <cell r="B3291" t="str">
            <v>Abril</v>
          </cell>
          <cell r="C3291" t="str">
            <v>68001</v>
          </cell>
          <cell r="E3291" t="str">
            <v>680011</v>
          </cell>
          <cell r="G3291">
            <v>4</v>
          </cell>
          <cell r="I3291">
            <v>2120.453</v>
          </cell>
        </row>
        <row r="3292">
          <cell r="A3292">
            <v>2021</v>
          </cell>
          <cell r="B3292" t="str">
            <v>Abril</v>
          </cell>
          <cell r="C3292" t="str">
            <v>76001</v>
          </cell>
          <cell r="E3292" t="str">
            <v>760011</v>
          </cell>
          <cell r="G3292">
            <v>1</v>
          </cell>
          <cell r="I3292">
            <v>3201.3670000000002</v>
          </cell>
        </row>
        <row r="3293">
          <cell r="A3293">
            <v>2021</v>
          </cell>
          <cell r="B3293" t="str">
            <v>Abril</v>
          </cell>
          <cell r="C3293" t="str">
            <v>76001</v>
          </cell>
          <cell r="E3293" t="str">
            <v>760011</v>
          </cell>
          <cell r="G3293">
            <v>2</v>
          </cell>
          <cell r="I3293">
            <v>8486.77</v>
          </cell>
        </row>
        <row r="3294">
          <cell r="A3294">
            <v>2021</v>
          </cell>
          <cell r="B3294" t="str">
            <v>Abril</v>
          </cell>
          <cell r="C3294" t="str">
            <v>76001</v>
          </cell>
          <cell r="E3294" t="str">
            <v>760011</v>
          </cell>
          <cell r="G3294">
            <v>3</v>
          </cell>
          <cell r="I3294">
            <v>6092.1610000000001</v>
          </cell>
        </row>
        <row r="3295">
          <cell r="A3295">
            <v>2021</v>
          </cell>
          <cell r="B3295" t="str">
            <v>Abril</v>
          </cell>
          <cell r="C3295" t="str">
            <v>76001</v>
          </cell>
          <cell r="E3295" t="str">
            <v>760011</v>
          </cell>
          <cell r="G3295">
            <v>4</v>
          </cell>
          <cell r="I3295">
            <v>6830.93</v>
          </cell>
        </row>
        <row r="3296">
          <cell r="A3296">
            <v>2021</v>
          </cell>
          <cell r="B3296" t="str">
            <v>Abril</v>
          </cell>
          <cell r="C3296" t="str">
            <v>76001</v>
          </cell>
          <cell r="E3296" t="str">
            <v>760012</v>
          </cell>
          <cell r="G3296">
            <v>1</v>
          </cell>
          <cell r="I3296">
            <v>4611.4319999999998</v>
          </cell>
        </row>
        <row r="3297">
          <cell r="A3297">
            <v>2021</v>
          </cell>
          <cell r="B3297" t="str">
            <v>Abril</v>
          </cell>
          <cell r="C3297" t="str">
            <v>76001</v>
          </cell>
          <cell r="E3297" t="str">
            <v>760012</v>
          </cell>
          <cell r="G3297">
            <v>2</v>
          </cell>
          <cell r="I3297">
            <v>3292.39</v>
          </cell>
        </row>
        <row r="3298">
          <cell r="A3298">
            <v>2021</v>
          </cell>
          <cell r="B3298" t="str">
            <v>Abril</v>
          </cell>
          <cell r="C3298" t="str">
            <v>76001</v>
          </cell>
          <cell r="E3298" t="str">
            <v>760012</v>
          </cell>
          <cell r="G3298">
            <v>3</v>
          </cell>
          <cell r="I3298">
            <v>4408.5649999999996</v>
          </cell>
        </row>
        <row r="3299">
          <cell r="A3299">
            <v>2021</v>
          </cell>
          <cell r="B3299" t="str">
            <v>Abril</v>
          </cell>
          <cell r="C3299" t="str">
            <v>76001</v>
          </cell>
          <cell r="E3299" t="str">
            <v>760012</v>
          </cell>
          <cell r="G3299">
            <v>4</v>
          </cell>
          <cell r="I3299">
            <v>4458.5630000000001</v>
          </cell>
        </row>
        <row r="3300">
          <cell r="A3300">
            <v>2021</v>
          </cell>
          <cell r="B3300" t="str">
            <v>Abril</v>
          </cell>
          <cell r="C3300" t="str">
            <v>13001</v>
          </cell>
          <cell r="E3300" t="str">
            <v>130011</v>
          </cell>
          <cell r="G3300">
            <v>1</v>
          </cell>
          <cell r="I3300">
            <v>2829.8125</v>
          </cell>
        </row>
        <row r="3301">
          <cell r="A3301">
            <v>2021</v>
          </cell>
          <cell r="B3301" t="str">
            <v>Abril</v>
          </cell>
          <cell r="C3301" t="str">
            <v>13001</v>
          </cell>
          <cell r="E3301" t="str">
            <v>130011</v>
          </cell>
          <cell r="G3301">
            <v>2</v>
          </cell>
          <cell r="I3301">
            <v>6147.8620000000001</v>
          </cell>
        </row>
        <row r="3302">
          <cell r="A3302">
            <v>2021</v>
          </cell>
          <cell r="B3302" t="str">
            <v>Abril</v>
          </cell>
          <cell r="C3302" t="str">
            <v>13001</v>
          </cell>
          <cell r="E3302" t="str">
            <v>130011</v>
          </cell>
          <cell r="G3302">
            <v>3</v>
          </cell>
          <cell r="I3302">
            <v>3854.3150000000001</v>
          </cell>
        </row>
        <row r="3303">
          <cell r="A3303">
            <v>2021</v>
          </cell>
          <cell r="B3303" t="str">
            <v>Abril</v>
          </cell>
          <cell r="C3303" t="str">
            <v>13001</v>
          </cell>
          <cell r="E3303" t="str">
            <v>130011</v>
          </cell>
          <cell r="G3303">
            <v>4</v>
          </cell>
          <cell r="I3303">
            <v>2735.5266000000001</v>
          </cell>
        </row>
        <row r="3304">
          <cell r="A3304">
            <v>2021</v>
          </cell>
          <cell r="B3304" t="str">
            <v>Abril</v>
          </cell>
          <cell r="C3304" t="str">
            <v>54001</v>
          </cell>
          <cell r="E3304" t="str">
            <v>540011</v>
          </cell>
          <cell r="G3304">
            <v>1</v>
          </cell>
          <cell r="I3304">
            <v>3957.8690000000001</v>
          </cell>
        </row>
        <row r="3305">
          <cell r="A3305">
            <v>2021</v>
          </cell>
          <cell r="B3305" t="str">
            <v>Abril</v>
          </cell>
          <cell r="C3305" t="str">
            <v>54001</v>
          </cell>
          <cell r="E3305" t="str">
            <v>540011</v>
          </cell>
          <cell r="G3305">
            <v>2</v>
          </cell>
          <cell r="I3305">
            <v>8070.5429999999997</v>
          </cell>
        </row>
        <row r="3306">
          <cell r="A3306">
            <v>2021</v>
          </cell>
          <cell r="B3306" t="str">
            <v>Abril</v>
          </cell>
          <cell r="C3306" t="str">
            <v>54001</v>
          </cell>
          <cell r="E3306" t="str">
            <v>540011</v>
          </cell>
          <cell r="G3306">
            <v>3</v>
          </cell>
          <cell r="I3306">
            <v>5906.1379999999999</v>
          </cell>
        </row>
        <row r="3307">
          <cell r="A3307">
            <v>2021</v>
          </cell>
          <cell r="B3307" t="str">
            <v>Abril</v>
          </cell>
          <cell r="C3307" t="str">
            <v>54001</v>
          </cell>
          <cell r="E3307" t="str">
            <v>540011</v>
          </cell>
          <cell r="G3307">
            <v>4</v>
          </cell>
          <cell r="I3307">
            <v>7211.1890000000003</v>
          </cell>
        </row>
        <row r="3308">
          <cell r="A3308">
            <v>2021</v>
          </cell>
          <cell r="B3308" t="str">
            <v>Abril</v>
          </cell>
          <cell r="C3308" t="str">
            <v>54001</v>
          </cell>
          <cell r="E3308" t="str">
            <v>540012</v>
          </cell>
          <cell r="G3308">
            <v>1</v>
          </cell>
          <cell r="I3308">
            <v>402.73500000000001</v>
          </cell>
        </row>
        <row r="3309">
          <cell r="A3309">
            <v>2021</v>
          </cell>
          <cell r="B3309" t="str">
            <v>Abril</v>
          </cell>
          <cell r="C3309" t="str">
            <v>54001</v>
          </cell>
          <cell r="E3309" t="str">
            <v>540012</v>
          </cell>
          <cell r="G3309">
            <v>2</v>
          </cell>
          <cell r="I3309">
            <v>99.623999999999995</v>
          </cell>
        </row>
        <row r="3310">
          <cell r="A3310">
            <v>2021</v>
          </cell>
          <cell r="B3310" t="str">
            <v>Abril</v>
          </cell>
          <cell r="C3310" t="str">
            <v>54001</v>
          </cell>
          <cell r="E3310" t="str">
            <v>540012</v>
          </cell>
          <cell r="G3310">
            <v>3</v>
          </cell>
          <cell r="I3310">
            <v>47.777000000000001</v>
          </cell>
        </row>
        <row r="3311">
          <cell r="A3311">
            <v>2021</v>
          </cell>
          <cell r="B3311" t="str">
            <v>Abril</v>
          </cell>
          <cell r="C3311" t="str">
            <v>54001</v>
          </cell>
          <cell r="E3311" t="str">
            <v>540012</v>
          </cell>
          <cell r="G3311">
            <v>4</v>
          </cell>
          <cell r="I3311">
            <v>2063.5288599999999</v>
          </cell>
        </row>
        <row r="3312">
          <cell r="A3312">
            <v>2021</v>
          </cell>
          <cell r="B3312" t="str">
            <v>Abril</v>
          </cell>
          <cell r="C3312" t="str">
            <v>73001</v>
          </cell>
          <cell r="E3312" t="str">
            <v>730011</v>
          </cell>
          <cell r="G3312">
            <v>1</v>
          </cell>
          <cell r="I3312">
            <v>682.7595</v>
          </cell>
        </row>
        <row r="3313">
          <cell r="A3313">
            <v>2021</v>
          </cell>
          <cell r="B3313" t="str">
            <v>Abril</v>
          </cell>
          <cell r="C3313" t="str">
            <v>73001</v>
          </cell>
          <cell r="E3313" t="str">
            <v>730011</v>
          </cell>
          <cell r="G3313">
            <v>2</v>
          </cell>
          <cell r="I3313">
            <v>2053.1875</v>
          </cell>
        </row>
        <row r="3314">
          <cell r="A3314">
            <v>2021</v>
          </cell>
          <cell r="B3314" t="str">
            <v>Abril</v>
          </cell>
          <cell r="C3314" t="str">
            <v>73001</v>
          </cell>
          <cell r="E3314" t="str">
            <v>730011</v>
          </cell>
          <cell r="G3314">
            <v>3</v>
          </cell>
          <cell r="I3314">
            <v>1199.9760000000001</v>
          </cell>
        </row>
        <row r="3315">
          <cell r="A3315">
            <v>2021</v>
          </cell>
          <cell r="B3315" t="str">
            <v>Abril</v>
          </cell>
          <cell r="C3315" t="str">
            <v>73001</v>
          </cell>
          <cell r="E3315" t="str">
            <v>730011</v>
          </cell>
          <cell r="G3315">
            <v>4</v>
          </cell>
          <cell r="I3315">
            <v>464.35364999999996</v>
          </cell>
        </row>
        <row r="3316">
          <cell r="A3316">
            <v>2021</v>
          </cell>
          <cell r="B3316" t="str">
            <v>Abril</v>
          </cell>
          <cell r="C3316" t="str">
            <v>52356</v>
          </cell>
          <cell r="E3316" t="str">
            <v>523561</v>
          </cell>
          <cell r="G3316">
            <v>1</v>
          </cell>
          <cell r="I3316">
            <v>40</v>
          </cell>
        </row>
        <row r="3317">
          <cell r="A3317">
            <v>2021</v>
          </cell>
          <cell r="B3317" t="str">
            <v>Abril</v>
          </cell>
          <cell r="C3317" t="str">
            <v>52356</v>
          </cell>
          <cell r="E3317" t="str">
            <v>523561</v>
          </cell>
          <cell r="G3317">
            <v>2</v>
          </cell>
          <cell r="I3317">
            <v>1471.104</v>
          </cell>
        </row>
        <row r="3318">
          <cell r="A3318">
            <v>2021</v>
          </cell>
          <cell r="B3318" t="str">
            <v>Abril</v>
          </cell>
          <cell r="C3318" t="str">
            <v>52356</v>
          </cell>
          <cell r="E3318" t="str">
            <v>523561</v>
          </cell>
          <cell r="G3318">
            <v>3</v>
          </cell>
          <cell r="I3318">
            <v>1169.912</v>
          </cell>
        </row>
        <row r="3319">
          <cell r="A3319">
            <v>2021</v>
          </cell>
          <cell r="B3319" t="str">
            <v>Abril</v>
          </cell>
          <cell r="C3319" t="str">
            <v>52356</v>
          </cell>
          <cell r="E3319" t="str">
            <v>523561</v>
          </cell>
          <cell r="G3319">
            <v>4</v>
          </cell>
          <cell r="I3319">
            <v>0</v>
          </cell>
        </row>
        <row r="3320">
          <cell r="A3320">
            <v>2021</v>
          </cell>
          <cell r="B3320" t="str">
            <v>Abril</v>
          </cell>
          <cell r="C3320" t="str">
            <v>52356</v>
          </cell>
          <cell r="E3320" t="str">
            <v>523562</v>
          </cell>
          <cell r="G3320">
            <v>1</v>
          </cell>
          <cell r="I3320">
            <v>0</v>
          </cell>
        </row>
        <row r="3321">
          <cell r="A3321">
            <v>2021</v>
          </cell>
          <cell r="B3321" t="str">
            <v>Abril</v>
          </cell>
          <cell r="C3321" t="str">
            <v>52356</v>
          </cell>
          <cell r="E3321" t="str">
            <v>523562</v>
          </cell>
          <cell r="G3321">
            <v>2</v>
          </cell>
          <cell r="I3321">
            <v>0</v>
          </cell>
        </row>
        <row r="3322">
          <cell r="A3322">
            <v>2021</v>
          </cell>
          <cell r="B3322" t="str">
            <v>Abril</v>
          </cell>
          <cell r="C3322" t="str">
            <v>52356</v>
          </cell>
          <cell r="E3322" t="str">
            <v>523562</v>
          </cell>
          <cell r="G3322">
            <v>3</v>
          </cell>
          <cell r="I3322">
            <v>0</v>
          </cell>
        </row>
        <row r="3323">
          <cell r="A3323">
            <v>2021</v>
          </cell>
          <cell r="B3323" t="str">
            <v>Abril</v>
          </cell>
          <cell r="C3323" t="str">
            <v>52356</v>
          </cell>
          <cell r="E3323" t="str">
            <v>523562</v>
          </cell>
          <cell r="G3323">
            <v>4</v>
          </cell>
          <cell r="I3323">
            <v>0</v>
          </cell>
        </row>
        <row r="3324">
          <cell r="A3324">
            <v>2021</v>
          </cell>
          <cell r="B3324" t="str">
            <v>Abril</v>
          </cell>
          <cell r="C3324" t="str">
            <v>17001</v>
          </cell>
          <cell r="E3324" t="str">
            <v>170011</v>
          </cell>
          <cell r="G3324">
            <v>1</v>
          </cell>
          <cell r="I3324">
            <v>1706.7809999999999</v>
          </cell>
        </row>
        <row r="3325">
          <cell r="A3325">
            <v>2021</v>
          </cell>
          <cell r="B3325" t="str">
            <v>Abril</v>
          </cell>
          <cell r="C3325" t="str">
            <v>17001</v>
          </cell>
          <cell r="E3325" t="str">
            <v>170011</v>
          </cell>
          <cell r="G3325">
            <v>2</v>
          </cell>
          <cell r="I3325">
            <v>1757.835</v>
          </cell>
        </row>
        <row r="3326">
          <cell r="A3326">
            <v>2021</v>
          </cell>
          <cell r="B3326" t="str">
            <v>Abril</v>
          </cell>
          <cell r="C3326" t="str">
            <v>17001</v>
          </cell>
          <cell r="E3326" t="str">
            <v>170011</v>
          </cell>
          <cell r="G3326">
            <v>3</v>
          </cell>
          <cell r="I3326">
            <v>1489.2270000000001</v>
          </cell>
        </row>
        <row r="3327">
          <cell r="A3327">
            <v>2021</v>
          </cell>
          <cell r="B3327" t="str">
            <v>Abril</v>
          </cell>
          <cell r="C3327" t="str">
            <v>17001</v>
          </cell>
          <cell r="E3327" t="str">
            <v>170011</v>
          </cell>
          <cell r="G3327">
            <v>4</v>
          </cell>
          <cell r="I3327">
            <v>1297.8009999999999</v>
          </cell>
        </row>
        <row r="3328">
          <cell r="A3328">
            <v>2021</v>
          </cell>
          <cell r="B3328" t="str">
            <v>Abril</v>
          </cell>
          <cell r="C3328" t="str">
            <v>05001</v>
          </cell>
          <cell r="E3328" t="str">
            <v>050011</v>
          </cell>
          <cell r="G3328">
            <v>1</v>
          </cell>
          <cell r="I3328">
            <v>14137.008</v>
          </cell>
        </row>
        <row r="3329">
          <cell r="A3329">
            <v>2021</v>
          </cell>
          <cell r="B3329" t="str">
            <v>Abril</v>
          </cell>
          <cell r="C3329" t="str">
            <v>05001</v>
          </cell>
          <cell r="E3329" t="str">
            <v>050011</v>
          </cell>
          <cell r="G3329">
            <v>2</v>
          </cell>
          <cell r="I3329">
            <v>13479.183000000001</v>
          </cell>
        </row>
        <row r="3330">
          <cell r="A3330">
            <v>2021</v>
          </cell>
          <cell r="B3330" t="str">
            <v>Abril</v>
          </cell>
          <cell r="C3330" t="str">
            <v>05001</v>
          </cell>
          <cell r="E3330" t="str">
            <v>050011</v>
          </cell>
          <cell r="G3330">
            <v>3</v>
          </cell>
          <cell r="I3330">
            <v>14163.896000000001</v>
          </cell>
        </row>
        <row r="3331">
          <cell r="A3331">
            <v>2021</v>
          </cell>
          <cell r="B3331" t="str">
            <v>Abril</v>
          </cell>
          <cell r="C3331" t="str">
            <v>05001</v>
          </cell>
          <cell r="E3331" t="str">
            <v>050011</v>
          </cell>
          <cell r="G3331">
            <v>4</v>
          </cell>
          <cell r="I3331">
            <v>19452.916760000004</v>
          </cell>
        </row>
        <row r="3332">
          <cell r="A3332">
            <v>2021</v>
          </cell>
          <cell r="B3332" t="str">
            <v>Abril</v>
          </cell>
          <cell r="C3332" t="str">
            <v>05001</v>
          </cell>
          <cell r="E3332" t="str">
            <v>050012</v>
          </cell>
          <cell r="G3332">
            <v>1</v>
          </cell>
          <cell r="I3332">
            <v>4825.6049999999996</v>
          </cell>
        </row>
        <row r="3333">
          <cell r="A3333">
            <v>2021</v>
          </cell>
          <cell r="B3333" t="str">
            <v>Abril</v>
          </cell>
          <cell r="C3333" t="str">
            <v>05001</v>
          </cell>
          <cell r="E3333" t="str">
            <v>050012</v>
          </cell>
          <cell r="G3333">
            <v>2</v>
          </cell>
          <cell r="I3333">
            <v>4934.4110000000001</v>
          </cell>
        </row>
        <row r="3334">
          <cell r="A3334">
            <v>2021</v>
          </cell>
          <cell r="B3334" t="str">
            <v>Abril</v>
          </cell>
          <cell r="C3334" t="str">
            <v>05001</v>
          </cell>
          <cell r="E3334" t="str">
            <v>050012</v>
          </cell>
          <cell r="G3334">
            <v>3</v>
          </cell>
          <cell r="I3334">
            <v>2671.7689999999998</v>
          </cell>
        </row>
        <row r="3335">
          <cell r="A3335">
            <v>2021</v>
          </cell>
          <cell r="B3335" t="str">
            <v>Abril</v>
          </cell>
          <cell r="C3335" t="str">
            <v>05001</v>
          </cell>
          <cell r="E3335" t="str">
            <v>050012</v>
          </cell>
          <cell r="G3335">
            <v>4</v>
          </cell>
          <cell r="I3335">
            <v>995.79750000000001</v>
          </cell>
        </row>
        <row r="3336">
          <cell r="A3336">
            <v>2021</v>
          </cell>
          <cell r="B3336" t="str">
            <v>Abril</v>
          </cell>
          <cell r="C3336" t="str">
            <v>23001</v>
          </cell>
          <cell r="E3336" t="str">
            <v>230011</v>
          </cell>
          <cell r="G3336">
            <v>1</v>
          </cell>
          <cell r="I3336">
            <v>504.166</v>
          </cell>
        </row>
        <row r="3337">
          <cell r="A3337">
            <v>2021</v>
          </cell>
          <cell r="B3337" t="str">
            <v>Abril</v>
          </cell>
          <cell r="C3337" t="str">
            <v>23001</v>
          </cell>
          <cell r="E3337" t="str">
            <v>230011</v>
          </cell>
          <cell r="G3337">
            <v>2</v>
          </cell>
          <cell r="I3337">
            <v>1673.91</v>
          </cell>
        </row>
        <row r="3338">
          <cell r="A3338">
            <v>2021</v>
          </cell>
          <cell r="B3338" t="str">
            <v>Abril</v>
          </cell>
          <cell r="C3338" t="str">
            <v>23001</v>
          </cell>
          <cell r="E3338" t="str">
            <v>230011</v>
          </cell>
          <cell r="G3338">
            <v>3</v>
          </cell>
          <cell r="I3338">
            <v>1119.9739999999999</v>
          </cell>
        </row>
        <row r="3339">
          <cell r="A3339">
            <v>2021</v>
          </cell>
          <cell r="B3339" t="str">
            <v>Abril</v>
          </cell>
          <cell r="C3339" t="str">
            <v>23001</v>
          </cell>
          <cell r="E3339" t="str">
            <v>230011</v>
          </cell>
          <cell r="G3339">
            <v>4</v>
          </cell>
          <cell r="I3339">
            <v>250.04</v>
          </cell>
        </row>
        <row r="3340">
          <cell r="A3340">
            <v>2021</v>
          </cell>
          <cell r="B3340" t="str">
            <v>Abril</v>
          </cell>
          <cell r="C3340" t="str">
            <v>41001</v>
          </cell>
          <cell r="E3340" t="str">
            <v>410011</v>
          </cell>
          <cell r="G3340">
            <v>1</v>
          </cell>
          <cell r="I3340">
            <v>1598.15</v>
          </cell>
        </row>
        <row r="3341">
          <cell r="A3341">
            <v>2021</v>
          </cell>
          <cell r="B3341" t="str">
            <v>Abril</v>
          </cell>
          <cell r="C3341" t="str">
            <v>41001</v>
          </cell>
          <cell r="E3341" t="str">
            <v>410011</v>
          </cell>
          <cell r="G3341">
            <v>2</v>
          </cell>
          <cell r="I3341">
            <v>2364.8192000000004</v>
          </cell>
        </row>
        <row r="3342">
          <cell r="A3342">
            <v>2021</v>
          </cell>
          <cell r="B3342" t="str">
            <v>Abril</v>
          </cell>
          <cell r="C3342" t="str">
            <v>41001</v>
          </cell>
          <cell r="E3342" t="str">
            <v>410011</v>
          </cell>
          <cell r="G3342">
            <v>3</v>
          </cell>
          <cell r="I3342">
            <v>2499.5504999999998</v>
          </cell>
        </row>
        <row r="3343">
          <cell r="A3343">
            <v>2021</v>
          </cell>
          <cell r="B3343" t="str">
            <v>Abril</v>
          </cell>
          <cell r="C3343" t="str">
            <v>41001</v>
          </cell>
          <cell r="E3343" t="str">
            <v>410011</v>
          </cell>
          <cell r="G3343">
            <v>4</v>
          </cell>
          <cell r="I3343">
            <v>627.26499999999999</v>
          </cell>
        </row>
        <row r="3344">
          <cell r="A3344">
            <v>2021</v>
          </cell>
          <cell r="B3344" t="str">
            <v>Abril</v>
          </cell>
          <cell r="C3344" t="str">
            <v>52001</v>
          </cell>
          <cell r="E3344" t="str">
            <v>520011</v>
          </cell>
          <cell r="G3344">
            <v>1</v>
          </cell>
          <cell r="I3344">
            <v>1085.0705</v>
          </cell>
        </row>
        <row r="3345">
          <cell r="A3345">
            <v>2021</v>
          </cell>
          <cell r="B3345" t="str">
            <v>Abril</v>
          </cell>
          <cell r="C3345" t="str">
            <v>52001</v>
          </cell>
          <cell r="E3345" t="str">
            <v>520011</v>
          </cell>
          <cell r="G3345">
            <v>2</v>
          </cell>
          <cell r="I3345">
            <v>4617.3519999999999</v>
          </cell>
        </row>
        <row r="3346">
          <cell r="A3346">
            <v>2021</v>
          </cell>
          <cell r="B3346" t="str">
            <v>Abril</v>
          </cell>
          <cell r="C3346" t="str">
            <v>52001</v>
          </cell>
          <cell r="E3346" t="str">
            <v>520011</v>
          </cell>
          <cell r="G3346">
            <v>3</v>
          </cell>
          <cell r="I3346">
            <v>2969.8995</v>
          </cell>
        </row>
        <row r="3347">
          <cell r="A3347">
            <v>2021</v>
          </cell>
          <cell r="B3347" t="str">
            <v>Abril</v>
          </cell>
          <cell r="C3347" t="str">
            <v>52001</v>
          </cell>
          <cell r="E3347" t="str">
            <v>520011</v>
          </cell>
          <cell r="G3347">
            <v>4</v>
          </cell>
          <cell r="I3347">
            <v>11.777799999999999</v>
          </cell>
        </row>
        <row r="3348">
          <cell r="A3348">
            <v>2021</v>
          </cell>
          <cell r="B3348" t="str">
            <v>Abril</v>
          </cell>
          <cell r="C3348" t="str">
            <v>66001</v>
          </cell>
          <cell r="E3348" t="str">
            <v>660011</v>
          </cell>
          <cell r="G3348">
            <v>1</v>
          </cell>
          <cell r="I3348">
            <v>2758.732</v>
          </cell>
        </row>
        <row r="3349">
          <cell r="A3349">
            <v>2021</v>
          </cell>
          <cell r="B3349" t="str">
            <v>Abril</v>
          </cell>
          <cell r="C3349" t="str">
            <v>66001</v>
          </cell>
          <cell r="E3349" t="str">
            <v>660011</v>
          </cell>
          <cell r="G3349">
            <v>2</v>
          </cell>
          <cell r="I3349">
            <v>1691.25</v>
          </cell>
        </row>
        <row r="3350">
          <cell r="A3350">
            <v>2021</v>
          </cell>
          <cell r="B3350" t="str">
            <v>Abril</v>
          </cell>
          <cell r="C3350" t="str">
            <v>66001</v>
          </cell>
          <cell r="E3350" t="str">
            <v>660011</v>
          </cell>
          <cell r="G3350">
            <v>3</v>
          </cell>
          <cell r="I3350">
            <v>1830.14</v>
          </cell>
        </row>
        <row r="3351">
          <cell r="A3351">
            <v>2021</v>
          </cell>
          <cell r="B3351" t="str">
            <v>Abril</v>
          </cell>
          <cell r="C3351" t="str">
            <v>66001</v>
          </cell>
          <cell r="E3351" t="str">
            <v>660011</v>
          </cell>
          <cell r="G3351">
            <v>4</v>
          </cell>
          <cell r="I3351">
            <v>3834.0880000000002</v>
          </cell>
        </row>
        <row r="3352">
          <cell r="A3352">
            <v>2021</v>
          </cell>
          <cell r="B3352" t="str">
            <v>Abril</v>
          </cell>
          <cell r="C3352" t="str">
            <v>19001</v>
          </cell>
          <cell r="E3352" t="str">
            <v>190011</v>
          </cell>
          <cell r="G3352">
            <v>1</v>
          </cell>
          <cell r="I3352">
            <v>321.11500000000001</v>
          </cell>
        </row>
        <row r="3353">
          <cell r="A3353">
            <v>2021</v>
          </cell>
          <cell r="B3353" t="str">
            <v>Abril</v>
          </cell>
          <cell r="C3353" t="str">
            <v>19001</v>
          </cell>
          <cell r="E3353" t="str">
            <v>190011</v>
          </cell>
          <cell r="G3353">
            <v>2</v>
          </cell>
          <cell r="I3353">
            <v>3066.2750000000001</v>
          </cell>
        </row>
        <row r="3354">
          <cell r="A3354">
            <v>2021</v>
          </cell>
          <cell r="B3354" t="str">
            <v>Abril</v>
          </cell>
          <cell r="C3354" t="str">
            <v>19001</v>
          </cell>
          <cell r="E3354" t="str">
            <v>190011</v>
          </cell>
          <cell r="G3354">
            <v>3</v>
          </cell>
          <cell r="I3354">
            <v>350.86500000000001</v>
          </cell>
        </row>
        <row r="3355">
          <cell r="A3355">
            <v>2021</v>
          </cell>
          <cell r="B3355" t="str">
            <v>Abril</v>
          </cell>
          <cell r="C3355" t="str">
            <v>19001</v>
          </cell>
          <cell r="E3355" t="str">
            <v>190011</v>
          </cell>
          <cell r="G3355">
            <v>4</v>
          </cell>
          <cell r="I3355">
            <v>827.33900000000006</v>
          </cell>
        </row>
        <row r="3356">
          <cell r="A3356">
            <v>2021</v>
          </cell>
          <cell r="B3356" t="str">
            <v>Abril</v>
          </cell>
          <cell r="C3356" t="str">
            <v>47001</v>
          </cell>
          <cell r="E3356" t="str">
            <v>470011</v>
          </cell>
          <cell r="G3356">
            <v>1</v>
          </cell>
          <cell r="I3356">
            <v>722.40499999999997</v>
          </cell>
        </row>
        <row r="3357">
          <cell r="A3357">
            <v>2021</v>
          </cell>
          <cell r="B3357" t="str">
            <v>Abril</v>
          </cell>
          <cell r="C3357" t="str">
            <v>47001</v>
          </cell>
          <cell r="E3357" t="str">
            <v>470011</v>
          </cell>
          <cell r="G3357">
            <v>2</v>
          </cell>
          <cell r="I3357">
            <v>1380.32</v>
          </cell>
        </row>
        <row r="3358">
          <cell r="A3358">
            <v>2021</v>
          </cell>
          <cell r="B3358" t="str">
            <v>Abril</v>
          </cell>
          <cell r="C3358" t="str">
            <v>47001</v>
          </cell>
          <cell r="E3358" t="str">
            <v>470011</v>
          </cell>
          <cell r="G3358">
            <v>3</v>
          </cell>
          <cell r="I3358">
            <v>906.96299999999997</v>
          </cell>
        </row>
        <row r="3359">
          <cell r="A3359">
            <v>2021</v>
          </cell>
          <cell r="B3359" t="str">
            <v>Abril</v>
          </cell>
          <cell r="C3359" t="str">
            <v>47001</v>
          </cell>
          <cell r="E3359" t="str">
            <v>470011</v>
          </cell>
          <cell r="G3359">
            <v>4</v>
          </cell>
          <cell r="I3359">
            <v>279.36</v>
          </cell>
        </row>
        <row r="3360">
          <cell r="A3360">
            <v>2021</v>
          </cell>
          <cell r="B3360" t="str">
            <v>Abril</v>
          </cell>
          <cell r="C3360" t="str">
            <v>70001</v>
          </cell>
          <cell r="E3360" t="str">
            <v>700011</v>
          </cell>
          <cell r="G3360">
            <v>1</v>
          </cell>
          <cell r="I3360">
            <v>543.77</v>
          </cell>
        </row>
        <row r="3361">
          <cell r="A3361">
            <v>2021</v>
          </cell>
          <cell r="B3361" t="str">
            <v>Abril</v>
          </cell>
          <cell r="C3361" t="str">
            <v>70001</v>
          </cell>
          <cell r="E3361" t="str">
            <v>700011</v>
          </cell>
          <cell r="G3361">
            <v>2</v>
          </cell>
          <cell r="I3361">
            <v>1771.75</v>
          </cell>
        </row>
        <row r="3362">
          <cell r="A3362">
            <v>2021</v>
          </cell>
          <cell r="B3362" t="str">
            <v>Abril</v>
          </cell>
          <cell r="C3362" t="str">
            <v>70001</v>
          </cell>
          <cell r="E3362" t="str">
            <v>700011</v>
          </cell>
          <cell r="G3362">
            <v>3</v>
          </cell>
          <cell r="I3362">
            <v>1481.123</v>
          </cell>
        </row>
        <row r="3363">
          <cell r="A3363">
            <v>2021</v>
          </cell>
          <cell r="B3363" t="str">
            <v>Abril</v>
          </cell>
          <cell r="C3363" t="str">
            <v>70001</v>
          </cell>
          <cell r="E3363" t="str">
            <v>700011</v>
          </cell>
          <cell r="G3363">
            <v>4</v>
          </cell>
          <cell r="I3363">
            <v>462.46</v>
          </cell>
        </row>
        <row r="3364">
          <cell r="A3364">
            <v>2021</v>
          </cell>
          <cell r="B3364" t="str">
            <v>Abril</v>
          </cell>
          <cell r="C3364" t="str">
            <v>15001</v>
          </cell>
          <cell r="E3364" t="str">
            <v>150011</v>
          </cell>
          <cell r="G3364">
            <v>1</v>
          </cell>
          <cell r="I3364">
            <v>2700.4780000000001</v>
          </cell>
        </row>
        <row r="3365">
          <cell r="A3365">
            <v>2021</v>
          </cell>
          <cell r="B3365" t="str">
            <v>Abril</v>
          </cell>
          <cell r="C3365" t="str">
            <v>15001</v>
          </cell>
          <cell r="E3365" t="str">
            <v>150011</v>
          </cell>
          <cell r="G3365">
            <v>2</v>
          </cell>
          <cell r="I3365">
            <v>5989.2</v>
          </cell>
        </row>
        <row r="3366">
          <cell r="A3366">
            <v>2021</v>
          </cell>
          <cell r="B3366" t="str">
            <v>Abril</v>
          </cell>
          <cell r="C3366" t="str">
            <v>15001</v>
          </cell>
          <cell r="E3366" t="str">
            <v>150011</v>
          </cell>
          <cell r="G3366">
            <v>3</v>
          </cell>
          <cell r="I3366">
            <v>3253.8470000000002</v>
          </cell>
        </row>
        <row r="3367">
          <cell r="A3367">
            <v>2021</v>
          </cell>
          <cell r="B3367" t="str">
            <v>Abril</v>
          </cell>
          <cell r="C3367" t="str">
            <v>15001</v>
          </cell>
          <cell r="E3367" t="str">
            <v>150011</v>
          </cell>
          <cell r="G3367">
            <v>4</v>
          </cell>
          <cell r="I3367">
            <v>12.3</v>
          </cell>
        </row>
        <row r="3368">
          <cell r="A3368">
            <v>2021</v>
          </cell>
          <cell r="B3368" t="str">
            <v>Abril</v>
          </cell>
          <cell r="C3368" t="str">
            <v>20001</v>
          </cell>
          <cell r="E3368" t="str">
            <v>200011</v>
          </cell>
          <cell r="G3368">
            <v>1</v>
          </cell>
          <cell r="I3368">
            <v>735.17250000000001</v>
          </cell>
        </row>
        <row r="3369">
          <cell r="A3369">
            <v>2021</v>
          </cell>
          <cell r="B3369" t="str">
            <v>Abril</v>
          </cell>
          <cell r="C3369" t="str">
            <v>20001</v>
          </cell>
          <cell r="E3369" t="str">
            <v>200011</v>
          </cell>
          <cell r="G3369">
            <v>2</v>
          </cell>
          <cell r="I3369">
            <v>1882.81</v>
          </cell>
        </row>
        <row r="3370">
          <cell r="A3370">
            <v>2021</v>
          </cell>
          <cell r="B3370" t="str">
            <v>Abril</v>
          </cell>
          <cell r="C3370" t="str">
            <v>20001</v>
          </cell>
          <cell r="E3370" t="str">
            <v>200011</v>
          </cell>
          <cell r="G3370">
            <v>3</v>
          </cell>
          <cell r="I3370">
            <v>911.87099999999998</v>
          </cell>
        </row>
        <row r="3371">
          <cell r="A3371">
            <v>2021</v>
          </cell>
          <cell r="B3371" t="str">
            <v>Abril</v>
          </cell>
          <cell r="C3371" t="str">
            <v>20001</v>
          </cell>
          <cell r="E3371" t="str">
            <v>200011</v>
          </cell>
          <cell r="G3371">
            <v>4</v>
          </cell>
          <cell r="I3371">
            <v>102.63</v>
          </cell>
        </row>
        <row r="3372">
          <cell r="A3372">
            <v>2021</v>
          </cell>
          <cell r="B3372" t="str">
            <v>Abril</v>
          </cell>
          <cell r="C3372" t="str">
            <v>20001</v>
          </cell>
          <cell r="E3372" t="str">
            <v>200012</v>
          </cell>
          <cell r="G3372">
            <v>1</v>
          </cell>
          <cell r="I3372">
            <v>598.35249999999996</v>
          </cell>
        </row>
        <row r="3373">
          <cell r="A3373">
            <v>2021</v>
          </cell>
          <cell r="B3373" t="str">
            <v>Abril</v>
          </cell>
          <cell r="C3373" t="str">
            <v>20001</v>
          </cell>
          <cell r="E3373" t="str">
            <v>200012</v>
          </cell>
          <cell r="G3373">
            <v>2</v>
          </cell>
          <cell r="I3373">
            <v>143.97999999999999</v>
          </cell>
        </row>
        <row r="3374">
          <cell r="A3374">
            <v>2021</v>
          </cell>
          <cell r="B3374" t="str">
            <v>Abril</v>
          </cell>
          <cell r="C3374" t="str">
            <v>20001</v>
          </cell>
          <cell r="E3374" t="str">
            <v>200012</v>
          </cell>
          <cell r="G3374">
            <v>3</v>
          </cell>
          <cell r="I3374">
            <v>343.005</v>
          </cell>
        </row>
        <row r="3375">
          <cell r="A3375">
            <v>2021</v>
          </cell>
          <cell r="B3375" t="str">
            <v>Abril</v>
          </cell>
          <cell r="C3375" t="str">
            <v>20001</v>
          </cell>
          <cell r="E3375" t="str">
            <v>200012</v>
          </cell>
          <cell r="G3375">
            <v>4</v>
          </cell>
          <cell r="I3375">
            <v>973.05100000000004</v>
          </cell>
        </row>
        <row r="3376">
          <cell r="A3376">
            <v>2021</v>
          </cell>
          <cell r="B3376" t="str">
            <v>Abril</v>
          </cell>
          <cell r="C3376" t="str">
            <v>50001</v>
          </cell>
          <cell r="E3376" t="str">
            <v>500011</v>
          </cell>
          <cell r="G3376">
            <v>1</v>
          </cell>
          <cell r="I3376">
            <v>2219.357</v>
          </cell>
        </row>
        <row r="3377">
          <cell r="A3377">
            <v>2021</v>
          </cell>
          <cell r="B3377" t="str">
            <v>Abril</v>
          </cell>
          <cell r="C3377" t="str">
            <v>50001</v>
          </cell>
          <cell r="E3377" t="str">
            <v>500011</v>
          </cell>
          <cell r="G3377">
            <v>2</v>
          </cell>
          <cell r="I3377">
            <v>3114.0450000000001</v>
          </cell>
        </row>
        <row r="3378">
          <cell r="A3378">
            <v>2021</v>
          </cell>
          <cell r="B3378" t="str">
            <v>Abril</v>
          </cell>
          <cell r="C3378" t="str">
            <v>50001</v>
          </cell>
          <cell r="E3378" t="str">
            <v>500011</v>
          </cell>
          <cell r="G3378">
            <v>3</v>
          </cell>
          <cell r="I3378">
            <v>2368.2260000000001</v>
          </cell>
        </row>
        <row r="3379">
          <cell r="A3379">
            <v>2021</v>
          </cell>
          <cell r="B3379" t="str">
            <v>Abril</v>
          </cell>
          <cell r="C3379" t="str">
            <v>50001</v>
          </cell>
          <cell r="E3379" t="str">
            <v>500011</v>
          </cell>
          <cell r="G3379">
            <v>4</v>
          </cell>
          <cell r="I3379">
            <v>819.96900000000005</v>
          </cell>
        </row>
        <row r="3380">
          <cell r="A3380">
            <v>2021</v>
          </cell>
          <cell r="B3380" t="str">
            <v>Mayo</v>
          </cell>
          <cell r="C3380" t="str">
            <v>63001</v>
          </cell>
          <cell r="E3380" t="str">
            <v>630011</v>
          </cell>
          <cell r="G3380">
            <v>1</v>
          </cell>
          <cell r="I3380">
            <v>2085.8890000000001</v>
          </cell>
        </row>
        <row r="3381">
          <cell r="A3381">
            <v>2021</v>
          </cell>
          <cell r="B3381" t="str">
            <v>Mayo</v>
          </cell>
          <cell r="C3381" t="str">
            <v>63001</v>
          </cell>
          <cell r="E3381" t="str">
            <v>630011</v>
          </cell>
          <cell r="G3381">
            <v>2</v>
          </cell>
          <cell r="I3381">
            <v>2238.89</v>
          </cell>
        </row>
        <row r="3382">
          <cell r="A3382">
            <v>2021</v>
          </cell>
          <cell r="B3382" t="str">
            <v>Mayo</v>
          </cell>
          <cell r="C3382" t="str">
            <v>63001</v>
          </cell>
          <cell r="E3382" t="str">
            <v>630011</v>
          </cell>
          <cell r="G3382">
            <v>3</v>
          </cell>
          <cell r="I3382">
            <v>2768.6750000000002</v>
          </cell>
        </row>
        <row r="3383">
          <cell r="A3383">
            <v>2021</v>
          </cell>
          <cell r="B3383" t="str">
            <v>Mayo</v>
          </cell>
          <cell r="C3383" t="str">
            <v>63001</v>
          </cell>
          <cell r="E3383" t="str">
            <v>630011</v>
          </cell>
          <cell r="G3383">
            <v>4</v>
          </cell>
          <cell r="I3383">
            <v>1280.376</v>
          </cell>
        </row>
        <row r="3384">
          <cell r="A3384">
            <v>2021</v>
          </cell>
          <cell r="B3384" t="str">
            <v>Mayo</v>
          </cell>
          <cell r="C3384" t="str">
            <v>08001</v>
          </cell>
          <cell r="E3384" t="str">
            <v>080011</v>
          </cell>
          <cell r="G3384">
            <v>1</v>
          </cell>
          <cell r="I3384">
            <v>8246.0895</v>
          </cell>
        </row>
        <row r="3385">
          <cell r="A3385">
            <v>2021</v>
          </cell>
          <cell r="B3385" t="str">
            <v>Mayo</v>
          </cell>
          <cell r="C3385" t="str">
            <v>08001</v>
          </cell>
          <cell r="E3385" t="str">
            <v>080011</v>
          </cell>
          <cell r="G3385">
            <v>2</v>
          </cell>
          <cell r="I3385">
            <v>6432.24</v>
          </cell>
        </row>
        <row r="3386">
          <cell r="A3386">
            <v>2021</v>
          </cell>
          <cell r="B3386" t="str">
            <v>Mayo</v>
          </cell>
          <cell r="C3386" t="str">
            <v>08001</v>
          </cell>
          <cell r="E3386" t="str">
            <v>080011</v>
          </cell>
          <cell r="G3386">
            <v>3</v>
          </cell>
          <cell r="I3386">
            <v>5011.4669999999996</v>
          </cell>
        </row>
        <row r="3387">
          <cell r="A3387">
            <v>2021</v>
          </cell>
          <cell r="B3387" t="str">
            <v>Mayo</v>
          </cell>
          <cell r="C3387" t="str">
            <v>08001</v>
          </cell>
          <cell r="E3387" t="str">
            <v>080011</v>
          </cell>
          <cell r="G3387">
            <v>4</v>
          </cell>
          <cell r="I3387">
            <v>6531.3289999999997</v>
          </cell>
        </row>
        <row r="3388">
          <cell r="A3388">
            <v>2021</v>
          </cell>
          <cell r="B3388" t="str">
            <v>Mayo</v>
          </cell>
          <cell r="C3388" t="str">
            <v>08001</v>
          </cell>
          <cell r="E3388" t="str">
            <v>080012</v>
          </cell>
          <cell r="G3388">
            <v>1</v>
          </cell>
          <cell r="I3388">
            <v>648.22850000000005</v>
          </cell>
        </row>
        <row r="3389">
          <cell r="A3389">
            <v>2021</v>
          </cell>
          <cell r="B3389" t="str">
            <v>Mayo</v>
          </cell>
          <cell r="C3389" t="str">
            <v>08001</v>
          </cell>
          <cell r="E3389" t="str">
            <v>080012</v>
          </cell>
          <cell r="G3389">
            <v>2</v>
          </cell>
          <cell r="I3389">
            <v>942.62</v>
          </cell>
        </row>
        <row r="3390">
          <cell r="A3390">
            <v>2021</v>
          </cell>
          <cell r="B3390" t="str">
            <v>Mayo</v>
          </cell>
          <cell r="C3390" t="str">
            <v>08001</v>
          </cell>
          <cell r="E3390" t="str">
            <v>080012</v>
          </cell>
          <cell r="G3390">
            <v>3</v>
          </cell>
          <cell r="I3390">
            <v>432.62</v>
          </cell>
        </row>
        <row r="3391">
          <cell r="A3391">
            <v>2021</v>
          </cell>
          <cell r="B3391" t="str">
            <v>Mayo</v>
          </cell>
          <cell r="C3391" t="str">
            <v>08001</v>
          </cell>
          <cell r="E3391" t="str">
            <v>080012</v>
          </cell>
          <cell r="G3391">
            <v>4</v>
          </cell>
          <cell r="I3391">
            <v>4037.1640000000002</v>
          </cell>
        </row>
        <row r="3392">
          <cell r="A3392">
            <v>2021</v>
          </cell>
          <cell r="B3392" t="str">
            <v>Mayo</v>
          </cell>
          <cell r="C3392" t="str">
            <v>11001</v>
          </cell>
          <cell r="E3392" t="str">
            <v>110011</v>
          </cell>
          <cell r="G3392">
            <v>1</v>
          </cell>
          <cell r="I3392">
            <v>47089.306499999999</v>
          </cell>
        </row>
        <row r="3393">
          <cell r="A3393">
            <v>2021</v>
          </cell>
          <cell r="B3393" t="str">
            <v>Mayo</v>
          </cell>
          <cell r="C3393" t="str">
            <v>11001</v>
          </cell>
          <cell r="E3393" t="str">
            <v>110011</v>
          </cell>
          <cell r="G3393">
            <v>2</v>
          </cell>
          <cell r="I3393">
            <v>48661.036</v>
          </cell>
        </row>
        <row r="3394">
          <cell r="A3394">
            <v>2021</v>
          </cell>
          <cell r="B3394" t="str">
            <v>Mayo</v>
          </cell>
          <cell r="C3394" t="str">
            <v>11001</v>
          </cell>
          <cell r="E3394" t="str">
            <v>110011</v>
          </cell>
          <cell r="G3394">
            <v>3</v>
          </cell>
          <cell r="I3394">
            <v>59416.18</v>
          </cell>
        </row>
        <row r="3395">
          <cell r="A3395">
            <v>2021</v>
          </cell>
          <cell r="B3395" t="str">
            <v>Mayo</v>
          </cell>
          <cell r="C3395" t="str">
            <v>11001</v>
          </cell>
          <cell r="E3395" t="str">
            <v>110011</v>
          </cell>
          <cell r="G3395">
            <v>4</v>
          </cell>
          <cell r="I3395">
            <v>12621.799199999999</v>
          </cell>
        </row>
        <row r="3396">
          <cell r="A3396">
            <v>2021</v>
          </cell>
          <cell r="B3396" t="str">
            <v>Mayo</v>
          </cell>
          <cell r="C3396" t="str">
            <v>11001</v>
          </cell>
          <cell r="E3396" t="str">
            <v>110012</v>
          </cell>
          <cell r="G3396">
            <v>1</v>
          </cell>
          <cell r="I3396">
            <v>562.91999999999996</v>
          </cell>
        </row>
        <row r="3397">
          <cell r="A3397">
            <v>2021</v>
          </cell>
          <cell r="B3397" t="str">
            <v>Mayo</v>
          </cell>
          <cell r="C3397" t="str">
            <v>11001</v>
          </cell>
          <cell r="E3397" t="str">
            <v>110012</v>
          </cell>
          <cell r="G3397">
            <v>2</v>
          </cell>
          <cell r="I3397">
            <v>202.33</v>
          </cell>
        </row>
        <row r="3398">
          <cell r="A3398">
            <v>2021</v>
          </cell>
          <cell r="B3398" t="str">
            <v>Mayo</v>
          </cell>
          <cell r="C3398" t="str">
            <v>11001</v>
          </cell>
          <cell r="E3398" t="str">
            <v>110012</v>
          </cell>
          <cell r="G3398">
            <v>3</v>
          </cell>
          <cell r="I3398">
            <v>22.658999999999999</v>
          </cell>
        </row>
        <row r="3399">
          <cell r="A3399">
            <v>2021</v>
          </cell>
          <cell r="B3399" t="str">
            <v>Mayo</v>
          </cell>
          <cell r="C3399" t="str">
            <v>11001</v>
          </cell>
          <cell r="E3399" t="str">
            <v>110012</v>
          </cell>
          <cell r="G3399">
            <v>4</v>
          </cell>
          <cell r="I3399">
            <v>2262.395</v>
          </cell>
        </row>
        <row r="3400">
          <cell r="A3400">
            <v>2021</v>
          </cell>
          <cell r="B3400" t="str">
            <v>Mayo</v>
          </cell>
          <cell r="C3400" t="str">
            <v>11001</v>
          </cell>
          <cell r="E3400" t="str">
            <v>110013</v>
          </cell>
          <cell r="G3400">
            <v>1</v>
          </cell>
          <cell r="I3400">
            <v>535.94899999999996</v>
          </cell>
        </row>
        <row r="3401">
          <cell r="A3401">
            <v>2021</v>
          </cell>
          <cell r="B3401" t="str">
            <v>Mayo</v>
          </cell>
          <cell r="C3401" t="str">
            <v>11001</v>
          </cell>
          <cell r="E3401" t="str">
            <v>110013</v>
          </cell>
          <cell r="G3401">
            <v>2</v>
          </cell>
          <cell r="I3401">
            <v>596.35599999999999</v>
          </cell>
        </row>
        <row r="3402">
          <cell r="A3402">
            <v>2021</v>
          </cell>
          <cell r="B3402" t="str">
            <v>Mayo</v>
          </cell>
          <cell r="C3402" t="str">
            <v>11001</v>
          </cell>
          <cell r="E3402" t="str">
            <v>110013</v>
          </cell>
          <cell r="G3402">
            <v>3</v>
          </cell>
          <cell r="I3402">
            <v>575.46500000000003</v>
          </cell>
        </row>
        <row r="3403">
          <cell r="A3403">
            <v>2021</v>
          </cell>
          <cell r="B3403" t="str">
            <v>Mayo</v>
          </cell>
          <cell r="C3403" t="str">
            <v>11001</v>
          </cell>
          <cell r="E3403" t="str">
            <v>110013</v>
          </cell>
          <cell r="G3403">
            <v>4</v>
          </cell>
          <cell r="I3403">
            <v>1232.5419999999999</v>
          </cell>
        </row>
        <row r="3404">
          <cell r="A3404">
            <v>2021</v>
          </cell>
          <cell r="B3404" t="str">
            <v>Mayo</v>
          </cell>
          <cell r="C3404" t="str">
            <v>11001</v>
          </cell>
          <cell r="E3404" t="str">
            <v>110014</v>
          </cell>
          <cell r="G3404">
            <v>1</v>
          </cell>
          <cell r="I3404">
            <v>88.26</v>
          </cell>
        </row>
        <row r="3405">
          <cell r="A3405">
            <v>2021</v>
          </cell>
          <cell r="B3405" t="str">
            <v>Mayo</v>
          </cell>
          <cell r="C3405" t="str">
            <v>11001</v>
          </cell>
          <cell r="E3405" t="str">
            <v>110014</v>
          </cell>
          <cell r="G3405">
            <v>2</v>
          </cell>
          <cell r="I3405">
            <v>39.6</v>
          </cell>
        </row>
        <row r="3406">
          <cell r="A3406">
            <v>2021</v>
          </cell>
          <cell r="B3406" t="str">
            <v>Mayo</v>
          </cell>
          <cell r="C3406" t="str">
            <v>11001</v>
          </cell>
          <cell r="E3406" t="str">
            <v>110014</v>
          </cell>
          <cell r="G3406">
            <v>3</v>
          </cell>
          <cell r="I3406">
            <v>223.45</v>
          </cell>
        </row>
        <row r="3407">
          <cell r="A3407">
            <v>2021</v>
          </cell>
          <cell r="B3407" t="str">
            <v>Mayo</v>
          </cell>
          <cell r="C3407" t="str">
            <v>11001</v>
          </cell>
          <cell r="E3407" t="str">
            <v>110014</v>
          </cell>
          <cell r="G3407">
            <v>4</v>
          </cell>
          <cell r="I3407">
            <v>1655.6780000000001</v>
          </cell>
        </row>
        <row r="3408">
          <cell r="A3408">
            <v>2021</v>
          </cell>
          <cell r="B3408" t="str">
            <v>Mayo</v>
          </cell>
          <cell r="C3408" t="str">
            <v>68001</v>
          </cell>
          <cell r="E3408" t="str">
            <v>680011</v>
          </cell>
          <cell r="G3408">
            <v>1</v>
          </cell>
          <cell r="I3408">
            <v>12655.525</v>
          </cell>
        </row>
        <row r="3409">
          <cell r="A3409">
            <v>2021</v>
          </cell>
          <cell r="B3409" t="str">
            <v>Mayo</v>
          </cell>
          <cell r="C3409" t="str">
            <v>68001</v>
          </cell>
          <cell r="E3409" t="str">
            <v>680011</v>
          </cell>
          <cell r="G3409">
            <v>2</v>
          </cell>
          <cell r="I3409">
            <v>9993.2549999999992</v>
          </cell>
        </row>
        <row r="3410">
          <cell r="A3410">
            <v>2021</v>
          </cell>
          <cell r="B3410" t="str">
            <v>Mayo</v>
          </cell>
          <cell r="C3410" t="str">
            <v>68001</v>
          </cell>
          <cell r="E3410" t="str">
            <v>680011</v>
          </cell>
          <cell r="G3410">
            <v>3</v>
          </cell>
          <cell r="I3410">
            <v>12932.364</v>
          </cell>
        </row>
        <row r="3411">
          <cell r="A3411">
            <v>2021</v>
          </cell>
          <cell r="B3411" t="str">
            <v>Mayo</v>
          </cell>
          <cell r="C3411" t="str">
            <v>68001</v>
          </cell>
          <cell r="E3411" t="str">
            <v>680011</v>
          </cell>
          <cell r="G3411">
            <v>4</v>
          </cell>
          <cell r="I3411">
            <v>2334.0844000000002</v>
          </cell>
        </row>
        <row r="3412">
          <cell r="A3412">
            <v>2021</v>
          </cell>
          <cell r="B3412" t="str">
            <v>Mayo</v>
          </cell>
          <cell r="C3412" t="str">
            <v>76001</v>
          </cell>
          <cell r="E3412" t="str">
            <v>760011</v>
          </cell>
          <cell r="G3412">
            <v>1</v>
          </cell>
          <cell r="I3412">
            <v>264.928</v>
          </cell>
        </row>
        <row r="3413">
          <cell r="A3413">
            <v>2021</v>
          </cell>
          <cell r="B3413" t="str">
            <v>Mayo</v>
          </cell>
          <cell r="C3413" t="str">
            <v>76001</v>
          </cell>
          <cell r="E3413" t="str">
            <v>760011</v>
          </cell>
          <cell r="G3413">
            <v>2</v>
          </cell>
          <cell r="I3413">
            <v>1088.1600000000001</v>
          </cell>
        </row>
        <row r="3414">
          <cell r="A3414">
            <v>2021</v>
          </cell>
          <cell r="B3414" t="str">
            <v>Mayo</v>
          </cell>
          <cell r="C3414" t="str">
            <v>76001</v>
          </cell>
          <cell r="E3414" t="str">
            <v>760011</v>
          </cell>
          <cell r="G3414">
            <v>3</v>
          </cell>
          <cell r="I3414">
            <v>936.35900000000004</v>
          </cell>
        </row>
        <row r="3415">
          <cell r="A3415">
            <v>2021</v>
          </cell>
          <cell r="B3415" t="str">
            <v>Mayo</v>
          </cell>
          <cell r="C3415" t="str">
            <v>76001</v>
          </cell>
          <cell r="E3415" t="str">
            <v>760011</v>
          </cell>
          <cell r="G3415">
            <v>4</v>
          </cell>
          <cell r="I3415">
            <v>1263.586</v>
          </cell>
        </row>
        <row r="3416">
          <cell r="A3416">
            <v>2021</v>
          </cell>
          <cell r="B3416" t="str">
            <v>Mayo</v>
          </cell>
          <cell r="C3416" t="str">
            <v>76001</v>
          </cell>
          <cell r="E3416" t="str">
            <v>760012</v>
          </cell>
          <cell r="G3416">
            <v>1</v>
          </cell>
          <cell r="I3416">
            <v>3673.3519999999999</v>
          </cell>
        </row>
        <row r="3417">
          <cell r="A3417">
            <v>2021</v>
          </cell>
          <cell r="B3417" t="str">
            <v>Mayo</v>
          </cell>
          <cell r="C3417" t="str">
            <v>76001</v>
          </cell>
          <cell r="E3417" t="str">
            <v>760012</v>
          </cell>
          <cell r="G3417">
            <v>2</v>
          </cell>
          <cell r="I3417">
            <v>3015.53</v>
          </cell>
        </row>
        <row r="3418">
          <cell r="A3418">
            <v>2021</v>
          </cell>
          <cell r="B3418" t="str">
            <v>Mayo</v>
          </cell>
          <cell r="C3418" t="str">
            <v>76001</v>
          </cell>
          <cell r="E3418" t="str">
            <v>760012</v>
          </cell>
          <cell r="G3418">
            <v>3</v>
          </cell>
          <cell r="I3418">
            <v>3346.5075000000002</v>
          </cell>
        </row>
        <row r="3419">
          <cell r="A3419">
            <v>2021</v>
          </cell>
          <cell r="B3419" t="str">
            <v>Mayo</v>
          </cell>
          <cell r="C3419" t="str">
            <v>76001</v>
          </cell>
          <cell r="E3419" t="str">
            <v>760012</v>
          </cell>
          <cell r="G3419">
            <v>4</v>
          </cell>
          <cell r="I3419">
            <v>2298.7869999999998</v>
          </cell>
        </row>
        <row r="3420">
          <cell r="A3420">
            <v>2021</v>
          </cell>
          <cell r="B3420" t="str">
            <v>Mayo</v>
          </cell>
          <cell r="C3420" t="str">
            <v>13001</v>
          </cell>
          <cell r="E3420" t="str">
            <v>130011</v>
          </cell>
          <cell r="G3420">
            <v>1</v>
          </cell>
          <cell r="I3420">
            <v>2205.9319999999998</v>
          </cell>
        </row>
        <row r="3421">
          <cell r="A3421">
            <v>2021</v>
          </cell>
          <cell r="B3421" t="str">
            <v>Mayo</v>
          </cell>
          <cell r="C3421" t="str">
            <v>13001</v>
          </cell>
          <cell r="E3421" t="str">
            <v>130011</v>
          </cell>
          <cell r="G3421">
            <v>2</v>
          </cell>
          <cell r="I3421">
            <v>5588.4380000000001</v>
          </cell>
        </row>
        <row r="3422">
          <cell r="A3422">
            <v>2021</v>
          </cell>
          <cell r="B3422" t="str">
            <v>Mayo</v>
          </cell>
          <cell r="C3422" t="str">
            <v>13001</v>
          </cell>
          <cell r="E3422" t="str">
            <v>130011</v>
          </cell>
          <cell r="G3422">
            <v>3</v>
          </cell>
          <cell r="I3422">
            <v>3535.076</v>
          </cell>
        </row>
        <row r="3423">
          <cell r="A3423">
            <v>2021</v>
          </cell>
          <cell r="B3423" t="str">
            <v>Mayo</v>
          </cell>
          <cell r="C3423" t="str">
            <v>13001</v>
          </cell>
          <cell r="E3423" t="str">
            <v>130011</v>
          </cell>
          <cell r="G3423">
            <v>4</v>
          </cell>
          <cell r="I3423">
            <v>2555.1264999999999</v>
          </cell>
        </row>
        <row r="3424">
          <cell r="A3424">
            <v>2021</v>
          </cell>
          <cell r="B3424" t="str">
            <v>Mayo</v>
          </cell>
          <cell r="C3424" t="str">
            <v>54001</v>
          </cell>
          <cell r="E3424" t="str">
            <v>540011</v>
          </cell>
          <cell r="G3424">
            <v>1</v>
          </cell>
          <cell r="I3424">
            <v>3812.96</v>
          </cell>
        </row>
        <row r="3425">
          <cell r="A3425">
            <v>2021</v>
          </cell>
          <cell r="B3425" t="str">
            <v>Mayo</v>
          </cell>
          <cell r="C3425" t="str">
            <v>54001</v>
          </cell>
          <cell r="E3425" t="str">
            <v>540011</v>
          </cell>
          <cell r="G3425">
            <v>2</v>
          </cell>
          <cell r="I3425">
            <v>8465.1450000000004</v>
          </cell>
        </row>
        <row r="3426">
          <cell r="A3426">
            <v>2021</v>
          </cell>
          <cell r="B3426" t="str">
            <v>Mayo</v>
          </cell>
          <cell r="C3426" t="str">
            <v>54001</v>
          </cell>
          <cell r="E3426" t="str">
            <v>540011</v>
          </cell>
          <cell r="G3426">
            <v>3</v>
          </cell>
          <cell r="I3426">
            <v>5781.03</v>
          </cell>
        </row>
        <row r="3427">
          <cell r="A3427">
            <v>2021</v>
          </cell>
          <cell r="B3427" t="str">
            <v>Mayo</v>
          </cell>
          <cell r="C3427" t="str">
            <v>54001</v>
          </cell>
          <cell r="E3427" t="str">
            <v>540011</v>
          </cell>
          <cell r="G3427">
            <v>4</v>
          </cell>
          <cell r="I3427">
            <v>5475.13</v>
          </cell>
        </row>
        <row r="3428">
          <cell r="A3428">
            <v>2021</v>
          </cell>
          <cell r="B3428" t="str">
            <v>Mayo</v>
          </cell>
          <cell r="C3428" t="str">
            <v>54001</v>
          </cell>
          <cell r="E3428" t="str">
            <v>540012</v>
          </cell>
          <cell r="G3428">
            <v>1</v>
          </cell>
          <cell r="I3428">
            <v>375.298</v>
          </cell>
        </row>
        <row r="3429">
          <cell r="A3429">
            <v>2021</v>
          </cell>
          <cell r="B3429" t="str">
            <v>Mayo</v>
          </cell>
          <cell r="C3429" t="str">
            <v>54001</v>
          </cell>
          <cell r="E3429" t="str">
            <v>540012</v>
          </cell>
          <cell r="G3429">
            <v>2</v>
          </cell>
          <cell r="I3429">
            <v>95.58</v>
          </cell>
        </row>
        <row r="3430">
          <cell r="A3430">
            <v>2021</v>
          </cell>
          <cell r="B3430" t="str">
            <v>Mayo</v>
          </cell>
          <cell r="C3430" t="str">
            <v>54001</v>
          </cell>
          <cell r="E3430" t="str">
            <v>540012</v>
          </cell>
          <cell r="G3430">
            <v>3</v>
          </cell>
          <cell r="I3430">
            <v>26.408000000000001</v>
          </cell>
        </row>
        <row r="3431">
          <cell r="A3431">
            <v>2021</v>
          </cell>
          <cell r="B3431" t="str">
            <v>Mayo</v>
          </cell>
          <cell r="C3431" t="str">
            <v>54001</v>
          </cell>
          <cell r="E3431" t="str">
            <v>540012</v>
          </cell>
          <cell r="G3431">
            <v>4</v>
          </cell>
          <cell r="I3431">
            <v>2084.83934</v>
          </cell>
        </row>
        <row r="3432">
          <cell r="A3432">
            <v>2021</v>
          </cell>
          <cell r="B3432" t="str">
            <v>Mayo</v>
          </cell>
          <cell r="C3432" t="str">
            <v>73001</v>
          </cell>
          <cell r="E3432" t="str">
            <v>730011</v>
          </cell>
          <cell r="G3432">
            <v>1</v>
          </cell>
          <cell r="I3432">
            <v>488.29</v>
          </cell>
        </row>
        <row r="3433">
          <cell r="A3433">
            <v>2021</v>
          </cell>
          <cell r="B3433" t="str">
            <v>Mayo</v>
          </cell>
          <cell r="C3433" t="str">
            <v>73001</v>
          </cell>
          <cell r="E3433" t="str">
            <v>730011</v>
          </cell>
          <cell r="G3433">
            <v>2</v>
          </cell>
          <cell r="I3433">
            <v>1149.546</v>
          </cell>
        </row>
        <row r="3434">
          <cell r="A3434">
            <v>2021</v>
          </cell>
          <cell r="B3434" t="str">
            <v>Mayo</v>
          </cell>
          <cell r="C3434" t="str">
            <v>73001</v>
          </cell>
          <cell r="E3434" t="str">
            <v>730011</v>
          </cell>
          <cell r="G3434">
            <v>3</v>
          </cell>
          <cell r="I3434">
            <v>905.12750000000005</v>
          </cell>
        </row>
        <row r="3435">
          <cell r="A3435">
            <v>2021</v>
          </cell>
          <cell r="B3435" t="str">
            <v>Mayo</v>
          </cell>
          <cell r="C3435" t="str">
            <v>73001</v>
          </cell>
          <cell r="E3435" t="str">
            <v>730011</v>
          </cell>
          <cell r="G3435">
            <v>4</v>
          </cell>
          <cell r="I3435">
            <v>260.13950999999997</v>
          </cell>
        </row>
        <row r="3436">
          <cell r="A3436">
            <v>2021</v>
          </cell>
          <cell r="B3436" t="str">
            <v>Mayo</v>
          </cell>
          <cell r="C3436" t="str">
            <v>52356</v>
          </cell>
          <cell r="E3436" t="str">
            <v>523561</v>
          </cell>
          <cell r="G3436">
            <v>1</v>
          </cell>
          <cell r="I3436">
            <v>0</v>
          </cell>
        </row>
        <row r="3437">
          <cell r="A3437">
            <v>2021</v>
          </cell>
          <cell r="B3437" t="str">
            <v>Mayo</v>
          </cell>
          <cell r="C3437" t="str">
            <v>52356</v>
          </cell>
          <cell r="E3437" t="str">
            <v>523561</v>
          </cell>
          <cell r="G3437">
            <v>2</v>
          </cell>
          <cell r="I3437">
            <v>378.71600000000001</v>
          </cell>
        </row>
        <row r="3438">
          <cell r="A3438">
            <v>2021</v>
          </cell>
          <cell r="B3438" t="str">
            <v>Mayo</v>
          </cell>
          <cell r="C3438" t="str">
            <v>52356</v>
          </cell>
          <cell r="E3438" t="str">
            <v>523561</v>
          </cell>
          <cell r="G3438">
            <v>3</v>
          </cell>
          <cell r="I3438">
            <v>330.61599999999999</v>
          </cell>
        </row>
        <row r="3439">
          <cell r="A3439">
            <v>2021</v>
          </cell>
          <cell r="B3439" t="str">
            <v>Mayo</v>
          </cell>
          <cell r="C3439" t="str">
            <v>52356</v>
          </cell>
          <cell r="E3439" t="str">
            <v>523561</v>
          </cell>
          <cell r="G3439">
            <v>4</v>
          </cell>
          <cell r="I3439">
            <v>0</v>
          </cell>
        </row>
        <row r="3440">
          <cell r="A3440">
            <v>2021</v>
          </cell>
          <cell r="B3440" t="str">
            <v>Mayo</v>
          </cell>
          <cell r="C3440" t="str">
            <v>52356</v>
          </cell>
          <cell r="E3440" t="str">
            <v>523562</v>
          </cell>
          <cell r="G3440">
            <v>1</v>
          </cell>
          <cell r="I3440">
            <v>0</v>
          </cell>
        </row>
        <row r="3441">
          <cell r="A3441">
            <v>2021</v>
          </cell>
          <cell r="B3441" t="str">
            <v>Mayo</v>
          </cell>
          <cell r="C3441" t="str">
            <v>52356</v>
          </cell>
          <cell r="E3441" t="str">
            <v>523562</v>
          </cell>
          <cell r="G3441">
            <v>2</v>
          </cell>
          <cell r="I3441">
            <v>0</v>
          </cell>
        </row>
        <row r="3442">
          <cell r="A3442">
            <v>2021</v>
          </cell>
          <cell r="B3442" t="str">
            <v>Mayo</v>
          </cell>
          <cell r="C3442" t="str">
            <v>52356</v>
          </cell>
          <cell r="E3442" t="str">
            <v>523562</v>
          </cell>
          <cell r="G3442">
            <v>3</v>
          </cell>
          <cell r="I3442">
            <v>0</v>
          </cell>
        </row>
        <row r="3443">
          <cell r="A3443">
            <v>2021</v>
          </cell>
          <cell r="B3443" t="str">
            <v>Mayo</v>
          </cell>
          <cell r="C3443" t="str">
            <v>52356</v>
          </cell>
          <cell r="E3443" t="str">
            <v>523562</v>
          </cell>
          <cell r="G3443">
            <v>4</v>
          </cell>
          <cell r="I3443">
            <v>0</v>
          </cell>
        </row>
        <row r="3444">
          <cell r="A3444">
            <v>2021</v>
          </cell>
          <cell r="B3444" t="str">
            <v>Mayo</v>
          </cell>
          <cell r="C3444" t="str">
            <v>17001</v>
          </cell>
          <cell r="E3444" t="str">
            <v>170011</v>
          </cell>
          <cell r="G3444">
            <v>1</v>
          </cell>
          <cell r="I3444">
            <v>1440.4939999999999</v>
          </cell>
        </row>
        <row r="3445">
          <cell r="A3445">
            <v>2021</v>
          </cell>
          <cell r="B3445" t="str">
            <v>Mayo</v>
          </cell>
          <cell r="C3445" t="str">
            <v>17001</v>
          </cell>
          <cell r="E3445" t="str">
            <v>170011</v>
          </cell>
          <cell r="G3445">
            <v>2</v>
          </cell>
          <cell r="I3445">
            <v>1532.29</v>
          </cell>
        </row>
        <row r="3446">
          <cell r="A3446">
            <v>2021</v>
          </cell>
          <cell r="B3446" t="str">
            <v>Mayo</v>
          </cell>
          <cell r="C3446" t="str">
            <v>17001</v>
          </cell>
          <cell r="E3446" t="str">
            <v>170011</v>
          </cell>
          <cell r="G3446">
            <v>3</v>
          </cell>
          <cell r="I3446">
            <v>1190.2</v>
          </cell>
        </row>
        <row r="3447">
          <cell r="A3447">
            <v>2021</v>
          </cell>
          <cell r="B3447" t="str">
            <v>Mayo</v>
          </cell>
          <cell r="C3447" t="str">
            <v>17001</v>
          </cell>
          <cell r="E3447" t="str">
            <v>170011</v>
          </cell>
          <cell r="G3447">
            <v>4</v>
          </cell>
          <cell r="I3447">
            <v>941.63800000000003</v>
          </cell>
        </row>
        <row r="3448">
          <cell r="A3448">
            <v>2021</v>
          </cell>
          <cell r="B3448" t="str">
            <v>Mayo</v>
          </cell>
          <cell r="C3448" t="str">
            <v>05001</v>
          </cell>
          <cell r="E3448" t="str">
            <v>050011</v>
          </cell>
          <cell r="G3448">
            <v>1</v>
          </cell>
          <cell r="I3448">
            <v>15572.264999999999</v>
          </cell>
        </row>
        <row r="3449">
          <cell r="A3449">
            <v>2021</v>
          </cell>
          <cell r="B3449" t="str">
            <v>Mayo</v>
          </cell>
          <cell r="C3449" t="str">
            <v>05001</v>
          </cell>
          <cell r="E3449" t="str">
            <v>050011</v>
          </cell>
          <cell r="G3449">
            <v>2</v>
          </cell>
          <cell r="I3449">
            <v>10963.297</v>
          </cell>
        </row>
        <row r="3450">
          <cell r="A3450">
            <v>2021</v>
          </cell>
          <cell r="B3450" t="str">
            <v>Mayo</v>
          </cell>
          <cell r="C3450" t="str">
            <v>05001</v>
          </cell>
          <cell r="E3450" t="str">
            <v>050011</v>
          </cell>
          <cell r="G3450">
            <v>3</v>
          </cell>
          <cell r="I3450">
            <v>12800.754000000001</v>
          </cell>
        </row>
        <row r="3451">
          <cell r="A3451">
            <v>2021</v>
          </cell>
          <cell r="B3451" t="str">
            <v>Mayo</v>
          </cell>
          <cell r="C3451" t="str">
            <v>05001</v>
          </cell>
          <cell r="E3451" t="str">
            <v>050011</v>
          </cell>
          <cell r="G3451">
            <v>4</v>
          </cell>
          <cell r="I3451">
            <v>18390.984059999999</v>
          </cell>
        </row>
        <row r="3452">
          <cell r="A3452">
            <v>2021</v>
          </cell>
          <cell r="B3452" t="str">
            <v>Mayo</v>
          </cell>
          <cell r="C3452" t="str">
            <v>05001</v>
          </cell>
          <cell r="E3452" t="str">
            <v>050012</v>
          </cell>
          <cell r="G3452">
            <v>1</v>
          </cell>
          <cell r="I3452">
            <v>4978.1769999999997</v>
          </cell>
        </row>
        <row r="3453">
          <cell r="A3453">
            <v>2021</v>
          </cell>
          <cell r="B3453" t="str">
            <v>Mayo</v>
          </cell>
          <cell r="C3453" t="str">
            <v>05001</v>
          </cell>
          <cell r="E3453" t="str">
            <v>050012</v>
          </cell>
          <cell r="G3453">
            <v>2</v>
          </cell>
          <cell r="I3453">
            <v>4809.1360000000004</v>
          </cell>
        </row>
        <row r="3454">
          <cell r="A3454">
            <v>2021</v>
          </cell>
          <cell r="B3454" t="str">
            <v>Mayo</v>
          </cell>
          <cell r="C3454" t="str">
            <v>05001</v>
          </cell>
          <cell r="E3454" t="str">
            <v>050012</v>
          </cell>
          <cell r="G3454">
            <v>3</v>
          </cell>
          <cell r="I3454">
            <v>2571.3969999999999</v>
          </cell>
        </row>
        <row r="3455">
          <cell r="A3455">
            <v>2021</v>
          </cell>
          <cell r="B3455" t="str">
            <v>Mayo</v>
          </cell>
          <cell r="C3455" t="str">
            <v>05001</v>
          </cell>
          <cell r="E3455" t="str">
            <v>050012</v>
          </cell>
          <cell r="G3455">
            <v>4</v>
          </cell>
          <cell r="I3455">
            <v>901.36059999999998</v>
          </cell>
        </row>
        <row r="3456">
          <cell r="A3456">
            <v>2021</v>
          </cell>
          <cell r="B3456" t="str">
            <v>Mayo</v>
          </cell>
          <cell r="C3456" t="str">
            <v>23001</v>
          </cell>
          <cell r="E3456" t="str">
            <v>230011</v>
          </cell>
          <cell r="G3456">
            <v>1</v>
          </cell>
          <cell r="I3456">
            <v>510.95800000000003</v>
          </cell>
        </row>
        <row r="3457">
          <cell r="A3457">
            <v>2021</v>
          </cell>
          <cell r="B3457" t="str">
            <v>Mayo</v>
          </cell>
          <cell r="C3457" t="str">
            <v>23001</v>
          </cell>
          <cell r="E3457" t="str">
            <v>230011</v>
          </cell>
          <cell r="G3457">
            <v>2</v>
          </cell>
          <cell r="I3457">
            <v>1840.3789999999999</v>
          </cell>
        </row>
        <row r="3458">
          <cell r="A3458">
            <v>2021</v>
          </cell>
          <cell r="B3458" t="str">
            <v>Mayo</v>
          </cell>
          <cell r="C3458" t="str">
            <v>23001</v>
          </cell>
          <cell r="E3458" t="str">
            <v>230011</v>
          </cell>
          <cell r="G3458">
            <v>3</v>
          </cell>
          <cell r="I3458">
            <v>1142.356</v>
          </cell>
        </row>
        <row r="3459">
          <cell r="A3459">
            <v>2021</v>
          </cell>
          <cell r="B3459" t="str">
            <v>Mayo</v>
          </cell>
          <cell r="C3459" t="str">
            <v>23001</v>
          </cell>
          <cell r="E3459" t="str">
            <v>230011</v>
          </cell>
          <cell r="G3459">
            <v>4</v>
          </cell>
          <cell r="I3459">
            <v>210.1386</v>
          </cell>
        </row>
        <row r="3460">
          <cell r="A3460">
            <v>2021</v>
          </cell>
          <cell r="B3460" t="str">
            <v>Mayo</v>
          </cell>
          <cell r="C3460" t="str">
            <v>41001</v>
          </cell>
          <cell r="E3460" t="str">
            <v>410011</v>
          </cell>
          <cell r="G3460">
            <v>1</v>
          </cell>
          <cell r="I3460">
            <v>1120.473</v>
          </cell>
        </row>
        <row r="3461">
          <cell r="A3461">
            <v>2021</v>
          </cell>
          <cell r="B3461" t="str">
            <v>Mayo</v>
          </cell>
          <cell r="C3461" t="str">
            <v>41001</v>
          </cell>
          <cell r="E3461" t="str">
            <v>410011</v>
          </cell>
          <cell r="G3461">
            <v>2</v>
          </cell>
          <cell r="I3461">
            <v>1684.0744999999999</v>
          </cell>
        </row>
        <row r="3462">
          <cell r="A3462">
            <v>2021</v>
          </cell>
          <cell r="B3462" t="str">
            <v>Mayo</v>
          </cell>
          <cell r="C3462" t="str">
            <v>41001</v>
          </cell>
          <cell r="E3462" t="str">
            <v>410011</v>
          </cell>
          <cell r="G3462">
            <v>3</v>
          </cell>
          <cell r="I3462">
            <v>1475.5316</v>
          </cell>
        </row>
        <row r="3463">
          <cell r="A3463">
            <v>2021</v>
          </cell>
          <cell r="B3463" t="str">
            <v>Mayo</v>
          </cell>
          <cell r="C3463" t="str">
            <v>41001</v>
          </cell>
          <cell r="E3463" t="str">
            <v>410011</v>
          </cell>
          <cell r="G3463">
            <v>4</v>
          </cell>
          <cell r="I3463">
            <v>1243.1701</v>
          </cell>
        </row>
        <row r="3464">
          <cell r="A3464">
            <v>2021</v>
          </cell>
          <cell r="B3464" t="str">
            <v>Mayo</v>
          </cell>
          <cell r="C3464" t="str">
            <v>52001</v>
          </cell>
          <cell r="E3464" t="str">
            <v>520011</v>
          </cell>
          <cell r="G3464">
            <v>1</v>
          </cell>
          <cell r="I3464">
            <v>467.64400000000001</v>
          </cell>
        </row>
        <row r="3465">
          <cell r="A3465">
            <v>2021</v>
          </cell>
          <cell r="B3465" t="str">
            <v>Mayo</v>
          </cell>
          <cell r="C3465" t="str">
            <v>52001</v>
          </cell>
          <cell r="E3465" t="str">
            <v>520011</v>
          </cell>
          <cell r="G3465">
            <v>2</v>
          </cell>
          <cell r="I3465">
            <v>3269.837</v>
          </cell>
        </row>
        <row r="3466">
          <cell r="A3466">
            <v>2021</v>
          </cell>
          <cell r="B3466" t="str">
            <v>Mayo</v>
          </cell>
          <cell r="C3466" t="str">
            <v>52001</v>
          </cell>
          <cell r="E3466" t="str">
            <v>520011</v>
          </cell>
          <cell r="G3466">
            <v>3</v>
          </cell>
          <cell r="I3466">
            <v>2090.4699999999998</v>
          </cell>
        </row>
        <row r="3467">
          <cell r="A3467">
            <v>2021</v>
          </cell>
          <cell r="B3467" t="str">
            <v>Mayo</v>
          </cell>
          <cell r="C3467" t="str">
            <v>52001</v>
          </cell>
          <cell r="E3467" t="str">
            <v>520011</v>
          </cell>
          <cell r="G3467">
            <v>4</v>
          </cell>
          <cell r="I3467">
            <v>1.6234</v>
          </cell>
        </row>
        <row r="3468">
          <cell r="A3468">
            <v>2021</v>
          </cell>
          <cell r="B3468" t="str">
            <v>Mayo</v>
          </cell>
          <cell r="C3468" t="str">
            <v>66001</v>
          </cell>
          <cell r="E3468" t="str">
            <v>660011</v>
          </cell>
          <cell r="G3468">
            <v>1</v>
          </cell>
          <cell r="I3468">
            <v>1651</v>
          </cell>
        </row>
        <row r="3469">
          <cell r="A3469">
            <v>2021</v>
          </cell>
          <cell r="B3469" t="str">
            <v>Mayo</v>
          </cell>
          <cell r="C3469" t="str">
            <v>66001</v>
          </cell>
          <cell r="E3469" t="str">
            <v>660011</v>
          </cell>
          <cell r="G3469">
            <v>2</v>
          </cell>
          <cell r="I3469">
            <v>1042.2460000000001</v>
          </cell>
        </row>
        <row r="3470">
          <cell r="A3470">
            <v>2021</v>
          </cell>
          <cell r="B3470" t="str">
            <v>Mayo</v>
          </cell>
          <cell r="C3470" t="str">
            <v>66001</v>
          </cell>
          <cell r="E3470" t="str">
            <v>660011</v>
          </cell>
          <cell r="G3470">
            <v>3</v>
          </cell>
          <cell r="I3470">
            <v>1300.8399999999999</v>
          </cell>
        </row>
        <row r="3471">
          <cell r="A3471">
            <v>2021</v>
          </cell>
          <cell r="B3471" t="str">
            <v>Mayo</v>
          </cell>
          <cell r="C3471" t="str">
            <v>66001</v>
          </cell>
          <cell r="E3471" t="str">
            <v>660011</v>
          </cell>
          <cell r="G3471">
            <v>4</v>
          </cell>
          <cell r="I3471">
            <v>1590.046</v>
          </cell>
        </row>
        <row r="3472">
          <cell r="A3472">
            <v>2021</v>
          </cell>
          <cell r="B3472" t="str">
            <v>Mayo</v>
          </cell>
          <cell r="C3472" t="str">
            <v>19001</v>
          </cell>
          <cell r="E3472" t="str">
            <v>190011</v>
          </cell>
          <cell r="G3472">
            <v>1</v>
          </cell>
          <cell r="I3472">
            <v>246.66800000000001</v>
          </cell>
        </row>
        <row r="3473">
          <cell r="A3473">
            <v>2021</v>
          </cell>
          <cell r="B3473" t="str">
            <v>Mayo</v>
          </cell>
          <cell r="C3473" t="str">
            <v>19001</v>
          </cell>
          <cell r="E3473" t="str">
            <v>190011</v>
          </cell>
          <cell r="G3473">
            <v>2</v>
          </cell>
          <cell r="I3473">
            <v>2018.19</v>
          </cell>
        </row>
        <row r="3474">
          <cell r="A3474">
            <v>2021</v>
          </cell>
          <cell r="B3474" t="str">
            <v>Mayo</v>
          </cell>
          <cell r="C3474" t="str">
            <v>19001</v>
          </cell>
          <cell r="E3474" t="str">
            <v>190011</v>
          </cell>
          <cell r="G3474">
            <v>3</v>
          </cell>
          <cell r="I3474">
            <v>376.822</v>
          </cell>
        </row>
        <row r="3475">
          <cell r="A3475">
            <v>2021</v>
          </cell>
          <cell r="B3475" t="str">
            <v>Mayo</v>
          </cell>
          <cell r="C3475" t="str">
            <v>19001</v>
          </cell>
          <cell r="E3475" t="str">
            <v>190011</v>
          </cell>
          <cell r="G3475">
            <v>4</v>
          </cell>
          <cell r="I3475">
            <v>104.11879999999999</v>
          </cell>
        </row>
        <row r="3476">
          <cell r="A3476">
            <v>2021</v>
          </cell>
          <cell r="B3476" t="str">
            <v>Mayo</v>
          </cell>
          <cell r="C3476" t="str">
            <v>47001</v>
          </cell>
          <cell r="E3476" t="str">
            <v>470011</v>
          </cell>
          <cell r="G3476">
            <v>1</v>
          </cell>
          <cell r="I3476">
            <v>752.49</v>
          </cell>
        </row>
        <row r="3477">
          <cell r="A3477">
            <v>2021</v>
          </cell>
          <cell r="B3477" t="str">
            <v>Mayo</v>
          </cell>
          <cell r="C3477" t="str">
            <v>47001</v>
          </cell>
          <cell r="E3477" t="str">
            <v>470011</v>
          </cell>
          <cell r="G3477">
            <v>2</v>
          </cell>
          <cell r="I3477">
            <v>1272.4000000000001</v>
          </cell>
        </row>
        <row r="3478">
          <cell r="A3478">
            <v>2021</v>
          </cell>
          <cell r="B3478" t="str">
            <v>Mayo</v>
          </cell>
          <cell r="C3478" t="str">
            <v>47001</v>
          </cell>
          <cell r="E3478" t="str">
            <v>470011</v>
          </cell>
          <cell r="G3478">
            <v>3</v>
          </cell>
          <cell r="I3478">
            <v>812.10400000000004</v>
          </cell>
        </row>
        <row r="3479">
          <cell r="A3479">
            <v>2021</v>
          </cell>
          <cell r="B3479" t="str">
            <v>Mayo</v>
          </cell>
          <cell r="C3479" t="str">
            <v>47001</v>
          </cell>
          <cell r="E3479" t="str">
            <v>470011</v>
          </cell>
          <cell r="G3479">
            <v>4</v>
          </cell>
          <cell r="I3479">
            <v>234.39500000000001</v>
          </cell>
        </row>
        <row r="3480">
          <cell r="A3480">
            <v>2021</v>
          </cell>
          <cell r="B3480" t="str">
            <v>Mayo</v>
          </cell>
          <cell r="C3480" t="str">
            <v>70001</v>
          </cell>
          <cell r="E3480" t="str">
            <v>700011</v>
          </cell>
          <cell r="G3480">
            <v>1</v>
          </cell>
          <cell r="I3480">
            <v>518.99699999999996</v>
          </cell>
        </row>
        <row r="3481">
          <cell r="A3481">
            <v>2021</v>
          </cell>
          <cell r="B3481" t="str">
            <v>Mayo</v>
          </cell>
          <cell r="C3481" t="str">
            <v>70001</v>
          </cell>
          <cell r="E3481" t="str">
            <v>700011</v>
          </cell>
          <cell r="G3481">
            <v>2</v>
          </cell>
          <cell r="I3481">
            <v>1825.4</v>
          </cell>
        </row>
        <row r="3482">
          <cell r="A3482">
            <v>2021</v>
          </cell>
          <cell r="B3482" t="str">
            <v>Mayo</v>
          </cell>
          <cell r="C3482" t="str">
            <v>70001</v>
          </cell>
          <cell r="E3482" t="str">
            <v>700011</v>
          </cell>
          <cell r="G3482">
            <v>3</v>
          </cell>
          <cell r="I3482">
            <v>1508.5170000000001</v>
          </cell>
        </row>
        <row r="3483">
          <cell r="A3483">
            <v>2021</v>
          </cell>
          <cell r="B3483" t="str">
            <v>Mayo</v>
          </cell>
          <cell r="C3483" t="str">
            <v>70001</v>
          </cell>
          <cell r="E3483" t="str">
            <v>700011</v>
          </cell>
          <cell r="G3483">
            <v>4</v>
          </cell>
          <cell r="I3483">
            <v>506.40199999999999</v>
          </cell>
        </row>
        <row r="3484">
          <cell r="A3484">
            <v>2021</v>
          </cell>
          <cell r="B3484" t="str">
            <v>Mayo</v>
          </cell>
          <cell r="C3484" t="str">
            <v>15001</v>
          </cell>
          <cell r="E3484" t="str">
            <v>150011</v>
          </cell>
          <cell r="G3484">
            <v>1</v>
          </cell>
          <cell r="I3484">
            <v>2394.7170000000001</v>
          </cell>
        </row>
        <row r="3485">
          <cell r="A3485">
            <v>2021</v>
          </cell>
          <cell r="B3485" t="str">
            <v>Mayo</v>
          </cell>
          <cell r="C3485" t="str">
            <v>15001</v>
          </cell>
          <cell r="E3485" t="str">
            <v>150011</v>
          </cell>
          <cell r="G3485">
            <v>2</v>
          </cell>
          <cell r="I3485">
            <v>6058.85</v>
          </cell>
        </row>
        <row r="3486">
          <cell r="A3486">
            <v>2021</v>
          </cell>
          <cell r="B3486" t="str">
            <v>Mayo</v>
          </cell>
          <cell r="C3486" t="str">
            <v>15001</v>
          </cell>
          <cell r="E3486" t="str">
            <v>150011</v>
          </cell>
          <cell r="G3486">
            <v>3</v>
          </cell>
          <cell r="I3486">
            <v>3744.9760000000001</v>
          </cell>
        </row>
        <row r="3487">
          <cell r="A3487">
            <v>2021</v>
          </cell>
          <cell r="B3487" t="str">
            <v>Mayo</v>
          </cell>
          <cell r="C3487" t="str">
            <v>15001</v>
          </cell>
          <cell r="E3487" t="str">
            <v>150011</v>
          </cell>
          <cell r="G3487">
            <v>4</v>
          </cell>
          <cell r="I3487">
            <v>26.47</v>
          </cell>
        </row>
        <row r="3488">
          <cell r="A3488">
            <v>2021</v>
          </cell>
          <cell r="B3488" t="str">
            <v>Mayo</v>
          </cell>
          <cell r="C3488" t="str">
            <v>20001</v>
          </cell>
          <cell r="E3488" t="str">
            <v>200011</v>
          </cell>
          <cell r="G3488">
            <v>1</v>
          </cell>
          <cell r="I3488">
            <v>827.11</v>
          </cell>
        </row>
        <row r="3489">
          <cell r="A3489">
            <v>2021</v>
          </cell>
          <cell r="B3489" t="str">
            <v>Mayo</v>
          </cell>
          <cell r="C3489" t="str">
            <v>20001</v>
          </cell>
          <cell r="E3489" t="str">
            <v>200011</v>
          </cell>
          <cell r="G3489">
            <v>2</v>
          </cell>
          <cell r="I3489">
            <v>1800.54</v>
          </cell>
        </row>
        <row r="3490">
          <cell r="A3490">
            <v>2021</v>
          </cell>
          <cell r="B3490" t="str">
            <v>Mayo</v>
          </cell>
          <cell r="C3490" t="str">
            <v>20001</v>
          </cell>
          <cell r="E3490" t="str">
            <v>200011</v>
          </cell>
          <cell r="G3490">
            <v>3</v>
          </cell>
          <cell r="I3490">
            <v>913.322</v>
          </cell>
        </row>
        <row r="3491">
          <cell r="A3491">
            <v>2021</v>
          </cell>
          <cell r="B3491" t="str">
            <v>Mayo</v>
          </cell>
          <cell r="C3491" t="str">
            <v>20001</v>
          </cell>
          <cell r="E3491" t="str">
            <v>200011</v>
          </cell>
          <cell r="G3491">
            <v>4</v>
          </cell>
          <cell r="I3491">
            <v>144.88999999999999</v>
          </cell>
        </row>
        <row r="3492">
          <cell r="A3492">
            <v>2021</v>
          </cell>
          <cell r="B3492" t="str">
            <v>Mayo</v>
          </cell>
          <cell r="C3492" t="str">
            <v>20001</v>
          </cell>
          <cell r="E3492" t="str">
            <v>200012</v>
          </cell>
          <cell r="G3492">
            <v>1</v>
          </cell>
          <cell r="I3492">
            <v>453.428</v>
          </cell>
        </row>
        <row r="3493">
          <cell r="A3493">
            <v>2021</v>
          </cell>
          <cell r="B3493" t="str">
            <v>Mayo</v>
          </cell>
          <cell r="C3493" t="str">
            <v>20001</v>
          </cell>
          <cell r="E3493" t="str">
            <v>200012</v>
          </cell>
          <cell r="G3493">
            <v>2</v>
          </cell>
          <cell r="I3493">
            <v>124.29</v>
          </cell>
        </row>
        <row r="3494">
          <cell r="A3494">
            <v>2021</v>
          </cell>
          <cell r="B3494" t="str">
            <v>Mayo</v>
          </cell>
          <cell r="C3494" t="str">
            <v>20001</v>
          </cell>
          <cell r="E3494" t="str">
            <v>200012</v>
          </cell>
          <cell r="G3494">
            <v>3</v>
          </cell>
          <cell r="I3494">
            <v>352.18799999999999</v>
          </cell>
        </row>
        <row r="3495">
          <cell r="A3495">
            <v>2021</v>
          </cell>
          <cell r="B3495" t="str">
            <v>Mayo</v>
          </cell>
          <cell r="C3495" t="str">
            <v>20001</v>
          </cell>
          <cell r="E3495" t="str">
            <v>200012</v>
          </cell>
          <cell r="G3495">
            <v>4</v>
          </cell>
          <cell r="I3495">
            <v>1034.3150000000001</v>
          </cell>
        </row>
        <row r="3496">
          <cell r="A3496">
            <v>2021</v>
          </cell>
          <cell r="B3496" t="str">
            <v>Mayo</v>
          </cell>
          <cell r="C3496" t="str">
            <v>50001</v>
          </cell>
          <cell r="E3496" t="str">
            <v>500011</v>
          </cell>
          <cell r="G3496">
            <v>1</v>
          </cell>
          <cell r="I3496">
            <v>2013.213</v>
          </cell>
        </row>
        <row r="3497">
          <cell r="A3497">
            <v>2021</v>
          </cell>
          <cell r="B3497" t="str">
            <v>Mayo</v>
          </cell>
          <cell r="C3497" t="str">
            <v>50001</v>
          </cell>
          <cell r="E3497" t="str">
            <v>500011</v>
          </cell>
          <cell r="G3497">
            <v>2</v>
          </cell>
          <cell r="I3497">
            <v>3240.17</v>
          </cell>
        </row>
        <row r="3498">
          <cell r="A3498">
            <v>2021</v>
          </cell>
          <cell r="B3498" t="str">
            <v>Mayo</v>
          </cell>
          <cell r="C3498" t="str">
            <v>50001</v>
          </cell>
          <cell r="E3498" t="str">
            <v>500011</v>
          </cell>
          <cell r="G3498">
            <v>3</v>
          </cell>
          <cell r="I3498">
            <v>2502.3789999999999</v>
          </cell>
        </row>
        <row r="3499">
          <cell r="A3499">
            <v>2021</v>
          </cell>
          <cell r="B3499" t="str">
            <v>Mayo</v>
          </cell>
          <cell r="C3499" t="str">
            <v>50001</v>
          </cell>
          <cell r="E3499" t="str">
            <v>500011</v>
          </cell>
          <cell r="G3499">
            <v>4</v>
          </cell>
          <cell r="I3499">
            <v>854.42499999999995</v>
          </cell>
        </row>
        <row r="3500">
          <cell r="A3500">
            <v>2021</v>
          </cell>
          <cell r="B3500" t="str">
            <v>Junio</v>
          </cell>
          <cell r="C3500" t="str">
            <v>63001</v>
          </cell>
          <cell r="E3500" t="str">
            <v>630011</v>
          </cell>
          <cell r="G3500">
            <v>1</v>
          </cell>
          <cell r="I3500">
            <v>2446.02</v>
          </cell>
        </row>
        <row r="3501">
          <cell r="A3501">
            <v>2021</v>
          </cell>
          <cell r="B3501" t="str">
            <v>Junio</v>
          </cell>
          <cell r="C3501" t="str">
            <v>63001</v>
          </cell>
          <cell r="E3501" t="str">
            <v>630011</v>
          </cell>
          <cell r="G3501">
            <v>2</v>
          </cell>
          <cell r="I3501">
            <v>3119.67</v>
          </cell>
        </row>
        <row r="3502">
          <cell r="A3502">
            <v>2021</v>
          </cell>
          <cell r="B3502" t="str">
            <v>Junio</v>
          </cell>
          <cell r="C3502" t="str">
            <v>63001</v>
          </cell>
          <cell r="E3502" t="str">
            <v>630011</v>
          </cell>
          <cell r="G3502">
            <v>3</v>
          </cell>
          <cell r="I3502">
            <v>3281.91</v>
          </cell>
        </row>
        <row r="3503">
          <cell r="A3503">
            <v>2021</v>
          </cell>
          <cell r="B3503" t="str">
            <v>Junio</v>
          </cell>
          <cell r="C3503" t="str">
            <v>63001</v>
          </cell>
          <cell r="E3503" t="str">
            <v>630011</v>
          </cell>
          <cell r="G3503">
            <v>4</v>
          </cell>
          <cell r="I3503">
            <v>2260.47298</v>
          </cell>
        </row>
        <row r="3504">
          <cell r="A3504">
            <v>2021</v>
          </cell>
          <cell r="B3504" t="str">
            <v>Junio</v>
          </cell>
          <cell r="C3504" t="str">
            <v>08001</v>
          </cell>
          <cell r="E3504" t="str">
            <v>080011</v>
          </cell>
          <cell r="G3504">
            <v>1</v>
          </cell>
          <cell r="I3504">
            <v>6846.4470000000001</v>
          </cell>
        </row>
        <row r="3505">
          <cell r="A3505">
            <v>2021</v>
          </cell>
          <cell r="B3505" t="str">
            <v>Junio</v>
          </cell>
          <cell r="C3505" t="str">
            <v>08001</v>
          </cell>
          <cell r="E3505" t="str">
            <v>080011</v>
          </cell>
          <cell r="G3505">
            <v>2</v>
          </cell>
          <cell r="I3505">
            <v>6750.38</v>
          </cell>
        </row>
        <row r="3506">
          <cell r="A3506">
            <v>2021</v>
          </cell>
          <cell r="B3506" t="str">
            <v>Junio</v>
          </cell>
          <cell r="C3506" t="str">
            <v>08001</v>
          </cell>
          <cell r="E3506" t="str">
            <v>080011</v>
          </cell>
          <cell r="G3506">
            <v>3</v>
          </cell>
          <cell r="I3506">
            <v>5554.41</v>
          </cell>
        </row>
        <row r="3507">
          <cell r="A3507">
            <v>2021</v>
          </cell>
          <cell r="B3507" t="str">
            <v>Junio</v>
          </cell>
          <cell r="C3507" t="str">
            <v>08001</v>
          </cell>
          <cell r="E3507" t="str">
            <v>080011</v>
          </cell>
          <cell r="G3507">
            <v>4</v>
          </cell>
          <cell r="I3507">
            <v>7756.348</v>
          </cell>
        </row>
        <row r="3508">
          <cell r="A3508">
            <v>2021</v>
          </cell>
          <cell r="B3508" t="str">
            <v>Junio</v>
          </cell>
          <cell r="C3508" t="str">
            <v>08001</v>
          </cell>
          <cell r="E3508" t="str">
            <v>080012</v>
          </cell>
          <cell r="G3508">
            <v>1</v>
          </cell>
          <cell r="I3508">
            <v>1401.3630000000001</v>
          </cell>
        </row>
        <row r="3509">
          <cell r="A3509">
            <v>2021</v>
          </cell>
          <cell r="B3509" t="str">
            <v>Junio</v>
          </cell>
          <cell r="C3509" t="str">
            <v>08001</v>
          </cell>
          <cell r="E3509" t="str">
            <v>080012</v>
          </cell>
          <cell r="G3509">
            <v>2</v>
          </cell>
          <cell r="I3509">
            <v>673.39</v>
          </cell>
        </row>
        <row r="3510">
          <cell r="A3510">
            <v>2021</v>
          </cell>
          <cell r="B3510" t="str">
            <v>Junio</v>
          </cell>
          <cell r="C3510" t="str">
            <v>08001</v>
          </cell>
          <cell r="E3510" t="str">
            <v>080012</v>
          </cell>
          <cell r="G3510">
            <v>3</v>
          </cell>
          <cell r="I3510">
            <v>371.96699999999998</v>
          </cell>
        </row>
        <row r="3511">
          <cell r="A3511">
            <v>2021</v>
          </cell>
          <cell r="B3511" t="str">
            <v>Junio</v>
          </cell>
          <cell r="C3511" t="str">
            <v>08001</v>
          </cell>
          <cell r="E3511" t="str">
            <v>080012</v>
          </cell>
          <cell r="G3511">
            <v>4</v>
          </cell>
          <cell r="I3511">
            <v>3824.672</v>
          </cell>
        </row>
        <row r="3512">
          <cell r="A3512">
            <v>2021</v>
          </cell>
          <cell r="B3512" t="str">
            <v>Junio</v>
          </cell>
          <cell r="C3512" t="str">
            <v>11001</v>
          </cell>
          <cell r="E3512" t="str">
            <v>110011</v>
          </cell>
          <cell r="G3512">
            <v>1</v>
          </cell>
          <cell r="I3512">
            <v>51864.095000000001</v>
          </cell>
        </row>
        <row r="3513">
          <cell r="A3513">
            <v>2021</v>
          </cell>
          <cell r="B3513" t="str">
            <v>Junio</v>
          </cell>
          <cell r="C3513" t="str">
            <v>11001</v>
          </cell>
          <cell r="E3513" t="str">
            <v>110011</v>
          </cell>
          <cell r="G3513">
            <v>2</v>
          </cell>
          <cell r="I3513">
            <v>54414.317999999999</v>
          </cell>
        </row>
        <row r="3514">
          <cell r="A3514">
            <v>2021</v>
          </cell>
          <cell r="B3514" t="str">
            <v>Junio</v>
          </cell>
          <cell r="C3514" t="str">
            <v>11001</v>
          </cell>
          <cell r="E3514" t="str">
            <v>110011</v>
          </cell>
          <cell r="G3514">
            <v>3</v>
          </cell>
          <cell r="I3514">
            <v>67466.455000000002</v>
          </cell>
        </row>
        <row r="3515">
          <cell r="A3515">
            <v>2021</v>
          </cell>
          <cell r="B3515" t="str">
            <v>Junio</v>
          </cell>
          <cell r="C3515" t="str">
            <v>11001</v>
          </cell>
          <cell r="E3515" t="str">
            <v>110011</v>
          </cell>
          <cell r="G3515">
            <v>4</v>
          </cell>
          <cell r="I3515">
            <v>14601.59484</v>
          </cell>
        </row>
        <row r="3516">
          <cell r="A3516">
            <v>2021</v>
          </cell>
          <cell r="B3516" t="str">
            <v>Junio</v>
          </cell>
          <cell r="C3516" t="str">
            <v>11001</v>
          </cell>
          <cell r="E3516" t="str">
            <v>110012</v>
          </cell>
          <cell r="G3516">
            <v>1</v>
          </cell>
          <cell r="I3516">
            <v>747.01400000000001</v>
          </cell>
        </row>
        <row r="3517">
          <cell r="A3517">
            <v>2021</v>
          </cell>
          <cell r="B3517" t="str">
            <v>Junio</v>
          </cell>
          <cell r="C3517" t="str">
            <v>11001</v>
          </cell>
          <cell r="E3517" t="str">
            <v>110012</v>
          </cell>
          <cell r="G3517">
            <v>2</v>
          </cell>
          <cell r="I3517">
            <v>357.7</v>
          </cell>
        </row>
        <row r="3518">
          <cell r="A3518">
            <v>2021</v>
          </cell>
          <cell r="B3518" t="str">
            <v>Junio</v>
          </cell>
          <cell r="C3518" t="str">
            <v>11001</v>
          </cell>
          <cell r="E3518" t="str">
            <v>110012</v>
          </cell>
          <cell r="G3518">
            <v>3</v>
          </cell>
          <cell r="I3518">
            <v>54.85</v>
          </cell>
        </row>
        <row r="3519">
          <cell r="A3519">
            <v>2021</v>
          </cell>
          <cell r="B3519" t="str">
            <v>Junio</v>
          </cell>
          <cell r="C3519" t="str">
            <v>11001</v>
          </cell>
          <cell r="E3519" t="str">
            <v>110012</v>
          </cell>
          <cell r="G3519">
            <v>4</v>
          </cell>
          <cell r="I3519">
            <v>2355.5079999999998</v>
          </cell>
        </row>
        <row r="3520">
          <cell r="A3520">
            <v>2021</v>
          </cell>
          <cell r="B3520" t="str">
            <v>Junio</v>
          </cell>
          <cell r="C3520" t="str">
            <v>11001</v>
          </cell>
          <cell r="E3520" t="str">
            <v>110013</v>
          </cell>
          <cell r="G3520">
            <v>1</v>
          </cell>
          <cell r="I3520">
            <v>686.29650000000004</v>
          </cell>
        </row>
        <row r="3521">
          <cell r="A3521">
            <v>2021</v>
          </cell>
          <cell r="B3521" t="str">
            <v>Junio</v>
          </cell>
          <cell r="C3521" t="str">
            <v>11001</v>
          </cell>
          <cell r="E3521" t="str">
            <v>110013</v>
          </cell>
          <cell r="G3521">
            <v>2</v>
          </cell>
          <cell r="I3521">
            <v>754.25</v>
          </cell>
        </row>
        <row r="3522">
          <cell r="A3522">
            <v>2021</v>
          </cell>
          <cell r="B3522" t="str">
            <v>Junio</v>
          </cell>
          <cell r="C3522" t="str">
            <v>11001</v>
          </cell>
          <cell r="E3522" t="str">
            <v>110013</v>
          </cell>
          <cell r="G3522">
            <v>3</v>
          </cell>
          <cell r="I3522">
            <v>697.077</v>
          </cell>
        </row>
        <row r="3523">
          <cell r="A3523">
            <v>2021</v>
          </cell>
          <cell r="B3523" t="str">
            <v>Junio</v>
          </cell>
          <cell r="C3523" t="str">
            <v>11001</v>
          </cell>
          <cell r="E3523" t="str">
            <v>110013</v>
          </cell>
          <cell r="G3523">
            <v>4</v>
          </cell>
          <cell r="I3523">
            <v>1187.99</v>
          </cell>
        </row>
        <row r="3524">
          <cell r="A3524">
            <v>2021</v>
          </cell>
          <cell r="B3524" t="str">
            <v>Junio</v>
          </cell>
          <cell r="C3524" t="str">
            <v>11001</v>
          </cell>
          <cell r="E3524" t="str">
            <v>110014</v>
          </cell>
          <cell r="G3524">
            <v>1</v>
          </cell>
          <cell r="I3524">
            <v>105.95399999999999</v>
          </cell>
        </row>
        <row r="3525">
          <cell r="A3525">
            <v>2021</v>
          </cell>
          <cell r="B3525" t="str">
            <v>Junio</v>
          </cell>
          <cell r="C3525" t="str">
            <v>11001</v>
          </cell>
          <cell r="E3525" t="str">
            <v>110014</v>
          </cell>
          <cell r="G3525">
            <v>2</v>
          </cell>
          <cell r="I3525">
            <v>47.05</v>
          </cell>
        </row>
        <row r="3526">
          <cell r="A3526">
            <v>2021</v>
          </cell>
          <cell r="B3526" t="str">
            <v>Junio</v>
          </cell>
          <cell r="C3526" t="str">
            <v>11001</v>
          </cell>
          <cell r="E3526" t="str">
            <v>110014</v>
          </cell>
          <cell r="G3526">
            <v>3</v>
          </cell>
          <cell r="I3526">
            <v>442.95299999999997</v>
          </cell>
        </row>
        <row r="3527">
          <cell r="A3527">
            <v>2021</v>
          </cell>
          <cell r="B3527" t="str">
            <v>Junio</v>
          </cell>
          <cell r="C3527" t="str">
            <v>11001</v>
          </cell>
          <cell r="E3527" t="str">
            <v>110014</v>
          </cell>
          <cell r="G3527">
            <v>4</v>
          </cell>
          <cell r="I3527">
            <v>2558.35</v>
          </cell>
        </row>
        <row r="3528">
          <cell r="A3528">
            <v>2021</v>
          </cell>
          <cell r="B3528" t="str">
            <v>Junio</v>
          </cell>
          <cell r="C3528" t="str">
            <v>68001</v>
          </cell>
          <cell r="E3528" t="str">
            <v>680011</v>
          </cell>
          <cell r="G3528">
            <v>1</v>
          </cell>
          <cell r="I3528">
            <v>12806.867</v>
          </cell>
        </row>
        <row r="3529">
          <cell r="A3529">
            <v>2021</v>
          </cell>
          <cell r="B3529" t="str">
            <v>Junio</v>
          </cell>
          <cell r="C3529" t="str">
            <v>68001</v>
          </cell>
          <cell r="E3529" t="str">
            <v>680011</v>
          </cell>
          <cell r="G3529">
            <v>2</v>
          </cell>
          <cell r="I3529">
            <v>9877.7800000000007</v>
          </cell>
        </row>
        <row r="3530">
          <cell r="A3530">
            <v>2021</v>
          </cell>
          <cell r="B3530" t="str">
            <v>Junio</v>
          </cell>
          <cell r="C3530" t="str">
            <v>68001</v>
          </cell>
          <cell r="E3530" t="str">
            <v>680011</v>
          </cell>
          <cell r="G3530">
            <v>3</v>
          </cell>
          <cell r="I3530">
            <v>13814.825000000001</v>
          </cell>
        </row>
        <row r="3531">
          <cell r="A3531">
            <v>2021</v>
          </cell>
          <cell r="B3531" t="str">
            <v>Junio</v>
          </cell>
          <cell r="C3531" t="str">
            <v>68001</v>
          </cell>
          <cell r="E3531" t="str">
            <v>680011</v>
          </cell>
          <cell r="G3531">
            <v>4</v>
          </cell>
          <cell r="I3531">
            <v>2691.81</v>
          </cell>
        </row>
        <row r="3532">
          <cell r="A3532">
            <v>2021</v>
          </cell>
          <cell r="B3532" t="str">
            <v>Junio</v>
          </cell>
          <cell r="C3532" t="str">
            <v>76001</v>
          </cell>
          <cell r="E3532" t="str">
            <v>760011</v>
          </cell>
          <cell r="G3532">
            <v>1</v>
          </cell>
          <cell r="I3532">
            <v>1893.018</v>
          </cell>
        </row>
        <row r="3533">
          <cell r="A3533">
            <v>2021</v>
          </cell>
          <cell r="B3533" t="str">
            <v>Junio</v>
          </cell>
          <cell r="C3533" t="str">
            <v>76001</v>
          </cell>
          <cell r="E3533" t="str">
            <v>760011</v>
          </cell>
          <cell r="G3533">
            <v>2</v>
          </cell>
          <cell r="I3533">
            <v>7020.26</v>
          </cell>
        </row>
        <row r="3534">
          <cell r="A3534">
            <v>2021</v>
          </cell>
          <cell r="B3534" t="str">
            <v>Junio</v>
          </cell>
          <cell r="C3534" t="str">
            <v>76001</v>
          </cell>
          <cell r="E3534" t="str">
            <v>760011</v>
          </cell>
          <cell r="G3534">
            <v>3</v>
          </cell>
          <cell r="I3534">
            <v>4393.4944999999998</v>
          </cell>
        </row>
        <row r="3535">
          <cell r="A3535">
            <v>2021</v>
          </cell>
          <cell r="B3535" t="str">
            <v>Junio</v>
          </cell>
          <cell r="C3535" t="str">
            <v>76001</v>
          </cell>
          <cell r="E3535" t="str">
            <v>760011</v>
          </cell>
          <cell r="G3535">
            <v>4</v>
          </cell>
          <cell r="I3535">
            <v>6726.027</v>
          </cell>
        </row>
        <row r="3536">
          <cell r="A3536">
            <v>2021</v>
          </cell>
          <cell r="B3536" t="str">
            <v>Junio</v>
          </cell>
          <cell r="C3536" t="str">
            <v>76001</v>
          </cell>
          <cell r="E3536" t="str">
            <v>760012</v>
          </cell>
          <cell r="G3536">
            <v>1</v>
          </cell>
          <cell r="I3536">
            <v>5811.61</v>
          </cell>
        </row>
        <row r="3537">
          <cell r="A3537">
            <v>2021</v>
          </cell>
          <cell r="B3537" t="str">
            <v>Junio</v>
          </cell>
          <cell r="C3537" t="str">
            <v>76001</v>
          </cell>
          <cell r="E3537" t="str">
            <v>760012</v>
          </cell>
          <cell r="G3537">
            <v>2</v>
          </cell>
          <cell r="I3537">
            <v>4345.67</v>
          </cell>
        </row>
        <row r="3538">
          <cell r="A3538">
            <v>2021</v>
          </cell>
          <cell r="B3538" t="str">
            <v>Junio</v>
          </cell>
          <cell r="C3538" t="str">
            <v>76001</v>
          </cell>
          <cell r="E3538" t="str">
            <v>760012</v>
          </cell>
          <cell r="G3538">
            <v>3</v>
          </cell>
          <cell r="I3538">
            <v>5912.3450000000003</v>
          </cell>
        </row>
        <row r="3539">
          <cell r="A3539">
            <v>2021</v>
          </cell>
          <cell r="B3539" t="str">
            <v>Junio</v>
          </cell>
          <cell r="C3539" t="str">
            <v>76001</v>
          </cell>
          <cell r="E3539" t="str">
            <v>760012</v>
          </cell>
          <cell r="G3539">
            <v>4</v>
          </cell>
          <cell r="I3539">
            <v>5113.5169999999998</v>
          </cell>
        </row>
        <row r="3540">
          <cell r="A3540">
            <v>2021</v>
          </cell>
          <cell r="B3540" t="str">
            <v>Junio</v>
          </cell>
          <cell r="C3540" t="str">
            <v>13001</v>
          </cell>
          <cell r="E3540" t="str">
            <v>130011</v>
          </cell>
          <cell r="G3540">
            <v>1</v>
          </cell>
          <cell r="I3540">
            <v>2552.5590000000002</v>
          </cell>
        </row>
        <row r="3541">
          <cell r="A3541">
            <v>2021</v>
          </cell>
          <cell r="B3541" t="str">
            <v>Junio</v>
          </cell>
          <cell r="C3541" t="str">
            <v>13001</v>
          </cell>
          <cell r="E3541" t="str">
            <v>130011</v>
          </cell>
          <cell r="G3541">
            <v>2</v>
          </cell>
          <cell r="I3541">
            <v>6718.0240000000003</v>
          </cell>
        </row>
        <row r="3542">
          <cell r="A3542">
            <v>2021</v>
          </cell>
          <cell r="B3542" t="str">
            <v>Junio</v>
          </cell>
          <cell r="C3542" t="str">
            <v>13001</v>
          </cell>
          <cell r="E3542" t="str">
            <v>130011</v>
          </cell>
          <cell r="G3542">
            <v>3</v>
          </cell>
          <cell r="I3542">
            <v>3952.114</v>
          </cell>
        </row>
        <row r="3543">
          <cell r="A3543">
            <v>2021</v>
          </cell>
          <cell r="B3543" t="str">
            <v>Junio</v>
          </cell>
          <cell r="C3543" t="str">
            <v>13001</v>
          </cell>
          <cell r="E3543" t="str">
            <v>130011</v>
          </cell>
          <cell r="G3543">
            <v>4</v>
          </cell>
          <cell r="I3543">
            <v>2790.9344999999998</v>
          </cell>
        </row>
        <row r="3544">
          <cell r="A3544">
            <v>2021</v>
          </cell>
          <cell r="B3544" t="str">
            <v>Junio</v>
          </cell>
          <cell r="C3544" t="str">
            <v>54001</v>
          </cell>
          <cell r="E3544" t="str">
            <v>540011</v>
          </cell>
          <cell r="G3544">
            <v>1</v>
          </cell>
          <cell r="I3544">
            <v>4138.0159999999996</v>
          </cell>
        </row>
        <row r="3545">
          <cell r="A3545">
            <v>2021</v>
          </cell>
          <cell r="B3545" t="str">
            <v>Junio</v>
          </cell>
          <cell r="C3545" t="str">
            <v>54001</v>
          </cell>
          <cell r="E3545" t="str">
            <v>540011</v>
          </cell>
          <cell r="G3545">
            <v>2</v>
          </cell>
          <cell r="I3545">
            <v>9462.8269999999993</v>
          </cell>
        </row>
        <row r="3546">
          <cell r="A3546">
            <v>2021</v>
          </cell>
          <cell r="B3546" t="str">
            <v>Junio</v>
          </cell>
          <cell r="C3546" t="str">
            <v>54001</v>
          </cell>
          <cell r="E3546" t="str">
            <v>540011</v>
          </cell>
          <cell r="G3546">
            <v>3</v>
          </cell>
          <cell r="I3546">
            <v>6548.6229999999996</v>
          </cell>
        </row>
        <row r="3547">
          <cell r="A3547">
            <v>2021</v>
          </cell>
          <cell r="B3547" t="str">
            <v>Junio</v>
          </cell>
          <cell r="C3547" t="str">
            <v>54001</v>
          </cell>
          <cell r="E3547" t="str">
            <v>540011</v>
          </cell>
          <cell r="G3547">
            <v>4</v>
          </cell>
          <cell r="I3547">
            <v>7999.0000000000009</v>
          </cell>
        </row>
        <row r="3548">
          <cell r="A3548">
            <v>2021</v>
          </cell>
          <cell r="B3548" t="str">
            <v>Junio</v>
          </cell>
          <cell r="C3548" t="str">
            <v>54001</v>
          </cell>
          <cell r="E3548" t="str">
            <v>540012</v>
          </cell>
          <cell r="G3548">
            <v>1</v>
          </cell>
          <cell r="I3548">
            <v>451.642</v>
          </cell>
        </row>
        <row r="3549">
          <cell r="A3549">
            <v>2021</v>
          </cell>
          <cell r="B3549" t="str">
            <v>Junio</v>
          </cell>
          <cell r="C3549" t="str">
            <v>54001</v>
          </cell>
          <cell r="E3549" t="str">
            <v>540012</v>
          </cell>
          <cell r="G3549">
            <v>2</v>
          </cell>
          <cell r="I3549">
            <v>111.97</v>
          </cell>
        </row>
        <row r="3550">
          <cell r="A3550">
            <v>2021</v>
          </cell>
          <cell r="B3550" t="str">
            <v>Junio</v>
          </cell>
          <cell r="C3550" t="str">
            <v>54001</v>
          </cell>
          <cell r="E3550" t="str">
            <v>540012</v>
          </cell>
          <cell r="G3550">
            <v>3</v>
          </cell>
          <cell r="I3550">
            <v>35.212000000000003</v>
          </cell>
        </row>
        <row r="3551">
          <cell r="A3551">
            <v>2021</v>
          </cell>
          <cell r="B3551" t="str">
            <v>Junio</v>
          </cell>
          <cell r="C3551" t="str">
            <v>54001</v>
          </cell>
          <cell r="E3551" t="str">
            <v>540012</v>
          </cell>
          <cell r="G3551">
            <v>4</v>
          </cell>
          <cell r="I3551">
            <v>2573.214919999999</v>
          </cell>
        </row>
        <row r="3552">
          <cell r="A3552">
            <v>2021</v>
          </cell>
          <cell r="B3552" t="str">
            <v>Junio</v>
          </cell>
          <cell r="C3552" t="str">
            <v>73001</v>
          </cell>
          <cell r="E3552" t="str">
            <v>730011</v>
          </cell>
          <cell r="G3552">
            <v>1</v>
          </cell>
          <cell r="I3552">
            <v>925.88800000000003</v>
          </cell>
        </row>
        <row r="3553">
          <cell r="A3553">
            <v>2021</v>
          </cell>
          <cell r="B3553" t="str">
            <v>Junio</v>
          </cell>
          <cell r="C3553" t="str">
            <v>73001</v>
          </cell>
          <cell r="E3553" t="str">
            <v>730011</v>
          </cell>
          <cell r="G3553">
            <v>2</v>
          </cell>
          <cell r="I3553">
            <v>1792.8544999999999</v>
          </cell>
        </row>
        <row r="3554">
          <cell r="A3554">
            <v>2021</v>
          </cell>
          <cell r="B3554" t="str">
            <v>Junio</v>
          </cell>
          <cell r="C3554" t="str">
            <v>73001</v>
          </cell>
          <cell r="E3554" t="str">
            <v>730011</v>
          </cell>
          <cell r="G3554">
            <v>3</v>
          </cell>
          <cell r="I3554">
            <v>1280.6300000000001</v>
          </cell>
        </row>
        <row r="3555">
          <cell r="A3555">
            <v>2021</v>
          </cell>
          <cell r="B3555" t="str">
            <v>Junio</v>
          </cell>
          <cell r="C3555" t="str">
            <v>73001</v>
          </cell>
          <cell r="E3555" t="str">
            <v>730011</v>
          </cell>
          <cell r="G3555">
            <v>4</v>
          </cell>
          <cell r="I3555">
            <v>464.01309999999995</v>
          </cell>
        </row>
        <row r="3556">
          <cell r="A3556">
            <v>2021</v>
          </cell>
          <cell r="B3556" t="str">
            <v>Junio</v>
          </cell>
          <cell r="C3556" t="str">
            <v>52356</v>
          </cell>
          <cell r="E3556" t="str">
            <v>523561</v>
          </cell>
          <cell r="G3556">
            <v>1</v>
          </cell>
          <cell r="I3556">
            <v>13</v>
          </cell>
        </row>
        <row r="3557">
          <cell r="A3557">
            <v>2021</v>
          </cell>
          <cell r="B3557" t="str">
            <v>Junio</v>
          </cell>
          <cell r="C3557" t="str">
            <v>52356</v>
          </cell>
          <cell r="E3557" t="str">
            <v>523561</v>
          </cell>
          <cell r="G3557">
            <v>2</v>
          </cell>
          <cell r="I3557">
            <v>1299.116</v>
          </cell>
        </row>
        <row r="3558">
          <cell r="A3558">
            <v>2021</v>
          </cell>
          <cell r="B3558" t="str">
            <v>Junio</v>
          </cell>
          <cell r="C3558" t="str">
            <v>52356</v>
          </cell>
          <cell r="E3558" t="str">
            <v>523561</v>
          </cell>
          <cell r="G3558">
            <v>3</v>
          </cell>
          <cell r="I3558">
            <v>942.29200000000003</v>
          </cell>
        </row>
        <row r="3559">
          <cell r="A3559">
            <v>2021</v>
          </cell>
          <cell r="B3559" t="str">
            <v>Junio</v>
          </cell>
          <cell r="C3559" t="str">
            <v>52356</v>
          </cell>
          <cell r="E3559" t="str">
            <v>523561</v>
          </cell>
          <cell r="G3559">
            <v>4</v>
          </cell>
          <cell r="I3559">
            <v>0</v>
          </cell>
        </row>
        <row r="3560">
          <cell r="A3560">
            <v>2021</v>
          </cell>
          <cell r="B3560" t="str">
            <v>Junio</v>
          </cell>
          <cell r="C3560" t="str">
            <v>52356</v>
          </cell>
          <cell r="E3560" t="str">
            <v>523562</v>
          </cell>
          <cell r="G3560">
            <v>1</v>
          </cell>
          <cell r="I3560">
            <v>0</v>
          </cell>
        </row>
        <row r="3561">
          <cell r="A3561">
            <v>2021</v>
          </cell>
          <cell r="B3561" t="str">
            <v>Junio</v>
          </cell>
          <cell r="C3561" t="str">
            <v>52356</v>
          </cell>
          <cell r="E3561" t="str">
            <v>523562</v>
          </cell>
          <cell r="G3561">
            <v>2</v>
          </cell>
          <cell r="I3561">
            <v>0</v>
          </cell>
        </row>
        <row r="3562">
          <cell r="A3562">
            <v>2021</v>
          </cell>
          <cell r="B3562" t="str">
            <v>Junio</v>
          </cell>
          <cell r="C3562" t="str">
            <v>52356</v>
          </cell>
          <cell r="E3562" t="str">
            <v>523562</v>
          </cell>
          <cell r="G3562">
            <v>3</v>
          </cell>
          <cell r="I3562">
            <v>0</v>
          </cell>
        </row>
        <row r="3563">
          <cell r="A3563">
            <v>2021</v>
          </cell>
          <cell r="B3563" t="str">
            <v>Junio</v>
          </cell>
          <cell r="C3563" t="str">
            <v>52356</v>
          </cell>
          <cell r="E3563" t="str">
            <v>523562</v>
          </cell>
          <cell r="G3563">
            <v>4</v>
          </cell>
          <cell r="I3563">
            <v>0</v>
          </cell>
        </row>
        <row r="3564">
          <cell r="A3564">
            <v>2021</v>
          </cell>
          <cell r="B3564" t="str">
            <v>Junio</v>
          </cell>
          <cell r="C3564" t="str">
            <v>17001</v>
          </cell>
          <cell r="E3564" t="str">
            <v>170011</v>
          </cell>
          <cell r="G3564">
            <v>1</v>
          </cell>
          <cell r="I3564">
            <v>1843.771</v>
          </cell>
        </row>
        <row r="3565">
          <cell r="A3565">
            <v>2021</v>
          </cell>
          <cell r="B3565" t="str">
            <v>Junio</v>
          </cell>
          <cell r="C3565" t="str">
            <v>17001</v>
          </cell>
          <cell r="E3565" t="str">
            <v>170011</v>
          </cell>
          <cell r="G3565">
            <v>2</v>
          </cell>
          <cell r="I3565">
            <v>1864.096</v>
          </cell>
        </row>
        <row r="3566">
          <cell r="A3566">
            <v>2021</v>
          </cell>
          <cell r="B3566" t="str">
            <v>Junio</v>
          </cell>
          <cell r="C3566" t="str">
            <v>17001</v>
          </cell>
          <cell r="E3566" t="str">
            <v>170011</v>
          </cell>
          <cell r="G3566">
            <v>3</v>
          </cell>
          <cell r="I3566">
            <v>1627.0119999999999</v>
          </cell>
        </row>
        <row r="3567">
          <cell r="A3567">
            <v>2021</v>
          </cell>
          <cell r="B3567" t="str">
            <v>Junio</v>
          </cell>
          <cell r="C3567" t="str">
            <v>17001</v>
          </cell>
          <cell r="E3567" t="str">
            <v>170011</v>
          </cell>
          <cell r="G3567">
            <v>4</v>
          </cell>
          <cell r="I3567">
            <v>1317.7412400000001</v>
          </cell>
        </row>
        <row r="3568">
          <cell r="A3568">
            <v>2021</v>
          </cell>
          <cell r="B3568" t="str">
            <v>Junio</v>
          </cell>
          <cell r="C3568" t="str">
            <v>05001</v>
          </cell>
          <cell r="E3568" t="str">
            <v>050011</v>
          </cell>
          <cell r="G3568">
            <v>1</v>
          </cell>
          <cell r="I3568">
            <v>13449.976000000001</v>
          </cell>
        </row>
        <row r="3569">
          <cell r="A3569">
            <v>2021</v>
          </cell>
          <cell r="B3569" t="str">
            <v>Junio</v>
          </cell>
          <cell r="C3569" t="str">
            <v>05001</v>
          </cell>
          <cell r="E3569" t="str">
            <v>050011</v>
          </cell>
          <cell r="G3569">
            <v>2</v>
          </cell>
          <cell r="I3569">
            <v>11476.960999999999</v>
          </cell>
        </row>
        <row r="3570">
          <cell r="A3570">
            <v>2021</v>
          </cell>
          <cell r="B3570" t="str">
            <v>Junio</v>
          </cell>
          <cell r="C3570" t="str">
            <v>05001</v>
          </cell>
          <cell r="E3570" t="str">
            <v>050011</v>
          </cell>
          <cell r="G3570">
            <v>3</v>
          </cell>
          <cell r="I3570">
            <v>14471.130999999999</v>
          </cell>
        </row>
        <row r="3571">
          <cell r="A3571">
            <v>2021</v>
          </cell>
          <cell r="B3571" t="str">
            <v>Junio</v>
          </cell>
          <cell r="C3571" t="str">
            <v>05001</v>
          </cell>
          <cell r="E3571" t="str">
            <v>050011</v>
          </cell>
          <cell r="G3571">
            <v>4</v>
          </cell>
          <cell r="I3571">
            <v>16634.616700000002</v>
          </cell>
        </row>
        <row r="3572">
          <cell r="A3572">
            <v>2021</v>
          </cell>
          <cell r="B3572" t="str">
            <v>Junio</v>
          </cell>
          <cell r="C3572" t="str">
            <v>05001</v>
          </cell>
          <cell r="E3572" t="str">
            <v>050012</v>
          </cell>
          <cell r="G3572">
            <v>1</v>
          </cell>
          <cell r="I3572">
            <v>4714.0370000000003</v>
          </cell>
        </row>
        <row r="3573">
          <cell r="A3573">
            <v>2021</v>
          </cell>
          <cell r="B3573" t="str">
            <v>Junio</v>
          </cell>
          <cell r="C3573" t="str">
            <v>05001</v>
          </cell>
          <cell r="E3573" t="str">
            <v>050012</v>
          </cell>
          <cell r="G3573">
            <v>2</v>
          </cell>
          <cell r="I3573">
            <v>5333.63</v>
          </cell>
        </row>
        <row r="3574">
          <cell r="A3574">
            <v>2021</v>
          </cell>
          <cell r="B3574" t="str">
            <v>Junio</v>
          </cell>
          <cell r="C3574" t="str">
            <v>05001</v>
          </cell>
          <cell r="E3574" t="str">
            <v>050012</v>
          </cell>
          <cell r="G3574">
            <v>3</v>
          </cell>
          <cell r="I3574">
            <v>2875.8330000000001</v>
          </cell>
        </row>
        <row r="3575">
          <cell r="A3575">
            <v>2021</v>
          </cell>
          <cell r="B3575" t="str">
            <v>Junio</v>
          </cell>
          <cell r="C3575" t="str">
            <v>05001</v>
          </cell>
          <cell r="E3575" t="str">
            <v>050012</v>
          </cell>
          <cell r="G3575">
            <v>4</v>
          </cell>
          <cell r="I3575">
            <v>1080.008</v>
          </cell>
        </row>
        <row r="3576">
          <cell r="A3576">
            <v>2021</v>
          </cell>
          <cell r="B3576" t="str">
            <v>Junio</v>
          </cell>
          <cell r="C3576" t="str">
            <v>23001</v>
          </cell>
          <cell r="E3576" t="str">
            <v>230011</v>
          </cell>
          <cell r="G3576">
            <v>1</v>
          </cell>
          <cell r="I3576">
            <v>489.99799999999999</v>
          </cell>
        </row>
        <row r="3577">
          <cell r="A3577">
            <v>2021</v>
          </cell>
          <cell r="B3577" t="str">
            <v>Junio</v>
          </cell>
          <cell r="C3577" t="str">
            <v>23001</v>
          </cell>
          <cell r="E3577" t="str">
            <v>230011</v>
          </cell>
          <cell r="G3577">
            <v>2</v>
          </cell>
          <cell r="I3577">
            <v>1956.645</v>
          </cell>
        </row>
        <row r="3578">
          <cell r="A3578">
            <v>2021</v>
          </cell>
          <cell r="B3578" t="str">
            <v>Junio</v>
          </cell>
          <cell r="C3578" t="str">
            <v>23001</v>
          </cell>
          <cell r="E3578" t="str">
            <v>230011</v>
          </cell>
          <cell r="G3578">
            <v>3</v>
          </cell>
          <cell r="I3578">
            <v>1263.7470000000001</v>
          </cell>
        </row>
        <row r="3579">
          <cell r="A3579">
            <v>2021</v>
          </cell>
          <cell r="B3579" t="str">
            <v>Junio</v>
          </cell>
          <cell r="C3579" t="str">
            <v>23001</v>
          </cell>
          <cell r="E3579" t="str">
            <v>230011</v>
          </cell>
          <cell r="G3579">
            <v>4</v>
          </cell>
          <cell r="I3579">
            <v>269.03800000000001</v>
          </cell>
        </row>
        <row r="3580">
          <cell r="A3580">
            <v>2021</v>
          </cell>
          <cell r="B3580" t="str">
            <v>Junio</v>
          </cell>
          <cell r="C3580" t="str">
            <v>41001</v>
          </cell>
          <cell r="E3580" t="str">
            <v>410011</v>
          </cell>
          <cell r="G3580">
            <v>1</v>
          </cell>
          <cell r="I3580">
            <v>1487.8209999999999</v>
          </cell>
        </row>
        <row r="3581">
          <cell r="A3581">
            <v>2021</v>
          </cell>
          <cell r="B3581" t="str">
            <v>Junio</v>
          </cell>
          <cell r="C3581" t="str">
            <v>41001</v>
          </cell>
          <cell r="E3581" t="str">
            <v>410011</v>
          </cell>
          <cell r="G3581">
            <v>2</v>
          </cell>
          <cell r="I3581">
            <v>2335.5295000000001</v>
          </cell>
        </row>
        <row r="3582">
          <cell r="A3582">
            <v>2021</v>
          </cell>
          <cell r="B3582" t="str">
            <v>Junio</v>
          </cell>
          <cell r="C3582" t="str">
            <v>41001</v>
          </cell>
          <cell r="E3582" t="str">
            <v>410011</v>
          </cell>
          <cell r="G3582">
            <v>3</v>
          </cell>
          <cell r="I3582">
            <v>2464.5340000000001</v>
          </cell>
        </row>
        <row r="3583">
          <cell r="A3583">
            <v>2021</v>
          </cell>
          <cell r="B3583" t="str">
            <v>Junio</v>
          </cell>
          <cell r="C3583" t="str">
            <v>41001</v>
          </cell>
          <cell r="E3583" t="str">
            <v>410011</v>
          </cell>
          <cell r="G3583">
            <v>4</v>
          </cell>
          <cell r="I3583">
            <v>1428.9145000000001</v>
          </cell>
        </row>
        <row r="3584">
          <cell r="A3584">
            <v>2021</v>
          </cell>
          <cell r="B3584" t="str">
            <v>Junio</v>
          </cell>
          <cell r="C3584" t="str">
            <v>52001</v>
          </cell>
          <cell r="E3584" t="str">
            <v>520011</v>
          </cell>
          <cell r="G3584">
            <v>1</v>
          </cell>
          <cell r="I3584">
            <v>1191.963</v>
          </cell>
        </row>
        <row r="3585">
          <cell r="A3585">
            <v>2021</v>
          </cell>
          <cell r="B3585" t="str">
            <v>Junio</v>
          </cell>
          <cell r="C3585" t="str">
            <v>52001</v>
          </cell>
          <cell r="E3585" t="str">
            <v>520011</v>
          </cell>
          <cell r="G3585">
            <v>2</v>
          </cell>
          <cell r="I3585">
            <v>4837.2139999999999</v>
          </cell>
        </row>
        <row r="3586">
          <cell r="A3586">
            <v>2021</v>
          </cell>
          <cell r="B3586" t="str">
            <v>Junio</v>
          </cell>
          <cell r="C3586" t="str">
            <v>52001</v>
          </cell>
          <cell r="E3586" t="str">
            <v>520011</v>
          </cell>
          <cell r="G3586">
            <v>3</v>
          </cell>
          <cell r="I3586">
            <v>3179.3850000000002</v>
          </cell>
        </row>
        <row r="3587">
          <cell r="A3587">
            <v>2021</v>
          </cell>
          <cell r="B3587" t="str">
            <v>Junio</v>
          </cell>
          <cell r="C3587" t="str">
            <v>52001</v>
          </cell>
          <cell r="E3587" t="str">
            <v>520011</v>
          </cell>
          <cell r="G3587">
            <v>4</v>
          </cell>
          <cell r="I3587">
            <v>28.241400000000002</v>
          </cell>
        </row>
        <row r="3588">
          <cell r="A3588">
            <v>2021</v>
          </cell>
          <cell r="B3588" t="str">
            <v>Junio</v>
          </cell>
          <cell r="C3588" t="str">
            <v>66001</v>
          </cell>
          <cell r="E3588" t="str">
            <v>660011</v>
          </cell>
          <cell r="G3588">
            <v>1</v>
          </cell>
          <cell r="I3588">
            <v>2156.27</v>
          </cell>
        </row>
        <row r="3589">
          <cell r="A3589">
            <v>2021</v>
          </cell>
          <cell r="B3589" t="str">
            <v>Junio</v>
          </cell>
          <cell r="C3589" t="str">
            <v>66001</v>
          </cell>
          <cell r="E3589" t="str">
            <v>660011</v>
          </cell>
          <cell r="G3589">
            <v>2</v>
          </cell>
          <cell r="I3589">
            <v>1584.85</v>
          </cell>
        </row>
        <row r="3590">
          <cell r="A3590">
            <v>2021</v>
          </cell>
          <cell r="B3590" t="str">
            <v>Junio</v>
          </cell>
          <cell r="C3590" t="str">
            <v>66001</v>
          </cell>
          <cell r="E3590" t="str">
            <v>660011</v>
          </cell>
          <cell r="G3590">
            <v>3</v>
          </cell>
          <cell r="I3590">
            <v>1507.82</v>
          </cell>
        </row>
        <row r="3591">
          <cell r="A3591">
            <v>2021</v>
          </cell>
          <cell r="B3591" t="str">
            <v>Junio</v>
          </cell>
          <cell r="C3591" t="str">
            <v>66001</v>
          </cell>
          <cell r="E3591" t="str">
            <v>660011</v>
          </cell>
          <cell r="G3591">
            <v>4</v>
          </cell>
          <cell r="I3591">
            <v>4083.17</v>
          </cell>
        </row>
        <row r="3592">
          <cell r="A3592">
            <v>2021</v>
          </cell>
          <cell r="B3592" t="str">
            <v>Junio</v>
          </cell>
          <cell r="C3592" t="str">
            <v>19001</v>
          </cell>
          <cell r="E3592" t="str">
            <v>190011</v>
          </cell>
          <cell r="G3592">
            <v>1</v>
          </cell>
          <cell r="I3592">
            <v>271.69799999999998</v>
          </cell>
        </row>
        <row r="3593">
          <cell r="A3593">
            <v>2021</v>
          </cell>
          <cell r="B3593" t="str">
            <v>Junio</v>
          </cell>
          <cell r="C3593" t="str">
            <v>19001</v>
          </cell>
          <cell r="E3593" t="str">
            <v>190011</v>
          </cell>
          <cell r="G3593">
            <v>2</v>
          </cell>
          <cell r="I3593">
            <v>2954.0650000000001</v>
          </cell>
        </row>
        <row r="3594">
          <cell r="A3594">
            <v>2021</v>
          </cell>
          <cell r="B3594" t="str">
            <v>Junio</v>
          </cell>
          <cell r="C3594" t="str">
            <v>19001</v>
          </cell>
          <cell r="E3594" t="str">
            <v>190011</v>
          </cell>
          <cell r="G3594">
            <v>3</v>
          </cell>
          <cell r="I3594">
            <v>283.98</v>
          </cell>
        </row>
        <row r="3595">
          <cell r="A3595">
            <v>2021</v>
          </cell>
          <cell r="B3595" t="str">
            <v>Junio</v>
          </cell>
          <cell r="C3595" t="str">
            <v>19001</v>
          </cell>
          <cell r="E3595" t="str">
            <v>190011</v>
          </cell>
          <cell r="G3595">
            <v>4</v>
          </cell>
          <cell r="I3595">
            <v>518.46799999999996</v>
          </cell>
        </row>
        <row r="3596">
          <cell r="A3596">
            <v>2021</v>
          </cell>
          <cell r="B3596" t="str">
            <v>Junio</v>
          </cell>
          <cell r="C3596" t="str">
            <v>47001</v>
          </cell>
          <cell r="E3596" t="str">
            <v>470011</v>
          </cell>
          <cell r="G3596">
            <v>1</v>
          </cell>
          <cell r="I3596">
            <v>718.44</v>
          </cell>
        </row>
        <row r="3597">
          <cell r="A3597">
            <v>2021</v>
          </cell>
          <cell r="B3597" t="str">
            <v>Junio</v>
          </cell>
          <cell r="C3597" t="str">
            <v>47001</v>
          </cell>
          <cell r="E3597" t="str">
            <v>470011</v>
          </cell>
          <cell r="G3597">
            <v>2</v>
          </cell>
          <cell r="I3597">
            <v>1444.3</v>
          </cell>
        </row>
        <row r="3598">
          <cell r="A3598">
            <v>2021</v>
          </cell>
          <cell r="B3598" t="str">
            <v>Junio</v>
          </cell>
          <cell r="C3598" t="str">
            <v>47001</v>
          </cell>
          <cell r="E3598" t="str">
            <v>470011</v>
          </cell>
          <cell r="G3598">
            <v>3</v>
          </cell>
          <cell r="I3598">
            <v>905.52700000000004</v>
          </cell>
        </row>
        <row r="3599">
          <cell r="A3599">
            <v>2021</v>
          </cell>
          <cell r="B3599" t="str">
            <v>Junio</v>
          </cell>
          <cell r="C3599" t="str">
            <v>47001</v>
          </cell>
          <cell r="E3599" t="str">
            <v>470011</v>
          </cell>
          <cell r="G3599">
            <v>4</v>
          </cell>
          <cell r="I3599">
            <v>164.80699999999999</v>
          </cell>
        </row>
        <row r="3600">
          <cell r="A3600">
            <v>2021</v>
          </cell>
          <cell r="B3600" t="str">
            <v>Junio</v>
          </cell>
          <cell r="C3600" t="str">
            <v>70001</v>
          </cell>
          <cell r="E3600" t="str">
            <v>700011</v>
          </cell>
          <cell r="G3600">
            <v>1</v>
          </cell>
          <cell r="I3600">
            <v>519.92700000000002</v>
          </cell>
        </row>
        <row r="3601">
          <cell r="A3601">
            <v>2021</v>
          </cell>
          <cell r="B3601" t="str">
            <v>Junio</v>
          </cell>
          <cell r="C3601" t="str">
            <v>70001</v>
          </cell>
          <cell r="E3601" t="str">
            <v>700011</v>
          </cell>
          <cell r="G3601">
            <v>2</v>
          </cell>
          <cell r="I3601">
            <v>2072.5500000000002</v>
          </cell>
        </row>
        <row r="3602">
          <cell r="A3602">
            <v>2021</v>
          </cell>
          <cell r="B3602" t="str">
            <v>Junio</v>
          </cell>
          <cell r="C3602" t="str">
            <v>70001</v>
          </cell>
          <cell r="E3602" t="str">
            <v>700011</v>
          </cell>
          <cell r="G3602">
            <v>3</v>
          </cell>
          <cell r="I3602">
            <v>1430.6469999999999</v>
          </cell>
        </row>
        <row r="3603">
          <cell r="A3603">
            <v>2021</v>
          </cell>
          <cell r="B3603" t="str">
            <v>Junio</v>
          </cell>
          <cell r="C3603" t="str">
            <v>70001</v>
          </cell>
          <cell r="E3603" t="str">
            <v>700011</v>
          </cell>
          <cell r="G3603">
            <v>4</v>
          </cell>
          <cell r="I3603">
            <v>573.24</v>
          </cell>
        </row>
        <row r="3604">
          <cell r="A3604">
            <v>2021</v>
          </cell>
          <cell r="B3604" t="str">
            <v>Junio</v>
          </cell>
          <cell r="C3604" t="str">
            <v>15001</v>
          </cell>
          <cell r="E3604" t="str">
            <v>150011</v>
          </cell>
          <cell r="G3604">
            <v>1</v>
          </cell>
          <cell r="I3604">
            <v>2178.7049999999999</v>
          </cell>
        </row>
        <row r="3605">
          <cell r="A3605">
            <v>2021</v>
          </cell>
          <cell r="B3605" t="str">
            <v>Junio</v>
          </cell>
          <cell r="C3605" t="str">
            <v>15001</v>
          </cell>
          <cell r="E3605" t="str">
            <v>150011</v>
          </cell>
          <cell r="G3605">
            <v>2</v>
          </cell>
          <cell r="I3605">
            <v>5401.45</v>
          </cell>
        </row>
        <row r="3606">
          <cell r="A3606">
            <v>2021</v>
          </cell>
          <cell r="B3606" t="str">
            <v>Junio</v>
          </cell>
          <cell r="C3606" t="str">
            <v>15001</v>
          </cell>
          <cell r="E3606" t="str">
            <v>150011</v>
          </cell>
          <cell r="G3606">
            <v>3</v>
          </cell>
          <cell r="I3606">
            <v>3260.8020000000001</v>
          </cell>
        </row>
        <row r="3607">
          <cell r="A3607">
            <v>2021</v>
          </cell>
          <cell r="B3607" t="str">
            <v>Junio</v>
          </cell>
          <cell r="C3607" t="str">
            <v>15001</v>
          </cell>
          <cell r="E3607" t="str">
            <v>150011</v>
          </cell>
          <cell r="G3607">
            <v>4</v>
          </cell>
          <cell r="I3607">
            <v>7.1</v>
          </cell>
        </row>
        <row r="3608">
          <cell r="A3608">
            <v>2021</v>
          </cell>
          <cell r="B3608" t="str">
            <v>Junio</v>
          </cell>
          <cell r="C3608" t="str">
            <v>20001</v>
          </cell>
          <cell r="E3608" t="str">
            <v>200011</v>
          </cell>
          <cell r="G3608">
            <v>1</v>
          </cell>
          <cell r="I3608">
            <v>944.55349999999999</v>
          </cell>
        </row>
        <row r="3609">
          <cell r="A3609">
            <v>2021</v>
          </cell>
          <cell r="B3609" t="str">
            <v>Junio</v>
          </cell>
          <cell r="C3609" t="str">
            <v>20001</v>
          </cell>
          <cell r="E3609" t="str">
            <v>200011</v>
          </cell>
          <cell r="G3609">
            <v>2</v>
          </cell>
          <cell r="I3609">
            <v>1724.41</v>
          </cell>
        </row>
        <row r="3610">
          <cell r="A3610">
            <v>2021</v>
          </cell>
          <cell r="B3610" t="str">
            <v>Junio</v>
          </cell>
          <cell r="C3610" t="str">
            <v>20001</v>
          </cell>
          <cell r="E3610" t="str">
            <v>200011</v>
          </cell>
          <cell r="G3610">
            <v>3</v>
          </cell>
          <cell r="I3610">
            <v>1022.419</v>
          </cell>
        </row>
        <row r="3611">
          <cell r="A3611">
            <v>2021</v>
          </cell>
          <cell r="B3611" t="str">
            <v>Junio</v>
          </cell>
          <cell r="C3611" t="str">
            <v>20001</v>
          </cell>
          <cell r="E3611" t="str">
            <v>200011</v>
          </cell>
          <cell r="G3611">
            <v>4</v>
          </cell>
          <cell r="I3611">
            <v>7</v>
          </cell>
        </row>
        <row r="3612">
          <cell r="A3612">
            <v>2021</v>
          </cell>
          <cell r="B3612" t="str">
            <v>Junio</v>
          </cell>
          <cell r="C3612" t="str">
            <v>20001</v>
          </cell>
          <cell r="E3612" t="str">
            <v>200012</v>
          </cell>
          <cell r="G3612">
            <v>1</v>
          </cell>
          <cell r="I3612">
            <v>494.45</v>
          </cell>
        </row>
        <row r="3613">
          <cell r="A3613">
            <v>2021</v>
          </cell>
          <cell r="B3613" t="str">
            <v>Junio</v>
          </cell>
          <cell r="C3613" t="str">
            <v>20001</v>
          </cell>
          <cell r="E3613" t="str">
            <v>200012</v>
          </cell>
          <cell r="G3613">
            <v>2</v>
          </cell>
          <cell r="I3613">
            <v>134.9</v>
          </cell>
        </row>
        <row r="3614">
          <cell r="A3614">
            <v>2021</v>
          </cell>
          <cell r="B3614" t="str">
            <v>Junio</v>
          </cell>
          <cell r="C3614" t="str">
            <v>20001</v>
          </cell>
          <cell r="E3614" t="str">
            <v>200012</v>
          </cell>
          <cell r="G3614">
            <v>3</v>
          </cell>
          <cell r="I3614">
            <v>388.512</v>
          </cell>
        </row>
        <row r="3615">
          <cell r="A3615">
            <v>2021</v>
          </cell>
          <cell r="B3615" t="str">
            <v>Junio</v>
          </cell>
          <cell r="C3615" t="str">
            <v>20001</v>
          </cell>
          <cell r="E3615" t="str">
            <v>200012</v>
          </cell>
          <cell r="G3615">
            <v>4</v>
          </cell>
          <cell r="I3615">
            <v>977.48599999999999</v>
          </cell>
        </row>
        <row r="3616">
          <cell r="A3616">
            <v>2021</v>
          </cell>
          <cell r="B3616" t="str">
            <v>Junio</v>
          </cell>
          <cell r="C3616" t="str">
            <v>50001</v>
          </cell>
          <cell r="E3616" t="str">
            <v>500011</v>
          </cell>
          <cell r="G3616">
            <v>1</v>
          </cell>
          <cell r="I3616">
            <v>2126.4279999999999</v>
          </cell>
        </row>
        <row r="3617">
          <cell r="A3617">
            <v>2021</v>
          </cell>
          <cell r="B3617" t="str">
            <v>Junio</v>
          </cell>
          <cell r="C3617" t="str">
            <v>50001</v>
          </cell>
          <cell r="E3617" t="str">
            <v>500011</v>
          </cell>
          <cell r="G3617">
            <v>2</v>
          </cell>
          <cell r="I3617">
            <v>3373.08</v>
          </cell>
        </row>
        <row r="3618">
          <cell r="A3618">
            <v>2021</v>
          </cell>
          <cell r="B3618" t="str">
            <v>Junio</v>
          </cell>
          <cell r="C3618" t="str">
            <v>50001</v>
          </cell>
          <cell r="E3618" t="str">
            <v>500011</v>
          </cell>
          <cell r="G3618">
            <v>3</v>
          </cell>
          <cell r="I3618">
            <v>2739.97</v>
          </cell>
        </row>
        <row r="3619">
          <cell r="A3619">
            <v>2021</v>
          </cell>
          <cell r="B3619" t="str">
            <v>Junio</v>
          </cell>
          <cell r="C3619" t="str">
            <v>50001</v>
          </cell>
          <cell r="E3619" t="str">
            <v>500011</v>
          </cell>
          <cell r="G3619">
            <v>4</v>
          </cell>
          <cell r="I3619">
            <v>794.923</v>
          </cell>
        </row>
        <row r="3620">
          <cell r="A3620">
            <v>2021</v>
          </cell>
          <cell r="B3620" t="str">
            <v>Julio</v>
          </cell>
          <cell r="C3620" t="str">
            <v>63001</v>
          </cell>
          <cell r="E3620" t="str">
            <v>630011</v>
          </cell>
          <cell r="G3620">
            <v>1</v>
          </cell>
          <cell r="I3620">
            <v>2867.0349999999999</v>
          </cell>
        </row>
        <row r="3621">
          <cell r="A3621">
            <v>2021</v>
          </cell>
          <cell r="B3621" t="str">
            <v>Julio</v>
          </cell>
          <cell r="C3621" t="str">
            <v>63001</v>
          </cell>
          <cell r="E3621" t="str">
            <v>630011</v>
          </cell>
          <cell r="G3621">
            <v>2</v>
          </cell>
          <cell r="I3621">
            <v>3489.4580000000001</v>
          </cell>
        </row>
        <row r="3622">
          <cell r="A3622">
            <v>2021</v>
          </cell>
          <cell r="B3622" t="str">
            <v>Julio</v>
          </cell>
          <cell r="C3622" t="str">
            <v>63001</v>
          </cell>
          <cell r="E3622" t="str">
            <v>630011</v>
          </cell>
          <cell r="G3622">
            <v>3</v>
          </cell>
          <cell r="I3622">
            <v>3346.6950000000002</v>
          </cell>
        </row>
        <row r="3623">
          <cell r="A3623">
            <v>2021</v>
          </cell>
          <cell r="B3623" t="str">
            <v>Julio</v>
          </cell>
          <cell r="C3623" t="str">
            <v>63001</v>
          </cell>
          <cell r="E3623" t="str">
            <v>630011</v>
          </cell>
          <cell r="G3623">
            <v>4</v>
          </cell>
          <cell r="I3623">
            <v>2269.6060000000002</v>
          </cell>
        </row>
        <row r="3624">
          <cell r="A3624">
            <v>2021</v>
          </cell>
          <cell r="B3624" t="str">
            <v>Julio</v>
          </cell>
          <cell r="C3624" t="str">
            <v>08001</v>
          </cell>
          <cell r="E3624" t="str">
            <v>080011</v>
          </cell>
          <cell r="G3624">
            <v>1</v>
          </cell>
          <cell r="I3624">
            <v>7050.0680000000002</v>
          </cell>
        </row>
        <row r="3625">
          <cell r="A3625">
            <v>2021</v>
          </cell>
          <cell r="B3625" t="str">
            <v>Julio</v>
          </cell>
          <cell r="C3625" t="str">
            <v>08001</v>
          </cell>
          <cell r="E3625" t="str">
            <v>080011</v>
          </cell>
          <cell r="G3625">
            <v>2</v>
          </cell>
          <cell r="I3625">
            <v>6783.56</v>
          </cell>
        </row>
        <row r="3626">
          <cell r="A3626">
            <v>2021</v>
          </cell>
          <cell r="B3626" t="str">
            <v>Julio</v>
          </cell>
          <cell r="C3626" t="str">
            <v>08001</v>
          </cell>
          <cell r="E3626" t="str">
            <v>080011</v>
          </cell>
          <cell r="G3626">
            <v>3</v>
          </cell>
          <cell r="I3626">
            <v>5640.7150000000001</v>
          </cell>
        </row>
        <row r="3627">
          <cell r="A3627">
            <v>2021</v>
          </cell>
          <cell r="B3627" t="str">
            <v>Julio</v>
          </cell>
          <cell r="C3627" t="str">
            <v>08001</v>
          </cell>
          <cell r="E3627" t="str">
            <v>080011</v>
          </cell>
          <cell r="G3627">
            <v>4</v>
          </cell>
          <cell r="I3627">
            <v>9186.3940000000002</v>
          </cell>
        </row>
        <row r="3628">
          <cell r="A3628">
            <v>2021</v>
          </cell>
          <cell r="B3628" t="str">
            <v>Julio</v>
          </cell>
          <cell r="C3628" t="str">
            <v>08001</v>
          </cell>
          <cell r="E3628" t="str">
            <v>080012</v>
          </cell>
          <cell r="G3628">
            <v>1</v>
          </cell>
          <cell r="I3628">
            <v>1242.431</v>
          </cell>
        </row>
        <row r="3629">
          <cell r="A3629">
            <v>2021</v>
          </cell>
          <cell r="B3629" t="str">
            <v>Julio</v>
          </cell>
          <cell r="C3629" t="str">
            <v>08001</v>
          </cell>
          <cell r="E3629" t="str">
            <v>080012</v>
          </cell>
          <cell r="G3629">
            <v>2</v>
          </cell>
          <cell r="I3629">
            <v>1002.49</v>
          </cell>
        </row>
        <row r="3630">
          <cell r="A3630">
            <v>2021</v>
          </cell>
          <cell r="B3630" t="str">
            <v>Julio</v>
          </cell>
          <cell r="C3630" t="str">
            <v>08001</v>
          </cell>
          <cell r="E3630" t="str">
            <v>080012</v>
          </cell>
          <cell r="G3630">
            <v>3</v>
          </cell>
          <cell r="I3630">
            <v>441.99599999999998</v>
          </cell>
        </row>
        <row r="3631">
          <cell r="A3631">
            <v>2021</v>
          </cell>
          <cell r="B3631" t="str">
            <v>Julio</v>
          </cell>
          <cell r="C3631" t="str">
            <v>08001</v>
          </cell>
          <cell r="E3631" t="str">
            <v>080012</v>
          </cell>
          <cell r="G3631">
            <v>4</v>
          </cell>
          <cell r="I3631">
            <v>4862.6319999999996</v>
          </cell>
        </row>
        <row r="3632">
          <cell r="A3632">
            <v>2021</v>
          </cell>
          <cell r="B3632" t="str">
            <v>Julio</v>
          </cell>
          <cell r="C3632" t="str">
            <v>11001</v>
          </cell>
          <cell r="E3632" t="str">
            <v>110011</v>
          </cell>
          <cell r="G3632">
            <v>1</v>
          </cell>
          <cell r="I3632">
            <v>49256.577499999999</v>
          </cell>
        </row>
        <row r="3633">
          <cell r="A3633">
            <v>2021</v>
          </cell>
          <cell r="B3633" t="str">
            <v>Julio</v>
          </cell>
          <cell r="C3633" t="str">
            <v>11001</v>
          </cell>
          <cell r="E3633" t="str">
            <v>110011</v>
          </cell>
          <cell r="G3633">
            <v>2</v>
          </cell>
          <cell r="I3633">
            <v>51724.480000000003</v>
          </cell>
        </row>
        <row r="3634">
          <cell r="A3634">
            <v>2021</v>
          </cell>
          <cell r="B3634" t="str">
            <v>Julio</v>
          </cell>
          <cell r="C3634" t="str">
            <v>11001</v>
          </cell>
          <cell r="E3634" t="str">
            <v>110011</v>
          </cell>
          <cell r="G3634">
            <v>3</v>
          </cell>
          <cell r="I3634">
            <v>64102.966</v>
          </cell>
        </row>
        <row r="3635">
          <cell r="A3635">
            <v>2021</v>
          </cell>
          <cell r="B3635" t="str">
            <v>Julio</v>
          </cell>
          <cell r="C3635" t="str">
            <v>11001</v>
          </cell>
          <cell r="E3635" t="str">
            <v>110011</v>
          </cell>
          <cell r="G3635">
            <v>4</v>
          </cell>
          <cell r="I3635">
            <v>17101.633000000002</v>
          </cell>
        </row>
        <row r="3636">
          <cell r="A3636">
            <v>2021</v>
          </cell>
          <cell r="B3636" t="str">
            <v>Julio</v>
          </cell>
          <cell r="C3636" t="str">
            <v>11001</v>
          </cell>
          <cell r="E3636" t="str">
            <v>110012</v>
          </cell>
          <cell r="G3636">
            <v>1</v>
          </cell>
          <cell r="I3636">
            <v>473.27699999999999</v>
          </cell>
        </row>
        <row r="3637">
          <cell r="A3637">
            <v>2021</v>
          </cell>
          <cell r="B3637" t="str">
            <v>Julio</v>
          </cell>
          <cell r="C3637" t="str">
            <v>11001</v>
          </cell>
          <cell r="E3637" t="str">
            <v>110012</v>
          </cell>
          <cell r="G3637">
            <v>2</v>
          </cell>
          <cell r="I3637">
            <v>273.12</v>
          </cell>
        </row>
        <row r="3638">
          <cell r="A3638">
            <v>2021</v>
          </cell>
          <cell r="B3638" t="str">
            <v>Julio</v>
          </cell>
          <cell r="C3638" t="str">
            <v>11001</v>
          </cell>
          <cell r="E3638" t="str">
            <v>110012</v>
          </cell>
          <cell r="G3638">
            <v>3</v>
          </cell>
          <cell r="I3638">
            <v>34.11</v>
          </cell>
        </row>
        <row r="3639">
          <cell r="A3639">
            <v>2021</v>
          </cell>
          <cell r="B3639" t="str">
            <v>Julio</v>
          </cell>
          <cell r="C3639" t="str">
            <v>11001</v>
          </cell>
          <cell r="E3639" t="str">
            <v>110012</v>
          </cell>
          <cell r="G3639">
            <v>4</v>
          </cell>
          <cell r="I3639">
            <v>2752.433</v>
          </cell>
        </row>
        <row r="3640">
          <cell r="A3640">
            <v>2021</v>
          </cell>
          <cell r="B3640" t="str">
            <v>Julio</v>
          </cell>
          <cell r="C3640" t="str">
            <v>11001</v>
          </cell>
          <cell r="E3640" t="str">
            <v>110013</v>
          </cell>
          <cell r="G3640">
            <v>1</v>
          </cell>
          <cell r="I3640">
            <v>739.12099999999998</v>
          </cell>
        </row>
        <row r="3641">
          <cell r="A3641">
            <v>2021</v>
          </cell>
          <cell r="B3641" t="str">
            <v>Julio</v>
          </cell>
          <cell r="C3641" t="str">
            <v>11001</v>
          </cell>
          <cell r="E3641" t="str">
            <v>110013</v>
          </cell>
          <cell r="G3641">
            <v>2</v>
          </cell>
          <cell r="I3641">
            <v>653.77</v>
          </cell>
        </row>
        <row r="3642">
          <cell r="A3642">
            <v>2021</v>
          </cell>
          <cell r="B3642" t="str">
            <v>Julio</v>
          </cell>
          <cell r="C3642" t="str">
            <v>11001</v>
          </cell>
          <cell r="E3642" t="str">
            <v>110013</v>
          </cell>
          <cell r="G3642">
            <v>3</v>
          </cell>
          <cell r="I3642">
            <v>624.94100000000003</v>
          </cell>
        </row>
        <row r="3643">
          <cell r="A3643">
            <v>2021</v>
          </cell>
          <cell r="B3643" t="str">
            <v>Julio</v>
          </cell>
          <cell r="C3643" t="str">
            <v>11001</v>
          </cell>
          <cell r="E3643" t="str">
            <v>110013</v>
          </cell>
          <cell r="G3643">
            <v>4</v>
          </cell>
          <cell r="I3643">
            <v>1012.3184</v>
          </cell>
        </row>
        <row r="3644">
          <cell r="A3644">
            <v>2021</v>
          </cell>
          <cell r="B3644" t="str">
            <v>Julio</v>
          </cell>
          <cell r="C3644" t="str">
            <v>11001</v>
          </cell>
          <cell r="E3644" t="str">
            <v>110014</v>
          </cell>
          <cell r="G3644">
            <v>1</v>
          </cell>
          <cell r="I3644">
            <v>86.394000000000005</v>
          </cell>
        </row>
        <row r="3645">
          <cell r="A3645">
            <v>2021</v>
          </cell>
          <cell r="B3645" t="str">
            <v>Julio</v>
          </cell>
          <cell r="C3645" t="str">
            <v>11001</v>
          </cell>
          <cell r="E3645" t="str">
            <v>110014</v>
          </cell>
          <cell r="G3645">
            <v>2</v>
          </cell>
          <cell r="I3645">
            <v>19.46</v>
          </cell>
        </row>
        <row r="3646">
          <cell r="A3646">
            <v>2021</v>
          </cell>
          <cell r="B3646" t="str">
            <v>Julio</v>
          </cell>
          <cell r="C3646" t="str">
            <v>11001</v>
          </cell>
          <cell r="E3646" t="str">
            <v>110014</v>
          </cell>
          <cell r="G3646">
            <v>3</v>
          </cell>
          <cell r="I3646">
            <v>254.982</v>
          </cell>
        </row>
        <row r="3647">
          <cell r="A3647">
            <v>2021</v>
          </cell>
          <cell r="B3647" t="str">
            <v>Julio</v>
          </cell>
          <cell r="C3647" t="str">
            <v>11001</v>
          </cell>
          <cell r="E3647" t="str">
            <v>110014</v>
          </cell>
          <cell r="G3647">
            <v>4</v>
          </cell>
          <cell r="I3647">
            <v>2133.3470000000002</v>
          </cell>
        </row>
        <row r="3648">
          <cell r="A3648">
            <v>2021</v>
          </cell>
          <cell r="B3648" t="str">
            <v>Julio</v>
          </cell>
          <cell r="C3648" t="str">
            <v>68001</v>
          </cell>
          <cell r="E3648" t="str">
            <v>680011</v>
          </cell>
          <cell r="G3648">
            <v>1</v>
          </cell>
          <cell r="I3648">
            <v>12019.353999999999</v>
          </cell>
        </row>
        <row r="3649">
          <cell r="A3649">
            <v>2021</v>
          </cell>
          <cell r="B3649" t="str">
            <v>Julio</v>
          </cell>
          <cell r="C3649" t="str">
            <v>68001</v>
          </cell>
          <cell r="E3649" t="str">
            <v>680011</v>
          </cell>
          <cell r="G3649">
            <v>2</v>
          </cell>
          <cell r="I3649">
            <v>10461.299999999999</v>
          </cell>
        </row>
        <row r="3650">
          <cell r="A3650">
            <v>2021</v>
          </cell>
          <cell r="B3650" t="str">
            <v>Julio</v>
          </cell>
          <cell r="C3650" t="str">
            <v>68001</v>
          </cell>
          <cell r="E3650" t="str">
            <v>680011</v>
          </cell>
          <cell r="G3650">
            <v>3</v>
          </cell>
          <cell r="I3650">
            <v>14044.739</v>
          </cell>
        </row>
        <row r="3651">
          <cell r="A3651">
            <v>2021</v>
          </cell>
          <cell r="B3651" t="str">
            <v>Julio</v>
          </cell>
          <cell r="C3651" t="str">
            <v>68001</v>
          </cell>
          <cell r="E3651" t="str">
            <v>680011</v>
          </cell>
          <cell r="G3651">
            <v>4</v>
          </cell>
          <cell r="I3651">
            <v>2084.8229999999999</v>
          </cell>
        </row>
        <row r="3652">
          <cell r="A3652">
            <v>2021</v>
          </cell>
          <cell r="B3652" t="str">
            <v>Julio</v>
          </cell>
          <cell r="C3652" t="str">
            <v>76001</v>
          </cell>
          <cell r="E3652" t="str">
            <v>760011</v>
          </cell>
          <cell r="G3652">
            <v>1</v>
          </cell>
          <cell r="I3652">
            <v>2470.7910000000002</v>
          </cell>
        </row>
        <row r="3653">
          <cell r="A3653">
            <v>2021</v>
          </cell>
          <cell r="B3653" t="str">
            <v>Julio</v>
          </cell>
          <cell r="C3653" t="str">
            <v>76001</v>
          </cell>
          <cell r="E3653" t="str">
            <v>760011</v>
          </cell>
          <cell r="G3653">
            <v>2</v>
          </cell>
          <cell r="I3653">
            <v>8725.18</v>
          </cell>
        </row>
        <row r="3654">
          <cell r="A3654">
            <v>2021</v>
          </cell>
          <cell r="B3654" t="str">
            <v>Julio</v>
          </cell>
          <cell r="C3654" t="str">
            <v>76001</v>
          </cell>
          <cell r="E3654" t="str">
            <v>760011</v>
          </cell>
          <cell r="G3654">
            <v>3</v>
          </cell>
          <cell r="I3654">
            <v>5589.4274999999998</v>
          </cell>
        </row>
        <row r="3655">
          <cell r="A3655">
            <v>2021</v>
          </cell>
          <cell r="B3655" t="str">
            <v>Julio</v>
          </cell>
          <cell r="C3655" t="str">
            <v>76001</v>
          </cell>
          <cell r="E3655" t="str">
            <v>760011</v>
          </cell>
          <cell r="G3655">
            <v>4</v>
          </cell>
          <cell r="I3655">
            <v>6712.99</v>
          </cell>
        </row>
        <row r="3656">
          <cell r="A3656">
            <v>2021</v>
          </cell>
          <cell r="B3656" t="str">
            <v>Julio</v>
          </cell>
          <cell r="C3656" t="str">
            <v>76001</v>
          </cell>
          <cell r="E3656" t="str">
            <v>760012</v>
          </cell>
          <cell r="G3656">
            <v>1</v>
          </cell>
          <cell r="I3656">
            <v>5671.4409999999998</v>
          </cell>
        </row>
        <row r="3657">
          <cell r="A3657">
            <v>2021</v>
          </cell>
          <cell r="B3657" t="str">
            <v>Julio</v>
          </cell>
          <cell r="C3657" t="str">
            <v>76001</v>
          </cell>
          <cell r="E3657" t="str">
            <v>760012</v>
          </cell>
          <cell r="G3657">
            <v>2</v>
          </cell>
          <cell r="I3657">
            <v>4646.83</v>
          </cell>
        </row>
        <row r="3658">
          <cell r="A3658">
            <v>2021</v>
          </cell>
          <cell r="B3658" t="str">
            <v>Julio</v>
          </cell>
          <cell r="C3658" t="str">
            <v>76001</v>
          </cell>
          <cell r="E3658" t="str">
            <v>760012</v>
          </cell>
          <cell r="G3658">
            <v>3</v>
          </cell>
          <cell r="I3658">
            <v>5711.585</v>
          </cell>
        </row>
        <row r="3659">
          <cell r="A3659">
            <v>2021</v>
          </cell>
          <cell r="B3659" t="str">
            <v>Julio</v>
          </cell>
          <cell r="C3659" t="str">
            <v>76001</v>
          </cell>
          <cell r="E3659" t="str">
            <v>760012</v>
          </cell>
          <cell r="G3659">
            <v>4</v>
          </cell>
          <cell r="I3659">
            <v>5042.491</v>
          </cell>
        </row>
        <row r="3660">
          <cell r="A3660">
            <v>2021</v>
          </cell>
          <cell r="B3660" t="str">
            <v>Julio</v>
          </cell>
          <cell r="C3660" t="str">
            <v>13001</v>
          </cell>
          <cell r="E3660" t="str">
            <v>130011</v>
          </cell>
          <cell r="G3660">
            <v>1</v>
          </cell>
          <cell r="I3660">
            <v>2721.9185000000002</v>
          </cell>
        </row>
        <row r="3661">
          <cell r="A3661">
            <v>2021</v>
          </cell>
          <cell r="B3661" t="str">
            <v>Julio</v>
          </cell>
          <cell r="C3661" t="str">
            <v>13001</v>
          </cell>
          <cell r="E3661" t="str">
            <v>130011</v>
          </cell>
          <cell r="G3661">
            <v>2</v>
          </cell>
          <cell r="I3661">
            <v>6309.808</v>
          </cell>
        </row>
        <row r="3662">
          <cell r="A3662">
            <v>2021</v>
          </cell>
          <cell r="B3662" t="str">
            <v>Julio</v>
          </cell>
          <cell r="C3662" t="str">
            <v>13001</v>
          </cell>
          <cell r="E3662" t="str">
            <v>130011</v>
          </cell>
          <cell r="G3662">
            <v>3</v>
          </cell>
          <cell r="I3662">
            <v>4382.4660000000003</v>
          </cell>
        </row>
        <row r="3663">
          <cell r="A3663">
            <v>2021</v>
          </cell>
          <cell r="B3663" t="str">
            <v>Julio</v>
          </cell>
          <cell r="C3663" t="str">
            <v>13001</v>
          </cell>
          <cell r="E3663" t="str">
            <v>130011</v>
          </cell>
          <cell r="G3663">
            <v>4</v>
          </cell>
          <cell r="I3663">
            <v>2886.7239599999998</v>
          </cell>
        </row>
        <row r="3664">
          <cell r="A3664">
            <v>2021</v>
          </cell>
          <cell r="B3664" t="str">
            <v>Julio</v>
          </cell>
          <cell r="C3664" t="str">
            <v>54001</v>
          </cell>
          <cell r="E3664" t="str">
            <v>540011</v>
          </cell>
          <cell r="G3664">
            <v>1</v>
          </cell>
          <cell r="I3664">
            <v>4081.99</v>
          </cell>
        </row>
        <row r="3665">
          <cell r="A3665">
            <v>2021</v>
          </cell>
          <cell r="B3665" t="str">
            <v>Julio</v>
          </cell>
          <cell r="C3665" t="str">
            <v>54001</v>
          </cell>
          <cell r="E3665" t="str">
            <v>540011</v>
          </cell>
          <cell r="G3665">
            <v>2</v>
          </cell>
          <cell r="I3665">
            <v>9330.5010000000002</v>
          </cell>
        </row>
        <row r="3666">
          <cell r="A3666">
            <v>2021</v>
          </cell>
          <cell r="B3666" t="str">
            <v>Julio</v>
          </cell>
          <cell r="C3666" t="str">
            <v>54001</v>
          </cell>
          <cell r="E3666" t="str">
            <v>540011</v>
          </cell>
          <cell r="G3666">
            <v>3</v>
          </cell>
          <cell r="I3666">
            <v>7338.2150000000001</v>
          </cell>
        </row>
        <row r="3667">
          <cell r="A3667">
            <v>2021</v>
          </cell>
          <cell r="B3667" t="str">
            <v>Julio</v>
          </cell>
          <cell r="C3667" t="str">
            <v>54001</v>
          </cell>
          <cell r="E3667" t="str">
            <v>540011</v>
          </cell>
          <cell r="G3667">
            <v>4</v>
          </cell>
          <cell r="I3667">
            <v>6723.3392000000003</v>
          </cell>
        </row>
        <row r="3668">
          <cell r="A3668">
            <v>2021</v>
          </cell>
          <cell r="B3668" t="str">
            <v>Julio</v>
          </cell>
          <cell r="C3668" t="str">
            <v>54001</v>
          </cell>
          <cell r="E3668" t="str">
            <v>540012</v>
          </cell>
          <cell r="G3668">
            <v>1</v>
          </cell>
          <cell r="I3668">
            <v>478.07600000000002</v>
          </cell>
        </row>
        <row r="3669">
          <cell r="A3669">
            <v>2021</v>
          </cell>
          <cell r="B3669" t="str">
            <v>Julio</v>
          </cell>
          <cell r="C3669" t="str">
            <v>54001</v>
          </cell>
          <cell r="E3669" t="str">
            <v>540012</v>
          </cell>
          <cell r="G3669">
            <v>2</v>
          </cell>
          <cell r="I3669">
            <v>112.745</v>
          </cell>
        </row>
        <row r="3670">
          <cell r="A3670">
            <v>2021</v>
          </cell>
          <cell r="B3670" t="str">
            <v>Julio</v>
          </cell>
          <cell r="C3670" t="str">
            <v>54001</v>
          </cell>
          <cell r="E3670" t="str">
            <v>540012</v>
          </cell>
          <cell r="G3670">
            <v>3</v>
          </cell>
          <cell r="I3670">
            <v>29.818999999999999</v>
          </cell>
        </row>
        <row r="3671">
          <cell r="A3671">
            <v>2021</v>
          </cell>
          <cell r="B3671" t="str">
            <v>Julio</v>
          </cell>
          <cell r="C3671" t="str">
            <v>54001</v>
          </cell>
          <cell r="E3671" t="str">
            <v>540012</v>
          </cell>
          <cell r="G3671">
            <v>4</v>
          </cell>
          <cell r="I3671">
            <v>2343.2594199999999</v>
          </cell>
        </row>
        <row r="3672">
          <cell r="A3672">
            <v>2021</v>
          </cell>
          <cell r="B3672" t="str">
            <v>Julio</v>
          </cell>
          <cell r="C3672" t="str">
            <v>73001</v>
          </cell>
          <cell r="E3672" t="str">
            <v>730011</v>
          </cell>
          <cell r="G3672">
            <v>1</v>
          </cell>
          <cell r="I3672">
            <v>891.59299999999996</v>
          </cell>
        </row>
        <row r="3673">
          <cell r="A3673">
            <v>2021</v>
          </cell>
          <cell r="B3673" t="str">
            <v>Julio</v>
          </cell>
          <cell r="C3673" t="str">
            <v>73001</v>
          </cell>
          <cell r="E3673" t="str">
            <v>730011</v>
          </cell>
          <cell r="G3673">
            <v>2</v>
          </cell>
          <cell r="I3673">
            <v>1921.8924999999999</v>
          </cell>
        </row>
        <row r="3674">
          <cell r="A3674">
            <v>2021</v>
          </cell>
          <cell r="B3674" t="str">
            <v>Julio</v>
          </cell>
          <cell r="C3674" t="str">
            <v>73001</v>
          </cell>
          <cell r="E3674" t="str">
            <v>730011</v>
          </cell>
          <cell r="G3674">
            <v>3</v>
          </cell>
          <cell r="I3674">
            <v>1237.115</v>
          </cell>
        </row>
        <row r="3675">
          <cell r="A3675">
            <v>2021</v>
          </cell>
          <cell r="B3675" t="str">
            <v>Julio</v>
          </cell>
          <cell r="C3675" t="str">
            <v>73001</v>
          </cell>
          <cell r="E3675" t="str">
            <v>730011</v>
          </cell>
          <cell r="G3675">
            <v>4</v>
          </cell>
          <cell r="I3675">
            <v>497.51429999999999</v>
          </cell>
        </row>
        <row r="3676">
          <cell r="A3676">
            <v>2021</v>
          </cell>
          <cell r="B3676" t="str">
            <v>Julio</v>
          </cell>
          <cell r="C3676" t="str">
            <v>52356</v>
          </cell>
          <cell r="E3676" t="str">
            <v>523561</v>
          </cell>
          <cell r="G3676">
            <v>1</v>
          </cell>
          <cell r="I3676">
            <v>52</v>
          </cell>
        </row>
        <row r="3677">
          <cell r="A3677">
            <v>2021</v>
          </cell>
          <cell r="B3677" t="str">
            <v>Julio</v>
          </cell>
          <cell r="C3677" t="str">
            <v>52356</v>
          </cell>
          <cell r="E3677" t="str">
            <v>523561</v>
          </cell>
          <cell r="G3677">
            <v>2</v>
          </cell>
          <cell r="I3677">
            <v>1377.0640000000001</v>
          </cell>
        </row>
        <row r="3678">
          <cell r="A3678">
            <v>2021</v>
          </cell>
          <cell r="B3678" t="str">
            <v>Julio</v>
          </cell>
          <cell r="C3678" t="str">
            <v>52356</v>
          </cell>
          <cell r="E3678" t="str">
            <v>523561</v>
          </cell>
          <cell r="G3678">
            <v>3</v>
          </cell>
          <cell r="I3678">
            <v>770.18799999999999</v>
          </cell>
        </row>
        <row r="3679">
          <cell r="A3679">
            <v>2021</v>
          </cell>
          <cell r="B3679" t="str">
            <v>Julio</v>
          </cell>
          <cell r="C3679" t="str">
            <v>52356</v>
          </cell>
          <cell r="E3679" t="str">
            <v>523561</v>
          </cell>
          <cell r="G3679">
            <v>4</v>
          </cell>
          <cell r="I3679">
            <v>0</v>
          </cell>
        </row>
        <row r="3680">
          <cell r="A3680">
            <v>2021</v>
          </cell>
          <cell r="B3680" t="str">
            <v>Julio</v>
          </cell>
          <cell r="C3680" t="str">
            <v>52356</v>
          </cell>
          <cell r="E3680" t="str">
            <v>523562</v>
          </cell>
          <cell r="G3680">
            <v>1</v>
          </cell>
          <cell r="I3680">
            <v>0</v>
          </cell>
        </row>
        <row r="3681">
          <cell r="A3681">
            <v>2021</v>
          </cell>
          <cell r="B3681" t="str">
            <v>Julio</v>
          </cell>
          <cell r="C3681" t="str">
            <v>52356</v>
          </cell>
          <cell r="E3681" t="str">
            <v>523562</v>
          </cell>
          <cell r="G3681">
            <v>2</v>
          </cell>
          <cell r="I3681">
            <v>0</v>
          </cell>
        </row>
        <row r="3682">
          <cell r="A3682">
            <v>2021</v>
          </cell>
          <cell r="B3682" t="str">
            <v>Julio</v>
          </cell>
          <cell r="C3682" t="str">
            <v>52356</v>
          </cell>
          <cell r="E3682" t="str">
            <v>523562</v>
          </cell>
          <cell r="G3682">
            <v>3</v>
          </cell>
          <cell r="I3682">
            <v>0</v>
          </cell>
        </row>
        <row r="3683">
          <cell r="A3683">
            <v>2021</v>
          </cell>
          <cell r="B3683" t="str">
            <v>Julio</v>
          </cell>
          <cell r="C3683" t="str">
            <v>52356</v>
          </cell>
          <cell r="E3683" t="str">
            <v>523562</v>
          </cell>
          <cell r="G3683">
            <v>4</v>
          </cell>
          <cell r="I3683">
            <v>0</v>
          </cell>
        </row>
        <row r="3684">
          <cell r="A3684">
            <v>2021</v>
          </cell>
          <cell r="B3684" t="str">
            <v>Julio</v>
          </cell>
          <cell r="C3684" t="str">
            <v>17001</v>
          </cell>
          <cell r="E3684" t="str">
            <v>170011</v>
          </cell>
          <cell r="G3684">
            <v>1</v>
          </cell>
          <cell r="I3684">
            <v>1532.223</v>
          </cell>
        </row>
        <row r="3685">
          <cell r="A3685">
            <v>2021</v>
          </cell>
          <cell r="B3685" t="str">
            <v>Julio</v>
          </cell>
          <cell r="C3685" t="str">
            <v>17001</v>
          </cell>
          <cell r="E3685" t="str">
            <v>170011</v>
          </cell>
          <cell r="G3685">
            <v>2</v>
          </cell>
          <cell r="I3685">
            <v>1750.605</v>
          </cell>
        </row>
        <row r="3686">
          <cell r="A3686">
            <v>2021</v>
          </cell>
          <cell r="B3686" t="str">
            <v>Julio</v>
          </cell>
          <cell r="C3686" t="str">
            <v>17001</v>
          </cell>
          <cell r="E3686" t="str">
            <v>170011</v>
          </cell>
          <cell r="G3686">
            <v>3</v>
          </cell>
          <cell r="I3686">
            <v>1477.26</v>
          </cell>
        </row>
        <row r="3687">
          <cell r="A3687">
            <v>2021</v>
          </cell>
          <cell r="B3687" t="str">
            <v>Julio</v>
          </cell>
          <cell r="C3687" t="str">
            <v>17001</v>
          </cell>
          <cell r="E3687" t="str">
            <v>170011</v>
          </cell>
          <cell r="G3687">
            <v>4</v>
          </cell>
          <cell r="I3687">
            <v>1522.664</v>
          </cell>
        </row>
        <row r="3688">
          <cell r="A3688">
            <v>2021</v>
          </cell>
          <cell r="B3688" t="str">
            <v>Julio</v>
          </cell>
          <cell r="C3688" t="str">
            <v>05001</v>
          </cell>
          <cell r="E3688" t="str">
            <v>050011</v>
          </cell>
          <cell r="G3688">
            <v>1</v>
          </cell>
          <cell r="I3688">
            <v>14244.127</v>
          </cell>
        </row>
        <row r="3689">
          <cell r="A3689">
            <v>2021</v>
          </cell>
          <cell r="B3689" t="str">
            <v>Julio</v>
          </cell>
          <cell r="C3689" t="str">
            <v>05001</v>
          </cell>
          <cell r="E3689" t="str">
            <v>050011</v>
          </cell>
          <cell r="G3689">
            <v>2</v>
          </cell>
          <cell r="I3689">
            <v>11448.562</v>
          </cell>
        </row>
        <row r="3690">
          <cell r="A3690">
            <v>2021</v>
          </cell>
          <cell r="B3690" t="str">
            <v>Julio</v>
          </cell>
          <cell r="C3690" t="str">
            <v>05001</v>
          </cell>
          <cell r="E3690" t="str">
            <v>050011</v>
          </cell>
          <cell r="G3690">
            <v>3</v>
          </cell>
          <cell r="I3690">
            <v>15102.375</v>
          </cell>
        </row>
        <row r="3691">
          <cell r="A3691">
            <v>2021</v>
          </cell>
          <cell r="B3691" t="str">
            <v>Julio</v>
          </cell>
          <cell r="C3691" t="str">
            <v>05001</v>
          </cell>
          <cell r="E3691" t="str">
            <v>050011</v>
          </cell>
          <cell r="G3691">
            <v>4</v>
          </cell>
          <cell r="I3691">
            <v>21623.72062</v>
          </cell>
        </row>
        <row r="3692">
          <cell r="A3692">
            <v>2021</v>
          </cell>
          <cell r="B3692" t="str">
            <v>Julio</v>
          </cell>
          <cell r="C3692" t="str">
            <v>05001</v>
          </cell>
          <cell r="E3692" t="str">
            <v>050012</v>
          </cell>
          <cell r="G3692">
            <v>1</v>
          </cell>
          <cell r="I3692">
            <v>4545.9660000000003</v>
          </cell>
        </row>
        <row r="3693">
          <cell r="A3693">
            <v>2021</v>
          </cell>
          <cell r="B3693" t="str">
            <v>Julio</v>
          </cell>
          <cell r="C3693" t="str">
            <v>05001</v>
          </cell>
          <cell r="E3693" t="str">
            <v>050012</v>
          </cell>
          <cell r="G3693">
            <v>2</v>
          </cell>
          <cell r="I3693">
            <v>5322.4290000000001</v>
          </cell>
        </row>
        <row r="3694">
          <cell r="A3694">
            <v>2021</v>
          </cell>
          <cell r="B3694" t="str">
            <v>Julio</v>
          </cell>
          <cell r="C3694" t="str">
            <v>05001</v>
          </cell>
          <cell r="E3694" t="str">
            <v>050012</v>
          </cell>
          <cell r="G3694">
            <v>3</v>
          </cell>
          <cell r="I3694">
            <v>3328.5770000000002</v>
          </cell>
        </row>
        <row r="3695">
          <cell r="A3695">
            <v>2021</v>
          </cell>
          <cell r="B3695" t="str">
            <v>Julio</v>
          </cell>
          <cell r="C3695" t="str">
            <v>05001</v>
          </cell>
          <cell r="E3695" t="str">
            <v>050012</v>
          </cell>
          <cell r="G3695">
            <v>4</v>
          </cell>
          <cell r="I3695">
            <v>1163.7154</v>
          </cell>
        </row>
        <row r="3696">
          <cell r="A3696">
            <v>2021</v>
          </cell>
          <cell r="B3696" t="str">
            <v>Julio</v>
          </cell>
          <cell r="C3696" t="str">
            <v>23001</v>
          </cell>
          <cell r="E3696" t="str">
            <v>230011</v>
          </cell>
          <cell r="G3696">
            <v>1</v>
          </cell>
          <cell r="I3696">
            <v>499.41</v>
          </cell>
        </row>
        <row r="3697">
          <cell r="A3697">
            <v>2021</v>
          </cell>
          <cell r="B3697" t="str">
            <v>Julio</v>
          </cell>
          <cell r="C3697" t="str">
            <v>23001</v>
          </cell>
          <cell r="E3697" t="str">
            <v>230011</v>
          </cell>
          <cell r="G3697">
            <v>2</v>
          </cell>
          <cell r="I3697">
            <v>1808.954</v>
          </cell>
        </row>
        <row r="3698">
          <cell r="A3698">
            <v>2021</v>
          </cell>
          <cell r="B3698" t="str">
            <v>Julio</v>
          </cell>
          <cell r="C3698" t="str">
            <v>23001</v>
          </cell>
          <cell r="E3698" t="str">
            <v>230011</v>
          </cell>
          <cell r="G3698">
            <v>3</v>
          </cell>
          <cell r="I3698">
            <v>1168.3489999999999</v>
          </cell>
        </row>
        <row r="3699">
          <cell r="A3699">
            <v>2021</v>
          </cell>
          <cell r="B3699" t="str">
            <v>Julio</v>
          </cell>
          <cell r="C3699" t="str">
            <v>23001</v>
          </cell>
          <cell r="E3699" t="str">
            <v>230011</v>
          </cell>
          <cell r="G3699">
            <v>4</v>
          </cell>
          <cell r="I3699">
            <v>253.94300000000001</v>
          </cell>
        </row>
        <row r="3700">
          <cell r="A3700">
            <v>2021</v>
          </cell>
          <cell r="B3700" t="str">
            <v>Julio</v>
          </cell>
          <cell r="C3700" t="str">
            <v>41001</v>
          </cell>
          <cell r="E3700" t="str">
            <v>410011</v>
          </cell>
          <cell r="G3700">
            <v>1</v>
          </cell>
          <cell r="I3700">
            <v>1695.2964999999999</v>
          </cell>
        </row>
        <row r="3701">
          <cell r="A3701">
            <v>2021</v>
          </cell>
          <cell r="B3701" t="str">
            <v>Julio</v>
          </cell>
          <cell r="C3701" t="str">
            <v>41001</v>
          </cell>
          <cell r="E3701" t="str">
            <v>410011</v>
          </cell>
          <cell r="G3701">
            <v>2</v>
          </cell>
          <cell r="I3701">
            <v>2728.5990000000002</v>
          </cell>
        </row>
        <row r="3702">
          <cell r="A3702">
            <v>2021</v>
          </cell>
          <cell r="B3702" t="str">
            <v>Julio</v>
          </cell>
          <cell r="C3702" t="str">
            <v>41001</v>
          </cell>
          <cell r="E3702" t="str">
            <v>410011</v>
          </cell>
          <cell r="G3702">
            <v>3</v>
          </cell>
          <cell r="I3702">
            <v>2841.7379999999998</v>
          </cell>
        </row>
        <row r="3703">
          <cell r="A3703">
            <v>2021</v>
          </cell>
          <cell r="B3703" t="str">
            <v>Julio</v>
          </cell>
          <cell r="C3703" t="str">
            <v>41001</v>
          </cell>
          <cell r="E3703" t="str">
            <v>410011</v>
          </cell>
          <cell r="G3703">
            <v>4</v>
          </cell>
          <cell r="I3703">
            <v>1187.6083000000001</v>
          </cell>
        </row>
        <row r="3704">
          <cell r="A3704">
            <v>2021</v>
          </cell>
          <cell r="B3704" t="str">
            <v>Julio</v>
          </cell>
          <cell r="C3704" t="str">
            <v>52001</v>
          </cell>
          <cell r="E3704" t="str">
            <v>520011</v>
          </cell>
          <cell r="G3704">
            <v>1</v>
          </cell>
          <cell r="I3704">
            <v>1022.9035</v>
          </cell>
        </row>
        <row r="3705">
          <cell r="A3705">
            <v>2021</v>
          </cell>
          <cell r="B3705" t="str">
            <v>Julio</v>
          </cell>
          <cell r="C3705" t="str">
            <v>52001</v>
          </cell>
          <cell r="E3705" t="str">
            <v>520011</v>
          </cell>
          <cell r="G3705">
            <v>2</v>
          </cell>
          <cell r="I3705">
            <v>4794.8559999999998</v>
          </cell>
        </row>
        <row r="3706">
          <cell r="A3706">
            <v>2021</v>
          </cell>
          <cell r="B3706" t="str">
            <v>Julio</v>
          </cell>
          <cell r="C3706" t="str">
            <v>52001</v>
          </cell>
          <cell r="E3706" t="str">
            <v>520011</v>
          </cell>
          <cell r="G3706">
            <v>3</v>
          </cell>
          <cell r="I3706">
            <v>3291.4349999999999</v>
          </cell>
        </row>
        <row r="3707">
          <cell r="A3707">
            <v>2021</v>
          </cell>
          <cell r="B3707" t="str">
            <v>Julio</v>
          </cell>
          <cell r="C3707" t="str">
            <v>52001</v>
          </cell>
          <cell r="E3707" t="str">
            <v>520011</v>
          </cell>
          <cell r="G3707">
            <v>4</v>
          </cell>
          <cell r="I3707">
            <v>39.885199999999998</v>
          </cell>
        </row>
        <row r="3708">
          <cell r="A3708">
            <v>2021</v>
          </cell>
          <cell r="B3708" t="str">
            <v>Julio</v>
          </cell>
          <cell r="C3708" t="str">
            <v>66001</v>
          </cell>
          <cell r="E3708" t="str">
            <v>660011</v>
          </cell>
          <cell r="G3708">
            <v>1</v>
          </cell>
          <cell r="I3708">
            <v>2333.5700000000002</v>
          </cell>
        </row>
        <row r="3709">
          <cell r="A3709">
            <v>2021</v>
          </cell>
          <cell r="B3709" t="str">
            <v>Julio</v>
          </cell>
          <cell r="C3709" t="str">
            <v>66001</v>
          </cell>
          <cell r="E3709" t="str">
            <v>660011</v>
          </cell>
          <cell r="G3709">
            <v>2</v>
          </cell>
          <cell r="I3709">
            <v>1660.125</v>
          </cell>
        </row>
        <row r="3710">
          <cell r="A3710">
            <v>2021</v>
          </cell>
          <cell r="B3710" t="str">
            <v>Julio</v>
          </cell>
          <cell r="C3710" t="str">
            <v>66001</v>
          </cell>
          <cell r="E3710" t="str">
            <v>660011</v>
          </cell>
          <cell r="G3710">
            <v>3</v>
          </cell>
          <cell r="I3710">
            <v>1645.75</v>
          </cell>
        </row>
        <row r="3711">
          <cell r="A3711">
            <v>2021</v>
          </cell>
          <cell r="B3711" t="str">
            <v>Julio</v>
          </cell>
          <cell r="C3711" t="str">
            <v>66001</v>
          </cell>
          <cell r="E3711" t="str">
            <v>660011</v>
          </cell>
          <cell r="G3711">
            <v>4</v>
          </cell>
          <cell r="I3711">
            <v>3437.13</v>
          </cell>
        </row>
        <row r="3712">
          <cell r="A3712">
            <v>2021</v>
          </cell>
          <cell r="B3712" t="str">
            <v>Julio</v>
          </cell>
          <cell r="C3712" t="str">
            <v>19001</v>
          </cell>
          <cell r="E3712" t="str">
            <v>190011</v>
          </cell>
          <cell r="G3712">
            <v>1</v>
          </cell>
          <cell r="I3712">
            <v>637.91700000000003</v>
          </cell>
        </row>
        <row r="3713">
          <cell r="A3713">
            <v>2021</v>
          </cell>
          <cell r="B3713" t="str">
            <v>Julio</v>
          </cell>
          <cell r="C3713" t="str">
            <v>19001</v>
          </cell>
          <cell r="E3713" t="str">
            <v>190011</v>
          </cell>
          <cell r="G3713">
            <v>2</v>
          </cell>
          <cell r="I3713">
            <v>3422.125</v>
          </cell>
        </row>
        <row r="3714">
          <cell r="A3714">
            <v>2021</v>
          </cell>
          <cell r="B3714" t="str">
            <v>Julio</v>
          </cell>
          <cell r="C3714" t="str">
            <v>19001</v>
          </cell>
          <cell r="E3714" t="str">
            <v>190011</v>
          </cell>
          <cell r="G3714">
            <v>3</v>
          </cell>
          <cell r="I3714">
            <v>438.45499999999998</v>
          </cell>
        </row>
        <row r="3715">
          <cell r="A3715">
            <v>2021</v>
          </cell>
          <cell r="B3715" t="str">
            <v>Julio</v>
          </cell>
          <cell r="C3715" t="str">
            <v>19001</v>
          </cell>
          <cell r="E3715" t="str">
            <v>190011</v>
          </cell>
          <cell r="G3715">
            <v>4</v>
          </cell>
          <cell r="I3715">
            <v>387.49</v>
          </cell>
        </row>
        <row r="3716">
          <cell r="A3716">
            <v>2021</v>
          </cell>
          <cell r="B3716" t="str">
            <v>Julio</v>
          </cell>
          <cell r="C3716" t="str">
            <v>47001</v>
          </cell>
          <cell r="E3716" t="str">
            <v>470011</v>
          </cell>
          <cell r="G3716">
            <v>1</v>
          </cell>
          <cell r="I3716">
            <v>820.05100000000004</v>
          </cell>
        </row>
        <row r="3717">
          <cell r="A3717">
            <v>2021</v>
          </cell>
          <cell r="B3717" t="str">
            <v>Julio</v>
          </cell>
          <cell r="C3717" t="str">
            <v>47001</v>
          </cell>
          <cell r="E3717" t="str">
            <v>470011</v>
          </cell>
          <cell r="G3717">
            <v>2</v>
          </cell>
          <cell r="I3717">
            <v>1428.4939999999999</v>
          </cell>
        </row>
        <row r="3718">
          <cell r="A3718">
            <v>2021</v>
          </cell>
          <cell r="B3718" t="str">
            <v>Julio</v>
          </cell>
          <cell r="C3718" t="str">
            <v>47001</v>
          </cell>
          <cell r="E3718" t="str">
            <v>470011</v>
          </cell>
          <cell r="G3718">
            <v>3</v>
          </cell>
          <cell r="I3718">
            <v>958.72799999999995</v>
          </cell>
        </row>
        <row r="3719">
          <cell r="A3719">
            <v>2021</v>
          </cell>
          <cell r="B3719" t="str">
            <v>Julio</v>
          </cell>
          <cell r="C3719" t="str">
            <v>47001</v>
          </cell>
          <cell r="E3719" t="str">
            <v>470011</v>
          </cell>
          <cell r="G3719">
            <v>4</v>
          </cell>
          <cell r="I3719">
            <v>240.54400000000001</v>
          </cell>
        </row>
        <row r="3720">
          <cell r="A3720">
            <v>2021</v>
          </cell>
          <cell r="B3720" t="str">
            <v>Julio</v>
          </cell>
          <cell r="C3720" t="str">
            <v>70001</v>
          </cell>
          <cell r="E3720" t="str">
            <v>700011</v>
          </cell>
          <cell r="G3720">
            <v>1</v>
          </cell>
          <cell r="I3720">
            <v>504.32</v>
          </cell>
        </row>
        <row r="3721">
          <cell r="A3721">
            <v>2021</v>
          </cell>
          <cell r="B3721" t="str">
            <v>Julio</v>
          </cell>
          <cell r="C3721" t="str">
            <v>70001</v>
          </cell>
          <cell r="E3721" t="str">
            <v>700011</v>
          </cell>
          <cell r="G3721">
            <v>2</v>
          </cell>
          <cell r="I3721">
            <v>1949.69</v>
          </cell>
        </row>
        <row r="3722">
          <cell r="A3722">
            <v>2021</v>
          </cell>
          <cell r="B3722" t="str">
            <v>Julio</v>
          </cell>
          <cell r="C3722" t="str">
            <v>70001</v>
          </cell>
          <cell r="E3722" t="str">
            <v>700011</v>
          </cell>
          <cell r="G3722">
            <v>3</v>
          </cell>
          <cell r="I3722">
            <v>1486.2159999999999</v>
          </cell>
        </row>
        <row r="3723">
          <cell r="A3723">
            <v>2021</v>
          </cell>
          <cell r="B3723" t="str">
            <v>Julio</v>
          </cell>
          <cell r="C3723" t="str">
            <v>70001</v>
          </cell>
          <cell r="E3723" t="str">
            <v>700011</v>
          </cell>
          <cell r="G3723">
            <v>4</v>
          </cell>
          <cell r="I3723">
            <v>976.92700000000002</v>
          </cell>
        </row>
        <row r="3724">
          <cell r="A3724">
            <v>2021</v>
          </cell>
          <cell r="B3724" t="str">
            <v>Julio</v>
          </cell>
          <cell r="C3724" t="str">
            <v>15001</v>
          </cell>
          <cell r="E3724" t="str">
            <v>150011</v>
          </cell>
          <cell r="G3724">
            <v>1</v>
          </cell>
          <cell r="I3724">
            <v>1950.08</v>
          </cell>
        </row>
        <row r="3725">
          <cell r="A3725">
            <v>2021</v>
          </cell>
          <cell r="B3725" t="str">
            <v>Julio</v>
          </cell>
          <cell r="C3725" t="str">
            <v>15001</v>
          </cell>
          <cell r="E3725" t="str">
            <v>150011</v>
          </cell>
          <cell r="G3725">
            <v>2</v>
          </cell>
          <cell r="I3725">
            <v>4691.7</v>
          </cell>
        </row>
        <row r="3726">
          <cell r="A3726">
            <v>2021</v>
          </cell>
          <cell r="B3726" t="str">
            <v>Julio</v>
          </cell>
          <cell r="C3726" t="str">
            <v>15001</v>
          </cell>
          <cell r="E3726" t="str">
            <v>150011</v>
          </cell>
          <cell r="G3726">
            <v>3</v>
          </cell>
          <cell r="I3726">
            <v>3140.915</v>
          </cell>
        </row>
        <row r="3727">
          <cell r="A3727">
            <v>2021</v>
          </cell>
          <cell r="B3727" t="str">
            <v>Julio</v>
          </cell>
          <cell r="C3727" t="str">
            <v>15001</v>
          </cell>
          <cell r="E3727" t="str">
            <v>150011</v>
          </cell>
          <cell r="G3727">
            <v>4</v>
          </cell>
          <cell r="I3727">
            <v>2</v>
          </cell>
        </row>
        <row r="3728">
          <cell r="A3728">
            <v>2021</v>
          </cell>
          <cell r="B3728" t="str">
            <v>Julio</v>
          </cell>
          <cell r="C3728" t="str">
            <v>20001</v>
          </cell>
          <cell r="E3728" t="str">
            <v>200011</v>
          </cell>
          <cell r="G3728">
            <v>1</v>
          </cell>
          <cell r="I3728">
            <v>789.101</v>
          </cell>
        </row>
        <row r="3729">
          <cell r="A3729">
            <v>2021</v>
          </cell>
          <cell r="B3729" t="str">
            <v>Julio</v>
          </cell>
          <cell r="C3729" t="str">
            <v>20001</v>
          </cell>
          <cell r="E3729" t="str">
            <v>200011</v>
          </cell>
          <cell r="G3729">
            <v>2</v>
          </cell>
          <cell r="I3729">
            <v>1634.74</v>
          </cell>
        </row>
        <row r="3730">
          <cell r="A3730">
            <v>2021</v>
          </cell>
          <cell r="B3730" t="str">
            <v>Julio</v>
          </cell>
          <cell r="C3730" t="str">
            <v>20001</v>
          </cell>
          <cell r="E3730" t="str">
            <v>200011</v>
          </cell>
          <cell r="G3730">
            <v>3</v>
          </cell>
          <cell r="I3730">
            <v>1014.144</v>
          </cell>
        </row>
        <row r="3731">
          <cell r="A3731">
            <v>2021</v>
          </cell>
          <cell r="B3731" t="str">
            <v>Julio</v>
          </cell>
          <cell r="C3731" t="str">
            <v>20001</v>
          </cell>
          <cell r="E3731" t="str">
            <v>200011</v>
          </cell>
          <cell r="G3731">
            <v>4</v>
          </cell>
          <cell r="I3731">
            <v>5.08</v>
          </cell>
        </row>
        <row r="3732">
          <cell r="A3732">
            <v>2021</v>
          </cell>
          <cell r="B3732" t="str">
            <v>Julio</v>
          </cell>
          <cell r="C3732" t="str">
            <v>20001</v>
          </cell>
          <cell r="E3732" t="str">
            <v>200012</v>
          </cell>
          <cell r="G3732">
            <v>1</v>
          </cell>
          <cell r="I3732">
            <v>576.01499999999999</v>
          </cell>
        </row>
        <row r="3733">
          <cell r="A3733">
            <v>2021</v>
          </cell>
          <cell r="B3733" t="str">
            <v>Julio</v>
          </cell>
          <cell r="C3733" t="str">
            <v>20001</v>
          </cell>
          <cell r="E3733" t="str">
            <v>200012</v>
          </cell>
          <cell r="G3733">
            <v>2</v>
          </cell>
          <cell r="I3733">
            <v>156.6</v>
          </cell>
        </row>
        <row r="3734">
          <cell r="A3734">
            <v>2021</v>
          </cell>
          <cell r="B3734" t="str">
            <v>Julio</v>
          </cell>
          <cell r="C3734" t="str">
            <v>20001</v>
          </cell>
          <cell r="E3734" t="str">
            <v>200012</v>
          </cell>
          <cell r="G3734">
            <v>3</v>
          </cell>
          <cell r="I3734">
            <v>372.4</v>
          </cell>
        </row>
        <row r="3735">
          <cell r="A3735">
            <v>2021</v>
          </cell>
          <cell r="B3735" t="str">
            <v>Julio</v>
          </cell>
          <cell r="C3735" t="str">
            <v>20001</v>
          </cell>
          <cell r="E3735" t="str">
            <v>200012</v>
          </cell>
          <cell r="G3735">
            <v>4</v>
          </cell>
          <cell r="I3735">
            <v>1340.624</v>
          </cell>
        </row>
        <row r="3736">
          <cell r="A3736">
            <v>2021</v>
          </cell>
          <cell r="B3736" t="str">
            <v>Julio</v>
          </cell>
          <cell r="C3736" t="str">
            <v>50001</v>
          </cell>
          <cell r="E3736" t="str">
            <v>500011</v>
          </cell>
          <cell r="G3736">
            <v>1</v>
          </cell>
          <cell r="I3736">
            <v>2243.9850000000001</v>
          </cell>
        </row>
        <row r="3737">
          <cell r="A3737">
            <v>2021</v>
          </cell>
          <cell r="B3737" t="str">
            <v>Julio</v>
          </cell>
          <cell r="C3737" t="str">
            <v>50001</v>
          </cell>
          <cell r="E3737" t="str">
            <v>500011</v>
          </cell>
          <cell r="G3737">
            <v>2</v>
          </cell>
          <cell r="I3737">
            <v>3510.56</v>
          </cell>
        </row>
        <row r="3738">
          <cell r="A3738">
            <v>2021</v>
          </cell>
          <cell r="B3738" t="str">
            <v>Julio</v>
          </cell>
          <cell r="C3738" t="str">
            <v>50001</v>
          </cell>
          <cell r="E3738" t="str">
            <v>500011</v>
          </cell>
          <cell r="G3738">
            <v>3</v>
          </cell>
          <cell r="I3738">
            <v>2609.174</v>
          </cell>
        </row>
        <row r="3739">
          <cell r="A3739">
            <v>2021</v>
          </cell>
          <cell r="B3739" t="str">
            <v>Julio</v>
          </cell>
          <cell r="C3739" t="str">
            <v>50001</v>
          </cell>
          <cell r="E3739" t="str">
            <v>500011</v>
          </cell>
          <cell r="G3739">
            <v>4</v>
          </cell>
          <cell r="I3739">
            <v>910.5</v>
          </cell>
        </row>
        <row r="3740">
          <cell r="A3740">
            <v>2021</v>
          </cell>
          <cell r="B3740" t="str">
            <v>Agosto</v>
          </cell>
          <cell r="C3740" t="str">
            <v>63001</v>
          </cell>
          <cell r="E3740" t="str">
            <v>630011</v>
          </cell>
          <cell r="G3740">
            <v>1</v>
          </cell>
          <cell r="I3740">
            <v>2510.9940000000001</v>
          </cell>
        </row>
        <row r="3741">
          <cell r="A3741">
            <v>2021</v>
          </cell>
          <cell r="B3741" t="str">
            <v>Agosto</v>
          </cell>
          <cell r="C3741" t="str">
            <v>63001</v>
          </cell>
          <cell r="E3741" t="str">
            <v>630011</v>
          </cell>
          <cell r="G3741">
            <v>2</v>
          </cell>
          <cell r="I3741">
            <v>2900.46</v>
          </cell>
        </row>
        <row r="3742">
          <cell r="A3742">
            <v>2021</v>
          </cell>
          <cell r="B3742" t="str">
            <v>Agosto</v>
          </cell>
          <cell r="C3742" t="str">
            <v>63001</v>
          </cell>
          <cell r="E3742" t="str">
            <v>630011</v>
          </cell>
          <cell r="G3742">
            <v>3</v>
          </cell>
          <cell r="I3742">
            <v>2713.8449999999998</v>
          </cell>
        </row>
        <row r="3743">
          <cell r="A3743">
            <v>2021</v>
          </cell>
          <cell r="B3743" t="str">
            <v>Agosto</v>
          </cell>
          <cell r="C3743" t="str">
            <v>63001</v>
          </cell>
          <cell r="E3743" t="str">
            <v>630011</v>
          </cell>
          <cell r="G3743">
            <v>4</v>
          </cell>
          <cell r="I3743">
            <v>1191.7160799999999</v>
          </cell>
        </row>
        <row r="3744">
          <cell r="A3744">
            <v>2021</v>
          </cell>
          <cell r="B3744" t="str">
            <v>Agosto</v>
          </cell>
          <cell r="C3744" t="str">
            <v>08001</v>
          </cell>
          <cell r="E3744" t="str">
            <v>080011</v>
          </cell>
          <cell r="G3744">
            <v>1</v>
          </cell>
          <cell r="I3744">
            <v>7187.3289999999997</v>
          </cell>
        </row>
        <row r="3745">
          <cell r="A3745">
            <v>2021</v>
          </cell>
          <cell r="B3745" t="str">
            <v>Agosto</v>
          </cell>
          <cell r="C3745" t="str">
            <v>08001</v>
          </cell>
          <cell r="E3745" t="str">
            <v>080011</v>
          </cell>
          <cell r="G3745">
            <v>2</v>
          </cell>
          <cell r="I3745">
            <v>8588.6239999999998</v>
          </cell>
        </row>
        <row r="3746">
          <cell r="A3746">
            <v>2021</v>
          </cell>
          <cell r="B3746" t="str">
            <v>Agosto</v>
          </cell>
          <cell r="C3746" t="str">
            <v>08001</v>
          </cell>
          <cell r="E3746" t="str">
            <v>080011</v>
          </cell>
          <cell r="G3746">
            <v>3</v>
          </cell>
          <cell r="I3746">
            <v>6307.9930000000004</v>
          </cell>
        </row>
        <row r="3747">
          <cell r="A3747">
            <v>2021</v>
          </cell>
          <cell r="B3747" t="str">
            <v>Agosto</v>
          </cell>
          <cell r="C3747" t="str">
            <v>08001</v>
          </cell>
          <cell r="E3747" t="str">
            <v>080011</v>
          </cell>
          <cell r="G3747">
            <v>4</v>
          </cell>
          <cell r="I3747">
            <v>8820.1479999999992</v>
          </cell>
        </row>
        <row r="3748">
          <cell r="A3748">
            <v>2021</v>
          </cell>
          <cell r="B3748" t="str">
            <v>Agosto</v>
          </cell>
          <cell r="C3748" t="str">
            <v>08001</v>
          </cell>
          <cell r="E3748" t="str">
            <v>080012</v>
          </cell>
          <cell r="G3748">
            <v>1</v>
          </cell>
          <cell r="I3748">
            <v>595.59699999999998</v>
          </cell>
        </row>
        <row r="3749">
          <cell r="A3749">
            <v>2021</v>
          </cell>
          <cell r="B3749" t="str">
            <v>Agosto</v>
          </cell>
          <cell r="C3749" t="str">
            <v>08001</v>
          </cell>
          <cell r="E3749" t="str">
            <v>080012</v>
          </cell>
          <cell r="G3749">
            <v>2</v>
          </cell>
          <cell r="I3749">
            <v>1141.04</v>
          </cell>
        </row>
        <row r="3750">
          <cell r="A3750">
            <v>2021</v>
          </cell>
          <cell r="B3750" t="str">
            <v>Agosto</v>
          </cell>
          <cell r="C3750" t="str">
            <v>08001</v>
          </cell>
          <cell r="E3750" t="str">
            <v>080012</v>
          </cell>
          <cell r="G3750">
            <v>3</v>
          </cell>
          <cell r="I3750">
            <v>645.95799999999997</v>
          </cell>
        </row>
        <row r="3751">
          <cell r="A3751">
            <v>2021</v>
          </cell>
          <cell r="B3751" t="str">
            <v>Agosto</v>
          </cell>
          <cell r="C3751" t="str">
            <v>08001</v>
          </cell>
          <cell r="E3751" t="str">
            <v>080012</v>
          </cell>
          <cell r="G3751">
            <v>4</v>
          </cell>
          <cell r="I3751">
            <v>7434.3040000000001</v>
          </cell>
        </row>
        <row r="3752">
          <cell r="A3752">
            <v>2021</v>
          </cell>
          <cell r="B3752" t="str">
            <v>Agosto</v>
          </cell>
          <cell r="C3752" t="str">
            <v>11001</v>
          </cell>
          <cell r="E3752" t="str">
            <v>110011</v>
          </cell>
          <cell r="G3752">
            <v>1</v>
          </cell>
          <cell r="I3752">
            <v>51269.1685</v>
          </cell>
        </row>
        <row r="3753">
          <cell r="A3753">
            <v>2021</v>
          </cell>
          <cell r="B3753" t="str">
            <v>Agosto</v>
          </cell>
          <cell r="C3753" t="str">
            <v>11001</v>
          </cell>
          <cell r="E3753" t="str">
            <v>110011</v>
          </cell>
          <cell r="G3753">
            <v>2</v>
          </cell>
          <cell r="I3753">
            <v>51155.468000000001</v>
          </cell>
        </row>
        <row r="3754">
          <cell r="A3754">
            <v>2021</v>
          </cell>
          <cell r="B3754" t="str">
            <v>Agosto</v>
          </cell>
          <cell r="C3754" t="str">
            <v>11001</v>
          </cell>
          <cell r="E3754" t="str">
            <v>110011</v>
          </cell>
          <cell r="G3754">
            <v>3</v>
          </cell>
          <cell r="I3754">
            <v>67981.724000000002</v>
          </cell>
        </row>
        <row r="3755">
          <cell r="A3755">
            <v>2021</v>
          </cell>
          <cell r="B3755" t="str">
            <v>Agosto</v>
          </cell>
          <cell r="C3755" t="str">
            <v>11001</v>
          </cell>
          <cell r="E3755" t="str">
            <v>110011</v>
          </cell>
          <cell r="G3755">
            <v>4</v>
          </cell>
          <cell r="I3755">
            <v>19218.251799999998</v>
          </cell>
        </row>
        <row r="3756">
          <cell r="A3756">
            <v>2021</v>
          </cell>
          <cell r="B3756" t="str">
            <v>Agosto</v>
          </cell>
          <cell r="C3756" t="str">
            <v>11001</v>
          </cell>
          <cell r="E3756" t="str">
            <v>110012</v>
          </cell>
          <cell r="G3756">
            <v>1</v>
          </cell>
          <cell r="I3756">
            <v>392.62</v>
          </cell>
        </row>
        <row r="3757">
          <cell r="A3757">
            <v>2021</v>
          </cell>
          <cell r="B3757" t="str">
            <v>Agosto</v>
          </cell>
          <cell r="C3757" t="str">
            <v>11001</v>
          </cell>
          <cell r="E3757" t="str">
            <v>110012</v>
          </cell>
          <cell r="G3757">
            <v>2</v>
          </cell>
          <cell r="I3757">
            <v>261.07</v>
          </cell>
        </row>
        <row r="3758">
          <cell r="A3758">
            <v>2021</v>
          </cell>
          <cell r="B3758" t="str">
            <v>Agosto</v>
          </cell>
          <cell r="C3758" t="str">
            <v>11001</v>
          </cell>
          <cell r="E3758" t="str">
            <v>110012</v>
          </cell>
          <cell r="G3758">
            <v>3</v>
          </cell>
          <cell r="I3758">
            <v>104.53</v>
          </cell>
        </row>
        <row r="3759">
          <cell r="A3759">
            <v>2021</v>
          </cell>
          <cell r="B3759" t="str">
            <v>Agosto</v>
          </cell>
          <cell r="C3759" t="str">
            <v>11001</v>
          </cell>
          <cell r="E3759" t="str">
            <v>110012</v>
          </cell>
          <cell r="G3759">
            <v>4</v>
          </cell>
          <cell r="I3759">
            <v>1836.787</v>
          </cell>
        </row>
        <row r="3760">
          <cell r="A3760">
            <v>2021</v>
          </cell>
          <cell r="B3760" t="str">
            <v>Agosto</v>
          </cell>
          <cell r="C3760" t="str">
            <v>11001</v>
          </cell>
          <cell r="E3760" t="str">
            <v>110013</v>
          </cell>
          <cell r="G3760">
            <v>1</v>
          </cell>
          <cell r="I3760">
            <v>860.94299999999998</v>
          </cell>
        </row>
        <row r="3761">
          <cell r="A3761">
            <v>2021</v>
          </cell>
          <cell r="B3761" t="str">
            <v>Agosto</v>
          </cell>
          <cell r="C3761" t="str">
            <v>11001</v>
          </cell>
          <cell r="E3761" t="str">
            <v>110013</v>
          </cell>
          <cell r="G3761">
            <v>2</v>
          </cell>
          <cell r="I3761">
            <v>784.96400000000006</v>
          </cell>
        </row>
        <row r="3762">
          <cell r="A3762">
            <v>2021</v>
          </cell>
          <cell r="B3762" t="str">
            <v>Agosto</v>
          </cell>
          <cell r="C3762" t="str">
            <v>11001</v>
          </cell>
          <cell r="E3762" t="str">
            <v>110013</v>
          </cell>
          <cell r="G3762">
            <v>3</v>
          </cell>
          <cell r="I3762">
            <v>802.42</v>
          </cell>
        </row>
        <row r="3763">
          <cell r="A3763">
            <v>2021</v>
          </cell>
          <cell r="B3763" t="str">
            <v>Agosto</v>
          </cell>
          <cell r="C3763" t="str">
            <v>11001</v>
          </cell>
          <cell r="E3763" t="str">
            <v>110013</v>
          </cell>
          <cell r="G3763">
            <v>4</v>
          </cell>
          <cell r="I3763">
            <v>1325.922</v>
          </cell>
        </row>
        <row r="3764">
          <cell r="A3764">
            <v>2021</v>
          </cell>
          <cell r="B3764" t="str">
            <v>Agosto</v>
          </cell>
          <cell r="C3764" t="str">
            <v>11001</v>
          </cell>
          <cell r="E3764" t="str">
            <v>110014</v>
          </cell>
          <cell r="G3764">
            <v>1</v>
          </cell>
          <cell r="I3764">
            <v>77.370999999999995</v>
          </cell>
        </row>
        <row r="3765">
          <cell r="A3765">
            <v>2021</v>
          </cell>
          <cell r="B3765" t="str">
            <v>Agosto</v>
          </cell>
          <cell r="C3765" t="str">
            <v>11001</v>
          </cell>
          <cell r="E3765" t="str">
            <v>110014</v>
          </cell>
          <cell r="G3765">
            <v>2</v>
          </cell>
          <cell r="I3765">
            <v>22.71</v>
          </cell>
        </row>
        <row r="3766">
          <cell r="A3766">
            <v>2021</v>
          </cell>
          <cell r="B3766" t="str">
            <v>Agosto</v>
          </cell>
          <cell r="C3766" t="str">
            <v>11001</v>
          </cell>
          <cell r="E3766" t="str">
            <v>110014</v>
          </cell>
          <cell r="G3766">
            <v>3</v>
          </cell>
          <cell r="I3766">
            <v>353.97199999999998</v>
          </cell>
        </row>
        <row r="3767">
          <cell r="A3767">
            <v>2021</v>
          </cell>
          <cell r="B3767" t="str">
            <v>Agosto</v>
          </cell>
          <cell r="C3767" t="str">
            <v>11001</v>
          </cell>
          <cell r="E3767" t="str">
            <v>110014</v>
          </cell>
          <cell r="G3767">
            <v>4</v>
          </cell>
          <cell r="I3767">
            <v>1994.635</v>
          </cell>
        </row>
        <row r="3768">
          <cell r="A3768">
            <v>2021</v>
          </cell>
          <cell r="B3768" t="str">
            <v>Agosto</v>
          </cell>
          <cell r="C3768" t="str">
            <v>68001</v>
          </cell>
          <cell r="E3768" t="str">
            <v>680011</v>
          </cell>
          <cell r="G3768">
            <v>1</v>
          </cell>
          <cell r="I3768">
            <v>10977.829</v>
          </cell>
        </row>
        <row r="3769">
          <cell r="A3769">
            <v>2021</v>
          </cell>
          <cell r="B3769" t="str">
            <v>Agosto</v>
          </cell>
          <cell r="C3769" t="str">
            <v>68001</v>
          </cell>
          <cell r="E3769" t="str">
            <v>680011</v>
          </cell>
          <cell r="G3769">
            <v>2</v>
          </cell>
          <cell r="I3769">
            <v>9346.3250000000007</v>
          </cell>
        </row>
        <row r="3770">
          <cell r="A3770">
            <v>2021</v>
          </cell>
          <cell r="B3770" t="str">
            <v>Agosto</v>
          </cell>
          <cell r="C3770" t="str">
            <v>68001</v>
          </cell>
          <cell r="E3770" t="str">
            <v>680011</v>
          </cell>
          <cell r="G3770">
            <v>3</v>
          </cell>
          <cell r="I3770">
            <v>12260.532999999999</v>
          </cell>
        </row>
        <row r="3771">
          <cell r="A3771">
            <v>2021</v>
          </cell>
          <cell r="B3771" t="str">
            <v>Agosto</v>
          </cell>
          <cell r="C3771" t="str">
            <v>68001</v>
          </cell>
          <cell r="E3771" t="str">
            <v>680011</v>
          </cell>
          <cell r="G3771">
            <v>4</v>
          </cell>
          <cell r="I3771">
            <v>2476.3265999999999</v>
          </cell>
        </row>
        <row r="3772">
          <cell r="A3772">
            <v>2021</v>
          </cell>
          <cell r="B3772" t="str">
            <v>Agosto</v>
          </cell>
          <cell r="C3772" t="str">
            <v>76001</v>
          </cell>
          <cell r="E3772" t="str">
            <v>760011</v>
          </cell>
          <cell r="G3772">
            <v>1</v>
          </cell>
          <cell r="I3772">
            <v>2982.5659999999998</v>
          </cell>
        </row>
        <row r="3773">
          <cell r="A3773">
            <v>2021</v>
          </cell>
          <cell r="B3773" t="str">
            <v>Agosto</v>
          </cell>
          <cell r="C3773" t="str">
            <v>76001</v>
          </cell>
          <cell r="E3773" t="str">
            <v>760011</v>
          </cell>
          <cell r="G3773">
            <v>2</v>
          </cell>
          <cell r="I3773">
            <v>8570.9500000000007</v>
          </cell>
        </row>
        <row r="3774">
          <cell r="A3774">
            <v>2021</v>
          </cell>
          <cell r="B3774" t="str">
            <v>Agosto</v>
          </cell>
          <cell r="C3774" t="str">
            <v>76001</v>
          </cell>
          <cell r="E3774" t="str">
            <v>760011</v>
          </cell>
          <cell r="G3774">
            <v>3</v>
          </cell>
          <cell r="I3774">
            <v>6079.3585000000003</v>
          </cell>
        </row>
        <row r="3775">
          <cell r="A3775">
            <v>2021</v>
          </cell>
          <cell r="B3775" t="str">
            <v>Agosto</v>
          </cell>
          <cell r="C3775" t="str">
            <v>76001</v>
          </cell>
          <cell r="E3775" t="str">
            <v>760011</v>
          </cell>
          <cell r="G3775">
            <v>4</v>
          </cell>
          <cell r="I3775">
            <v>5788.143</v>
          </cell>
        </row>
        <row r="3776">
          <cell r="A3776">
            <v>2021</v>
          </cell>
          <cell r="B3776" t="str">
            <v>Agosto</v>
          </cell>
          <cell r="C3776" t="str">
            <v>76001</v>
          </cell>
          <cell r="E3776" t="str">
            <v>760012</v>
          </cell>
          <cell r="G3776">
            <v>1</v>
          </cell>
          <cell r="I3776">
            <v>5827.607</v>
          </cell>
        </row>
        <row r="3777">
          <cell r="A3777">
            <v>2021</v>
          </cell>
          <cell r="B3777" t="str">
            <v>Agosto</v>
          </cell>
          <cell r="C3777" t="str">
            <v>76001</v>
          </cell>
          <cell r="E3777" t="str">
            <v>760012</v>
          </cell>
          <cell r="G3777">
            <v>2</v>
          </cell>
          <cell r="I3777">
            <v>4512.8850000000002</v>
          </cell>
        </row>
        <row r="3778">
          <cell r="A3778">
            <v>2021</v>
          </cell>
          <cell r="B3778" t="str">
            <v>Agosto</v>
          </cell>
          <cell r="C3778" t="str">
            <v>76001</v>
          </cell>
          <cell r="E3778" t="str">
            <v>760012</v>
          </cell>
          <cell r="G3778">
            <v>3</v>
          </cell>
          <cell r="I3778">
            <v>5841.7150000000001</v>
          </cell>
        </row>
        <row r="3779">
          <cell r="A3779">
            <v>2021</v>
          </cell>
          <cell r="B3779" t="str">
            <v>Agosto</v>
          </cell>
          <cell r="C3779" t="str">
            <v>76001</v>
          </cell>
          <cell r="E3779" t="str">
            <v>760012</v>
          </cell>
          <cell r="G3779">
            <v>4</v>
          </cell>
          <cell r="I3779">
            <v>4676.2389999999996</v>
          </cell>
        </row>
        <row r="3780">
          <cell r="A3780">
            <v>2021</v>
          </cell>
          <cell r="B3780" t="str">
            <v>Agosto</v>
          </cell>
          <cell r="C3780" t="str">
            <v>13001</v>
          </cell>
          <cell r="E3780" t="str">
            <v>130011</v>
          </cell>
          <cell r="G3780">
            <v>1</v>
          </cell>
          <cell r="I3780">
            <v>2657.9009999999998</v>
          </cell>
        </row>
        <row r="3781">
          <cell r="A3781">
            <v>2021</v>
          </cell>
          <cell r="B3781" t="str">
            <v>Agosto</v>
          </cell>
          <cell r="C3781" t="str">
            <v>13001</v>
          </cell>
          <cell r="E3781" t="str">
            <v>130011</v>
          </cell>
          <cell r="G3781">
            <v>2</v>
          </cell>
          <cell r="I3781">
            <v>7262.4160000000002</v>
          </cell>
        </row>
        <row r="3782">
          <cell r="A3782">
            <v>2021</v>
          </cell>
          <cell r="B3782" t="str">
            <v>Agosto</v>
          </cell>
          <cell r="C3782" t="str">
            <v>13001</v>
          </cell>
          <cell r="E3782" t="str">
            <v>130011</v>
          </cell>
          <cell r="G3782">
            <v>3</v>
          </cell>
          <cell r="I3782">
            <v>3579.3609999999999</v>
          </cell>
        </row>
        <row r="3783">
          <cell r="A3783">
            <v>2021</v>
          </cell>
          <cell r="B3783" t="str">
            <v>Agosto</v>
          </cell>
          <cell r="C3783" t="str">
            <v>13001</v>
          </cell>
          <cell r="E3783" t="str">
            <v>130011</v>
          </cell>
          <cell r="G3783">
            <v>4</v>
          </cell>
          <cell r="I3783">
            <v>3927.18</v>
          </cell>
        </row>
        <row r="3784">
          <cell r="A3784">
            <v>2021</v>
          </cell>
          <cell r="B3784" t="str">
            <v>Agosto</v>
          </cell>
          <cell r="C3784" t="str">
            <v>54001</v>
          </cell>
          <cell r="E3784" t="str">
            <v>540011</v>
          </cell>
          <cell r="G3784">
            <v>1</v>
          </cell>
          <cell r="I3784">
            <v>3943.902</v>
          </cell>
        </row>
        <row r="3785">
          <cell r="A3785">
            <v>2021</v>
          </cell>
          <cell r="B3785" t="str">
            <v>Agosto</v>
          </cell>
          <cell r="C3785" t="str">
            <v>54001</v>
          </cell>
          <cell r="E3785" t="str">
            <v>540011</v>
          </cell>
          <cell r="G3785">
            <v>2</v>
          </cell>
          <cell r="I3785">
            <v>9391.9279999999999</v>
          </cell>
        </row>
        <row r="3786">
          <cell r="A3786">
            <v>2021</v>
          </cell>
          <cell r="B3786" t="str">
            <v>Agosto</v>
          </cell>
          <cell r="C3786" t="str">
            <v>54001</v>
          </cell>
          <cell r="E3786" t="str">
            <v>540011</v>
          </cell>
          <cell r="G3786">
            <v>3</v>
          </cell>
          <cell r="I3786">
            <v>6504.3980000000001</v>
          </cell>
        </row>
        <row r="3787">
          <cell r="A3787">
            <v>2021</v>
          </cell>
          <cell r="B3787" t="str">
            <v>Agosto</v>
          </cell>
          <cell r="C3787" t="str">
            <v>54001</v>
          </cell>
          <cell r="E3787" t="str">
            <v>540011</v>
          </cell>
          <cell r="G3787">
            <v>4</v>
          </cell>
          <cell r="I3787">
            <v>7280.2626</v>
          </cell>
        </row>
        <row r="3788">
          <cell r="A3788">
            <v>2021</v>
          </cell>
          <cell r="B3788" t="str">
            <v>Agosto</v>
          </cell>
          <cell r="C3788" t="str">
            <v>54001</v>
          </cell>
          <cell r="E3788" t="str">
            <v>540012</v>
          </cell>
          <cell r="G3788">
            <v>1</v>
          </cell>
          <cell r="I3788">
            <v>442.38499999999999</v>
          </cell>
        </row>
        <row r="3789">
          <cell r="A3789">
            <v>2021</v>
          </cell>
          <cell r="B3789" t="str">
            <v>Agosto</v>
          </cell>
          <cell r="C3789" t="str">
            <v>54001</v>
          </cell>
          <cell r="E3789" t="str">
            <v>540012</v>
          </cell>
          <cell r="G3789">
            <v>2</v>
          </cell>
          <cell r="I3789">
            <v>99.144999999999996</v>
          </cell>
        </row>
        <row r="3790">
          <cell r="A3790">
            <v>2021</v>
          </cell>
          <cell r="B3790" t="str">
            <v>Agosto</v>
          </cell>
          <cell r="C3790" t="str">
            <v>54001</v>
          </cell>
          <cell r="E3790" t="str">
            <v>540012</v>
          </cell>
          <cell r="G3790">
            <v>3</v>
          </cell>
          <cell r="I3790">
            <v>29.709</v>
          </cell>
        </row>
        <row r="3791">
          <cell r="A3791">
            <v>2021</v>
          </cell>
          <cell r="B3791" t="str">
            <v>Agosto</v>
          </cell>
          <cell r="C3791" t="str">
            <v>54001</v>
          </cell>
          <cell r="E3791" t="str">
            <v>540012</v>
          </cell>
          <cell r="G3791">
            <v>4</v>
          </cell>
          <cell r="I3791">
            <v>2292.2013999999999</v>
          </cell>
        </row>
        <row r="3792">
          <cell r="A3792">
            <v>2021</v>
          </cell>
          <cell r="B3792" t="str">
            <v>Agosto</v>
          </cell>
          <cell r="C3792" t="str">
            <v>73001</v>
          </cell>
          <cell r="E3792" t="str">
            <v>730011</v>
          </cell>
          <cell r="G3792">
            <v>1</v>
          </cell>
          <cell r="I3792">
            <v>971.95399999999995</v>
          </cell>
        </row>
        <row r="3793">
          <cell r="A3793">
            <v>2021</v>
          </cell>
          <cell r="B3793" t="str">
            <v>Agosto</v>
          </cell>
          <cell r="C3793" t="str">
            <v>73001</v>
          </cell>
          <cell r="E3793" t="str">
            <v>730011</v>
          </cell>
          <cell r="G3793">
            <v>2</v>
          </cell>
          <cell r="I3793">
            <v>2245.7925</v>
          </cell>
        </row>
        <row r="3794">
          <cell r="A3794">
            <v>2021</v>
          </cell>
          <cell r="B3794" t="str">
            <v>Agosto</v>
          </cell>
          <cell r="C3794" t="str">
            <v>73001</v>
          </cell>
          <cell r="E3794" t="str">
            <v>730011</v>
          </cell>
          <cell r="G3794">
            <v>3</v>
          </cell>
          <cell r="I3794">
            <v>1117.683</v>
          </cell>
        </row>
        <row r="3795">
          <cell r="A3795">
            <v>2021</v>
          </cell>
          <cell r="B3795" t="str">
            <v>Agosto</v>
          </cell>
          <cell r="C3795" t="str">
            <v>73001</v>
          </cell>
          <cell r="E3795" t="str">
            <v>730011</v>
          </cell>
          <cell r="G3795">
            <v>4</v>
          </cell>
          <cell r="I3795">
            <v>390.43830000000003</v>
          </cell>
        </row>
        <row r="3796">
          <cell r="A3796">
            <v>2021</v>
          </cell>
          <cell r="B3796" t="str">
            <v>Agosto</v>
          </cell>
          <cell r="C3796" t="str">
            <v>52356</v>
          </cell>
          <cell r="E3796" t="str">
            <v>523561</v>
          </cell>
          <cell r="G3796">
            <v>1</v>
          </cell>
          <cell r="I3796">
            <v>0</v>
          </cell>
        </row>
        <row r="3797">
          <cell r="A3797">
            <v>2021</v>
          </cell>
          <cell r="B3797" t="str">
            <v>Agosto</v>
          </cell>
          <cell r="C3797" t="str">
            <v>52356</v>
          </cell>
          <cell r="E3797" t="str">
            <v>523561</v>
          </cell>
          <cell r="G3797">
            <v>2</v>
          </cell>
          <cell r="I3797">
            <v>1675.2840000000001</v>
          </cell>
        </row>
        <row r="3798">
          <cell r="A3798">
            <v>2021</v>
          </cell>
          <cell r="B3798" t="str">
            <v>Agosto</v>
          </cell>
          <cell r="C3798" t="str">
            <v>52356</v>
          </cell>
          <cell r="E3798" t="str">
            <v>523561</v>
          </cell>
          <cell r="G3798">
            <v>3</v>
          </cell>
          <cell r="I3798">
            <v>930.04600000000005</v>
          </cell>
        </row>
        <row r="3799">
          <cell r="A3799">
            <v>2021</v>
          </cell>
          <cell r="B3799" t="str">
            <v>Agosto</v>
          </cell>
          <cell r="C3799" t="str">
            <v>52356</v>
          </cell>
          <cell r="E3799" t="str">
            <v>523561</v>
          </cell>
          <cell r="G3799">
            <v>4</v>
          </cell>
          <cell r="I3799">
            <v>0</v>
          </cell>
        </row>
        <row r="3800">
          <cell r="A3800">
            <v>2021</v>
          </cell>
          <cell r="B3800" t="str">
            <v>Agosto</v>
          </cell>
          <cell r="C3800" t="str">
            <v>52356</v>
          </cell>
          <cell r="E3800" t="str">
            <v>523562</v>
          </cell>
          <cell r="G3800">
            <v>1</v>
          </cell>
          <cell r="I3800">
            <v>0</v>
          </cell>
        </row>
        <row r="3801">
          <cell r="A3801">
            <v>2021</v>
          </cell>
          <cell r="B3801" t="str">
            <v>Agosto</v>
          </cell>
          <cell r="C3801" t="str">
            <v>52356</v>
          </cell>
          <cell r="E3801" t="str">
            <v>523562</v>
          </cell>
          <cell r="G3801">
            <v>2</v>
          </cell>
          <cell r="I3801">
            <v>0</v>
          </cell>
        </row>
        <row r="3802">
          <cell r="A3802">
            <v>2021</v>
          </cell>
          <cell r="B3802" t="str">
            <v>Agosto</v>
          </cell>
          <cell r="C3802" t="str">
            <v>52356</v>
          </cell>
          <cell r="E3802" t="str">
            <v>523562</v>
          </cell>
          <cell r="G3802">
            <v>3</v>
          </cell>
          <cell r="I3802">
            <v>0</v>
          </cell>
        </row>
        <row r="3803">
          <cell r="A3803">
            <v>2021</v>
          </cell>
          <cell r="B3803" t="str">
            <v>Agosto</v>
          </cell>
          <cell r="C3803" t="str">
            <v>52356</v>
          </cell>
          <cell r="E3803" t="str">
            <v>523562</v>
          </cell>
          <cell r="G3803">
            <v>4</v>
          </cell>
          <cell r="I3803">
            <v>0</v>
          </cell>
        </row>
        <row r="3804">
          <cell r="A3804">
            <v>2021</v>
          </cell>
          <cell r="B3804" t="str">
            <v>Agosto</v>
          </cell>
          <cell r="C3804" t="str">
            <v>17001</v>
          </cell>
          <cell r="E3804" t="str">
            <v>170011</v>
          </cell>
          <cell r="G3804">
            <v>1</v>
          </cell>
          <cell r="I3804">
            <v>1492.0340000000001</v>
          </cell>
        </row>
        <row r="3805">
          <cell r="A3805">
            <v>2021</v>
          </cell>
          <cell r="B3805" t="str">
            <v>Agosto</v>
          </cell>
          <cell r="C3805" t="str">
            <v>17001</v>
          </cell>
          <cell r="E3805" t="str">
            <v>170011</v>
          </cell>
          <cell r="G3805">
            <v>2</v>
          </cell>
          <cell r="I3805">
            <v>1686.87</v>
          </cell>
        </row>
        <row r="3806">
          <cell r="A3806">
            <v>2021</v>
          </cell>
          <cell r="B3806" t="str">
            <v>Agosto</v>
          </cell>
          <cell r="C3806" t="str">
            <v>17001</v>
          </cell>
          <cell r="E3806" t="str">
            <v>170011</v>
          </cell>
          <cell r="G3806">
            <v>3</v>
          </cell>
          <cell r="I3806">
            <v>1450.5550000000001</v>
          </cell>
        </row>
        <row r="3807">
          <cell r="A3807">
            <v>2021</v>
          </cell>
          <cell r="B3807" t="str">
            <v>Agosto</v>
          </cell>
          <cell r="C3807" t="str">
            <v>17001</v>
          </cell>
          <cell r="E3807" t="str">
            <v>170011</v>
          </cell>
          <cell r="G3807">
            <v>4</v>
          </cell>
          <cell r="I3807">
            <v>1198.34726</v>
          </cell>
        </row>
        <row r="3808">
          <cell r="A3808">
            <v>2021</v>
          </cell>
          <cell r="B3808" t="str">
            <v>Agosto</v>
          </cell>
          <cell r="C3808" t="str">
            <v>05001</v>
          </cell>
          <cell r="E3808" t="str">
            <v>050011</v>
          </cell>
          <cell r="G3808">
            <v>1</v>
          </cell>
          <cell r="I3808">
            <v>13639.532999999999</v>
          </cell>
        </row>
        <row r="3809">
          <cell r="A3809">
            <v>2021</v>
          </cell>
          <cell r="B3809" t="str">
            <v>Agosto</v>
          </cell>
          <cell r="C3809" t="str">
            <v>05001</v>
          </cell>
          <cell r="E3809" t="str">
            <v>050011</v>
          </cell>
          <cell r="G3809">
            <v>2</v>
          </cell>
          <cell r="I3809">
            <v>12358.078</v>
          </cell>
        </row>
        <row r="3810">
          <cell r="A3810">
            <v>2021</v>
          </cell>
          <cell r="B3810" t="str">
            <v>Agosto</v>
          </cell>
          <cell r="C3810" t="str">
            <v>05001</v>
          </cell>
          <cell r="E3810" t="str">
            <v>050011</v>
          </cell>
          <cell r="G3810">
            <v>3</v>
          </cell>
          <cell r="I3810">
            <v>13483.495999999999</v>
          </cell>
        </row>
        <row r="3811">
          <cell r="A3811">
            <v>2021</v>
          </cell>
          <cell r="B3811" t="str">
            <v>Agosto</v>
          </cell>
          <cell r="C3811" t="str">
            <v>05001</v>
          </cell>
          <cell r="E3811" t="str">
            <v>050011</v>
          </cell>
          <cell r="G3811">
            <v>4</v>
          </cell>
          <cell r="I3811">
            <v>17167.727480000001</v>
          </cell>
        </row>
        <row r="3812">
          <cell r="A3812">
            <v>2021</v>
          </cell>
          <cell r="B3812" t="str">
            <v>Agosto</v>
          </cell>
          <cell r="C3812" t="str">
            <v>05001</v>
          </cell>
          <cell r="E3812" t="str">
            <v>050012</v>
          </cell>
          <cell r="G3812">
            <v>1</v>
          </cell>
          <cell r="I3812">
            <v>3794.9549999999999</v>
          </cell>
        </row>
        <row r="3813">
          <cell r="A3813">
            <v>2021</v>
          </cell>
          <cell r="B3813" t="str">
            <v>Agosto</v>
          </cell>
          <cell r="C3813" t="str">
            <v>05001</v>
          </cell>
          <cell r="E3813" t="str">
            <v>050012</v>
          </cell>
          <cell r="G3813">
            <v>2</v>
          </cell>
          <cell r="I3813">
            <v>4798.8440000000001</v>
          </cell>
        </row>
        <row r="3814">
          <cell r="A3814">
            <v>2021</v>
          </cell>
          <cell r="B3814" t="str">
            <v>Agosto</v>
          </cell>
          <cell r="C3814" t="str">
            <v>05001</v>
          </cell>
          <cell r="E3814" t="str">
            <v>050012</v>
          </cell>
          <cell r="G3814">
            <v>3</v>
          </cell>
          <cell r="I3814">
            <v>2776.9859999999999</v>
          </cell>
        </row>
        <row r="3815">
          <cell r="A3815">
            <v>2021</v>
          </cell>
          <cell r="B3815" t="str">
            <v>Agosto</v>
          </cell>
          <cell r="C3815" t="str">
            <v>05001</v>
          </cell>
          <cell r="E3815" t="str">
            <v>050012</v>
          </cell>
          <cell r="G3815">
            <v>4</v>
          </cell>
          <cell r="I3815">
            <v>910.04259999999999</v>
          </cell>
        </row>
        <row r="3816">
          <cell r="A3816">
            <v>2021</v>
          </cell>
          <cell r="B3816" t="str">
            <v>Agosto</v>
          </cell>
          <cell r="C3816" t="str">
            <v>23001</v>
          </cell>
          <cell r="E3816" t="str">
            <v>230011</v>
          </cell>
          <cell r="G3816">
            <v>1</v>
          </cell>
          <cell r="I3816">
            <v>513.45100000000002</v>
          </cell>
        </row>
        <row r="3817">
          <cell r="A3817">
            <v>2021</v>
          </cell>
          <cell r="B3817" t="str">
            <v>Agosto</v>
          </cell>
          <cell r="C3817" t="str">
            <v>23001</v>
          </cell>
          <cell r="E3817" t="str">
            <v>230011</v>
          </cell>
          <cell r="G3817">
            <v>2</v>
          </cell>
          <cell r="I3817">
            <v>1897.3489999999999</v>
          </cell>
        </row>
        <row r="3818">
          <cell r="A3818">
            <v>2021</v>
          </cell>
          <cell r="B3818" t="str">
            <v>Agosto</v>
          </cell>
          <cell r="C3818" t="str">
            <v>23001</v>
          </cell>
          <cell r="E3818" t="str">
            <v>230011</v>
          </cell>
          <cell r="G3818">
            <v>3</v>
          </cell>
          <cell r="I3818">
            <v>1115.713</v>
          </cell>
        </row>
        <row r="3819">
          <cell r="A3819">
            <v>2021</v>
          </cell>
          <cell r="B3819" t="str">
            <v>Agosto</v>
          </cell>
          <cell r="C3819" t="str">
            <v>23001</v>
          </cell>
          <cell r="E3819" t="str">
            <v>230011</v>
          </cell>
          <cell r="G3819">
            <v>4</v>
          </cell>
          <cell r="I3819">
            <v>263.77199999999999</v>
          </cell>
        </row>
        <row r="3820">
          <cell r="A3820">
            <v>2021</v>
          </cell>
          <cell r="B3820" t="str">
            <v>Agosto</v>
          </cell>
          <cell r="C3820" t="str">
            <v>41001</v>
          </cell>
          <cell r="E3820" t="str">
            <v>410011</v>
          </cell>
          <cell r="G3820">
            <v>1</v>
          </cell>
          <cell r="I3820">
            <v>1794.2249999999999</v>
          </cell>
        </row>
        <row r="3821">
          <cell r="A3821">
            <v>2021</v>
          </cell>
          <cell r="B3821" t="str">
            <v>Agosto</v>
          </cell>
          <cell r="C3821" t="str">
            <v>41001</v>
          </cell>
          <cell r="E3821" t="str">
            <v>410011</v>
          </cell>
          <cell r="G3821">
            <v>2</v>
          </cell>
          <cell r="I3821">
            <v>2730.7925</v>
          </cell>
        </row>
        <row r="3822">
          <cell r="A3822">
            <v>2021</v>
          </cell>
          <cell r="B3822" t="str">
            <v>Agosto</v>
          </cell>
          <cell r="C3822" t="str">
            <v>41001</v>
          </cell>
          <cell r="E3822" t="str">
            <v>410011</v>
          </cell>
          <cell r="G3822">
            <v>3</v>
          </cell>
          <cell r="I3822">
            <v>2803.5245</v>
          </cell>
        </row>
        <row r="3823">
          <cell r="A3823">
            <v>2021</v>
          </cell>
          <cell r="B3823" t="str">
            <v>Agosto</v>
          </cell>
          <cell r="C3823" t="str">
            <v>41001</v>
          </cell>
          <cell r="E3823" t="str">
            <v>410011</v>
          </cell>
          <cell r="G3823">
            <v>4</v>
          </cell>
          <cell r="I3823">
            <v>1605.4289799999999</v>
          </cell>
        </row>
        <row r="3824">
          <cell r="A3824">
            <v>2021</v>
          </cell>
          <cell r="B3824" t="str">
            <v>Agosto</v>
          </cell>
          <cell r="C3824" t="str">
            <v>52001</v>
          </cell>
          <cell r="E3824" t="str">
            <v>520011</v>
          </cell>
          <cell r="G3824">
            <v>1</v>
          </cell>
          <cell r="I3824">
            <v>1237.3515</v>
          </cell>
        </row>
        <row r="3825">
          <cell r="A3825">
            <v>2021</v>
          </cell>
          <cell r="B3825" t="str">
            <v>Agosto</v>
          </cell>
          <cell r="C3825" t="str">
            <v>52001</v>
          </cell>
          <cell r="E3825" t="str">
            <v>520011</v>
          </cell>
          <cell r="G3825">
            <v>2</v>
          </cell>
          <cell r="I3825">
            <v>5583.2979999999998</v>
          </cell>
        </row>
        <row r="3826">
          <cell r="A3826">
            <v>2021</v>
          </cell>
          <cell r="B3826" t="str">
            <v>Agosto</v>
          </cell>
          <cell r="C3826" t="str">
            <v>52001</v>
          </cell>
          <cell r="E3826" t="str">
            <v>520011</v>
          </cell>
          <cell r="G3826">
            <v>3</v>
          </cell>
          <cell r="I3826">
            <v>2997.9989999999998</v>
          </cell>
        </row>
        <row r="3827">
          <cell r="A3827">
            <v>2021</v>
          </cell>
          <cell r="B3827" t="str">
            <v>Agosto</v>
          </cell>
          <cell r="C3827" t="str">
            <v>52001</v>
          </cell>
          <cell r="E3827" t="str">
            <v>520011</v>
          </cell>
          <cell r="G3827">
            <v>4</v>
          </cell>
          <cell r="I3827">
            <v>26.743200000000002</v>
          </cell>
        </row>
        <row r="3828">
          <cell r="A3828">
            <v>2021</v>
          </cell>
          <cell r="B3828" t="str">
            <v>Agosto</v>
          </cell>
          <cell r="C3828" t="str">
            <v>66001</v>
          </cell>
          <cell r="E3828" t="str">
            <v>660011</v>
          </cell>
          <cell r="G3828">
            <v>1</v>
          </cell>
          <cell r="I3828">
            <v>2441.5210000000002</v>
          </cell>
        </row>
        <row r="3829">
          <cell r="A3829">
            <v>2021</v>
          </cell>
          <cell r="B3829" t="str">
            <v>Agosto</v>
          </cell>
          <cell r="C3829" t="str">
            <v>66001</v>
          </cell>
          <cell r="E3829" t="str">
            <v>660011</v>
          </cell>
          <cell r="G3829">
            <v>2</v>
          </cell>
          <cell r="I3829">
            <v>1640.62</v>
          </cell>
        </row>
        <row r="3830">
          <cell r="A3830">
            <v>2021</v>
          </cell>
          <cell r="B3830" t="str">
            <v>Agosto</v>
          </cell>
          <cell r="C3830" t="str">
            <v>66001</v>
          </cell>
          <cell r="E3830" t="str">
            <v>660011</v>
          </cell>
          <cell r="G3830">
            <v>3</v>
          </cell>
          <cell r="I3830">
            <v>1619.03</v>
          </cell>
        </row>
        <row r="3831">
          <cell r="A3831">
            <v>2021</v>
          </cell>
          <cell r="B3831" t="str">
            <v>Agosto</v>
          </cell>
          <cell r="C3831" t="str">
            <v>66001</v>
          </cell>
          <cell r="E3831" t="str">
            <v>660011</v>
          </cell>
          <cell r="G3831">
            <v>4</v>
          </cell>
          <cell r="I3831">
            <v>3707.5308</v>
          </cell>
        </row>
        <row r="3832">
          <cell r="A3832">
            <v>2021</v>
          </cell>
          <cell r="B3832" t="str">
            <v>Agosto</v>
          </cell>
          <cell r="C3832" t="str">
            <v>19001</v>
          </cell>
          <cell r="E3832" t="str">
            <v>190011</v>
          </cell>
          <cell r="G3832">
            <v>1</v>
          </cell>
          <cell r="I3832">
            <v>557.81190000000004</v>
          </cell>
        </row>
        <row r="3833">
          <cell r="A3833">
            <v>2021</v>
          </cell>
          <cell r="B3833" t="str">
            <v>Agosto</v>
          </cell>
          <cell r="C3833" t="str">
            <v>19001</v>
          </cell>
          <cell r="E3833" t="str">
            <v>190011</v>
          </cell>
          <cell r="G3833">
            <v>2</v>
          </cell>
          <cell r="I3833">
            <v>3760.279</v>
          </cell>
        </row>
        <row r="3834">
          <cell r="A3834">
            <v>2021</v>
          </cell>
          <cell r="B3834" t="str">
            <v>Agosto</v>
          </cell>
          <cell r="C3834" t="str">
            <v>19001</v>
          </cell>
          <cell r="E3834" t="str">
            <v>190011</v>
          </cell>
          <cell r="G3834">
            <v>3</v>
          </cell>
          <cell r="I3834">
            <v>544.61599999999999</v>
          </cell>
        </row>
        <row r="3835">
          <cell r="A3835">
            <v>2021</v>
          </cell>
          <cell r="B3835" t="str">
            <v>Agosto</v>
          </cell>
          <cell r="C3835" t="str">
            <v>19001</v>
          </cell>
          <cell r="E3835" t="str">
            <v>190011</v>
          </cell>
          <cell r="G3835">
            <v>4</v>
          </cell>
          <cell r="I3835">
            <v>710.24099999999999</v>
          </cell>
        </row>
        <row r="3836">
          <cell r="A3836">
            <v>2021</v>
          </cell>
          <cell r="B3836" t="str">
            <v>Agosto</v>
          </cell>
          <cell r="C3836" t="str">
            <v>47001</v>
          </cell>
          <cell r="E3836" t="str">
            <v>470011</v>
          </cell>
          <cell r="G3836">
            <v>1</v>
          </cell>
          <cell r="I3836">
            <v>830.32500000000005</v>
          </cell>
        </row>
        <row r="3837">
          <cell r="A3837">
            <v>2021</v>
          </cell>
          <cell r="B3837" t="str">
            <v>Agosto</v>
          </cell>
          <cell r="C3837" t="str">
            <v>47001</v>
          </cell>
          <cell r="E3837" t="str">
            <v>470011</v>
          </cell>
          <cell r="G3837">
            <v>2</v>
          </cell>
          <cell r="I3837">
            <v>1411.61</v>
          </cell>
        </row>
        <row r="3838">
          <cell r="A3838">
            <v>2021</v>
          </cell>
          <cell r="B3838" t="str">
            <v>Agosto</v>
          </cell>
          <cell r="C3838" t="str">
            <v>47001</v>
          </cell>
          <cell r="E3838" t="str">
            <v>470011</v>
          </cell>
          <cell r="G3838">
            <v>3</v>
          </cell>
          <cell r="I3838">
            <v>876.803</v>
          </cell>
        </row>
        <row r="3839">
          <cell r="A3839">
            <v>2021</v>
          </cell>
          <cell r="B3839" t="str">
            <v>Agosto</v>
          </cell>
          <cell r="C3839" t="str">
            <v>47001</v>
          </cell>
          <cell r="E3839" t="str">
            <v>470011</v>
          </cell>
          <cell r="G3839">
            <v>4</v>
          </cell>
          <cell r="I3839">
            <v>198.649</v>
          </cell>
        </row>
        <row r="3840">
          <cell r="A3840">
            <v>2021</v>
          </cell>
          <cell r="B3840" t="str">
            <v>Agosto</v>
          </cell>
          <cell r="C3840" t="str">
            <v>70001</v>
          </cell>
          <cell r="E3840" t="str">
            <v>700011</v>
          </cell>
          <cell r="G3840">
            <v>1</v>
          </cell>
          <cell r="I3840">
            <v>485.01949999999999</v>
          </cell>
        </row>
        <row r="3841">
          <cell r="A3841">
            <v>2021</v>
          </cell>
          <cell r="B3841" t="str">
            <v>Agosto</v>
          </cell>
          <cell r="C3841" t="str">
            <v>70001</v>
          </cell>
          <cell r="E3841" t="str">
            <v>700011</v>
          </cell>
          <cell r="G3841">
            <v>2</v>
          </cell>
          <cell r="I3841">
            <v>1385.056</v>
          </cell>
        </row>
        <row r="3842">
          <cell r="A3842">
            <v>2021</v>
          </cell>
          <cell r="B3842" t="str">
            <v>Agosto</v>
          </cell>
          <cell r="C3842" t="str">
            <v>70001</v>
          </cell>
          <cell r="E3842" t="str">
            <v>700011</v>
          </cell>
          <cell r="G3842">
            <v>3</v>
          </cell>
          <cell r="I3842">
            <v>1380.1030000000001</v>
          </cell>
        </row>
        <row r="3843">
          <cell r="A3843">
            <v>2021</v>
          </cell>
          <cell r="B3843" t="str">
            <v>Agosto</v>
          </cell>
          <cell r="C3843" t="str">
            <v>70001</v>
          </cell>
          <cell r="E3843" t="str">
            <v>700011</v>
          </cell>
          <cell r="G3843">
            <v>4</v>
          </cell>
          <cell r="I3843">
            <v>531.11649999999997</v>
          </cell>
        </row>
        <row r="3844">
          <cell r="A3844">
            <v>2021</v>
          </cell>
          <cell r="B3844" t="str">
            <v>Agosto</v>
          </cell>
          <cell r="C3844" t="str">
            <v>15001</v>
          </cell>
          <cell r="E3844" t="str">
            <v>150011</v>
          </cell>
          <cell r="G3844">
            <v>1</v>
          </cell>
          <cell r="I3844">
            <v>2385.7170000000001</v>
          </cell>
        </row>
        <row r="3845">
          <cell r="A3845">
            <v>2021</v>
          </cell>
          <cell r="B3845" t="str">
            <v>Agosto</v>
          </cell>
          <cell r="C3845" t="str">
            <v>15001</v>
          </cell>
          <cell r="E3845" t="str">
            <v>150011</v>
          </cell>
          <cell r="G3845">
            <v>2</v>
          </cell>
          <cell r="I3845">
            <v>4660.75</v>
          </cell>
        </row>
        <row r="3846">
          <cell r="A3846">
            <v>2021</v>
          </cell>
          <cell r="B3846" t="str">
            <v>Agosto</v>
          </cell>
          <cell r="C3846" t="str">
            <v>15001</v>
          </cell>
          <cell r="E3846" t="str">
            <v>150011</v>
          </cell>
          <cell r="G3846">
            <v>3</v>
          </cell>
          <cell r="I3846">
            <v>3031.0610000000001</v>
          </cell>
        </row>
        <row r="3847">
          <cell r="A3847">
            <v>2021</v>
          </cell>
          <cell r="B3847" t="str">
            <v>Agosto</v>
          </cell>
          <cell r="C3847" t="str">
            <v>15001</v>
          </cell>
          <cell r="E3847" t="str">
            <v>150011</v>
          </cell>
          <cell r="G3847">
            <v>4</v>
          </cell>
          <cell r="I3847">
            <v>7</v>
          </cell>
        </row>
        <row r="3848">
          <cell r="A3848">
            <v>2021</v>
          </cell>
          <cell r="B3848" t="str">
            <v>Agosto</v>
          </cell>
          <cell r="C3848" t="str">
            <v>20001</v>
          </cell>
          <cell r="E3848" t="str">
            <v>200011</v>
          </cell>
          <cell r="G3848">
            <v>1</v>
          </cell>
          <cell r="I3848">
            <v>724.55899999999997</v>
          </cell>
        </row>
        <row r="3849">
          <cell r="A3849">
            <v>2021</v>
          </cell>
          <cell r="B3849" t="str">
            <v>Agosto</v>
          </cell>
          <cell r="C3849" t="str">
            <v>20001</v>
          </cell>
          <cell r="E3849" t="str">
            <v>200011</v>
          </cell>
          <cell r="G3849">
            <v>2</v>
          </cell>
          <cell r="I3849">
            <v>1836.25</v>
          </cell>
        </row>
        <row r="3850">
          <cell r="A3850">
            <v>2021</v>
          </cell>
          <cell r="B3850" t="str">
            <v>Agosto</v>
          </cell>
          <cell r="C3850" t="str">
            <v>20001</v>
          </cell>
          <cell r="E3850" t="str">
            <v>200011</v>
          </cell>
          <cell r="G3850">
            <v>3</v>
          </cell>
          <cell r="I3850">
            <v>981.43600000000004</v>
          </cell>
        </row>
        <row r="3851">
          <cell r="A3851">
            <v>2021</v>
          </cell>
          <cell r="B3851" t="str">
            <v>Agosto</v>
          </cell>
          <cell r="C3851" t="str">
            <v>20001</v>
          </cell>
          <cell r="E3851" t="str">
            <v>200011</v>
          </cell>
          <cell r="G3851">
            <v>4</v>
          </cell>
          <cell r="I3851">
            <v>187</v>
          </cell>
        </row>
        <row r="3852">
          <cell r="A3852">
            <v>2021</v>
          </cell>
          <cell r="B3852" t="str">
            <v>Agosto</v>
          </cell>
          <cell r="C3852" t="str">
            <v>20001</v>
          </cell>
          <cell r="E3852" t="str">
            <v>200012</v>
          </cell>
          <cell r="G3852">
            <v>1</v>
          </cell>
          <cell r="I3852">
            <v>479.85050000000001</v>
          </cell>
        </row>
        <row r="3853">
          <cell r="A3853">
            <v>2021</v>
          </cell>
          <cell r="B3853" t="str">
            <v>Agosto</v>
          </cell>
          <cell r="C3853" t="str">
            <v>20001</v>
          </cell>
          <cell r="E3853" t="str">
            <v>200012</v>
          </cell>
          <cell r="G3853">
            <v>2</v>
          </cell>
          <cell r="I3853">
            <v>125.54</v>
          </cell>
        </row>
        <row r="3854">
          <cell r="A3854">
            <v>2021</v>
          </cell>
          <cell r="B3854" t="str">
            <v>Agosto</v>
          </cell>
          <cell r="C3854" t="str">
            <v>20001</v>
          </cell>
          <cell r="E3854" t="str">
            <v>200012</v>
          </cell>
          <cell r="G3854">
            <v>3</v>
          </cell>
          <cell r="I3854">
            <v>375.72399999999999</v>
          </cell>
        </row>
        <row r="3855">
          <cell r="A3855">
            <v>2021</v>
          </cell>
          <cell r="B3855" t="str">
            <v>Agosto</v>
          </cell>
          <cell r="C3855" t="str">
            <v>20001</v>
          </cell>
          <cell r="E3855" t="str">
            <v>200012</v>
          </cell>
          <cell r="G3855">
            <v>4</v>
          </cell>
          <cell r="I3855">
            <v>1110.5515</v>
          </cell>
        </row>
        <row r="3856">
          <cell r="A3856">
            <v>2021</v>
          </cell>
          <cell r="B3856" t="str">
            <v>Agosto</v>
          </cell>
          <cell r="C3856" t="str">
            <v>50001</v>
          </cell>
          <cell r="E3856" t="str">
            <v>500011</v>
          </cell>
          <cell r="G3856">
            <v>1</v>
          </cell>
          <cell r="I3856">
            <v>2201.4755</v>
          </cell>
        </row>
        <row r="3857">
          <cell r="A3857">
            <v>2021</v>
          </cell>
          <cell r="B3857" t="str">
            <v>Agosto</v>
          </cell>
          <cell r="C3857" t="str">
            <v>50001</v>
          </cell>
          <cell r="E3857" t="str">
            <v>500011</v>
          </cell>
          <cell r="G3857">
            <v>2</v>
          </cell>
          <cell r="I3857">
            <v>3625.2750000000001</v>
          </cell>
        </row>
        <row r="3858">
          <cell r="A3858">
            <v>2021</v>
          </cell>
          <cell r="B3858" t="str">
            <v>Agosto</v>
          </cell>
          <cell r="C3858" t="str">
            <v>50001</v>
          </cell>
          <cell r="E3858" t="str">
            <v>500011</v>
          </cell>
          <cell r="G3858">
            <v>3</v>
          </cell>
          <cell r="I3858">
            <v>2673.3910000000001</v>
          </cell>
        </row>
        <row r="3859">
          <cell r="A3859">
            <v>2021</v>
          </cell>
          <cell r="B3859" t="str">
            <v>Agosto</v>
          </cell>
          <cell r="C3859" t="str">
            <v>50001</v>
          </cell>
          <cell r="E3859" t="str">
            <v>500011</v>
          </cell>
          <cell r="G3859">
            <v>4</v>
          </cell>
          <cell r="I3859">
            <v>776.39499999999998</v>
          </cell>
        </row>
        <row r="3860">
          <cell r="A3860">
            <v>2021</v>
          </cell>
          <cell r="B3860" t="str">
            <v>Septiembre</v>
          </cell>
          <cell r="C3860" t="str">
            <v>63001</v>
          </cell>
          <cell r="E3860" t="str">
            <v>630011</v>
          </cell>
          <cell r="G3860">
            <v>1</v>
          </cell>
          <cell r="I3860">
            <v>2917.41</v>
          </cell>
        </row>
        <row r="3861">
          <cell r="A3861">
            <v>2021</v>
          </cell>
          <cell r="B3861" t="str">
            <v>Septiembre</v>
          </cell>
          <cell r="C3861" t="str">
            <v>63001</v>
          </cell>
          <cell r="E3861" t="str">
            <v>630011</v>
          </cell>
          <cell r="G3861">
            <v>2</v>
          </cell>
          <cell r="I3861">
            <v>3079.8330000000001</v>
          </cell>
        </row>
        <row r="3862">
          <cell r="A3862">
            <v>2021</v>
          </cell>
          <cell r="B3862" t="str">
            <v>Septiembre</v>
          </cell>
          <cell r="C3862" t="str">
            <v>63001</v>
          </cell>
          <cell r="E3862" t="str">
            <v>630011</v>
          </cell>
          <cell r="G3862">
            <v>3</v>
          </cell>
          <cell r="I3862">
            <v>3171.9349999999999</v>
          </cell>
        </row>
        <row r="3863">
          <cell r="A3863">
            <v>2021</v>
          </cell>
          <cell r="B3863" t="str">
            <v>Septiembre</v>
          </cell>
          <cell r="C3863" t="str">
            <v>63001</v>
          </cell>
          <cell r="E3863" t="str">
            <v>630011</v>
          </cell>
          <cell r="G3863">
            <v>4</v>
          </cell>
          <cell r="I3863">
            <v>1334.4639999999999</v>
          </cell>
        </row>
        <row r="3864">
          <cell r="A3864">
            <v>2021</v>
          </cell>
          <cell r="B3864" t="str">
            <v>Septiembre</v>
          </cell>
          <cell r="C3864" t="str">
            <v>08001</v>
          </cell>
          <cell r="E3864" t="str">
            <v>080011</v>
          </cell>
          <cell r="G3864">
            <v>1</v>
          </cell>
          <cell r="I3864">
            <v>7545.3379999999997</v>
          </cell>
        </row>
        <row r="3865">
          <cell r="A3865">
            <v>2021</v>
          </cell>
          <cell r="B3865" t="str">
            <v>Septiembre</v>
          </cell>
          <cell r="C3865" t="str">
            <v>08001</v>
          </cell>
          <cell r="E3865" t="str">
            <v>080011</v>
          </cell>
          <cell r="G3865">
            <v>2</v>
          </cell>
          <cell r="I3865">
            <v>7330.4040000000005</v>
          </cell>
        </row>
        <row r="3866">
          <cell r="A3866">
            <v>2021</v>
          </cell>
          <cell r="B3866" t="str">
            <v>Septiembre</v>
          </cell>
          <cell r="C3866" t="str">
            <v>08001</v>
          </cell>
          <cell r="E3866" t="str">
            <v>080011</v>
          </cell>
          <cell r="G3866">
            <v>3</v>
          </cell>
          <cell r="I3866">
            <v>6673.96</v>
          </cell>
        </row>
        <row r="3867">
          <cell r="A3867">
            <v>2021</v>
          </cell>
          <cell r="B3867" t="str">
            <v>Septiembre</v>
          </cell>
          <cell r="C3867" t="str">
            <v>08001</v>
          </cell>
          <cell r="E3867" t="str">
            <v>080011</v>
          </cell>
          <cell r="G3867">
            <v>4</v>
          </cell>
          <cell r="I3867">
            <v>7599.99</v>
          </cell>
        </row>
        <row r="3868">
          <cell r="A3868">
            <v>2021</v>
          </cell>
          <cell r="B3868" t="str">
            <v>Septiembre</v>
          </cell>
          <cell r="C3868" t="str">
            <v>08001</v>
          </cell>
          <cell r="E3868" t="str">
            <v>080012</v>
          </cell>
          <cell r="G3868">
            <v>1</v>
          </cell>
          <cell r="I3868">
            <v>674.91049999999996</v>
          </cell>
        </row>
        <row r="3869">
          <cell r="A3869">
            <v>2021</v>
          </cell>
          <cell r="B3869" t="str">
            <v>Septiembre</v>
          </cell>
          <cell r="C3869" t="str">
            <v>08001</v>
          </cell>
          <cell r="E3869" t="str">
            <v>080012</v>
          </cell>
          <cell r="G3869">
            <v>2</v>
          </cell>
          <cell r="I3869">
            <v>1187.69</v>
          </cell>
        </row>
        <row r="3870">
          <cell r="A3870">
            <v>2021</v>
          </cell>
          <cell r="B3870" t="str">
            <v>Septiembre</v>
          </cell>
          <cell r="C3870" t="str">
            <v>08001</v>
          </cell>
          <cell r="E3870" t="str">
            <v>080012</v>
          </cell>
          <cell r="G3870">
            <v>3</v>
          </cell>
          <cell r="I3870">
            <v>774.53800000000001</v>
          </cell>
        </row>
        <row r="3871">
          <cell r="A3871">
            <v>2021</v>
          </cell>
          <cell r="B3871" t="str">
            <v>Septiembre</v>
          </cell>
          <cell r="C3871" t="str">
            <v>08001</v>
          </cell>
          <cell r="E3871" t="str">
            <v>080012</v>
          </cell>
          <cell r="G3871">
            <v>4</v>
          </cell>
          <cell r="I3871">
            <v>8560.6414999999997</v>
          </cell>
        </row>
        <row r="3872">
          <cell r="A3872">
            <v>2021</v>
          </cell>
          <cell r="B3872" t="str">
            <v>Septiembre</v>
          </cell>
          <cell r="C3872" t="str">
            <v>11001</v>
          </cell>
          <cell r="E3872" t="str">
            <v>110011</v>
          </cell>
          <cell r="G3872">
            <v>1</v>
          </cell>
          <cell r="I3872">
            <v>53941.913</v>
          </cell>
        </row>
        <row r="3873">
          <cell r="A3873">
            <v>2021</v>
          </cell>
          <cell r="B3873" t="str">
            <v>Septiembre</v>
          </cell>
          <cell r="C3873" t="str">
            <v>11001</v>
          </cell>
          <cell r="E3873" t="str">
            <v>110011</v>
          </cell>
          <cell r="G3873">
            <v>2</v>
          </cell>
          <cell r="I3873">
            <v>53672.654000000002</v>
          </cell>
        </row>
        <row r="3874">
          <cell r="A3874">
            <v>2021</v>
          </cell>
          <cell r="B3874" t="str">
            <v>Septiembre</v>
          </cell>
          <cell r="C3874" t="str">
            <v>11001</v>
          </cell>
          <cell r="E3874" t="str">
            <v>110011</v>
          </cell>
          <cell r="G3874">
            <v>3</v>
          </cell>
          <cell r="I3874">
            <v>65262.767999999996</v>
          </cell>
        </row>
        <row r="3875">
          <cell r="A3875">
            <v>2021</v>
          </cell>
          <cell r="B3875" t="str">
            <v>Septiembre</v>
          </cell>
          <cell r="C3875" t="str">
            <v>11001</v>
          </cell>
          <cell r="E3875" t="str">
            <v>110011</v>
          </cell>
          <cell r="G3875">
            <v>4</v>
          </cell>
          <cell r="I3875">
            <v>21171.276000000002</v>
          </cell>
        </row>
        <row r="3876">
          <cell r="A3876">
            <v>2021</v>
          </cell>
          <cell r="B3876" t="str">
            <v>Septiembre</v>
          </cell>
          <cell r="C3876" t="str">
            <v>11001</v>
          </cell>
          <cell r="E3876" t="str">
            <v>110012</v>
          </cell>
          <cell r="G3876">
            <v>1</v>
          </cell>
          <cell r="I3876">
            <v>659.75</v>
          </cell>
        </row>
        <row r="3877">
          <cell r="A3877">
            <v>2021</v>
          </cell>
          <cell r="B3877" t="str">
            <v>Septiembre</v>
          </cell>
          <cell r="C3877" t="str">
            <v>11001</v>
          </cell>
          <cell r="E3877" t="str">
            <v>110012</v>
          </cell>
          <cell r="G3877">
            <v>2</v>
          </cell>
          <cell r="I3877">
            <v>393.26</v>
          </cell>
        </row>
        <row r="3878">
          <cell r="A3878">
            <v>2021</v>
          </cell>
          <cell r="B3878" t="str">
            <v>Septiembre</v>
          </cell>
          <cell r="C3878" t="str">
            <v>11001</v>
          </cell>
          <cell r="E3878" t="str">
            <v>110012</v>
          </cell>
          <cell r="G3878">
            <v>3</v>
          </cell>
          <cell r="I3878">
            <v>89.025999999999996</v>
          </cell>
        </row>
        <row r="3879">
          <cell r="A3879">
            <v>2021</v>
          </cell>
          <cell r="B3879" t="str">
            <v>Septiembre</v>
          </cell>
          <cell r="C3879" t="str">
            <v>11001</v>
          </cell>
          <cell r="E3879" t="str">
            <v>110012</v>
          </cell>
          <cell r="G3879">
            <v>4</v>
          </cell>
          <cell r="I3879">
            <v>2833.9340400000001</v>
          </cell>
        </row>
        <row r="3880">
          <cell r="A3880">
            <v>2021</v>
          </cell>
          <cell r="B3880" t="str">
            <v>Septiembre</v>
          </cell>
          <cell r="C3880" t="str">
            <v>11001</v>
          </cell>
          <cell r="E3880" t="str">
            <v>110013</v>
          </cell>
          <cell r="G3880">
            <v>1</v>
          </cell>
          <cell r="I3880">
            <v>874.57550000000003</v>
          </cell>
        </row>
        <row r="3881">
          <cell r="A3881">
            <v>2021</v>
          </cell>
          <cell r="B3881" t="str">
            <v>Septiembre</v>
          </cell>
          <cell r="C3881" t="str">
            <v>11001</v>
          </cell>
          <cell r="E3881" t="str">
            <v>110013</v>
          </cell>
          <cell r="G3881">
            <v>2</v>
          </cell>
          <cell r="I3881">
            <v>900.41800000000001</v>
          </cell>
        </row>
        <row r="3882">
          <cell r="A3882">
            <v>2021</v>
          </cell>
          <cell r="B3882" t="str">
            <v>Septiembre</v>
          </cell>
          <cell r="C3882" t="str">
            <v>11001</v>
          </cell>
          <cell r="E3882" t="str">
            <v>110013</v>
          </cell>
          <cell r="G3882">
            <v>3</v>
          </cell>
          <cell r="I3882">
            <v>791.74199999999996</v>
          </cell>
        </row>
        <row r="3883">
          <cell r="A3883">
            <v>2021</v>
          </cell>
          <cell r="B3883" t="str">
            <v>Septiembre</v>
          </cell>
          <cell r="C3883" t="str">
            <v>11001</v>
          </cell>
          <cell r="E3883" t="str">
            <v>110013</v>
          </cell>
          <cell r="G3883">
            <v>4</v>
          </cell>
          <cell r="I3883">
            <v>1627.4459999999999</v>
          </cell>
        </row>
        <row r="3884">
          <cell r="A3884">
            <v>2021</v>
          </cell>
          <cell r="B3884" t="str">
            <v>Septiembre</v>
          </cell>
          <cell r="C3884" t="str">
            <v>11001</v>
          </cell>
          <cell r="E3884" t="str">
            <v>110014</v>
          </cell>
          <cell r="G3884">
            <v>1</v>
          </cell>
          <cell r="I3884">
            <v>152.88800000000001</v>
          </cell>
        </row>
        <row r="3885">
          <cell r="A3885">
            <v>2021</v>
          </cell>
          <cell r="B3885" t="str">
            <v>Septiembre</v>
          </cell>
          <cell r="C3885" t="str">
            <v>11001</v>
          </cell>
          <cell r="E3885" t="str">
            <v>110014</v>
          </cell>
          <cell r="G3885">
            <v>2</v>
          </cell>
          <cell r="I3885">
            <v>27.94</v>
          </cell>
        </row>
        <row r="3886">
          <cell r="A3886">
            <v>2021</v>
          </cell>
          <cell r="B3886" t="str">
            <v>Septiembre</v>
          </cell>
          <cell r="C3886" t="str">
            <v>11001</v>
          </cell>
          <cell r="E3886" t="str">
            <v>110014</v>
          </cell>
          <cell r="G3886">
            <v>3</v>
          </cell>
          <cell r="I3886">
            <v>263.98599999999999</v>
          </cell>
        </row>
        <row r="3887">
          <cell r="A3887">
            <v>2021</v>
          </cell>
          <cell r="B3887" t="str">
            <v>Septiembre</v>
          </cell>
          <cell r="C3887" t="str">
            <v>11001</v>
          </cell>
          <cell r="E3887" t="str">
            <v>110014</v>
          </cell>
          <cell r="G3887">
            <v>4</v>
          </cell>
          <cell r="I3887">
            <v>2229.337</v>
          </cell>
        </row>
        <row r="3888">
          <cell r="A3888">
            <v>2021</v>
          </cell>
          <cell r="B3888" t="str">
            <v>Septiembre</v>
          </cell>
          <cell r="C3888" t="str">
            <v>68001</v>
          </cell>
          <cell r="E3888" t="str">
            <v>680011</v>
          </cell>
          <cell r="G3888">
            <v>1</v>
          </cell>
          <cell r="I3888">
            <v>12410.022999999999</v>
          </cell>
        </row>
        <row r="3889">
          <cell r="A3889">
            <v>2021</v>
          </cell>
          <cell r="B3889" t="str">
            <v>Septiembre</v>
          </cell>
          <cell r="C3889" t="str">
            <v>68001</v>
          </cell>
          <cell r="E3889" t="str">
            <v>680011</v>
          </cell>
          <cell r="G3889">
            <v>2</v>
          </cell>
          <cell r="I3889">
            <v>9525.8449999999993</v>
          </cell>
        </row>
        <row r="3890">
          <cell r="A3890">
            <v>2021</v>
          </cell>
          <cell r="B3890" t="str">
            <v>Septiembre</v>
          </cell>
          <cell r="C3890" t="str">
            <v>68001</v>
          </cell>
          <cell r="E3890" t="str">
            <v>680011</v>
          </cell>
          <cell r="G3890">
            <v>3</v>
          </cell>
          <cell r="I3890">
            <v>13252.347</v>
          </cell>
        </row>
        <row r="3891">
          <cell r="A3891">
            <v>2021</v>
          </cell>
          <cell r="B3891" t="str">
            <v>Septiembre</v>
          </cell>
          <cell r="C3891" t="str">
            <v>68001</v>
          </cell>
          <cell r="E3891" t="str">
            <v>680011</v>
          </cell>
          <cell r="G3891">
            <v>4</v>
          </cell>
          <cell r="I3891">
            <v>2968.1460000000002</v>
          </cell>
        </row>
        <row r="3892">
          <cell r="A3892">
            <v>2021</v>
          </cell>
          <cell r="B3892" t="str">
            <v>Septiembre</v>
          </cell>
          <cell r="C3892" t="str">
            <v>76001</v>
          </cell>
          <cell r="E3892" t="str">
            <v>760011</v>
          </cell>
          <cell r="G3892">
            <v>1</v>
          </cell>
          <cell r="I3892">
            <v>3221.0329999999999</v>
          </cell>
        </row>
        <row r="3893">
          <cell r="A3893">
            <v>2021</v>
          </cell>
          <cell r="B3893" t="str">
            <v>Septiembre</v>
          </cell>
          <cell r="C3893" t="str">
            <v>76001</v>
          </cell>
          <cell r="E3893" t="str">
            <v>760011</v>
          </cell>
          <cell r="G3893">
            <v>2</v>
          </cell>
          <cell r="I3893">
            <v>8080.17</v>
          </cell>
        </row>
        <row r="3894">
          <cell r="A3894">
            <v>2021</v>
          </cell>
          <cell r="B3894" t="str">
            <v>Septiembre</v>
          </cell>
          <cell r="C3894" t="str">
            <v>76001</v>
          </cell>
          <cell r="E3894" t="str">
            <v>760011</v>
          </cell>
          <cell r="G3894">
            <v>3</v>
          </cell>
          <cell r="I3894">
            <v>6413.2049999999999</v>
          </cell>
        </row>
        <row r="3895">
          <cell r="A3895">
            <v>2021</v>
          </cell>
          <cell r="B3895" t="str">
            <v>Septiembre</v>
          </cell>
          <cell r="C3895" t="str">
            <v>76001</v>
          </cell>
          <cell r="E3895" t="str">
            <v>760011</v>
          </cell>
          <cell r="G3895">
            <v>4</v>
          </cell>
          <cell r="I3895">
            <v>6236.0309800000005</v>
          </cell>
        </row>
        <row r="3896">
          <cell r="A3896">
            <v>2021</v>
          </cell>
          <cell r="B3896" t="str">
            <v>Septiembre</v>
          </cell>
          <cell r="C3896" t="str">
            <v>76001</v>
          </cell>
          <cell r="E3896" t="str">
            <v>760012</v>
          </cell>
          <cell r="G3896">
            <v>1</v>
          </cell>
          <cell r="I3896">
            <v>6110.4449999999997</v>
          </cell>
        </row>
        <row r="3897">
          <cell r="A3897">
            <v>2021</v>
          </cell>
          <cell r="B3897" t="str">
            <v>Septiembre</v>
          </cell>
          <cell r="C3897" t="str">
            <v>76001</v>
          </cell>
          <cell r="E3897" t="str">
            <v>760012</v>
          </cell>
          <cell r="G3897">
            <v>2</v>
          </cell>
          <cell r="I3897">
            <v>4742.82</v>
          </cell>
        </row>
        <row r="3898">
          <cell r="A3898">
            <v>2021</v>
          </cell>
          <cell r="B3898" t="str">
            <v>Septiembre</v>
          </cell>
          <cell r="C3898" t="str">
            <v>76001</v>
          </cell>
          <cell r="E3898" t="str">
            <v>760012</v>
          </cell>
          <cell r="G3898">
            <v>3</v>
          </cell>
          <cell r="I3898">
            <v>6045.3829999999998</v>
          </cell>
        </row>
        <row r="3899">
          <cell r="A3899">
            <v>2021</v>
          </cell>
          <cell r="B3899" t="str">
            <v>Septiembre</v>
          </cell>
          <cell r="C3899" t="str">
            <v>76001</v>
          </cell>
          <cell r="E3899" t="str">
            <v>760012</v>
          </cell>
          <cell r="G3899">
            <v>4</v>
          </cell>
          <cell r="I3899">
            <v>5886.0313999999998</v>
          </cell>
        </row>
        <row r="3900">
          <cell r="A3900">
            <v>2021</v>
          </cell>
          <cell r="B3900" t="str">
            <v>Septiembre</v>
          </cell>
          <cell r="C3900" t="str">
            <v>13001</v>
          </cell>
          <cell r="E3900" t="str">
            <v>130011</v>
          </cell>
          <cell r="G3900">
            <v>1</v>
          </cell>
          <cell r="I3900">
            <v>2936.9879999999998</v>
          </cell>
        </row>
        <row r="3901">
          <cell r="A3901">
            <v>2021</v>
          </cell>
          <cell r="B3901" t="str">
            <v>Septiembre</v>
          </cell>
          <cell r="C3901" t="str">
            <v>13001</v>
          </cell>
          <cell r="E3901" t="str">
            <v>130011</v>
          </cell>
          <cell r="G3901">
            <v>2</v>
          </cell>
          <cell r="I3901">
            <v>7481.38</v>
          </cell>
        </row>
        <row r="3902">
          <cell r="A3902">
            <v>2021</v>
          </cell>
          <cell r="B3902" t="str">
            <v>Septiembre</v>
          </cell>
          <cell r="C3902" t="str">
            <v>13001</v>
          </cell>
          <cell r="E3902" t="str">
            <v>130011</v>
          </cell>
          <cell r="G3902">
            <v>3</v>
          </cell>
          <cell r="I3902">
            <v>4075.5839999999998</v>
          </cell>
        </row>
        <row r="3903">
          <cell r="A3903">
            <v>2021</v>
          </cell>
          <cell r="B3903" t="str">
            <v>Septiembre</v>
          </cell>
          <cell r="C3903" t="str">
            <v>13001</v>
          </cell>
          <cell r="E3903" t="str">
            <v>130011</v>
          </cell>
          <cell r="G3903">
            <v>4</v>
          </cell>
          <cell r="I3903">
            <v>3426.4409999999998</v>
          </cell>
        </row>
        <row r="3904">
          <cell r="A3904">
            <v>2021</v>
          </cell>
          <cell r="B3904" t="str">
            <v>Septiembre</v>
          </cell>
          <cell r="C3904" t="str">
            <v>54001</v>
          </cell>
          <cell r="E3904" t="str">
            <v>540011</v>
          </cell>
          <cell r="G3904">
            <v>1</v>
          </cell>
          <cell r="I3904">
            <v>4504.3580000000002</v>
          </cell>
        </row>
        <row r="3905">
          <cell r="A3905">
            <v>2021</v>
          </cell>
          <cell r="B3905" t="str">
            <v>Septiembre</v>
          </cell>
          <cell r="C3905" t="str">
            <v>54001</v>
          </cell>
          <cell r="E3905" t="str">
            <v>540011</v>
          </cell>
          <cell r="G3905">
            <v>2</v>
          </cell>
          <cell r="I3905">
            <v>9368.3109999999997</v>
          </cell>
        </row>
        <row r="3906">
          <cell r="A3906">
            <v>2021</v>
          </cell>
          <cell r="B3906" t="str">
            <v>Septiembre</v>
          </cell>
          <cell r="C3906" t="str">
            <v>54001</v>
          </cell>
          <cell r="E3906" t="str">
            <v>540011</v>
          </cell>
          <cell r="G3906">
            <v>3</v>
          </cell>
          <cell r="I3906">
            <v>6726.3710000000001</v>
          </cell>
        </row>
        <row r="3907">
          <cell r="A3907">
            <v>2021</v>
          </cell>
          <cell r="B3907" t="str">
            <v>Septiembre</v>
          </cell>
          <cell r="C3907" t="str">
            <v>54001</v>
          </cell>
          <cell r="E3907" t="str">
            <v>540011</v>
          </cell>
          <cell r="G3907">
            <v>4</v>
          </cell>
          <cell r="I3907">
            <v>7531.3858</v>
          </cell>
        </row>
        <row r="3908">
          <cell r="A3908">
            <v>2021</v>
          </cell>
          <cell r="B3908" t="str">
            <v>Septiembre</v>
          </cell>
          <cell r="C3908" t="str">
            <v>54001</v>
          </cell>
          <cell r="E3908" t="str">
            <v>540012</v>
          </cell>
          <cell r="G3908">
            <v>1</v>
          </cell>
          <cell r="I3908">
            <v>382.22500000000002</v>
          </cell>
        </row>
        <row r="3909">
          <cell r="A3909">
            <v>2021</v>
          </cell>
          <cell r="B3909" t="str">
            <v>Septiembre</v>
          </cell>
          <cell r="C3909" t="str">
            <v>54001</v>
          </cell>
          <cell r="E3909" t="str">
            <v>540012</v>
          </cell>
          <cell r="G3909">
            <v>2</v>
          </cell>
          <cell r="I3909">
            <v>114.739</v>
          </cell>
        </row>
        <row r="3910">
          <cell r="A3910">
            <v>2021</v>
          </cell>
          <cell r="B3910" t="str">
            <v>Septiembre</v>
          </cell>
          <cell r="C3910" t="str">
            <v>54001</v>
          </cell>
          <cell r="E3910" t="str">
            <v>540012</v>
          </cell>
          <cell r="G3910">
            <v>3</v>
          </cell>
          <cell r="I3910">
            <v>30.847000000000001</v>
          </cell>
        </row>
        <row r="3911">
          <cell r="A3911">
            <v>2021</v>
          </cell>
          <cell r="B3911" t="str">
            <v>Septiembre</v>
          </cell>
          <cell r="C3911" t="str">
            <v>54001</v>
          </cell>
          <cell r="E3911" t="str">
            <v>540012</v>
          </cell>
          <cell r="G3911">
            <v>4</v>
          </cell>
          <cell r="I3911">
            <v>2002.3366799999999</v>
          </cell>
        </row>
        <row r="3912">
          <cell r="A3912">
            <v>2021</v>
          </cell>
          <cell r="B3912" t="str">
            <v>Septiembre</v>
          </cell>
          <cell r="C3912" t="str">
            <v>73001</v>
          </cell>
          <cell r="E3912" t="str">
            <v>730011</v>
          </cell>
          <cell r="G3912">
            <v>1</v>
          </cell>
          <cell r="I3912">
            <v>898.1825</v>
          </cell>
        </row>
        <row r="3913">
          <cell r="A3913">
            <v>2021</v>
          </cell>
          <cell r="B3913" t="str">
            <v>Septiembre</v>
          </cell>
          <cell r="C3913" t="str">
            <v>73001</v>
          </cell>
          <cell r="E3913" t="str">
            <v>730011</v>
          </cell>
          <cell r="G3913">
            <v>2</v>
          </cell>
          <cell r="I3913">
            <v>1971.963</v>
          </cell>
        </row>
        <row r="3914">
          <cell r="A3914">
            <v>2021</v>
          </cell>
          <cell r="B3914" t="str">
            <v>Septiembre</v>
          </cell>
          <cell r="C3914" t="str">
            <v>73001</v>
          </cell>
          <cell r="E3914" t="str">
            <v>730011</v>
          </cell>
          <cell r="G3914">
            <v>3</v>
          </cell>
          <cell r="I3914">
            <v>933.93899999999996</v>
          </cell>
        </row>
        <row r="3915">
          <cell r="A3915">
            <v>2021</v>
          </cell>
          <cell r="B3915" t="str">
            <v>Septiembre</v>
          </cell>
          <cell r="C3915" t="str">
            <v>73001</v>
          </cell>
          <cell r="E3915" t="str">
            <v>730011</v>
          </cell>
          <cell r="G3915">
            <v>4</v>
          </cell>
          <cell r="I3915">
            <v>366.39600000000002</v>
          </cell>
        </row>
        <row r="3916">
          <cell r="A3916">
            <v>2021</v>
          </cell>
          <cell r="B3916" t="str">
            <v>Septiembre</v>
          </cell>
          <cell r="C3916" t="str">
            <v>52356</v>
          </cell>
          <cell r="E3916" t="str">
            <v>523561</v>
          </cell>
          <cell r="G3916">
            <v>1</v>
          </cell>
          <cell r="I3916">
            <v>10</v>
          </cell>
        </row>
        <row r="3917">
          <cell r="A3917">
            <v>2021</v>
          </cell>
          <cell r="B3917" t="str">
            <v>Septiembre</v>
          </cell>
          <cell r="C3917" t="str">
            <v>52356</v>
          </cell>
          <cell r="E3917" t="str">
            <v>523561</v>
          </cell>
          <cell r="G3917">
            <v>2</v>
          </cell>
          <cell r="I3917">
            <v>1470.58</v>
          </cell>
        </row>
        <row r="3918">
          <cell r="A3918">
            <v>2021</v>
          </cell>
          <cell r="B3918" t="str">
            <v>Septiembre</v>
          </cell>
          <cell r="C3918" t="str">
            <v>52356</v>
          </cell>
          <cell r="E3918" t="str">
            <v>523561</v>
          </cell>
          <cell r="G3918">
            <v>3</v>
          </cell>
          <cell r="I3918">
            <v>1262.068</v>
          </cell>
        </row>
        <row r="3919">
          <cell r="A3919">
            <v>2021</v>
          </cell>
          <cell r="B3919" t="str">
            <v>Septiembre</v>
          </cell>
          <cell r="C3919" t="str">
            <v>52356</v>
          </cell>
          <cell r="E3919" t="str">
            <v>523561</v>
          </cell>
          <cell r="G3919">
            <v>4</v>
          </cell>
          <cell r="I3919">
            <v>0</v>
          </cell>
        </row>
        <row r="3920">
          <cell r="A3920">
            <v>2021</v>
          </cell>
          <cell r="B3920" t="str">
            <v>Septiembre</v>
          </cell>
          <cell r="C3920" t="str">
            <v>52356</v>
          </cell>
          <cell r="E3920" t="str">
            <v>523562</v>
          </cell>
          <cell r="G3920">
            <v>1</v>
          </cell>
          <cell r="I3920">
            <v>0</v>
          </cell>
        </row>
        <row r="3921">
          <cell r="A3921">
            <v>2021</v>
          </cell>
          <cell r="B3921" t="str">
            <v>Septiembre</v>
          </cell>
          <cell r="C3921" t="str">
            <v>52356</v>
          </cell>
          <cell r="E3921" t="str">
            <v>523562</v>
          </cell>
          <cell r="G3921">
            <v>2</v>
          </cell>
          <cell r="I3921">
            <v>0</v>
          </cell>
        </row>
        <row r="3922">
          <cell r="A3922">
            <v>2021</v>
          </cell>
          <cell r="B3922" t="str">
            <v>Septiembre</v>
          </cell>
          <cell r="C3922" t="str">
            <v>52356</v>
          </cell>
          <cell r="E3922" t="str">
            <v>523562</v>
          </cell>
          <cell r="G3922">
            <v>3</v>
          </cell>
          <cell r="I3922">
            <v>0</v>
          </cell>
        </row>
        <row r="3923">
          <cell r="A3923">
            <v>2021</v>
          </cell>
          <cell r="B3923" t="str">
            <v>Septiembre</v>
          </cell>
          <cell r="C3923" t="str">
            <v>52356</v>
          </cell>
          <cell r="E3923" t="str">
            <v>523562</v>
          </cell>
          <cell r="G3923">
            <v>4</v>
          </cell>
          <cell r="I3923">
            <v>0</v>
          </cell>
        </row>
        <row r="3924">
          <cell r="A3924">
            <v>2021</v>
          </cell>
          <cell r="B3924" t="str">
            <v>Septiembre</v>
          </cell>
          <cell r="C3924" t="str">
            <v>17001</v>
          </cell>
          <cell r="E3924" t="str">
            <v>170011</v>
          </cell>
          <cell r="G3924">
            <v>1</v>
          </cell>
          <cell r="I3924">
            <v>1568.65</v>
          </cell>
        </row>
        <row r="3925">
          <cell r="A3925">
            <v>2021</v>
          </cell>
          <cell r="B3925" t="str">
            <v>Septiembre</v>
          </cell>
          <cell r="C3925" t="str">
            <v>17001</v>
          </cell>
          <cell r="E3925" t="str">
            <v>170011</v>
          </cell>
          <cell r="G3925">
            <v>2</v>
          </cell>
          <cell r="I3925">
            <v>1798.105</v>
          </cell>
        </row>
        <row r="3926">
          <cell r="A3926">
            <v>2021</v>
          </cell>
          <cell r="B3926" t="str">
            <v>Septiembre</v>
          </cell>
          <cell r="C3926" t="str">
            <v>17001</v>
          </cell>
          <cell r="E3926" t="str">
            <v>170011</v>
          </cell>
          <cell r="G3926">
            <v>3</v>
          </cell>
          <cell r="I3926">
            <v>1628.9359999999999</v>
          </cell>
        </row>
        <row r="3927">
          <cell r="A3927">
            <v>2021</v>
          </cell>
          <cell r="B3927" t="str">
            <v>Septiembre</v>
          </cell>
          <cell r="C3927" t="str">
            <v>17001</v>
          </cell>
          <cell r="E3927" t="str">
            <v>170011</v>
          </cell>
          <cell r="G3927">
            <v>4</v>
          </cell>
          <cell r="I3927">
            <v>1264.9962</v>
          </cell>
        </row>
        <row r="3928">
          <cell r="A3928">
            <v>2021</v>
          </cell>
          <cell r="B3928" t="str">
            <v>Septiembre</v>
          </cell>
          <cell r="C3928" t="str">
            <v>05001</v>
          </cell>
          <cell r="E3928" t="str">
            <v>050011</v>
          </cell>
          <cell r="G3928">
            <v>1</v>
          </cell>
          <cell r="I3928">
            <v>16378.888999999999</v>
          </cell>
        </row>
        <row r="3929">
          <cell r="A3929">
            <v>2021</v>
          </cell>
          <cell r="B3929" t="str">
            <v>Septiembre</v>
          </cell>
          <cell r="C3929" t="str">
            <v>05001</v>
          </cell>
          <cell r="E3929" t="str">
            <v>050011</v>
          </cell>
          <cell r="G3929">
            <v>2</v>
          </cell>
          <cell r="I3929">
            <v>14086.26</v>
          </cell>
        </row>
        <row r="3930">
          <cell r="A3930">
            <v>2021</v>
          </cell>
          <cell r="B3930" t="str">
            <v>Septiembre</v>
          </cell>
          <cell r="C3930" t="str">
            <v>05001</v>
          </cell>
          <cell r="E3930" t="str">
            <v>050011</v>
          </cell>
          <cell r="G3930">
            <v>3</v>
          </cell>
          <cell r="I3930">
            <v>17325.71</v>
          </cell>
        </row>
        <row r="3931">
          <cell r="A3931">
            <v>2021</v>
          </cell>
          <cell r="B3931" t="str">
            <v>Septiembre</v>
          </cell>
          <cell r="C3931" t="str">
            <v>05001</v>
          </cell>
          <cell r="E3931" t="str">
            <v>050011</v>
          </cell>
          <cell r="G3931">
            <v>4</v>
          </cell>
          <cell r="I3931">
            <v>25503.457279999999</v>
          </cell>
        </row>
        <row r="3932">
          <cell r="A3932">
            <v>2021</v>
          </cell>
          <cell r="B3932" t="str">
            <v>Septiembre</v>
          </cell>
          <cell r="C3932" t="str">
            <v>05001</v>
          </cell>
          <cell r="E3932" t="str">
            <v>050012</v>
          </cell>
          <cell r="G3932">
            <v>1</v>
          </cell>
          <cell r="I3932">
            <v>4590.6710000000003</v>
          </cell>
        </row>
        <row r="3933">
          <cell r="A3933">
            <v>2021</v>
          </cell>
          <cell r="B3933" t="str">
            <v>Septiembre</v>
          </cell>
          <cell r="C3933" t="str">
            <v>05001</v>
          </cell>
          <cell r="E3933" t="str">
            <v>050012</v>
          </cell>
          <cell r="G3933">
            <v>2</v>
          </cell>
          <cell r="I3933">
            <v>5526.0339999999997</v>
          </cell>
        </row>
        <row r="3934">
          <cell r="A3934">
            <v>2021</v>
          </cell>
          <cell r="B3934" t="str">
            <v>Septiembre</v>
          </cell>
          <cell r="C3934" t="str">
            <v>05001</v>
          </cell>
          <cell r="E3934" t="str">
            <v>050012</v>
          </cell>
          <cell r="G3934">
            <v>3</v>
          </cell>
          <cell r="I3934">
            <v>3185.4160000000002</v>
          </cell>
        </row>
        <row r="3935">
          <cell r="A3935">
            <v>2021</v>
          </cell>
          <cell r="B3935" t="str">
            <v>Septiembre</v>
          </cell>
          <cell r="C3935" t="str">
            <v>05001</v>
          </cell>
          <cell r="E3935" t="str">
            <v>050012</v>
          </cell>
          <cell r="G3935">
            <v>4</v>
          </cell>
          <cell r="I3935">
            <v>1256.4398000000001</v>
          </cell>
        </row>
        <row r="3936">
          <cell r="A3936">
            <v>2021</v>
          </cell>
          <cell r="B3936" t="str">
            <v>Septiembre</v>
          </cell>
          <cell r="C3936" t="str">
            <v>23001</v>
          </cell>
          <cell r="E3936" t="str">
            <v>230011</v>
          </cell>
          <cell r="G3936">
            <v>1</v>
          </cell>
          <cell r="I3936">
            <v>570.61199999999997</v>
          </cell>
        </row>
        <row r="3937">
          <cell r="A3937">
            <v>2021</v>
          </cell>
          <cell r="B3937" t="str">
            <v>Septiembre</v>
          </cell>
          <cell r="C3937" t="str">
            <v>23001</v>
          </cell>
          <cell r="E3937" t="str">
            <v>230011</v>
          </cell>
          <cell r="G3937">
            <v>2</v>
          </cell>
          <cell r="I3937">
            <v>2131.7359999999999</v>
          </cell>
        </row>
        <row r="3938">
          <cell r="A3938">
            <v>2021</v>
          </cell>
          <cell r="B3938" t="str">
            <v>Septiembre</v>
          </cell>
          <cell r="C3938" t="str">
            <v>23001</v>
          </cell>
          <cell r="E3938" t="str">
            <v>230011</v>
          </cell>
          <cell r="G3938">
            <v>3</v>
          </cell>
          <cell r="I3938">
            <v>1208.4880000000001</v>
          </cell>
        </row>
        <row r="3939">
          <cell r="A3939">
            <v>2021</v>
          </cell>
          <cell r="B3939" t="str">
            <v>Septiembre</v>
          </cell>
          <cell r="C3939" t="str">
            <v>23001</v>
          </cell>
          <cell r="E3939" t="str">
            <v>230011</v>
          </cell>
          <cell r="G3939">
            <v>4</v>
          </cell>
          <cell r="I3939">
            <v>321.63799999999998</v>
          </cell>
        </row>
        <row r="3940">
          <cell r="A3940">
            <v>2021</v>
          </cell>
          <cell r="B3940" t="str">
            <v>Septiembre</v>
          </cell>
          <cell r="C3940" t="str">
            <v>41001</v>
          </cell>
          <cell r="E3940" t="str">
            <v>410011</v>
          </cell>
          <cell r="G3940">
            <v>1</v>
          </cell>
          <cell r="I3940">
            <v>1803.9175</v>
          </cell>
        </row>
        <row r="3941">
          <cell r="A3941">
            <v>2021</v>
          </cell>
          <cell r="B3941" t="str">
            <v>Septiembre</v>
          </cell>
          <cell r="C3941" t="str">
            <v>41001</v>
          </cell>
          <cell r="E3941" t="str">
            <v>410011</v>
          </cell>
          <cell r="G3941">
            <v>2</v>
          </cell>
          <cell r="I3941">
            <v>2829.3960000000002</v>
          </cell>
        </row>
        <row r="3942">
          <cell r="A3942">
            <v>2021</v>
          </cell>
          <cell r="B3942" t="str">
            <v>Septiembre</v>
          </cell>
          <cell r="C3942" t="str">
            <v>41001</v>
          </cell>
          <cell r="E3942" t="str">
            <v>410011</v>
          </cell>
          <cell r="G3942">
            <v>3</v>
          </cell>
          <cell r="I3942">
            <v>3101.16345</v>
          </cell>
        </row>
        <row r="3943">
          <cell r="A3943">
            <v>2021</v>
          </cell>
          <cell r="B3943" t="str">
            <v>Septiembre</v>
          </cell>
          <cell r="C3943" t="str">
            <v>41001</v>
          </cell>
          <cell r="E3943" t="str">
            <v>410011</v>
          </cell>
          <cell r="G3943">
            <v>4</v>
          </cell>
          <cell r="I3943">
            <v>1585.1607799999999</v>
          </cell>
        </row>
        <row r="3944">
          <cell r="A3944">
            <v>2021</v>
          </cell>
          <cell r="B3944" t="str">
            <v>Septiembre</v>
          </cell>
          <cell r="C3944" t="str">
            <v>52001</v>
          </cell>
          <cell r="E3944" t="str">
            <v>520011</v>
          </cell>
          <cell r="G3944">
            <v>1</v>
          </cell>
          <cell r="I3944">
            <v>1583.0635</v>
          </cell>
        </row>
        <row r="3945">
          <cell r="A3945">
            <v>2021</v>
          </cell>
          <cell r="B3945" t="str">
            <v>Septiembre</v>
          </cell>
          <cell r="C3945" t="str">
            <v>52001</v>
          </cell>
          <cell r="E3945" t="str">
            <v>520011</v>
          </cell>
          <cell r="G3945">
            <v>2</v>
          </cell>
          <cell r="I3945">
            <v>5822.6279999999997</v>
          </cell>
        </row>
        <row r="3946">
          <cell r="A3946">
            <v>2021</v>
          </cell>
          <cell r="B3946" t="str">
            <v>Septiembre</v>
          </cell>
          <cell r="C3946" t="str">
            <v>52001</v>
          </cell>
          <cell r="E3946" t="str">
            <v>520011</v>
          </cell>
          <cell r="G3946">
            <v>3</v>
          </cell>
          <cell r="I3946">
            <v>3598.7339999999999</v>
          </cell>
        </row>
        <row r="3947">
          <cell r="A3947">
            <v>2021</v>
          </cell>
          <cell r="B3947" t="str">
            <v>Septiembre</v>
          </cell>
          <cell r="C3947" t="str">
            <v>52001</v>
          </cell>
          <cell r="E3947" t="str">
            <v>520011</v>
          </cell>
          <cell r="G3947">
            <v>4</v>
          </cell>
          <cell r="I3947">
            <v>16.8522</v>
          </cell>
        </row>
        <row r="3948">
          <cell r="A3948">
            <v>2021</v>
          </cell>
          <cell r="B3948" t="str">
            <v>Septiembre</v>
          </cell>
          <cell r="C3948" t="str">
            <v>66001</v>
          </cell>
          <cell r="E3948" t="str">
            <v>660011</v>
          </cell>
          <cell r="G3948">
            <v>1</v>
          </cell>
          <cell r="I3948">
            <v>2788.05</v>
          </cell>
        </row>
        <row r="3949">
          <cell r="A3949">
            <v>2021</v>
          </cell>
          <cell r="B3949" t="str">
            <v>Septiembre</v>
          </cell>
          <cell r="C3949" t="str">
            <v>66001</v>
          </cell>
          <cell r="E3949" t="str">
            <v>660011</v>
          </cell>
          <cell r="G3949">
            <v>2</v>
          </cell>
          <cell r="I3949">
            <v>1825.7</v>
          </cell>
        </row>
        <row r="3950">
          <cell r="A3950">
            <v>2021</v>
          </cell>
          <cell r="B3950" t="str">
            <v>Septiembre</v>
          </cell>
          <cell r="C3950" t="str">
            <v>66001</v>
          </cell>
          <cell r="E3950" t="str">
            <v>660011</v>
          </cell>
          <cell r="G3950">
            <v>3</v>
          </cell>
          <cell r="I3950">
            <v>2065.1</v>
          </cell>
        </row>
        <row r="3951">
          <cell r="A3951">
            <v>2021</v>
          </cell>
          <cell r="B3951" t="str">
            <v>Septiembre</v>
          </cell>
          <cell r="C3951" t="str">
            <v>66001</v>
          </cell>
          <cell r="E3951" t="str">
            <v>660011</v>
          </cell>
          <cell r="G3951">
            <v>4</v>
          </cell>
          <cell r="I3951">
            <v>4366.2439999999997</v>
          </cell>
        </row>
        <row r="3952">
          <cell r="A3952">
            <v>2021</v>
          </cell>
          <cell r="B3952" t="str">
            <v>Septiembre</v>
          </cell>
          <cell r="C3952" t="str">
            <v>19001</v>
          </cell>
          <cell r="E3952" t="str">
            <v>190011</v>
          </cell>
          <cell r="G3952">
            <v>1</v>
          </cell>
          <cell r="I3952">
            <v>485.46039999999999</v>
          </cell>
        </row>
        <row r="3953">
          <cell r="A3953">
            <v>2021</v>
          </cell>
          <cell r="B3953" t="str">
            <v>Septiembre</v>
          </cell>
          <cell r="C3953" t="str">
            <v>19001</v>
          </cell>
          <cell r="E3953" t="str">
            <v>190011</v>
          </cell>
          <cell r="G3953">
            <v>2</v>
          </cell>
          <cell r="I3953">
            <v>4284.7299999999996</v>
          </cell>
        </row>
        <row r="3954">
          <cell r="A3954">
            <v>2021</v>
          </cell>
          <cell r="B3954" t="str">
            <v>Septiembre</v>
          </cell>
          <cell r="C3954" t="str">
            <v>19001</v>
          </cell>
          <cell r="E3954" t="str">
            <v>190011</v>
          </cell>
          <cell r="G3954">
            <v>3</v>
          </cell>
          <cell r="I3954">
            <v>431.63305000000003</v>
          </cell>
        </row>
        <row r="3955">
          <cell r="A3955">
            <v>2021</v>
          </cell>
          <cell r="B3955" t="str">
            <v>Septiembre</v>
          </cell>
          <cell r="C3955" t="str">
            <v>19001</v>
          </cell>
          <cell r="E3955" t="str">
            <v>190011</v>
          </cell>
          <cell r="G3955">
            <v>4</v>
          </cell>
          <cell r="I3955">
            <v>618.03204000000005</v>
          </cell>
        </row>
        <row r="3956">
          <cell r="A3956">
            <v>2021</v>
          </cell>
          <cell r="B3956" t="str">
            <v>Septiembre</v>
          </cell>
          <cell r="C3956" t="str">
            <v>47001</v>
          </cell>
          <cell r="E3956" t="str">
            <v>470011</v>
          </cell>
          <cell r="G3956">
            <v>1</v>
          </cell>
          <cell r="I3956">
            <v>877.36749999999995</v>
          </cell>
        </row>
        <row r="3957">
          <cell r="A3957">
            <v>2021</v>
          </cell>
          <cell r="B3957" t="str">
            <v>Septiembre</v>
          </cell>
          <cell r="C3957" t="str">
            <v>47001</v>
          </cell>
          <cell r="E3957" t="str">
            <v>470011</v>
          </cell>
          <cell r="G3957">
            <v>2</v>
          </cell>
          <cell r="I3957">
            <v>1497.42</v>
          </cell>
        </row>
        <row r="3958">
          <cell r="A3958">
            <v>2021</v>
          </cell>
          <cell r="B3958" t="str">
            <v>Septiembre</v>
          </cell>
          <cell r="C3958" t="str">
            <v>47001</v>
          </cell>
          <cell r="E3958" t="str">
            <v>470011</v>
          </cell>
          <cell r="G3958">
            <v>3</v>
          </cell>
          <cell r="I3958">
            <v>915.61</v>
          </cell>
        </row>
        <row r="3959">
          <cell r="A3959">
            <v>2021</v>
          </cell>
          <cell r="B3959" t="str">
            <v>Septiembre</v>
          </cell>
          <cell r="C3959" t="str">
            <v>47001</v>
          </cell>
          <cell r="E3959" t="str">
            <v>470011</v>
          </cell>
          <cell r="G3959">
            <v>4</v>
          </cell>
          <cell r="I3959">
            <v>190.36199999999999</v>
          </cell>
        </row>
        <row r="3960">
          <cell r="A3960">
            <v>2021</v>
          </cell>
          <cell r="B3960" t="str">
            <v>Septiembre</v>
          </cell>
          <cell r="C3960" t="str">
            <v>70001</v>
          </cell>
          <cell r="E3960" t="str">
            <v>700011</v>
          </cell>
          <cell r="G3960">
            <v>1</v>
          </cell>
          <cell r="I3960">
            <v>515.23950000000002</v>
          </cell>
        </row>
        <row r="3961">
          <cell r="A3961">
            <v>2021</v>
          </cell>
          <cell r="B3961" t="str">
            <v>Septiembre</v>
          </cell>
          <cell r="C3961" t="str">
            <v>70001</v>
          </cell>
          <cell r="E3961" t="str">
            <v>700011</v>
          </cell>
          <cell r="G3961">
            <v>2</v>
          </cell>
          <cell r="I3961">
            <v>1726.54</v>
          </cell>
        </row>
        <row r="3962">
          <cell r="A3962">
            <v>2021</v>
          </cell>
          <cell r="B3962" t="str">
            <v>Septiembre</v>
          </cell>
          <cell r="C3962" t="str">
            <v>70001</v>
          </cell>
          <cell r="E3962" t="str">
            <v>700011</v>
          </cell>
          <cell r="G3962">
            <v>3</v>
          </cell>
          <cell r="I3962">
            <v>1561.444</v>
          </cell>
        </row>
        <row r="3963">
          <cell r="A3963">
            <v>2021</v>
          </cell>
          <cell r="B3963" t="str">
            <v>Septiembre</v>
          </cell>
          <cell r="C3963" t="str">
            <v>70001</v>
          </cell>
          <cell r="E3963" t="str">
            <v>700011</v>
          </cell>
          <cell r="G3963">
            <v>4</v>
          </cell>
          <cell r="I3963">
            <v>637.52650000000006</v>
          </cell>
        </row>
        <row r="3964">
          <cell r="A3964">
            <v>2021</v>
          </cell>
          <cell r="B3964" t="str">
            <v>Septiembre</v>
          </cell>
          <cell r="C3964" t="str">
            <v>15001</v>
          </cell>
          <cell r="E3964" t="str">
            <v>150011</v>
          </cell>
          <cell r="G3964">
            <v>1</v>
          </cell>
          <cell r="I3964">
            <v>2047.0129999999999</v>
          </cell>
        </row>
        <row r="3965">
          <cell r="A3965">
            <v>2021</v>
          </cell>
          <cell r="B3965" t="str">
            <v>Septiembre</v>
          </cell>
          <cell r="C3965" t="str">
            <v>15001</v>
          </cell>
          <cell r="E3965" t="str">
            <v>150011</v>
          </cell>
          <cell r="G3965">
            <v>2</v>
          </cell>
          <cell r="I3965">
            <v>4670.5</v>
          </cell>
        </row>
        <row r="3966">
          <cell r="A3966">
            <v>2021</v>
          </cell>
          <cell r="B3966" t="str">
            <v>Septiembre</v>
          </cell>
          <cell r="C3966" t="str">
            <v>15001</v>
          </cell>
          <cell r="E3966" t="str">
            <v>150011</v>
          </cell>
          <cell r="G3966">
            <v>3</v>
          </cell>
          <cell r="I3966">
            <v>3228.83</v>
          </cell>
        </row>
        <row r="3967">
          <cell r="A3967">
            <v>2021</v>
          </cell>
          <cell r="B3967" t="str">
            <v>Septiembre</v>
          </cell>
          <cell r="C3967" t="str">
            <v>15001</v>
          </cell>
          <cell r="E3967" t="str">
            <v>150011</v>
          </cell>
          <cell r="G3967">
            <v>4</v>
          </cell>
          <cell r="I3967">
            <v>1</v>
          </cell>
        </row>
        <row r="3968">
          <cell r="A3968">
            <v>2021</v>
          </cell>
          <cell r="B3968" t="str">
            <v>Septiembre</v>
          </cell>
          <cell r="C3968" t="str">
            <v>20001</v>
          </cell>
          <cell r="E3968" t="str">
            <v>200011</v>
          </cell>
          <cell r="G3968">
            <v>1</v>
          </cell>
          <cell r="I3968">
            <v>879.82</v>
          </cell>
        </row>
        <row r="3969">
          <cell r="A3969">
            <v>2021</v>
          </cell>
          <cell r="B3969" t="str">
            <v>Septiembre</v>
          </cell>
          <cell r="C3969" t="str">
            <v>20001</v>
          </cell>
          <cell r="E3969" t="str">
            <v>200011</v>
          </cell>
          <cell r="G3969">
            <v>2</v>
          </cell>
          <cell r="I3969">
            <v>1770.6</v>
          </cell>
        </row>
        <row r="3970">
          <cell r="A3970">
            <v>2021</v>
          </cell>
          <cell r="B3970" t="str">
            <v>Septiembre</v>
          </cell>
          <cell r="C3970" t="str">
            <v>20001</v>
          </cell>
          <cell r="E3970" t="str">
            <v>200011</v>
          </cell>
          <cell r="G3970">
            <v>3</v>
          </cell>
          <cell r="I3970">
            <v>969.72699999999998</v>
          </cell>
        </row>
        <row r="3971">
          <cell r="A3971">
            <v>2021</v>
          </cell>
          <cell r="B3971" t="str">
            <v>Septiembre</v>
          </cell>
          <cell r="C3971" t="str">
            <v>20001</v>
          </cell>
          <cell r="E3971" t="str">
            <v>200011</v>
          </cell>
          <cell r="G3971">
            <v>4</v>
          </cell>
          <cell r="I3971">
            <v>90.25</v>
          </cell>
        </row>
        <row r="3972">
          <cell r="A3972">
            <v>2021</v>
          </cell>
          <cell r="B3972" t="str">
            <v>Septiembre</v>
          </cell>
          <cell r="C3972" t="str">
            <v>20001</v>
          </cell>
          <cell r="E3972" t="str">
            <v>200012</v>
          </cell>
          <cell r="G3972">
            <v>1</v>
          </cell>
          <cell r="I3972">
            <v>435.26049999999998</v>
          </cell>
        </row>
        <row r="3973">
          <cell r="A3973">
            <v>2021</v>
          </cell>
          <cell r="B3973" t="str">
            <v>Septiembre</v>
          </cell>
          <cell r="C3973" t="str">
            <v>20001</v>
          </cell>
          <cell r="E3973" t="str">
            <v>200012</v>
          </cell>
          <cell r="G3973">
            <v>2</v>
          </cell>
          <cell r="I3973">
            <v>120.98</v>
          </cell>
        </row>
        <row r="3974">
          <cell r="A3974">
            <v>2021</v>
          </cell>
          <cell r="B3974" t="str">
            <v>Septiembre</v>
          </cell>
          <cell r="C3974" t="str">
            <v>20001</v>
          </cell>
          <cell r="E3974" t="str">
            <v>200012</v>
          </cell>
          <cell r="G3974">
            <v>3</v>
          </cell>
          <cell r="I3974">
            <v>401.36599999999999</v>
          </cell>
        </row>
        <row r="3975">
          <cell r="A3975">
            <v>2021</v>
          </cell>
          <cell r="B3975" t="str">
            <v>Septiembre</v>
          </cell>
          <cell r="C3975" t="str">
            <v>20001</v>
          </cell>
          <cell r="E3975" t="str">
            <v>200012</v>
          </cell>
          <cell r="G3975">
            <v>4</v>
          </cell>
          <cell r="I3975">
            <v>1664.152</v>
          </cell>
        </row>
        <row r="3976">
          <cell r="A3976">
            <v>2021</v>
          </cell>
          <cell r="B3976" t="str">
            <v>Septiembre</v>
          </cell>
          <cell r="C3976" t="str">
            <v>50001</v>
          </cell>
          <cell r="E3976" t="str">
            <v>500011</v>
          </cell>
          <cell r="G3976">
            <v>1</v>
          </cell>
          <cell r="I3976">
            <v>2229.1624999999999</v>
          </cell>
        </row>
        <row r="3977">
          <cell r="A3977">
            <v>2021</v>
          </cell>
          <cell r="B3977" t="str">
            <v>Septiembre</v>
          </cell>
          <cell r="C3977" t="str">
            <v>50001</v>
          </cell>
          <cell r="E3977" t="str">
            <v>500011</v>
          </cell>
          <cell r="G3977">
            <v>2</v>
          </cell>
          <cell r="I3977">
            <v>3469.42</v>
          </cell>
        </row>
        <row r="3978">
          <cell r="A3978">
            <v>2021</v>
          </cell>
          <cell r="B3978" t="str">
            <v>Septiembre</v>
          </cell>
          <cell r="C3978" t="str">
            <v>50001</v>
          </cell>
          <cell r="E3978" t="str">
            <v>500011</v>
          </cell>
          <cell r="G3978">
            <v>3</v>
          </cell>
          <cell r="I3978">
            <v>2621.9679999999998</v>
          </cell>
        </row>
        <row r="3979">
          <cell r="A3979">
            <v>2021</v>
          </cell>
          <cell r="B3979" t="str">
            <v>Septiembre</v>
          </cell>
          <cell r="C3979" t="str">
            <v>50001</v>
          </cell>
          <cell r="E3979" t="str">
            <v>500011</v>
          </cell>
          <cell r="G3979">
            <v>4</v>
          </cell>
          <cell r="I3979">
            <v>796.52</v>
          </cell>
        </row>
        <row r="3980">
          <cell r="A3980">
            <v>2021</v>
          </cell>
          <cell r="B3980" t="str">
            <v>Octubre</v>
          </cell>
          <cell r="C3980" t="str">
            <v>63001</v>
          </cell>
          <cell r="E3980" t="str">
            <v>630011</v>
          </cell>
          <cell r="G3980">
            <v>1</v>
          </cell>
          <cell r="I3980">
            <v>2890.3049999999998</v>
          </cell>
        </row>
        <row r="3981">
          <cell r="A3981">
            <v>2021</v>
          </cell>
          <cell r="B3981" t="str">
            <v>Octubre</v>
          </cell>
          <cell r="C3981" t="str">
            <v>63001</v>
          </cell>
          <cell r="E3981" t="str">
            <v>630011</v>
          </cell>
          <cell r="G3981">
            <v>2</v>
          </cell>
          <cell r="I3981">
            <v>2880.96</v>
          </cell>
        </row>
        <row r="3982">
          <cell r="A3982">
            <v>2021</v>
          </cell>
          <cell r="B3982" t="str">
            <v>Octubre</v>
          </cell>
          <cell r="C3982" t="str">
            <v>63001</v>
          </cell>
          <cell r="E3982" t="str">
            <v>630011</v>
          </cell>
          <cell r="G3982">
            <v>3</v>
          </cell>
          <cell r="I3982">
            <v>2838.0650000000001</v>
          </cell>
        </row>
        <row r="3983">
          <cell r="A3983">
            <v>2021</v>
          </cell>
          <cell r="B3983" t="str">
            <v>Octubre</v>
          </cell>
          <cell r="C3983" t="str">
            <v>63001</v>
          </cell>
          <cell r="E3983" t="str">
            <v>630011</v>
          </cell>
          <cell r="G3983">
            <v>4</v>
          </cell>
          <cell r="I3983">
            <v>1198.67</v>
          </cell>
        </row>
        <row r="3984">
          <cell r="A3984">
            <v>2021</v>
          </cell>
          <cell r="B3984" t="str">
            <v>Octubre</v>
          </cell>
          <cell r="C3984" t="str">
            <v>08001</v>
          </cell>
          <cell r="E3984" t="str">
            <v>080011</v>
          </cell>
          <cell r="G3984">
            <v>1</v>
          </cell>
          <cell r="I3984">
            <v>7495.674</v>
          </cell>
        </row>
        <row r="3985">
          <cell r="A3985">
            <v>2021</v>
          </cell>
          <cell r="B3985" t="str">
            <v>Octubre</v>
          </cell>
          <cell r="C3985" t="str">
            <v>08001</v>
          </cell>
          <cell r="E3985" t="str">
            <v>080011</v>
          </cell>
          <cell r="G3985">
            <v>2</v>
          </cell>
          <cell r="I3985">
            <v>7040.94</v>
          </cell>
        </row>
        <row r="3986">
          <cell r="A3986">
            <v>2021</v>
          </cell>
          <cell r="B3986" t="str">
            <v>Octubre</v>
          </cell>
          <cell r="C3986" t="str">
            <v>08001</v>
          </cell>
          <cell r="E3986" t="str">
            <v>080011</v>
          </cell>
          <cell r="G3986">
            <v>3</v>
          </cell>
          <cell r="I3986">
            <v>6056.5929999999998</v>
          </cell>
        </row>
        <row r="3987">
          <cell r="A3987">
            <v>2021</v>
          </cell>
          <cell r="B3987" t="str">
            <v>Octubre</v>
          </cell>
          <cell r="C3987" t="str">
            <v>08001</v>
          </cell>
          <cell r="E3987" t="str">
            <v>080011</v>
          </cell>
          <cell r="G3987">
            <v>4</v>
          </cell>
          <cell r="I3987">
            <v>6977.6850000000004</v>
          </cell>
        </row>
        <row r="3988">
          <cell r="A3988">
            <v>2021</v>
          </cell>
          <cell r="B3988" t="str">
            <v>Octubre</v>
          </cell>
          <cell r="C3988" t="str">
            <v>08001</v>
          </cell>
          <cell r="E3988" t="str">
            <v>080012</v>
          </cell>
          <cell r="G3988">
            <v>1</v>
          </cell>
          <cell r="I3988">
            <v>744.96400000000006</v>
          </cell>
        </row>
        <row r="3989">
          <cell r="A3989">
            <v>2021</v>
          </cell>
          <cell r="B3989" t="str">
            <v>Octubre</v>
          </cell>
          <cell r="C3989" t="str">
            <v>08001</v>
          </cell>
          <cell r="E3989" t="str">
            <v>080012</v>
          </cell>
          <cell r="G3989">
            <v>2</v>
          </cell>
          <cell r="I3989">
            <v>1388.03</v>
          </cell>
        </row>
        <row r="3990">
          <cell r="A3990">
            <v>2021</v>
          </cell>
          <cell r="B3990" t="str">
            <v>Octubre</v>
          </cell>
          <cell r="C3990" t="str">
            <v>08001</v>
          </cell>
          <cell r="E3990" t="str">
            <v>080012</v>
          </cell>
          <cell r="G3990">
            <v>3</v>
          </cell>
          <cell r="I3990">
            <v>676.52499999999998</v>
          </cell>
        </row>
        <row r="3991">
          <cell r="A3991">
            <v>2021</v>
          </cell>
          <cell r="B3991" t="str">
            <v>Octubre</v>
          </cell>
          <cell r="C3991" t="str">
            <v>08001</v>
          </cell>
          <cell r="E3991" t="str">
            <v>080012</v>
          </cell>
          <cell r="G3991">
            <v>4</v>
          </cell>
          <cell r="I3991">
            <v>7396.9470000000001</v>
          </cell>
        </row>
        <row r="3992">
          <cell r="A3992">
            <v>2021</v>
          </cell>
          <cell r="B3992" t="str">
            <v>Octubre</v>
          </cell>
          <cell r="C3992" t="str">
            <v>11001</v>
          </cell>
          <cell r="E3992" t="str">
            <v>110011</v>
          </cell>
          <cell r="G3992">
            <v>1</v>
          </cell>
          <cell r="I3992">
            <v>53628.355499999998</v>
          </cell>
        </row>
        <row r="3993">
          <cell r="A3993">
            <v>2021</v>
          </cell>
          <cell r="B3993" t="str">
            <v>Octubre</v>
          </cell>
          <cell r="C3993" t="str">
            <v>11001</v>
          </cell>
          <cell r="E3993" t="str">
            <v>110011</v>
          </cell>
          <cell r="G3993">
            <v>2</v>
          </cell>
          <cell r="I3993">
            <v>53027.165999999997</v>
          </cell>
        </row>
        <row r="3994">
          <cell r="A3994">
            <v>2021</v>
          </cell>
          <cell r="B3994" t="str">
            <v>Octubre</v>
          </cell>
          <cell r="C3994" t="str">
            <v>11001</v>
          </cell>
          <cell r="E3994" t="str">
            <v>110011</v>
          </cell>
          <cell r="G3994">
            <v>3</v>
          </cell>
          <cell r="I3994">
            <v>67105.937000000005</v>
          </cell>
        </row>
        <row r="3995">
          <cell r="A3995">
            <v>2021</v>
          </cell>
          <cell r="B3995" t="str">
            <v>Octubre</v>
          </cell>
          <cell r="C3995" t="str">
            <v>11001</v>
          </cell>
          <cell r="E3995" t="str">
            <v>110011</v>
          </cell>
          <cell r="G3995">
            <v>4</v>
          </cell>
          <cell r="I3995">
            <v>19437.518</v>
          </cell>
        </row>
        <row r="3996">
          <cell r="A3996">
            <v>2021</v>
          </cell>
          <cell r="B3996" t="str">
            <v>Octubre</v>
          </cell>
          <cell r="C3996" t="str">
            <v>11001</v>
          </cell>
          <cell r="E3996" t="str">
            <v>110012</v>
          </cell>
          <cell r="G3996">
            <v>1</v>
          </cell>
          <cell r="I3996">
            <v>676.49800000000005</v>
          </cell>
        </row>
        <row r="3997">
          <cell r="A3997">
            <v>2021</v>
          </cell>
          <cell r="B3997" t="str">
            <v>Octubre</v>
          </cell>
          <cell r="C3997" t="str">
            <v>11001</v>
          </cell>
          <cell r="E3997" t="str">
            <v>110012</v>
          </cell>
          <cell r="G3997">
            <v>2</v>
          </cell>
          <cell r="I3997">
            <v>186.2</v>
          </cell>
        </row>
        <row r="3998">
          <cell r="A3998">
            <v>2021</v>
          </cell>
          <cell r="B3998" t="str">
            <v>Octubre</v>
          </cell>
          <cell r="C3998" t="str">
            <v>11001</v>
          </cell>
          <cell r="E3998" t="str">
            <v>110012</v>
          </cell>
          <cell r="G3998">
            <v>3</v>
          </cell>
          <cell r="I3998">
            <v>86</v>
          </cell>
        </row>
        <row r="3999">
          <cell r="A3999">
            <v>2021</v>
          </cell>
          <cell r="B3999" t="str">
            <v>Octubre</v>
          </cell>
          <cell r="C3999" t="str">
            <v>11001</v>
          </cell>
          <cell r="E3999" t="str">
            <v>110012</v>
          </cell>
          <cell r="G3999">
            <v>4</v>
          </cell>
          <cell r="I3999">
            <v>2078.1904</v>
          </cell>
        </row>
        <row r="4000">
          <cell r="A4000">
            <v>2021</v>
          </cell>
          <cell r="B4000" t="str">
            <v>Octubre</v>
          </cell>
          <cell r="C4000" t="str">
            <v>11001</v>
          </cell>
          <cell r="E4000" t="str">
            <v>110013</v>
          </cell>
          <cell r="G4000">
            <v>1</v>
          </cell>
          <cell r="I4000">
            <v>856.07799999999997</v>
          </cell>
        </row>
        <row r="4001">
          <cell r="A4001">
            <v>2021</v>
          </cell>
          <cell r="B4001" t="str">
            <v>Octubre</v>
          </cell>
          <cell r="C4001" t="str">
            <v>11001</v>
          </cell>
          <cell r="E4001" t="str">
            <v>110013</v>
          </cell>
          <cell r="G4001">
            <v>2</v>
          </cell>
          <cell r="I4001">
            <v>906.31</v>
          </cell>
        </row>
        <row r="4002">
          <cell r="A4002">
            <v>2021</v>
          </cell>
          <cell r="B4002" t="str">
            <v>Octubre</v>
          </cell>
          <cell r="C4002" t="str">
            <v>11001</v>
          </cell>
          <cell r="E4002" t="str">
            <v>110013</v>
          </cell>
          <cell r="G4002">
            <v>3</v>
          </cell>
          <cell r="I4002">
            <v>862.91899999999998</v>
          </cell>
        </row>
        <row r="4003">
          <cell r="A4003">
            <v>2021</v>
          </cell>
          <cell r="B4003" t="str">
            <v>Octubre</v>
          </cell>
          <cell r="C4003" t="str">
            <v>11001</v>
          </cell>
          <cell r="E4003" t="str">
            <v>110013</v>
          </cell>
          <cell r="G4003">
            <v>4</v>
          </cell>
          <cell r="I4003">
            <v>1830.33</v>
          </cell>
        </row>
        <row r="4004">
          <cell r="A4004">
            <v>2021</v>
          </cell>
          <cell r="B4004" t="str">
            <v>Octubre</v>
          </cell>
          <cell r="C4004" t="str">
            <v>11001</v>
          </cell>
          <cell r="E4004" t="str">
            <v>110014</v>
          </cell>
          <cell r="G4004">
            <v>1</v>
          </cell>
          <cell r="I4004">
            <v>146.82</v>
          </cell>
        </row>
        <row r="4005">
          <cell r="A4005">
            <v>2021</v>
          </cell>
          <cell r="B4005" t="str">
            <v>Octubre</v>
          </cell>
          <cell r="C4005" t="str">
            <v>11001</v>
          </cell>
          <cell r="E4005" t="str">
            <v>110014</v>
          </cell>
          <cell r="G4005">
            <v>2</v>
          </cell>
          <cell r="I4005">
            <v>33.799999999999997</v>
          </cell>
        </row>
        <row r="4006">
          <cell r="A4006">
            <v>2021</v>
          </cell>
          <cell r="B4006" t="str">
            <v>Octubre</v>
          </cell>
          <cell r="C4006" t="str">
            <v>11001</v>
          </cell>
          <cell r="E4006" t="str">
            <v>110014</v>
          </cell>
          <cell r="G4006">
            <v>3</v>
          </cell>
          <cell r="I4006">
            <v>381.00599999999997</v>
          </cell>
        </row>
        <row r="4007">
          <cell r="A4007">
            <v>2021</v>
          </cell>
          <cell r="B4007" t="str">
            <v>Octubre</v>
          </cell>
          <cell r="C4007" t="str">
            <v>11001</v>
          </cell>
          <cell r="E4007" t="str">
            <v>110014</v>
          </cell>
          <cell r="G4007">
            <v>4</v>
          </cell>
          <cell r="I4007">
            <v>2321.0300000000002</v>
          </cell>
        </row>
        <row r="4008">
          <cell r="A4008">
            <v>2021</v>
          </cell>
          <cell r="B4008" t="str">
            <v>Octubre</v>
          </cell>
          <cell r="C4008" t="str">
            <v>68001</v>
          </cell>
          <cell r="E4008" t="str">
            <v>680011</v>
          </cell>
          <cell r="G4008">
            <v>1</v>
          </cell>
          <cell r="I4008">
            <v>11006.065000000001</v>
          </cell>
        </row>
        <row r="4009">
          <cell r="A4009">
            <v>2021</v>
          </cell>
          <cell r="B4009" t="str">
            <v>Octubre</v>
          </cell>
          <cell r="C4009" t="str">
            <v>68001</v>
          </cell>
          <cell r="E4009" t="str">
            <v>680011</v>
          </cell>
          <cell r="G4009">
            <v>2</v>
          </cell>
          <cell r="I4009">
            <v>8526.9249999999993</v>
          </cell>
        </row>
        <row r="4010">
          <cell r="A4010">
            <v>2021</v>
          </cell>
          <cell r="B4010" t="str">
            <v>Octubre</v>
          </cell>
          <cell r="C4010" t="str">
            <v>68001</v>
          </cell>
          <cell r="E4010" t="str">
            <v>680011</v>
          </cell>
          <cell r="G4010">
            <v>3</v>
          </cell>
          <cell r="I4010">
            <v>12565.119000000001</v>
          </cell>
        </row>
        <row r="4011">
          <cell r="A4011">
            <v>2021</v>
          </cell>
          <cell r="B4011" t="str">
            <v>Octubre</v>
          </cell>
          <cell r="C4011" t="str">
            <v>68001</v>
          </cell>
          <cell r="E4011" t="str">
            <v>680011</v>
          </cell>
          <cell r="G4011">
            <v>4</v>
          </cell>
          <cell r="I4011">
            <v>2240.6509999999998</v>
          </cell>
        </row>
        <row r="4012">
          <cell r="A4012">
            <v>2021</v>
          </cell>
          <cell r="B4012" t="str">
            <v>Octubre</v>
          </cell>
          <cell r="C4012" t="str">
            <v>76001</v>
          </cell>
          <cell r="E4012" t="str">
            <v>760011</v>
          </cell>
          <cell r="G4012">
            <v>1</v>
          </cell>
          <cell r="I4012">
            <v>3077.28</v>
          </cell>
        </row>
        <row r="4013">
          <cell r="A4013">
            <v>2021</v>
          </cell>
          <cell r="B4013" t="str">
            <v>Octubre</v>
          </cell>
          <cell r="C4013" t="str">
            <v>76001</v>
          </cell>
          <cell r="E4013" t="str">
            <v>760011</v>
          </cell>
          <cell r="G4013">
            <v>2</v>
          </cell>
          <cell r="I4013">
            <v>8673.67</v>
          </cell>
        </row>
        <row r="4014">
          <cell r="A4014">
            <v>2021</v>
          </cell>
          <cell r="B4014" t="str">
            <v>Octubre</v>
          </cell>
          <cell r="C4014" t="str">
            <v>76001</v>
          </cell>
          <cell r="E4014" t="str">
            <v>760011</v>
          </cell>
          <cell r="G4014">
            <v>3</v>
          </cell>
          <cell r="I4014">
            <v>6248.8985000000002</v>
          </cell>
        </row>
        <row r="4015">
          <cell r="A4015">
            <v>2021</v>
          </cell>
          <cell r="B4015" t="str">
            <v>Octubre</v>
          </cell>
          <cell r="C4015" t="str">
            <v>76001</v>
          </cell>
          <cell r="E4015" t="str">
            <v>760011</v>
          </cell>
          <cell r="G4015">
            <v>4</v>
          </cell>
          <cell r="I4015">
            <v>6564.1210000000001</v>
          </cell>
        </row>
        <row r="4016">
          <cell r="A4016">
            <v>2021</v>
          </cell>
          <cell r="B4016" t="str">
            <v>Octubre</v>
          </cell>
          <cell r="C4016" t="str">
            <v>76001</v>
          </cell>
          <cell r="E4016" t="str">
            <v>760012</v>
          </cell>
          <cell r="G4016">
            <v>1</v>
          </cell>
          <cell r="I4016">
            <v>5746.2129999999997</v>
          </cell>
        </row>
        <row r="4017">
          <cell r="A4017">
            <v>2021</v>
          </cell>
          <cell r="B4017" t="str">
            <v>Octubre</v>
          </cell>
          <cell r="C4017" t="str">
            <v>76001</v>
          </cell>
          <cell r="E4017" t="str">
            <v>760012</v>
          </cell>
          <cell r="G4017">
            <v>2</v>
          </cell>
          <cell r="I4017">
            <v>4086.06</v>
          </cell>
        </row>
        <row r="4018">
          <cell r="A4018">
            <v>2021</v>
          </cell>
          <cell r="B4018" t="str">
            <v>Octubre</v>
          </cell>
          <cell r="C4018" t="str">
            <v>76001</v>
          </cell>
          <cell r="E4018" t="str">
            <v>760012</v>
          </cell>
          <cell r="G4018">
            <v>3</v>
          </cell>
          <cell r="I4018">
            <v>6339.2269999999999</v>
          </cell>
        </row>
        <row r="4019">
          <cell r="A4019">
            <v>2021</v>
          </cell>
          <cell r="B4019" t="str">
            <v>Octubre</v>
          </cell>
          <cell r="C4019" t="str">
            <v>76001</v>
          </cell>
          <cell r="E4019" t="str">
            <v>760012</v>
          </cell>
          <cell r="G4019">
            <v>4</v>
          </cell>
          <cell r="I4019">
            <v>5260.9430000000002</v>
          </cell>
        </row>
        <row r="4020">
          <cell r="A4020">
            <v>2021</v>
          </cell>
          <cell r="B4020" t="str">
            <v>Octubre</v>
          </cell>
          <cell r="C4020" t="str">
            <v>13001</v>
          </cell>
          <cell r="E4020" t="str">
            <v>130011</v>
          </cell>
          <cell r="G4020">
            <v>1</v>
          </cell>
          <cell r="I4020">
            <v>3311.9344999999998</v>
          </cell>
        </row>
        <row r="4021">
          <cell r="A4021">
            <v>2021</v>
          </cell>
          <cell r="B4021" t="str">
            <v>Octubre</v>
          </cell>
          <cell r="C4021" t="str">
            <v>13001</v>
          </cell>
          <cell r="E4021" t="str">
            <v>130011</v>
          </cell>
          <cell r="G4021">
            <v>2</v>
          </cell>
          <cell r="I4021">
            <v>7262.03</v>
          </cell>
        </row>
        <row r="4022">
          <cell r="A4022">
            <v>2021</v>
          </cell>
          <cell r="B4022" t="str">
            <v>Octubre</v>
          </cell>
          <cell r="C4022" t="str">
            <v>13001</v>
          </cell>
          <cell r="E4022" t="str">
            <v>130011</v>
          </cell>
          <cell r="G4022">
            <v>3</v>
          </cell>
          <cell r="I4022">
            <v>3961.0839999999998</v>
          </cell>
        </row>
        <row r="4023">
          <cell r="A4023">
            <v>2021</v>
          </cell>
          <cell r="B4023" t="str">
            <v>Octubre</v>
          </cell>
          <cell r="C4023" t="str">
            <v>13001</v>
          </cell>
          <cell r="E4023" t="str">
            <v>130011</v>
          </cell>
          <cell r="G4023">
            <v>4</v>
          </cell>
          <cell r="I4023">
            <v>4110.7892000000002</v>
          </cell>
        </row>
        <row r="4024">
          <cell r="A4024">
            <v>2021</v>
          </cell>
          <cell r="B4024" t="str">
            <v>Octubre</v>
          </cell>
          <cell r="C4024" t="str">
            <v>54001</v>
          </cell>
          <cell r="E4024" t="str">
            <v>540011</v>
          </cell>
          <cell r="G4024">
            <v>1</v>
          </cell>
          <cell r="I4024">
            <v>4609.232</v>
          </cell>
        </row>
        <row r="4025">
          <cell r="A4025">
            <v>2021</v>
          </cell>
          <cell r="B4025" t="str">
            <v>Octubre</v>
          </cell>
          <cell r="C4025" t="str">
            <v>54001</v>
          </cell>
          <cell r="E4025" t="str">
            <v>540011</v>
          </cell>
          <cell r="G4025">
            <v>2</v>
          </cell>
          <cell r="I4025">
            <v>8979.3580000000002</v>
          </cell>
        </row>
        <row r="4026">
          <cell r="A4026">
            <v>2021</v>
          </cell>
          <cell r="B4026" t="str">
            <v>Octubre</v>
          </cell>
          <cell r="C4026" t="str">
            <v>54001</v>
          </cell>
          <cell r="E4026" t="str">
            <v>540011</v>
          </cell>
          <cell r="G4026">
            <v>3</v>
          </cell>
          <cell r="I4026">
            <v>6555.6040000000003</v>
          </cell>
        </row>
        <row r="4027">
          <cell r="A4027">
            <v>2021</v>
          </cell>
          <cell r="B4027" t="str">
            <v>Octubre</v>
          </cell>
          <cell r="C4027" t="str">
            <v>54001</v>
          </cell>
          <cell r="E4027" t="str">
            <v>540011</v>
          </cell>
          <cell r="G4027">
            <v>4</v>
          </cell>
          <cell r="I4027">
            <v>6254.7798000000003</v>
          </cell>
        </row>
        <row r="4028">
          <cell r="A4028">
            <v>2021</v>
          </cell>
          <cell r="B4028" t="str">
            <v>Octubre</v>
          </cell>
          <cell r="C4028" t="str">
            <v>54001</v>
          </cell>
          <cell r="E4028" t="str">
            <v>540012</v>
          </cell>
          <cell r="G4028">
            <v>1</v>
          </cell>
          <cell r="I4028">
            <v>440.17500000000001</v>
          </cell>
        </row>
        <row r="4029">
          <cell r="A4029">
            <v>2021</v>
          </cell>
          <cell r="B4029" t="str">
            <v>Octubre</v>
          </cell>
          <cell r="C4029" t="str">
            <v>54001</v>
          </cell>
          <cell r="E4029" t="str">
            <v>540012</v>
          </cell>
          <cell r="G4029">
            <v>2</v>
          </cell>
          <cell r="I4029">
            <v>113.75</v>
          </cell>
        </row>
        <row r="4030">
          <cell r="A4030">
            <v>2021</v>
          </cell>
          <cell r="B4030" t="str">
            <v>Octubre</v>
          </cell>
          <cell r="C4030" t="str">
            <v>54001</v>
          </cell>
          <cell r="E4030" t="str">
            <v>540012</v>
          </cell>
          <cell r="G4030">
            <v>3</v>
          </cell>
          <cell r="I4030">
            <v>30.343</v>
          </cell>
        </row>
        <row r="4031">
          <cell r="A4031">
            <v>2021</v>
          </cell>
          <cell r="B4031" t="str">
            <v>Octubre</v>
          </cell>
          <cell r="C4031" t="str">
            <v>54001</v>
          </cell>
          <cell r="E4031" t="str">
            <v>540012</v>
          </cell>
          <cell r="G4031">
            <v>4</v>
          </cell>
          <cell r="I4031">
            <v>2267.4473200000002</v>
          </cell>
        </row>
        <row r="4032">
          <cell r="A4032">
            <v>2021</v>
          </cell>
          <cell r="B4032" t="str">
            <v>Octubre</v>
          </cell>
          <cell r="C4032" t="str">
            <v>73001</v>
          </cell>
          <cell r="E4032" t="str">
            <v>730011</v>
          </cell>
          <cell r="G4032">
            <v>1</v>
          </cell>
          <cell r="I4032">
            <v>1027.8320000000001</v>
          </cell>
        </row>
        <row r="4033">
          <cell r="A4033">
            <v>2021</v>
          </cell>
          <cell r="B4033" t="str">
            <v>Octubre</v>
          </cell>
          <cell r="C4033" t="str">
            <v>73001</v>
          </cell>
          <cell r="E4033" t="str">
            <v>730011</v>
          </cell>
          <cell r="G4033">
            <v>2</v>
          </cell>
          <cell r="I4033">
            <v>1998.1949999999999</v>
          </cell>
        </row>
        <row r="4034">
          <cell r="A4034">
            <v>2021</v>
          </cell>
          <cell r="B4034" t="str">
            <v>Octubre</v>
          </cell>
          <cell r="C4034" t="str">
            <v>73001</v>
          </cell>
          <cell r="E4034" t="str">
            <v>730011</v>
          </cell>
          <cell r="G4034">
            <v>3</v>
          </cell>
          <cell r="I4034">
            <v>1139.8244999999999</v>
          </cell>
        </row>
        <row r="4035">
          <cell r="A4035">
            <v>2021</v>
          </cell>
          <cell r="B4035" t="str">
            <v>Octubre</v>
          </cell>
          <cell r="C4035" t="str">
            <v>73001</v>
          </cell>
          <cell r="E4035" t="str">
            <v>730011</v>
          </cell>
          <cell r="G4035">
            <v>4</v>
          </cell>
          <cell r="I4035">
            <v>494.86</v>
          </cell>
        </row>
        <row r="4036">
          <cell r="A4036">
            <v>2021</v>
          </cell>
          <cell r="B4036" t="str">
            <v>Octubre</v>
          </cell>
          <cell r="C4036" t="str">
            <v>52356</v>
          </cell>
          <cell r="E4036" t="str">
            <v>523561</v>
          </cell>
          <cell r="G4036">
            <v>1</v>
          </cell>
          <cell r="I4036">
            <v>62</v>
          </cell>
        </row>
        <row r="4037">
          <cell r="A4037">
            <v>2021</v>
          </cell>
          <cell r="B4037" t="str">
            <v>Octubre</v>
          </cell>
          <cell r="C4037" t="str">
            <v>52356</v>
          </cell>
          <cell r="E4037" t="str">
            <v>523561</v>
          </cell>
          <cell r="G4037">
            <v>2</v>
          </cell>
          <cell r="I4037">
            <v>1462.136</v>
          </cell>
        </row>
        <row r="4038">
          <cell r="A4038">
            <v>2021</v>
          </cell>
          <cell r="B4038" t="str">
            <v>Octubre</v>
          </cell>
          <cell r="C4038" t="str">
            <v>52356</v>
          </cell>
          <cell r="E4038" t="str">
            <v>523561</v>
          </cell>
          <cell r="G4038">
            <v>3</v>
          </cell>
          <cell r="I4038">
            <v>1847.42</v>
          </cell>
        </row>
        <row r="4039">
          <cell r="A4039">
            <v>2021</v>
          </cell>
          <cell r="B4039" t="str">
            <v>Octubre</v>
          </cell>
          <cell r="C4039" t="str">
            <v>52356</v>
          </cell>
          <cell r="E4039" t="str">
            <v>523561</v>
          </cell>
          <cell r="G4039">
            <v>4</v>
          </cell>
          <cell r="I4039">
            <v>0</v>
          </cell>
        </row>
        <row r="4040">
          <cell r="A4040">
            <v>2021</v>
          </cell>
          <cell r="B4040" t="str">
            <v>Octubre</v>
          </cell>
          <cell r="C4040" t="str">
            <v>52356</v>
          </cell>
          <cell r="E4040" t="str">
            <v>523562</v>
          </cell>
          <cell r="G4040">
            <v>1</v>
          </cell>
          <cell r="I4040">
            <v>0</v>
          </cell>
        </row>
        <row r="4041">
          <cell r="A4041">
            <v>2021</v>
          </cell>
          <cell r="B4041" t="str">
            <v>Octubre</v>
          </cell>
          <cell r="C4041" t="str">
            <v>52356</v>
          </cell>
          <cell r="E4041" t="str">
            <v>523562</v>
          </cell>
          <cell r="G4041">
            <v>2</v>
          </cell>
          <cell r="I4041">
            <v>0</v>
          </cell>
        </row>
        <row r="4042">
          <cell r="A4042">
            <v>2021</v>
          </cell>
          <cell r="B4042" t="str">
            <v>Octubre</v>
          </cell>
          <cell r="C4042" t="str">
            <v>52356</v>
          </cell>
          <cell r="E4042" t="str">
            <v>523562</v>
          </cell>
          <cell r="G4042">
            <v>3</v>
          </cell>
          <cell r="I4042">
            <v>0</v>
          </cell>
        </row>
        <row r="4043">
          <cell r="A4043">
            <v>2021</v>
          </cell>
          <cell r="B4043" t="str">
            <v>Octubre</v>
          </cell>
          <cell r="C4043" t="str">
            <v>52356</v>
          </cell>
          <cell r="E4043" t="str">
            <v>523562</v>
          </cell>
          <cell r="G4043">
            <v>4</v>
          </cell>
          <cell r="I4043">
            <v>0</v>
          </cell>
        </row>
        <row r="4044">
          <cell r="A4044">
            <v>2021</v>
          </cell>
          <cell r="B4044" t="str">
            <v>Octubre</v>
          </cell>
          <cell r="C4044" t="str">
            <v>17001</v>
          </cell>
          <cell r="E4044" t="str">
            <v>170011</v>
          </cell>
          <cell r="G4044">
            <v>1</v>
          </cell>
          <cell r="I4044">
            <v>1351.8</v>
          </cell>
        </row>
        <row r="4045">
          <cell r="A4045">
            <v>2021</v>
          </cell>
          <cell r="B4045" t="str">
            <v>Octubre</v>
          </cell>
          <cell r="C4045" t="str">
            <v>17001</v>
          </cell>
          <cell r="E4045" t="str">
            <v>170011</v>
          </cell>
          <cell r="G4045">
            <v>2</v>
          </cell>
          <cell r="I4045">
            <v>1486.7950000000001</v>
          </cell>
        </row>
        <row r="4046">
          <cell r="A4046">
            <v>2021</v>
          </cell>
          <cell r="B4046" t="str">
            <v>Octubre</v>
          </cell>
          <cell r="C4046" t="str">
            <v>17001</v>
          </cell>
          <cell r="E4046" t="str">
            <v>170011</v>
          </cell>
          <cell r="G4046">
            <v>3</v>
          </cell>
          <cell r="I4046">
            <v>1459.9</v>
          </cell>
        </row>
        <row r="4047">
          <cell r="A4047">
            <v>2021</v>
          </cell>
          <cell r="B4047" t="str">
            <v>Octubre</v>
          </cell>
          <cell r="C4047" t="str">
            <v>17001</v>
          </cell>
          <cell r="E4047" t="str">
            <v>170011</v>
          </cell>
          <cell r="G4047">
            <v>4</v>
          </cell>
          <cell r="I4047">
            <v>1089.5056400000001</v>
          </cell>
        </row>
        <row r="4048">
          <cell r="A4048">
            <v>2021</v>
          </cell>
          <cell r="B4048" t="str">
            <v>Octubre</v>
          </cell>
          <cell r="C4048" t="str">
            <v>05001</v>
          </cell>
          <cell r="E4048" t="str">
            <v>050011</v>
          </cell>
          <cell r="G4048">
            <v>1</v>
          </cell>
          <cell r="I4048">
            <v>14676.289000000001</v>
          </cell>
        </row>
        <row r="4049">
          <cell r="A4049">
            <v>2021</v>
          </cell>
          <cell r="B4049" t="str">
            <v>Octubre</v>
          </cell>
          <cell r="C4049" t="str">
            <v>05001</v>
          </cell>
          <cell r="E4049" t="str">
            <v>050011</v>
          </cell>
          <cell r="G4049">
            <v>2</v>
          </cell>
          <cell r="I4049">
            <v>14663.718999999999</v>
          </cell>
        </row>
        <row r="4050">
          <cell r="A4050">
            <v>2021</v>
          </cell>
          <cell r="B4050" t="str">
            <v>Octubre</v>
          </cell>
          <cell r="C4050" t="str">
            <v>05001</v>
          </cell>
          <cell r="E4050" t="str">
            <v>050011</v>
          </cell>
          <cell r="G4050">
            <v>3</v>
          </cell>
          <cell r="I4050">
            <v>14549.451999999999</v>
          </cell>
        </row>
        <row r="4051">
          <cell r="A4051">
            <v>2021</v>
          </cell>
          <cell r="B4051" t="str">
            <v>Octubre</v>
          </cell>
          <cell r="C4051" t="str">
            <v>05001</v>
          </cell>
          <cell r="E4051" t="str">
            <v>050011</v>
          </cell>
          <cell r="G4051">
            <v>4</v>
          </cell>
          <cell r="I4051">
            <v>23394.300660000001</v>
          </cell>
        </row>
        <row r="4052">
          <cell r="A4052">
            <v>2021</v>
          </cell>
          <cell r="B4052" t="str">
            <v>Octubre</v>
          </cell>
          <cell r="C4052" t="str">
            <v>05001</v>
          </cell>
          <cell r="E4052" t="str">
            <v>050012</v>
          </cell>
          <cell r="G4052">
            <v>1</v>
          </cell>
          <cell r="I4052">
            <v>4845.43</v>
          </cell>
        </row>
        <row r="4053">
          <cell r="A4053">
            <v>2021</v>
          </cell>
          <cell r="B4053" t="str">
            <v>Octubre</v>
          </cell>
          <cell r="C4053" t="str">
            <v>05001</v>
          </cell>
          <cell r="E4053" t="str">
            <v>050012</v>
          </cell>
          <cell r="G4053">
            <v>2</v>
          </cell>
          <cell r="I4053">
            <v>5369.74</v>
          </cell>
        </row>
        <row r="4054">
          <cell r="A4054">
            <v>2021</v>
          </cell>
          <cell r="B4054" t="str">
            <v>Octubre</v>
          </cell>
          <cell r="C4054" t="str">
            <v>05001</v>
          </cell>
          <cell r="E4054" t="str">
            <v>050012</v>
          </cell>
          <cell r="G4054">
            <v>3</v>
          </cell>
          <cell r="I4054">
            <v>3295.2089999999998</v>
          </cell>
        </row>
        <row r="4055">
          <cell r="A4055">
            <v>2021</v>
          </cell>
          <cell r="B4055" t="str">
            <v>Octubre</v>
          </cell>
          <cell r="C4055" t="str">
            <v>05001</v>
          </cell>
          <cell r="E4055" t="str">
            <v>050012</v>
          </cell>
          <cell r="G4055">
            <v>4</v>
          </cell>
          <cell r="I4055">
            <v>1161.84654</v>
          </cell>
        </row>
        <row r="4056">
          <cell r="A4056">
            <v>2021</v>
          </cell>
          <cell r="B4056" t="str">
            <v>Octubre</v>
          </cell>
          <cell r="C4056" t="str">
            <v>23001</v>
          </cell>
          <cell r="E4056" t="str">
            <v>230011</v>
          </cell>
          <cell r="G4056">
            <v>1</v>
          </cell>
          <cell r="I4056">
            <v>502.22500000000002</v>
          </cell>
        </row>
        <row r="4057">
          <cell r="A4057">
            <v>2021</v>
          </cell>
          <cell r="B4057" t="str">
            <v>Octubre</v>
          </cell>
          <cell r="C4057" t="str">
            <v>23001</v>
          </cell>
          <cell r="E4057" t="str">
            <v>230011</v>
          </cell>
          <cell r="G4057">
            <v>2</v>
          </cell>
          <cell r="I4057">
            <v>1949.2629999999999</v>
          </cell>
        </row>
        <row r="4058">
          <cell r="A4058">
            <v>2021</v>
          </cell>
          <cell r="B4058" t="str">
            <v>Octubre</v>
          </cell>
          <cell r="C4058" t="str">
            <v>23001</v>
          </cell>
          <cell r="E4058" t="str">
            <v>230011</v>
          </cell>
          <cell r="G4058">
            <v>3</v>
          </cell>
          <cell r="I4058">
            <v>1238.4469999999999</v>
          </cell>
        </row>
        <row r="4059">
          <cell r="A4059">
            <v>2021</v>
          </cell>
          <cell r="B4059" t="str">
            <v>Octubre</v>
          </cell>
          <cell r="C4059" t="str">
            <v>23001</v>
          </cell>
          <cell r="E4059" t="str">
            <v>230011</v>
          </cell>
          <cell r="G4059">
            <v>4</v>
          </cell>
          <cell r="I4059">
            <v>306.72149999999999</v>
          </cell>
        </row>
        <row r="4060">
          <cell r="A4060">
            <v>2021</v>
          </cell>
          <cell r="B4060" t="str">
            <v>Octubre</v>
          </cell>
          <cell r="C4060" t="str">
            <v>41001</v>
          </cell>
          <cell r="E4060" t="str">
            <v>410011</v>
          </cell>
          <cell r="G4060">
            <v>1</v>
          </cell>
          <cell r="I4060">
            <v>1576.3416999999999</v>
          </cell>
        </row>
        <row r="4061">
          <cell r="A4061">
            <v>2021</v>
          </cell>
          <cell r="B4061" t="str">
            <v>Octubre</v>
          </cell>
          <cell r="C4061" t="str">
            <v>41001</v>
          </cell>
          <cell r="E4061" t="str">
            <v>410011</v>
          </cell>
          <cell r="G4061">
            <v>2</v>
          </cell>
          <cell r="I4061">
            <v>2571.4899999999998</v>
          </cell>
        </row>
        <row r="4062">
          <cell r="A4062">
            <v>2021</v>
          </cell>
          <cell r="B4062" t="str">
            <v>Octubre</v>
          </cell>
          <cell r="C4062" t="str">
            <v>41001</v>
          </cell>
          <cell r="E4062" t="str">
            <v>410011</v>
          </cell>
          <cell r="G4062">
            <v>3</v>
          </cell>
          <cell r="I4062">
            <v>2752.1174000000001</v>
          </cell>
        </row>
        <row r="4063">
          <cell r="A4063">
            <v>2021</v>
          </cell>
          <cell r="B4063" t="str">
            <v>Octubre</v>
          </cell>
          <cell r="C4063" t="str">
            <v>41001</v>
          </cell>
          <cell r="E4063" t="str">
            <v>410011</v>
          </cell>
          <cell r="G4063">
            <v>4</v>
          </cell>
          <cell r="I4063">
            <v>1495.7888600000001</v>
          </cell>
        </row>
        <row r="4064">
          <cell r="A4064">
            <v>2021</v>
          </cell>
          <cell r="B4064" t="str">
            <v>Octubre</v>
          </cell>
          <cell r="C4064" t="str">
            <v>52001</v>
          </cell>
          <cell r="E4064" t="str">
            <v>520011</v>
          </cell>
          <cell r="G4064">
            <v>1</v>
          </cell>
          <cell r="I4064">
            <v>1200.01</v>
          </cell>
        </row>
        <row r="4065">
          <cell r="A4065">
            <v>2021</v>
          </cell>
          <cell r="B4065" t="str">
            <v>Octubre</v>
          </cell>
          <cell r="C4065" t="str">
            <v>52001</v>
          </cell>
          <cell r="E4065" t="str">
            <v>520011</v>
          </cell>
          <cell r="G4065">
            <v>2</v>
          </cell>
          <cell r="I4065">
            <v>5506.0659999999998</v>
          </cell>
        </row>
        <row r="4066">
          <cell r="A4066">
            <v>2021</v>
          </cell>
          <cell r="B4066" t="str">
            <v>Octubre</v>
          </cell>
          <cell r="C4066" t="str">
            <v>52001</v>
          </cell>
          <cell r="E4066" t="str">
            <v>520011</v>
          </cell>
          <cell r="G4066">
            <v>3</v>
          </cell>
          <cell r="I4066">
            <v>3126.8890000000001</v>
          </cell>
        </row>
        <row r="4067">
          <cell r="A4067">
            <v>2021</v>
          </cell>
          <cell r="B4067" t="str">
            <v>Octubre</v>
          </cell>
          <cell r="C4067" t="str">
            <v>52001</v>
          </cell>
          <cell r="E4067" t="str">
            <v>520011</v>
          </cell>
          <cell r="G4067">
            <v>4</v>
          </cell>
          <cell r="I4067">
            <v>23.0472</v>
          </cell>
        </row>
        <row r="4068">
          <cell r="A4068">
            <v>2021</v>
          </cell>
          <cell r="B4068" t="str">
            <v>Octubre</v>
          </cell>
          <cell r="C4068" t="str">
            <v>66001</v>
          </cell>
          <cell r="E4068" t="str">
            <v>660011</v>
          </cell>
          <cell r="G4068">
            <v>1</v>
          </cell>
          <cell r="I4068">
            <v>2175.62</v>
          </cell>
        </row>
        <row r="4069">
          <cell r="A4069">
            <v>2021</v>
          </cell>
          <cell r="B4069" t="str">
            <v>Octubre</v>
          </cell>
          <cell r="C4069" t="str">
            <v>66001</v>
          </cell>
          <cell r="E4069" t="str">
            <v>660011</v>
          </cell>
          <cell r="G4069">
            <v>2</v>
          </cell>
          <cell r="I4069">
            <v>1450.8</v>
          </cell>
        </row>
        <row r="4070">
          <cell r="A4070">
            <v>2021</v>
          </cell>
          <cell r="B4070" t="str">
            <v>Octubre</v>
          </cell>
          <cell r="C4070" t="str">
            <v>66001</v>
          </cell>
          <cell r="E4070" t="str">
            <v>660011</v>
          </cell>
          <cell r="G4070">
            <v>3</v>
          </cell>
          <cell r="I4070">
            <v>1395.77</v>
          </cell>
        </row>
        <row r="4071">
          <cell r="A4071">
            <v>2021</v>
          </cell>
          <cell r="B4071" t="str">
            <v>Octubre</v>
          </cell>
          <cell r="C4071" t="str">
            <v>66001</v>
          </cell>
          <cell r="E4071" t="str">
            <v>660011</v>
          </cell>
          <cell r="G4071">
            <v>4</v>
          </cell>
          <cell r="I4071">
            <v>3237.2280000000001</v>
          </cell>
        </row>
        <row r="4072">
          <cell r="A4072">
            <v>2021</v>
          </cell>
          <cell r="B4072" t="str">
            <v>Octubre</v>
          </cell>
          <cell r="C4072" t="str">
            <v>19001</v>
          </cell>
          <cell r="E4072" t="str">
            <v>190011</v>
          </cell>
          <cell r="G4072">
            <v>1</v>
          </cell>
          <cell r="I4072">
            <v>462.42610000000002</v>
          </cell>
        </row>
        <row r="4073">
          <cell r="A4073">
            <v>2021</v>
          </cell>
          <cell r="B4073" t="str">
            <v>Octubre</v>
          </cell>
          <cell r="C4073" t="str">
            <v>19001</v>
          </cell>
          <cell r="E4073" t="str">
            <v>190011</v>
          </cell>
          <cell r="G4073">
            <v>2</v>
          </cell>
          <cell r="I4073">
            <v>3475.6950000000002</v>
          </cell>
        </row>
        <row r="4074">
          <cell r="A4074">
            <v>2021</v>
          </cell>
          <cell r="B4074" t="str">
            <v>Octubre</v>
          </cell>
          <cell r="C4074" t="str">
            <v>19001</v>
          </cell>
          <cell r="E4074" t="str">
            <v>190011</v>
          </cell>
          <cell r="G4074">
            <v>3</v>
          </cell>
          <cell r="I4074">
            <v>468.95249999999999</v>
          </cell>
        </row>
        <row r="4075">
          <cell r="A4075">
            <v>2021</v>
          </cell>
          <cell r="B4075" t="str">
            <v>Octubre</v>
          </cell>
          <cell r="C4075" t="str">
            <v>19001</v>
          </cell>
          <cell r="E4075" t="str">
            <v>190011</v>
          </cell>
          <cell r="G4075">
            <v>4</v>
          </cell>
          <cell r="I4075">
            <v>642.54399999999998</v>
          </cell>
        </row>
        <row r="4076">
          <cell r="A4076">
            <v>2021</v>
          </cell>
          <cell r="B4076" t="str">
            <v>Octubre</v>
          </cell>
          <cell r="C4076" t="str">
            <v>47001</v>
          </cell>
          <cell r="E4076" t="str">
            <v>470011</v>
          </cell>
          <cell r="G4076">
            <v>1</v>
          </cell>
          <cell r="I4076">
            <v>735.07500000000005</v>
          </cell>
        </row>
        <row r="4077">
          <cell r="A4077">
            <v>2021</v>
          </cell>
          <cell r="B4077" t="str">
            <v>Octubre</v>
          </cell>
          <cell r="C4077" t="str">
            <v>47001</v>
          </cell>
          <cell r="E4077" t="str">
            <v>470011</v>
          </cell>
          <cell r="G4077">
            <v>2</v>
          </cell>
          <cell r="I4077">
            <v>1469.05</v>
          </cell>
        </row>
        <row r="4078">
          <cell r="A4078">
            <v>2021</v>
          </cell>
          <cell r="B4078" t="str">
            <v>Octubre</v>
          </cell>
          <cell r="C4078" t="str">
            <v>47001</v>
          </cell>
          <cell r="E4078" t="str">
            <v>470011</v>
          </cell>
          <cell r="G4078">
            <v>3</v>
          </cell>
          <cell r="I4078">
            <v>890.49699999999996</v>
          </cell>
        </row>
        <row r="4079">
          <cell r="A4079">
            <v>2021</v>
          </cell>
          <cell r="B4079" t="str">
            <v>Octubre</v>
          </cell>
          <cell r="C4079" t="str">
            <v>47001</v>
          </cell>
          <cell r="E4079" t="str">
            <v>470011</v>
          </cell>
          <cell r="G4079">
            <v>4</v>
          </cell>
          <cell r="I4079">
            <v>232.7516</v>
          </cell>
        </row>
        <row r="4080">
          <cell r="A4080">
            <v>2021</v>
          </cell>
          <cell r="B4080" t="str">
            <v>Octubre</v>
          </cell>
          <cell r="C4080" t="str">
            <v>70001</v>
          </cell>
          <cell r="E4080" t="str">
            <v>700011</v>
          </cell>
          <cell r="G4080">
            <v>1</v>
          </cell>
          <cell r="I4080">
            <v>676.32550000000003</v>
          </cell>
        </row>
        <row r="4081">
          <cell r="A4081">
            <v>2021</v>
          </cell>
          <cell r="B4081" t="str">
            <v>Octubre</v>
          </cell>
          <cell r="C4081" t="str">
            <v>70001</v>
          </cell>
          <cell r="E4081" t="str">
            <v>700011</v>
          </cell>
          <cell r="G4081">
            <v>2</v>
          </cell>
          <cell r="I4081">
            <v>1959.412</v>
          </cell>
        </row>
        <row r="4082">
          <cell r="A4082">
            <v>2021</v>
          </cell>
          <cell r="B4082" t="str">
            <v>Octubre</v>
          </cell>
          <cell r="C4082" t="str">
            <v>70001</v>
          </cell>
          <cell r="E4082" t="str">
            <v>700011</v>
          </cell>
          <cell r="G4082">
            <v>3</v>
          </cell>
          <cell r="I4082">
            <v>1628.5440000000001</v>
          </cell>
        </row>
        <row r="4083">
          <cell r="A4083">
            <v>2021</v>
          </cell>
          <cell r="B4083" t="str">
            <v>Octubre</v>
          </cell>
          <cell r="C4083" t="str">
            <v>70001</v>
          </cell>
          <cell r="E4083" t="str">
            <v>700011</v>
          </cell>
          <cell r="G4083">
            <v>4</v>
          </cell>
          <cell r="I4083">
            <v>751.21600000000001</v>
          </cell>
        </row>
        <row r="4084">
          <cell r="A4084">
            <v>2021</v>
          </cell>
          <cell r="B4084" t="str">
            <v>Octubre</v>
          </cell>
          <cell r="C4084" t="str">
            <v>15001</v>
          </cell>
          <cell r="E4084" t="str">
            <v>150011</v>
          </cell>
          <cell r="G4084">
            <v>1</v>
          </cell>
          <cell r="I4084">
            <v>2275.9899999999998</v>
          </cell>
        </row>
        <row r="4085">
          <cell r="A4085">
            <v>2021</v>
          </cell>
          <cell r="B4085" t="str">
            <v>Octubre</v>
          </cell>
          <cell r="C4085" t="str">
            <v>15001</v>
          </cell>
          <cell r="E4085" t="str">
            <v>150011</v>
          </cell>
          <cell r="G4085">
            <v>2</v>
          </cell>
          <cell r="I4085">
            <v>4120.3999999999996</v>
          </cell>
        </row>
        <row r="4086">
          <cell r="A4086">
            <v>2021</v>
          </cell>
          <cell r="B4086" t="str">
            <v>Octubre</v>
          </cell>
          <cell r="C4086" t="str">
            <v>15001</v>
          </cell>
          <cell r="E4086" t="str">
            <v>150011</v>
          </cell>
          <cell r="G4086">
            <v>3</v>
          </cell>
          <cell r="I4086">
            <v>3307.86</v>
          </cell>
        </row>
        <row r="4087">
          <cell r="A4087">
            <v>2021</v>
          </cell>
          <cell r="B4087" t="str">
            <v>Octubre</v>
          </cell>
          <cell r="C4087" t="str">
            <v>15001</v>
          </cell>
          <cell r="E4087" t="str">
            <v>150011</v>
          </cell>
          <cell r="G4087">
            <v>4</v>
          </cell>
          <cell r="I4087">
            <v>2</v>
          </cell>
        </row>
        <row r="4088">
          <cell r="A4088">
            <v>2021</v>
          </cell>
          <cell r="B4088" t="str">
            <v>Octubre</v>
          </cell>
          <cell r="C4088" t="str">
            <v>20001</v>
          </cell>
          <cell r="E4088" t="str">
            <v>200011</v>
          </cell>
          <cell r="G4088">
            <v>1</v>
          </cell>
          <cell r="I4088">
            <v>905.21849999999995</v>
          </cell>
        </row>
        <row r="4089">
          <cell r="A4089">
            <v>2021</v>
          </cell>
          <cell r="B4089" t="str">
            <v>Octubre</v>
          </cell>
          <cell r="C4089" t="str">
            <v>20001</v>
          </cell>
          <cell r="E4089" t="str">
            <v>200011</v>
          </cell>
          <cell r="G4089">
            <v>2</v>
          </cell>
          <cell r="I4089">
            <v>1516.37</v>
          </cell>
        </row>
        <row r="4090">
          <cell r="A4090">
            <v>2021</v>
          </cell>
          <cell r="B4090" t="str">
            <v>Octubre</v>
          </cell>
          <cell r="C4090" t="str">
            <v>20001</v>
          </cell>
          <cell r="E4090" t="str">
            <v>200011</v>
          </cell>
          <cell r="G4090">
            <v>3</v>
          </cell>
          <cell r="I4090">
            <v>946.72500000000002</v>
          </cell>
        </row>
        <row r="4091">
          <cell r="A4091">
            <v>2021</v>
          </cell>
          <cell r="B4091" t="str">
            <v>Octubre</v>
          </cell>
          <cell r="C4091" t="str">
            <v>20001</v>
          </cell>
          <cell r="E4091" t="str">
            <v>200011</v>
          </cell>
          <cell r="G4091">
            <v>4</v>
          </cell>
          <cell r="I4091">
            <v>8.1999999999999993</v>
          </cell>
        </row>
        <row r="4092">
          <cell r="A4092">
            <v>2021</v>
          </cell>
          <cell r="B4092" t="str">
            <v>Octubre</v>
          </cell>
          <cell r="C4092" t="str">
            <v>20001</v>
          </cell>
          <cell r="E4092" t="str">
            <v>200012</v>
          </cell>
          <cell r="G4092">
            <v>1</v>
          </cell>
          <cell r="I4092">
            <v>624.27499999999998</v>
          </cell>
        </row>
        <row r="4093">
          <cell r="A4093">
            <v>2021</v>
          </cell>
          <cell r="B4093" t="str">
            <v>Octubre</v>
          </cell>
          <cell r="C4093" t="str">
            <v>20001</v>
          </cell>
          <cell r="E4093" t="str">
            <v>200012</v>
          </cell>
          <cell r="G4093">
            <v>2</v>
          </cell>
          <cell r="I4093">
            <v>94.85</v>
          </cell>
        </row>
        <row r="4094">
          <cell r="A4094">
            <v>2021</v>
          </cell>
          <cell r="B4094" t="str">
            <v>Octubre</v>
          </cell>
          <cell r="C4094" t="str">
            <v>20001</v>
          </cell>
          <cell r="E4094" t="str">
            <v>200012</v>
          </cell>
          <cell r="G4094">
            <v>3</v>
          </cell>
          <cell r="I4094">
            <v>287.69499999999999</v>
          </cell>
        </row>
        <row r="4095">
          <cell r="A4095">
            <v>2021</v>
          </cell>
          <cell r="B4095" t="str">
            <v>Octubre</v>
          </cell>
          <cell r="C4095" t="str">
            <v>20001</v>
          </cell>
          <cell r="E4095" t="str">
            <v>200012</v>
          </cell>
          <cell r="G4095">
            <v>4</v>
          </cell>
          <cell r="I4095">
            <v>1423.646</v>
          </cell>
        </row>
        <row r="4096">
          <cell r="A4096">
            <v>2021</v>
          </cell>
          <cell r="B4096" t="str">
            <v>Octubre</v>
          </cell>
          <cell r="C4096" t="str">
            <v>50001</v>
          </cell>
          <cell r="E4096" t="str">
            <v>500011</v>
          </cell>
          <cell r="G4096">
            <v>1</v>
          </cell>
          <cell r="I4096">
            <v>2167.6729999999998</v>
          </cell>
        </row>
        <row r="4097">
          <cell r="A4097">
            <v>2021</v>
          </cell>
          <cell r="B4097" t="str">
            <v>Octubre</v>
          </cell>
          <cell r="C4097" t="str">
            <v>50001</v>
          </cell>
          <cell r="E4097" t="str">
            <v>500011</v>
          </cell>
          <cell r="G4097">
            <v>2</v>
          </cell>
          <cell r="I4097">
            <v>3495.38</v>
          </cell>
        </row>
        <row r="4098">
          <cell r="A4098">
            <v>2021</v>
          </cell>
          <cell r="B4098" t="str">
            <v>Octubre</v>
          </cell>
          <cell r="C4098" t="str">
            <v>50001</v>
          </cell>
          <cell r="E4098" t="str">
            <v>500011</v>
          </cell>
          <cell r="G4098">
            <v>3</v>
          </cell>
          <cell r="I4098">
            <v>2746.6930000000002</v>
          </cell>
        </row>
        <row r="4099">
          <cell r="A4099">
            <v>2021</v>
          </cell>
          <cell r="B4099" t="str">
            <v>Octubre</v>
          </cell>
          <cell r="C4099" t="str">
            <v>50001</v>
          </cell>
          <cell r="E4099" t="str">
            <v>500011</v>
          </cell>
          <cell r="G4099">
            <v>4</v>
          </cell>
          <cell r="I4099">
            <v>755.58500000000004</v>
          </cell>
        </row>
        <row r="4100">
          <cell r="A4100">
            <v>2021</v>
          </cell>
          <cell r="B4100" t="str">
            <v>Noviembre</v>
          </cell>
          <cell r="C4100" t="str">
            <v>63001</v>
          </cell>
          <cell r="E4100" t="str">
            <v>630011</v>
          </cell>
          <cell r="G4100">
            <v>1</v>
          </cell>
          <cell r="I4100">
            <v>2687.01</v>
          </cell>
        </row>
        <row r="4101">
          <cell r="A4101">
            <v>2021</v>
          </cell>
          <cell r="B4101" t="str">
            <v>Noviembre</v>
          </cell>
          <cell r="C4101" t="str">
            <v>63001</v>
          </cell>
          <cell r="E4101" t="str">
            <v>630011</v>
          </cell>
          <cell r="G4101">
            <v>2</v>
          </cell>
          <cell r="I4101">
            <v>2453.14</v>
          </cell>
        </row>
        <row r="4102">
          <cell r="A4102">
            <v>2021</v>
          </cell>
          <cell r="B4102" t="str">
            <v>Noviembre</v>
          </cell>
          <cell r="C4102" t="str">
            <v>63001</v>
          </cell>
          <cell r="E4102" t="str">
            <v>630011</v>
          </cell>
          <cell r="G4102">
            <v>3</v>
          </cell>
          <cell r="I4102">
            <v>2562.79</v>
          </cell>
        </row>
        <row r="4103">
          <cell r="A4103">
            <v>2021</v>
          </cell>
          <cell r="B4103" t="str">
            <v>Noviembre</v>
          </cell>
          <cell r="C4103" t="str">
            <v>63001</v>
          </cell>
          <cell r="E4103" t="str">
            <v>630011</v>
          </cell>
          <cell r="G4103">
            <v>4</v>
          </cell>
          <cell r="I4103">
            <v>1069.5150000000001</v>
          </cell>
        </row>
        <row r="4104">
          <cell r="A4104">
            <v>2021</v>
          </cell>
          <cell r="B4104" t="str">
            <v>Noviembre</v>
          </cell>
          <cell r="C4104" t="str">
            <v>08001</v>
          </cell>
          <cell r="E4104" t="str">
            <v>080011</v>
          </cell>
          <cell r="G4104">
            <v>1</v>
          </cell>
          <cell r="I4104">
            <v>7469.0765000000001</v>
          </cell>
        </row>
        <row r="4105">
          <cell r="A4105">
            <v>2021</v>
          </cell>
          <cell r="B4105" t="str">
            <v>Noviembre</v>
          </cell>
          <cell r="C4105" t="str">
            <v>08001</v>
          </cell>
          <cell r="E4105" t="str">
            <v>080011</v>
          </cell>
          <cell r="G4105">
            <v>2</v>
          </cell>
          <cell r="I4105">
            <v>7588.4949999999999</v>
          </cell>
        </row>
        <row r="4106">
          <cell r="A4106">
            <v>2021</v>
          </cell>
          <cell r="B4106" t="str">
            <v>Noviembre</v>
          </cell>
          <cell r="C4106" t="str">
            <v>08001</v>
          </cell>
          <cell r="E4106" t="str">
            <v>080011</v>
          </cell>
          <cell r="G4106">
            <v>3</v>
          </cell>
          <cell r="I4106">
            <v>5988.2110000000002</v>
          </cell>
        </row>
        <row r="4107">
          <cell r="A4107">
            <v>2021</v>
          </cell>
          <cell r="B4107" t="str">
            <v>Noviembre</v>
          </cell>
          <cell r="C4107" t="str">
            <v>08001</v>
          </cell>
          <cell r="E4107" t="str">
            <v>080011</v>
          </cell>
          <cell r="G4107">
            <v>4</v>
          </cell>
          <cell r="I4107">
            <v>8692.2569999999996</v>
          </cell>
        </row>
        <row r="4108">
          <cell r="A4108">
            <v>2021</v>
          </cell>
          <cell r="B4108" t="str">
            <v>Noviembre</v>
          </cell>
          <cell r="C4108" t="str">
            <v>08001</v>
          </cell>
          <cell r="E4108" t="str">
            <v>080012</v>
          </cell>
          <cell r="G4108">
            <v>1</v>
          </cell>
          <cell r="I4108">
            <v>1349.529</v>
          </cell>
        </row>
        <row r="4109">
          <cell r="A4109">
            <v>2021</v>
          </cell>
          <cell r="B4109" t="str">
            <v>Noviembre</v>
          </cell>
          <cell r="C4109" t="str">
            <v>08001</v>
          </cell>
          <cell r="E4109" t="str">
            <v>080012</v>
          </cell>
          <cell r="G4109">
            <v>2</v>
          </cell>
          <cell r="I4109">
            <v>1651.94</v>
          </cell>
        </row>
        <row r="4110">
          <cell r="A4110">
            <v>2021</v>
          </cell>
          <cell r="B4110" t="str">
            <v>Noviembre</v>
          </cell>
          <cell r="C4110" t="str">
            <v>08001</v>
          </cell>
          <cell r="E4110" t="str">
            <v>080012</v>
          </cell>
          <cell r="G4110">
            <v>3</v>
          </cell>
          <cell r="I4110">
            <v>932.45</v>
          </cell>
        </row>
        <row r="4111">
          <cell r="A4111">
            <v>2021</v>
          </cell>
          <cell r="B4111" t="str">
            <v>Noviembre</v>
          </cell>
          <cell r="C4111" t="str">
            <v>08001</v>
          </cell>
          <cell r="E4111" t="str">
            <v>080012</v>
          </cell>
          <cell r="G4111">
            <v>4</v>
          </cell>
          <cell r="I4111">
            <v>10153.651</v>
          </cell>
        </row>
        <row r="4112">
          <cell r="A4112">
            <v>2021</v>
          </cell>
          <cell r="B4112" t="str">
            <v>Noviembre</v>
          </cell>
          <cell r="C4112" t="str">
            <v>11001</v>
          </cell>
          <cell r="E4112" t="str">
            <v>110011</v>
          </cell>
          <cell r="G4112">
            <v>1</v>
          </cell>
          <cell r="I4112">
            <v>54257.635499999997</v>
          </cell>
        </row>
        <row r="4113">
          <cell r="A4113">
            <v>2021</v>
          </cell>
          <cell r="B4113" t="str">
            <v>Noviembre</v>
          </cell>
          <cell r="C4113" t="str">
            <v>11001</v>
          </cell>
          <cell r="E4113" t="str">
            <v>110011</v>
          </cell>
          <cell r="G4113">
            <v>2</v>
          </cell>
          <cell r="I4113">
            <v>52548.428</v>
          </cell>
        </row>
        <row r="4114">
          <cell r="A4114">
            <v>2021</v>
          </cell>
          <cell r="B4114" t="str">
            <v>Noviembre</v>
          </cell>
          <cell r="C4114" t="str">
            <v>11001</v>
          </cell>
          <cell r="E4114" t="str">
            <v>110011</v>
          </cell>
          <cell r="G4114">
            <v>3</v>
          </cell>
          <cell r="I4114">
            <v>70148.692999999999</v>
          </cell>
        </row>
        <row r="4115">
          <cell r="A4115">
            <v>2021</v>
          </cell>
          <cell r="B4115" t="str">
            <v>Noviembre</v>
          </cell>
          <cell r="C4115" t="str">
            <v>11001</v>
          </cell>
          <cell r="E4115" t="str">
            <v>110011</v>
          </cell>
          <cell r="G4115">
            <v>4</v>
          </cell>
          <cell r="I4115">
            <v>20607.636999999999</v>
          </cell>
        </row>
        <row r="4116">
          <cell r="A4116">
            <v>2021</v>
          </cell>
          <cell r="B4116" t="str">
            <v>Noviembre</v>
          </cell>
          <cell r="C4116" t="str">
            <v>11001</v>
          </cell>
          <cell r="E4116" t="str">
            <v>110012</v>
          </cell>
          <cell r="G4116">
            <v>1</v>
          </cell>
          <cell r="I4116">
            <v>842.024</v>
          </cell>
        </row>
        <row r="4117">
          <cell r="A4117">
            <v>2021</v>
          </cell>
          <cell r="B4117" t="str">
            <v>Noviembre</v>
          </cell>
          <cell r="C4117" t="str">
            <v>11001</v>
          </cell>
          <cell r="E4117" t="str">
            <v>110012</v>
          </cell>
          <cell r="G4117">
            <v>2</v>
          </cell>
          <cell r="I4117">
            <v>131.05000000000001</v>
          </cell>
        </row>
        <row r="4118">
          <cell r="A4118">
            <v>2021</v>
          </cell>
          <cell r="B4118" t="str">
            <v>Noviembre</v>
          </cell>
          <cell r="C4118" t="str">
            <v>11001</v>
          </cell>
          <cell r="E4118" t="str">
            <v>110012</v>
          </cell>
          <cell r="G4118">
            <v>3</v>
          </cell>
          <cell r="I4118">
            <v>46.42</v>
          </cell>
        </row>
        <row r="4119">
          <cell r="A4119">
            <v>2021</v>
          </cell>
          <cell r="B4119" t="str">
            <v>Noviembre</v>
          </cell>
          <cell r="C4119" t="str">
            <v>11001</v>
          </cell>
          <cell r="E4119" t="str">
            <v>110012</v>
          </cell>
          <cell r="G4119">
            <v>4</v>
          </cell>
          <cell r="I4119">
            <v>2797.8809999999999</v>
          </cell>
        </row>
        <row r="4120">
          <cell r="A4120">
            <v>2021</v>
          </cell>
          <cell r="B4120" t="str">
            <v>Noviembre</v>
          </cell>
          <cell r="C4120" t="str">
            <v>11001</v>
          </cell>
          <cell r="E4120" t="str">
            <v>110013</v>
          </cell>
          <cell r="G4120">
            <v>1</v>
          </cell>
          <cell r="I4120">
            <v>718.77250000000004</v>
          </cell>
        </row>
        <row r="4121">
          <cell r="A4121">
            <v>2021</v>
          </cell>
          <cell r="B4121" t="str">
            <v>Noviembre</v>
          </cell>
          <cell r="C4121" t="str">
            <v>11001</v>
          </cell>
          <cell r="E4121" t="str">
            <v>110013</v>
          </cell>
          <cell r="G4121">
            <v>2</v>
          </cell>
          <cell r="I4121">
            <v>799.62400000000002</v>
          </cell>
        </row>
        <row r="4122">
          <cell r="A4122">
            <v>2021</v>
          </cell>
          <cell r="B4122" t="str">
            <v>Noviembre</v>
          </cell>
          <cell r="C4122" t="str">
            <v>11001</v>
          </cell>
          <cell r="E4122" t="str">
            <v>110013</v>
          </cell>
          <cell r="G4122">
            <v>3</v>
          </cell>
          <cell r="I4122">
            <v>717.53800000000001</v>
          </cell>
        </row>
        <row r="4123">
          <cell r="A4123">
            <v>2021</v>
          </cell>
          <cell r="B4123" t="str">
            <v>Noviembre</v>
          </cell>
          <cell r="C4123" t="str">
            <v>11001</v>
          </cell>
          <cell r="E4123" t="str">
            <v>110013</v>
          </cell>
          <cell r="G4123">
            <v>4</v>
          </cell>
          <cell r="I4123">
            <v>1732.454</v>
          </cell>
        </row>
        <row r="4124">
          <cell r="A4124">
            <v>2021</v>
          </cell>
          <cell r="B4124" t="str">
            <v>Noviembre</v>
          </cell>
          <cell r="C4124" t="str">
            <v>11001</v>
          </cell>
          <cell r="E4124" t="str">
            <v>110014</v>
          </cell>
          <cell r="G4124">
            <v>1</v>
          </cell>
          <cell r="I4124">
            <v>125.313</v>
          </cell>
        </row>
        <row r="4125">
          <cell r="A4125">
            <v>2021</v>
          </cell>
          <cell r="B4125" t="str">
            <v>Noviembre</v>
          </cell>
          <cell r="C4125" t="str">
            <v>11001</v>
          </cell>
          <cell r="E4125" t="str">
            <v>110014</v>
          </cell>
          <cell r="G4125">
            <v>2</v>
          </cell>
          <cell r="I4125">
            <v>18.829999999999998</v>
          </cell>
        </row>
        <row r="4126">
          <cell r="A4126">
            <v>2021</v>
          </cell>
          <cell r="B4126" t="str">
            <v>Noviembre</v>
          </cell>
          <cell r="C4126" t="str">
            <v>11001</v>
          </cell>
          <cell r="E4126" t="str">
            <v>110014</v>
          </cell>
          <cell r="G4126">
            <v>3</v>
          </cell>
          <cell r="I4126">
            <v>549.23199999999997</v>
          </cell>
        </row>
        <row r="4127">
          <cell r="A4127">
            <v>2021</v>
          </cell>
          <cell r="B4127" t="str">
            <v>Noviembre</v>
          </cell>
          <cell r="C4127" t="str">
            <v>11001</v>
          </cell>
          <cell r="E4127" t="str">
            <v>110014</v>
          </cell>
          <cell r="G4127">
            <v>4</v>
          </cell>
          <cell r="I4127">
            <v>2170.056</v>
          </cell>
        </row>
        <row r="4128">
          <cell r="A4128">
            <v>2021</v>
          </cell>
          <cell r="B4128" t="str">
            <v>Noviembre</v>
          </cell>
          <cell r="C4128" t="str">
            <v>68001</v>
          </cell>
          <cell r="E4128" t="str">
            <v>680011</v>
          </cell>
          <cell r="G4128">
            <v>1</v>
          </cell>
          <cell r="I4128">
            <v>10044.5005</v>
          </cell>
        </row>
        <row r="4129">
          <cell r="A4129">
            <v>2021</v>
          </cell>
          <cell r="B4129" t="str">
            <v>Noviembre</v>
          </cell>
          <cell r="C4129" t="str">
            <v>68001</v>
          </cell>
          <cell r="E4129" t="str">
            <v>680011</v>
          </cell>
          <cell r="G4129">
            <v>2</v>
          </cell>
          <cell r="I4129">
            <v>7873.88</v>
          </cell>
        </row>
        <row r="4130">
          <cell r="A4130">
            <v>2021</v>
          </cell>
          <cell r="B4130" t="str">
            <v>Noviembre</v>
          </cell>
          <cell r="C4130" t="str">
            <v>68001</v>
          </cell>
          <cell r="E4130" t="str">
            <v>680011</v>
          </cell>
          <cell r="G4130">
            <v>3</v>
          </cell>
          <cell r="I4130">
            <v>11821.124</v>
          </cell>
        </row>
        <row r="4131">
          <cell r="A4131">
            <v>2021</v>
          </cell>
          <cell r="B4131" t="str">
            <v>Noviembre</v>
          </cell>
          <cell r="C4131" t="str">
            <v>68001</v>
          </cell>
          <cell r="E4131" t="str">
            <v>680011</v>
          </cell>
          <cell r="G4131">
            <v>4</v>
          </cell>
          <cell r="I4131">
            <v>2736.2860000000001</v>
          </cell>
        </row>
        <row r="4132">
          <cell r="A4132">
            <v>2021</v>
          </cell>
          <cell r="B4132" t="str">
            <v>Noviembre</v>
          </cell>
          <cell r="C4132" t="str">
            <v>76001</v>
          </cell>
          <cell r="E4132" t="str">
            <v>760011</v>
          </cell>
          <cell r="G4132">
            <v>1</v>
          </cell>
          <cell r="I4132">
            <v>2998.0059999999999</v>
          </cell>
        </row>
        <row r="4133">
          <cell r="A4133">
            <v>2021</v>
          </cell>
          <cell r="B4133" t="str">
            <v>Noviembre</v>
          </cell>
          <cell r="C4133" t="str">
            <v>76001</v>
          </cell>
          <cell r="E4133" t="str">
            <v>760011</v>
          </cell>
          <cell r="G4133">
            <v>2</v>
          </cell>
          <cell r="I4133">
            <v>8007.36</v>
          </cell>
        </row>
        <row r="4134">
          <cell r="A4134">
            <v>2021</v>
          </cell>
          <cell r="B4134" t="str">
            <v>Noviembre</v>
          </cell>
          <cell r="C4134" t="str">
            <v>76001</v>
          </cell>
          <cell r="E4134" t="str">
            <v>760011</v>
          </cell>
          <cell r="G4134">
            <v>3</v>
          </cell>
          <cell r="I4134">
            <v>6129.808</v>
          </cell>
        </row>
        <row r="4135">
          <cell r="A4135">
            <v>2021</v>
          </cell>
          <cell r="B4135" t="str">
            <v>Noviembre</v>
          </cell>
          <cell r="C4135" t="str">
            <v>76001</v>
          </cell>
          <cell r="E4135" t="str">
            <v>760011</v>
          </cell>
          <cell r="G4135">
            <v>4</v>
          </cell>
          <cell r="I4135">
            <v>6215.3484199999994</v>
          </cell>
        </row>
        <row r="4136">
          <cell r="A4136">
            <v>2021</v>
          </cell>
          <cell r="B4136" t="str">
            <v>Noviembre</v>
          </cell>
          <cell r="C4136" t="str">
            <v>76001</v>
          </cell>
          <cell r="E4136" t="str">
            <v>760012</v>
          </cell>
          <cell r="G4136">
            <v>1</v>
          </cell>
          <cell r="I4136">
            <v>6215.223</v>
          </cell>
        </row>
        <row r="4137">
          <cell r="A4137">
            <v>2021</v>
          </cell>
          <cell r="B4137" t="str">
            <v>Noviembre</v>
          </cell>
          <cell r="C4137" t="str">
            <v>76001</v>
          </cell>
          <cell r="E4137" t="str">
            <v>760012</v>
          </cell>
          <cell r="G4137">
            <v>2</v>
          </cell>
          <cell r="I4137">
            <v>4053.3449999999998</v>
          </cell>
        </row>
        <row r="4138">
          <cell r="A4138">
            <v>2021</v>
          </cell>
          <cell r="B4138" t="str">
            <v>Noviembre</v>
          </cell>
          <cell r="C4138" t="str">
            <v>76001</v>
          </cell>
          <cell r="E4138" t="str">
            <v>760012</v>
          </cell>
          <cell r="G4138">
            <v>3</v>
          </cell>
          <cell r="I4138">
            <v>6275.3050000000003</v>
          </cell>
        </row>
        <row r="4139">
          <cell r="A4139">
            <v>2021</v>
          </cell>
          <cell r="B4139" t="str">
            <v>Noviembre</v>
          </cell>
          <cell r="C4139" t="str">
            <v>76001</v>
          </cell>
          <cell r="E4139" t="str">
            <v>760012</v>
          </cell>
          <cell r="G4139">
            <v>4</v>
          </cell>
          <cell r="I4139">
            <v>5809.1664000000001</v>
          </cell>
        </row>
        <row r="4140">
          <cell r="A4140">
            <v>2021</v>
          </cell>
          <cell r="B4140" t="str">
            <v>Noviembre</v>
          </cell>
          <cell r="C4140" t="str">
            <v>13001</v>
          </cell>
          <cell r="E4140" t="str">
            <v>130011</v>
          </cell>
          <cell r="G4140">
            <v>1</v>
          </cell>
          <cell r="I4140">
            <v>3461.163</v>
          </cell>
        </row>
        <row r="4141">
          <cell r="A4141">
            <v>2021</v>
          </cell>
          <cell r="B4141" t="str">
            <v>Noviembre</v>
          </cell>
          <cell r="C4141" t="str">
            <v>13001</v>
          </cell>
          <cell r="E4141" t="str">
            <v>130011</v>
          </cell>
          <cell r="G4141">
            <v>2</v>
          </cell>
          <cell r="I4141">
            <v>6730.4679999999998</v>
          </cell>
        </row>
        <row r="4142">
          <cell r="A4142">
            <v>2021</v>
          </cell>
          <cell r="B4142" t="str">
            <v>Noviembre</v>
          </cell>
          <cell r="C4142" t="str">
            <v>13001</v>
          </cell>
          <cell r="E4142" t="str">
            <v>130011</v>
          </cell>
          <cell r="G4142">
            <v>3</v>
          </cell>
          <cell r="I4142">
            <v>3709.5949999999998</v>
          </cell>
        </row>
        <row r="4143">
          <cell r="A4143">
            <v>2021</v>
          </cell>
          <cell r="B4143" t="str">
            <v>Noviembre</v>
          </cell>
          <cell r="C4143" t="str">
            <v>13001</v>
          </cell>
          <cell r="E4143" t="str">
            <v>130011</v>
          </cell>
          <cell r="G4143">
            <v>4</v>
          </cell>
          <cell r="I4143">
            <v>4255.5405000000001</v>
          </cell>
        </row>
        <row r="4144">
          <cell r="A4144">
            <v>2021</v>
          </cell>
          <cell r="B4144" t="str">
            <v>Noviembre</v>
          </cell>
          <cell r="C4144" t="str">
            <v>54001</v>
          </cell>
          <cell r="E4144" t="str">
            <v>540011</v>
          </cell>
          <cell r="G4144">
            <v>1</v>
          </cell>
          <cell r="I4144">
            <v>4827.0349999999999</v>
          </cell>
        </row>
        <row r="4145">
          <cell r="A4145">
            <v>2021</v>
          </cell>
          <cell r="B4145" t="str">
            <v>Noviembre</v>
          </cell>
          <cell r="C4145" t="str">
            <v>54001</v>
          </cell>
          <cell r="E4145" t="str">
            <v>540011</v>
          </cell>
          <cell r="G4145">
            <v>2</v>
          </cell>
          <cell r="I4145">
            <v>8392.8050000000003</v>
          </cell>
        </row>
        <row r="4146">
          <cell r="A4146">
            <v>2021</v>
          </cell>
          <cell r="B4146" t="str">
            <v>Noviembre</v>
          </cell>
          <cell r="C4146" t="str">
            <v>54001</v>
          </cell>
          <cell r="E4146" t="str">
            <v>540011</v>
          </cell>
          <cell r="G4146">
            <v>3</v>
          </cell>
          <cell r="I4146">
            <v>6694.1589999999997</v>
          </cell>
        </row>
        <row r="4147">
          <cell r="A4147">
            <v>2021</v>
          </cell>
          <cell r="B4147" t="str">
            <v>Noviembre</v>
          </cell>
          <cell r="C4147" t="str">
            <v>54001</v>
          </cell>
          <cell r="E4147" t="str">
            <v>540011</v>
          </cell>
          <cell r="G4147">
            <v>4</v>
          </cell>
          <cell r="I4147">
            <v>8116.6855999999998</v>
          </cell>
        </row>
        <row r="4148">
          <cell r="A4148">
            <v>2021</v>
          </cell>
          <cell r="B4148" t="str">
            <v>Noviembre</v>
          </cell>
          <cell r="C4148" t="str">
            <v>54001</v>
          </cell>
          <cell r="E4148" t="str">
            <v>540012</v>
          </cell>
          <cell r="G4148">
            <v>1</v>
          </cell>
          <cell r="I4148">
            <v>487.47500000000002</v>
          </cell>
        </row>
        <row r="4149">
          <cell r="A4149">
            <v>2021</v>
          </cell>
          <cell r="B4149" t="str">
            <v>Noviembre</v>
          </cell>
          <cell r="C4149" t="str">
            <v>54001</v>
          </cell>
          <cell r="E4149" t="str">
            <v>540012</v>
          </cell>
          <cell r="G4149">
            <v>2</v>
          </cell>
          <cell r="I4149">
            <v>118.39</v>
          </cell>
        </row>
        <row r="4150">
          <cell r="A4150">
            <v>2021</v>
          </cell>
          <cell r="B4150" t="str">
            <v>Noviembre</v>
          </cell>
          <cell r="C4150" t="str">
            <v>54001</v>
          </cell>
          <cell r="E4150" t="str">
            <v>540012</v>
          </cell>
          <cell r="G4150">
            <v>3</v>
          </cell>
          <cell r="I4150">
            <v>38.087000000000003</v>
          </cell>
        </row>
        <row r="4151">
          <cell r="A4151">
            <v>2021</v>
          </cell>
          <cell r="B4151" t="str">
            <v>Noviembre</v>
          </cell>
          <cell r="C4151" t="str">
            <v>54001</v>
          </cell>
          <cell r="E4151" t="str">
            <v>540012</v>
          </cell>
          <cell r="G4151">
            <v>4</v>
          </cell>
          <cell r="I4151">
            <v>2854.6244200000006</v>
          </cell>
        </row>
        <row r="4152">
          <cell r="A4152">
            <v>2021</v>
          </cell>
          <cell r="B4152" t="str">
            <v>Noviembre</v>
          </cell>
          <cell r="C4152" t="str">
            <v>73001</v>
          </cell>
          <cell r="E4152" t="str">
            <v>730011</v>
          </cell>
          <cell r="G4152">
            <v>1</v>
          </cell>
          <cell r="I4152">
            <v>940.5</v>
          </cell>
        </row>
        <row r="4153">
          <cell r="A4153">
            <v>2021</v>
          </cell>
          <cell r="B4153" t="str">
            <v>Noviembre</v>
          </cell>
          <cell r="C4153" t="str">
            <v>73001</v>
          </cell>
          <cell r="E4153" t="str">
            <v>730011</v>
          </cell>
          <cell r="G4153">
            <v>2</v>
          </cell>
          <cell r="I4153">
            <v>2386.4454999999998</v>
          </cell>
        </row>
        <row r="4154">
          <cell r="A4154">
            <v>2021</v>
          </cell>
          <cell r="B4154" t="str">
            <v>Noviembre</v>
          </cell>
          <cell r="C4154" t="str">
            <v>73001</v>
          </cell>
          <cell r="E4154" t="str">
            <v>730011</v>
          </cell>
          <cell r="G4154">
            <v>3</v>
          </cell>
          <cell r="I4154">
            <v>1083.0319999999999</v>
          </cell>
        </row>
        <row r="4155">
          <cell r="A4155">
            <v>2021</v>
          </cell>
          <cell r="B4155" t="str">
            <v>Noviembre</v>
          </cell>
          <cell r="C4155" t="str">
            <v>73001</v>
          </cell>
          <cell r="E4155" t="str">
            <v>730011</v>
          </cell>
          <cell r="G4155">
            <v>4</v>
          </cell>
          <cell r="I4155">
            <v>410.4314</v>
          </cell>
        </row>
        <row r="4156">
          <cell r="A4156">
            <v>2021</v>
          </cell>
          <cell r="B4156" t="str">
            <v>Noviembre</v>
          </cell>
          <cell r="C4156" t="str">
            <v>52356</v>
          </cell>
          <cell r="E4156" t="str">
            <v>523561</v>
          </cell>
          <cell r="G4156">
            <v>1</v>
          </cell>
          <cell r="I4156">
            <v>70</v>
          </cell>
        </row>
        <row r="4157">
          <cell r="A4157">
            <v>2021</v>
          </cell>
          <cell r="B4157" t="str">
            <v>Noviembre</v>
          </cell>
          <cell r="C4157" t="str">
            <v>52356</v>
          </cell>
          <cell r="E4157" t="str">
            <v>523561</v>
          </cell>
          <cell r="G4157">
            <v>2</v>
          </cell>
          <cell r="I4157">
            <v>1276.444</v>
          </cell>
        </row>
        <row r="4158">
          <cell r="A4158">
            <v>2021</v>
          </cell>
          <cell r="B4158" t="str">
            <v>Noviembre</v>
          </cell>
          <cell r="C4158" t="str">
            <v>52356</v>
          </cell>
          <cell r="E4158" t="str">
            <v>523561</v>
          </cell>
          <cell r="G4158">
            <v>3</v>
          </cell>
          <cell r="I4158">
            <v>1848.2940000000001</v>
          </cell>
        </row>
        <row r="4159">
          <cell r="A4159">
            <v>2021</v>
          </cell>
          <cell r="B4159" t="str">
            <v>Noviembre</v>
          </cell>
          <cell r="C4159" t="str">
            <v>52356</v>
          </cell>
          <cell r="E4159" t="str">
            <v>523561</v>
          </cell>
          <cell r="G4159">
            <v>4</v>
          </cell>
          <cell r="I4159">
            <v>0</v>
          </cell>
        </row>
        <row r="4160">
          <cell r="A4160">
            <v>2021</v>
          </cell>
          <cell r="B4160" t="str">
            <v>Noviembre</v>
          </cell>
          <cell r="C4160" t="str">
            <v>52356</v>
          </cell>
          <cell r="E4160" t="str">
            <v>523562</v>
          </cell>
          <cell r="G4160">
            <v>1</v>
          </cell>
          <cell r="I4160">
            <v>0</v>
          </cell>
        </row>
        <row r="4161">
          <cell r="A4161">
            <v>2021</v>
          </cell>
          <cell r="B4161" t="str">
            <v>Noviembre</v>
          </cell>
          <cell r="C4161" t="str">
            <v>52356</v>
          </cell>
          <cell r="E4161" t="str">
            <v>523562</v>
          </cell>
          <cell r="G4161">
            <v>2</v>
          </cell>
          <cell r="I4161">
            <v>0</v>
          </cell>
        </row>
        <row r="4162">
          <cell r="A4162">
            <v>2021</v>
          </cell>
          <cell r="B4162" t="str">
            <v>Noviembre</v>
          </cell>
          <cell r="C4162" t="str">
            <v>52356</v>
          </cell>
          <cell r="E4162" t="str">
            <v>523562</v>
          </cell>
          <cell r="G4162">
            <v>3</v>
          </cell>
          <cell r="I4162">
            <v>0</v>
          </cell>
        </row>
        <row r="4163">
          <cell r="A4163">
            <v>2021</v>
          </cell>
          <cell r="B4163" t="str">
            <v>Noviembre</v>
          </cell>
          <cell r="C4163" t="str">
            <v>52356</v>
          </cell>
          <cell r="E4163" t="str">
            <v>523562</v>
          </cell>
          <cell r="G4163">
            <v>4</v>
          </cell>
          <cell r="I4163">
            <v>0</v>
          </cell>
        </row>
        <row r="4164">
          <cell r="A4164">
            <v>2021</v>
          </cell>
          <cell r="B4164" t="str">
            <v>Noviembre</v>
          </cell>
          <cell r="C4164" t="str">
            <v>17001</v>
          </cell>
          <cell r="E4164" t="str">
            <v>170011</v>
          </cell>
          <cell r="G4164">
            <v>1</v>
          </cell>
          <cell r="I4164">
            <v>1711.61</v>
          </cell>
        </row>
        <row r="4165">
          <cell r="A4165">
            <v>2021</v>
          </cell>
          <cell r="B4165" t="str">
            <v>Noviembre</v>
          </cell>
          <cell r="C4165" t="str">
            <v>17001</v>
          </cell>
          <cell r="E4165" t="str">
            <v>170011</v>
          </cell>
          <cell r="G4165">
            <v>2</v>
          </cell>
          <cell r="I4165">
            <v>1587.0050000000001</v>
          </cell>
        </row>
        <row r="4166">
          <cell r="A4166">
            <v>2021</v>
          </cell>
          <cell r="B4166" t="str">
            <v>Noviembre</v>
          </cell>
          <cell r="C4166" t="str">
            <v>17001</v>
          </cell>
          <cell r="E4166" t="str">
            <v>170011</v>
          </cell>
          <cell r="G4166">
            <v>3</v>
          </cell>
          <cell r="I4166">
            <v>1361.7850000000001</v>
          </cell>
        </row>
        <row r="4167">
          <cell r="A4167">
            <v>2021</v>
          </cell>
          <cell r="B4167" t="str">
            <v>Noviembre</v>
          </cell>
          <cell r="C4167" t="str">
            <v>17001</v>
          </cell>
          <cell r="E4167" t="str">
            <v>170011</v>
          </cell>
          <cell r="G4167">
            <v>4</v>
          </cell>
          <cell r="I4167">
            <v>1169.4168</v>
          </cell>
        </row>
        <row r="4168">
          <cell r="A4168">
            <v>2021</v>
          </cell>
          <cell r="B4168" t="str">
            <v>Noviembre</v>
          </cell>
          <cell r="C4168" t="str">
            <v>05001</v>
          </cell>
          <cell r="E4168" t="str">
            <v>050011</v>
          </cell>
          <cell r="G4168">
            <v>1</v>
          </cell>
          <cell r="I4168">
            <v>14180.92</v>
          </cell>
        </row>
        <row r="4169">
          <cell r="A4169">
            <v>2021</v>
          </cell>
          <cell r="B4169" t="str">
            <v>Noviembre</v>
          </cell>
          <cell r="C4169" t="str">
            <v>05001</v>
          </cell>
          <cell r="E4169" t="str">
            <v>050011</v>
          </cell>
          <cell r="G4169">
            <v>2</v>
          </cell>
          <cell r="I4169">
            <v>12193.031000000001</v>
          </cell>
        </row>
        <row r="4170">
          <cell r="A4170">
            <v>2021</v>
          </cell>
          <cell r="B4170" t="str">
            <v>Noviembre</v>
          </cell>
          <cell r="C4170" t="str">
            <v>05001</v>
          </cell>
          <cell r="E4170" t="str">
            <v>050011</v>
          </cell>
          <cell r="G4170">
            <v>3</v>
          </cell>
          <cell r="I4170">
            <v>15073.976000000001</v>
          </cell>
        </row>
        <row r="4171">
          <cell r="A4171">
            <v>2021</v>
          </cell>
          <cell r="B4171" t="str">
            <v>Noviembre</v>
          </cell>
          <cell r="C4171" t="str">
            <v>05001</v>
          </cell>
          <cell r="E4171" t="str">
            <v>050011</v>
          </cell>
          <cell r="G4171">
            <v>4</v>
          </cell>
          <cell r="I4171">
            <v>24714.977619999998</v>
          </cell>
        </row>
        <row r="4172">
          <cell r="A4172">
            <v>2021</v>
          </cell>
          <cell r="B4172" t="str">
            <v>Noviembre</v>
          </cell>
          <cell r="C4172" t="str">
            <v>05001</v>
          </cell>
          <cell r="E4172" t="str">
            <v>050012</v>
          </cell>
          <cell r="G4172">
            <v>1</v>
          </cell>
          <cell r="I4172">
            <v>4811.9930000000004</v>
          </cell>
        </row>
        <row r="4173">
          <cell r="A4173">
            <v>2021</v>
          </cell>
          <cell r="B4173" t="str">
            <v>Noviembre</v>
          </cell>
          <cell r="C4173" t="str">
            <v>05001</v>
          </cell>
          <cell r="E4173" t="str">
            <v>050012</v>
          </cell>
          <cell r="G4173">
            <v>2</v>
          </cell>
          <cell r="I4173">
            <v>5076.5290000000005</v>
          </cell>
        </row>
        <row r="4174">
          <cell r="A4174">
            <v>2021</v>
          </cell>
          <cell r="B4174" t="str">
            <v>Noviembre</v>
          </cell>
          <cell r="C4174" t="str">
            <v>05001</v>
          </cell>
          <cell r="E4174" t="str">
            <v>050012</v>
          </cell>
          <cell r="G4174">
            <v>3</v>
          </cell>
          <cell r="I4174">
            <v>3251.799</v>
          </cell>
        </row>
        <row r="4175">
          <cell r="A4175">
            <v>2021</v>
          </cell>
          <cell r="B4175" t="str">
            <v>Noviembre</v>
          </cell>
          <cell r="C4175" t="str">
            <v>05001</v>
          </cell>
          <cell r="E4175" t="str">
            <v>050012</v>
          </cell>
          <cell r="G4175">
            <v>4</v>
          </cell>
          <cell r="I4175">
            <v>1191.45794</v>
          </cell>
        </row>
        <row r="4176">
          <cell r="A4176">
            <v>2021</v>
          </cell>
          <cell r="B4176" t="str">
            <v>Noviembre</v>
          </cell>
          <cell r="C4176" t="str">
            <v>23001</v>
          </cell>
          <cell r="E4176" t="str">
            <v>230011</v>
          </cell>
          <cell r="G4176">
            <v>1</v>
          </cell>
          <cell r="I4176">
            <v>646.95100000000002</v>
          </cell>
        </row>
        <row r="4177">
          <cell r="A4177">
            <v>2021</v>
          </cell>
          <cell r="B4177" t="str">
            <v>Noviembre</v>
          </cell>
          <cell r="C4177" t="str">
            <v>23001</v>
          </cell>
          <cell r="E4177" t="str">
            <v>230011</v>
          </cell>
          <cell r="G4177">
            <v>2</v>
          </cell>
          <cell r="I4177">
            <v>1891.32</v>
          </cell>
        </row>
        <row r="4178">
          <cell r="A4178">
            <v>2021</v>
          </cell>
          <cell r="B4178" t="str">
            <v>Noviembre</v>
          </cell>
          <cell r="C4178" t="str">
            <v>23001</v>
          </cell>
          <cell r="E4178" t="str">
            <v>230011</v>
          </cell>
          <cell r="G4178">
            <v>3</v>
          </cell>
          <cell r="I4178">
            <v>1161.5840000000001</v>
          </cell>
        </row>
        <row r="4179">
          <cell r="A4179">
            <v>2021</v>
          </cell>
          <cell r="B4179" t="str">
            <v>Noviembre</v>
          </cell>
          <cell r="C4179" t="str">
            <v>23001</v>
          </cell>
          <cell r="E4179" t="str">
            <v>230011</v>
          </cell>
          <cell r="G4179">
            <v>4</v>
          </cell>
          <cell r="I4179">
            <v>374.57600000000002</v>
          </cell>
        </row>
        <row r="4180">
          <cell r="A4180">
            <v>2021</v>
          </cell>
          <cell r="B4180" t="str">
            <v>Noviembre</v>
          </cell>
          <cell r="C4180" t="str">
            <v>41001</v>
          </cell>
          <cell r="E4180" t="str">
            <v>410011</v>
          </cell>
          <cell r="G4180">
            <v>1</v>
          </cell>
          <cell r="I4180">
            <v>1528.269</v>
          </cell>
        </row>
        <row r="4181">
          <cell r="A4181">
            <v>2021</v>
          </cell>
          <cell r="B4181" t="str">
            <v>Noviembre</v>
          </cell>
          <cell r="C4181" t="str">
            <v>41001</v>
          </cell>
          <cell r="E4181" t="str">
            <v>410011</v>
          </cell>
          <cell r="G4181">
            <v>2</v>
          </cell>
          <cell r="I4181">
            <v>2534.5230000000001</v>
          </cell>
        </row>
        <row r="4182">
          <cell r="A4182">
            <v>2021</v>
          </cell>
          <cell r="B4182" t="str">
            <v>Noviembre</v>
          </cell>
          <cell r="C4182" t="str">
            <v>41001</v>
          </cell>
          <cell r="E4182" t="str">
            <v>410011</v>
          </cell>
          <cell r="G4182">
            <v>3</v>
          </cell>
          <cell r="I4182">
            <v>2913.5876000000003</v>
          </cell>
        </row>
        <row r="4183">
          <cell r="A4183">
            <v>2021</v>
          </cell>
          <cell r="B4183" t="str">
            <v>Noviembre</v>
          </cell>
          <cell r="C4183" t="str">
            <v>41001</v>
          </cell>
          <cell r="E4183" t="str">
            <v>410011</v>
          </cell>
          <cell r="G4183">
            <v>4</v>
          </cell>
          <cell r="I4183">
            <v>1292.14382</v>
          </cell>
        </row>
        <row r="4184">
          <cell r="A4184">
            <v>2021</v>
          </cell>
          <cell r="B4184" t="str">
            <v>Noviembre</v>
          </cell>
          <cell r="C4184" t="str">
            <v>52001</v>
          </cell>
          <cell r="E4184" t="str">
            <v>520011</v>
          </cell>
          <cell r="G4184">
            <v>1</v>
          </cell>
          <cell r="I4184">
            <v>1308.9425000000001</v>
          </cell>
        </row>
        <row r="4185">
          <cell r="A4185">
            <v>2021</v>
          </cell>
          <cell r="B4185" t="str">
            <v>Noviembre</v>
          </cell>
          <cell r="C4185" t="str">
            <v>52001</v>
          </cell>
          <cell r="E4185" t="str">
            <v>520011</v>
          </cell>
          <cell r="G4185">
            <v>2</v>
          </cell>
          <cell r="I4185">
            <v>5399.5510000000004</v>
          </cell>
        </row>
        <row r="4186">
          <cell r="A4186">
            <v>2021</v>
          </cell>
          <cell r="B4186" t="str">
            <v>Noviembre</v>
          </cell>
          <cell r="C4186" t="str">
            <v>52001</v>
          </cell>
          <cell r="E4186" t="str">
            <v>520011</v>
          </cell>
          <cell r="G4186">
            <v>3</v>
          </cell>
          <cell r="I4186">
            <v>3287.1610000000001</v>
          </cell>
        </row>
        <row r="4187">
          <cell r="A4187">
            <v>2021</v>
          </cell>
          <cell r="B4187" t="str">
            <v>Noviembre</v>
          </cell>
          <cell r="C4187" t="str">
            <v>52001</v>
          </cell>
          <cell r="E4187" t="str">
            <v>520011</v>
          </cell>
          <cell r="G4187">
            <v>4</v>
          </cell>
          <cell r="I4187">
            <v>26.699800000000003</v>
          </cell>
        </row>
        <row r="4188">
          <cell r="A4188">
            <v>2021</v>
          </cell>
          <cell r="B4188" t="str">
            <v>Noviembre</v>
          </cell>
          <cell r="C4188" t="str">
            <v>66001</v>
          </cell>
          <cell r="E4188" t="str">
            <v>660011</v>
          </cell>
          <cell r="G4188">
            <v>1</v>
          </cell>
          <cell r="I4188">
            <v>2199.71</v>
          </cell>
        </row>
        <row r="4189">
          <cell r="A4189">
            <v>2021</v>
          </cell>
          <cell r="B4189" t="str">
            <v>Noviembre</v>
          </cell>
          <cell r="C4189" t="str">
            <v>66001</v>
          </cell>
          <cell r="E4189" t="str">
            <v>660011</v>
          </cell>
          <cell r="G4189">
            <v>2</v>
          </cell>
          <cell r="I4189">
            <v>1546.575</v>
          </cell>
        </row>
        <row r="4190">
          <cell r="A4190">
            <v>2021</v>
          </cell>
          <cell r="B4190" t="str">
            <v>Noviembre</v>
          </cell>
          <cell r="C4190" t="str">
            <v>66001</v>
          </cell>
          <cell r="E4190" t="str">
            <v>660011</v>
          </cell>
          <cell r="G4190">
            <v>3</v>
          </cell>
          <cell r="I4190">
            <v>1505.55</v>
          </cell>
        </row>
        <row r="4191">
          <cell r="A4191">
            <v>2021</v>
          </cell>
          <cell r="B4191" t="str">
            <v>Noviembre</v>
          </cell>
          <cell r="C4191" t="str">
            <v>66001</v>
          </cell>
          <cell r="E4191" t="str">
            <v>660011</v>
          </cell>
          <cell r="G4191">
            <v>4</v>
          </cell>
          <cell r="I4191">
            <v>3558.7640000000001</v>
          </cell>
        </row>
        <row r="4192">
          <cell r="A4192">
            <v>2021</v>
          </cell>
          <cell r="B4192" t="str">
            <v>Noviembre</v>
          </cell>
          <cell r="C4192" t="str">
            <v>19001</v>
          </cell>
          <cell r="E4192" t="str">
            <v>190011</v>
          </cell>
          <cell r="G4192">
            <v>1</v>
          </cell>
          <cell r="I4192">
            <v>494.61450000000002</v>
          </cell>
        </row>
        <row r="4193">
          <cell r="A4193">
            <v>2021</v>
          </cell>
          <cell r="B4193" t="str">
            <v>Noviembre</v>
          </cell>
          <cell r="C4193" t="str">
            <v>19001</v>
          </cell>
          <cell r="E4193" t="str">
            <v>190011</v>
          </cell>
          <cell r="G4193">
            <v>2</v>
          </cell>
          <cell r="I4193">
            <v>3798.2449999999999</v>
          </cell>
        </row>
        <row r="4194">
          <cell r="A4194">
            <v>2021</v>
          </cell>
          <cell r="B4194" t="str">
            <v>Noviembre</v>
          </cell>
          <cell r="C4194" t="str">
            <v>19001</v>
          </cell>
          <cell r="E4194" t="str">
            <v>190011</v>
          </cell>
          <cell r="G4194">
            <v>3</v>
          </cell>
          <cell r="I4194">
            <v>396.024</v>
          </cell>
        </row>
        <row r="4195">
          <cell r="A4195">
            <v>2021</v>
          </cell>
          <cell r="B4195" t="str">
            <v>Noviembre</v>
          </cell>
          <cell r="C4195" t="str">
            <v>19001</v>
          </cell>
          <cell r="E4195" t="str">
            <v>190011</v>
          </cell>
          <cell r="G4195">
            <v>4</v>
          </cell>
          <cell r="I4195">
            <v>613.14269999999999</v>
          </cell>
        </row>
        <row r="4196">
          <cell r="A4196">
            <v>2021</v>
          </cell>
          <cell r="B4196" t="str">
            <v>Noviembre</v>
          </cell>
          <cell r="C4196" t="str">
            <v>47001</v>
          </cell>
          <cell r="E4196" t="str">
            <v>470011</v>
          </cell>
          <cell r="G4196">
            <v>1</v>
          </cell>
          <cell r="I4196">
            <v>840.26599999999996</v>
          </cell>
        </row>
        <row r="4197">
          <cell r="A4197">
            <v>2021</v>
          </cell>
          <cell r="B4197" t="str">
            <v>Noviembre</v>
          </cell>
          <cell r="C4197" t="str">
            <v>47001</v>
          </cell>
          <cell r="E4197" t="str">
            <v>470011</v>
          </cell>
          <cell r="G4197">
            <v>2</v>
          </cell>
          <cell r="I4197">
            <v>1481.53</v>
          </cell>
        </row>
        <row r="4198">
          <cell r="A4198">
            <v>2021</v>
          </cell>
          <cell r="B4198" t="str">
            <v>Noviembre</v>
          </cell>
          <cell r="C4198" t="str">
            <v>47001</v>
          </cell>
          <cell r="E4198" t="str">
            <v>470011</v>
          </cell>
          <cell r="G4198">
            <v>3</v>
          </cell>
          <cell r="I4198">
            <v>1099.9580000000001</v>
          </cell>
        </row>
        <row r="4199">
          <cell r="A4199">
            <v>2021</v>
          </cell>
          <cell r="B4199" t="str">
            <v>Noviembre</v>
          </cell>
          <cell r="C4199" t="str">
            <v>47001</v>
          </cell>
          <cell r="E4199" t="str">
            <v>470011</v>
          </cell>
          <cell r="G4199">
            <v>4</v>
          </cell>
          <cell r="I4199">
            <v>942.79349999999999</v>
          </cell>
        </row>
        <row r="4200">
          <cell r="A4200">
            <v>2021</v>
          </cell>
          <cell r="B4200" t="str">
            <v>Noviembre</v>
          </cell>
          <cell r="C4200" t="str">
            <v>70001</v>
          </cell>
          <cell r="E4200" t="str">
            <v>700011</v>
          </cell>
          <cell r="G4200">
            <v>1</v>
          </cell>
          <cell r="I4200">
            <v>847.60749999999996</v>
          </cell>
        </row>
        <row r="4201">
          <cell r="A4201">
            <v>2021</v>
          </cell>
          <cell r="B4201" t="str">
            <v>Noviembre</v>
          </cell>
          <cell r="C4201" t="str">
            <v>70001</v>
          </cell>
          <cell r="E4201" t="str">
            <v>700011</v>
          </cell>
          <cell r="G4201">
            <v>2</v>
          </cell>
          <cell r="I4201">
            <v>2032.498</v>
          </cell>
        </row>
        <row r="4202">
          <cell r="A4202">
            <v>2021</v>
          </cell>
          <cell r="B4202" t="str">
            <v>Noviembre</v>
          </cell>
          <cell r="C4202" t="str">
            <v>70001</v>
          </cell>
          <cell r="E4202" t="str">
            <v>700011</v>
          </cell>
          <cell r="G4202">
            <v>3</v>
          </cell>
          <cell r="I4202">
            <v>1590.9159999999999</v>
          </cell>
        </row>
        <row r="4203">
          <cell r="A4203">
            <v>2021</v>
          </cell>
          <cell r="B4203" t="str">
            <v>Noviembre</v>
          </cell>
          <cell r="C4203" t="str">
            <v>70001</v>
          </cell>
          <cell r="E4203" t="str">
            <v>700011</v>
          </cell>
          <cell r="G4203">
            <v>4</v>
          </cell>
          <cell r="I4203">
            <v>1296.7282</v>
          </cell>
        </row>
        <row r="4204">
          <cell r="A4204">
            <v>2021</v>
          </cell>
          <cell r="B4204" t="str">
            <v>Noviembre</v>
          </cell>
          <cell r="C4204" t="str">
            <v>15001</v>
          </cell>
          <cell r="E4204" t="str">
            <v>150011</v>
          </cell>
          <cell r="G4204">
            <v>1</v>
          </cell>
          <cell r="I4204">
            <v>2194.0889999999999</v>
          </cell>
        </row>
        <row r="4205">
          <cell r="A4205">
            <v>2021</v>
          </cell>
          <cell r="B4205" t="str">
            <v>Noviembre</v>
          </cell>
          <cell r="C4205" t="str">
            <v>15001</v>
          </cell>
          <cell r="E4205" t="str">
            <v>150011</v>
          </cell>
          <cell r="G4205">
            <v>2</v>
          </cell>
          <cell r="I4205">
            <v>4044.2</v>
          </cell>
        </row>
        <row r="4206">
          <cell r="A4206">
            <v>2021</v>
          </cell>
          <cell r="B4206" t="str">
            <v>Noviembre</v>
          </cell>
          <cell r="C4206" t="str">
            <v>15001</v>
          </cell>
          <cell r="E4206" t="str">
            <v>150011</v>
          </cell>
          <cell r="G4206">
            <v>3</v>
          </cell>
          <cell r="I4206">
            <v>3207</v>
          </cell>
        </row>
        <row r="4207">
          <cell r="A4207">
            <v>2021</v>
          </cell>
          <cell r="B4207" t="str">
            <v>Noviembre</v>
          </cell>
          <cell r="C4207" t="str">
            <v>15001</v>
          </cell>
          <cell r="E4207" t="str">
            <v>150011</v>
          </cell>
          <cell r="G4207">
            <v>4</v>
          </cell>
          <cell r="I4207">
            <v>2.8</v>
          </cell>
        </row>
        <row r="4208">
          <cell r="A4208">
            <v>2021</v>
          </cell>
          <cell r="B4208" t="str">
            <v>Noviembre</v>
          </cell>
          <cell r="C4208" t="str">
            <v>20001</v>
          </cell>
          <cell r="E4208" t="str">
            <v>200011</v>
          </cell>
          <cell r="G4208">
            <v>1</v>
          </cell>
          <cell r="I4208">
            <v>866.30650000000003</v>
          </cell>
        </row>
        <row r="4209">
          <cell r="A4209">
            <v>2021</v>
          </cell>
          <cell r="B4209" t="str">
            <v>Noviembre</v>
          </cell>
          <cell r="C4209" t="str">
            <v>20001</v>
          </cell>
          <cell r="E4209" t="str">
            <v>200011</v>
          </cell>
          <cell r="G4209">
            <v>2</v>
          </cell>
          <cell r="I4209">
            <v>1701.095</v>
          </cell>
        </row>
        <row r="4210">
          <cell r="A4210">
            <v>2021</v>
          </cell>
          <cell r="B4210" t="str">
            <v>Noviembre</v>
          </cell>
          <cell r="C4210" t="str">
            <v>20001</v>
          </cell>
          <cell r="E4210" t="str">
            <v>200011</v>
          </cell>
          <cell r="G4210">
            <v>3</v>
          </cell>
          <cell r="I4210">
            <v>988.51499999999999</v>
          </cell>
        </row>
        <row r="4211">
          <cell r="A4211">
            <v>2021</v>
          </cell>
          <cell r="B4211" t="str">
            <v>Noviembre</v>
          </cell>
          <cell r="C4211" t="str">
            <v>20001</v>
          </cell>
          <cell r="E4211" t="str">
            <v>200011</v>
          </cell>
          <cell r="G4211">
            <v>4</v>
          </cell>
          <cell r="I4211">
            <v>260.91399999999999</v>
          </cell>
        </row>
        <row r="4212">
          <cell r="A4212">
            <v>2021</v>
          </cell>
          <cell r="B4212" t="str">
            <v>Noviembre</v>
          </cell>
          <cell r="C4212" t="str">
            <v>20001</v>
          </cell>
          <cell r="E4212" t="str">
            <v>200012</v>
          </cell>
          <cell r="G4212">
            <v>1</v>
          </cell>
          <cell r="I4212">
            <v>618.21</v>
          </cell>
        </row>
        <row r="4213">
          <cell r="A4213">
            <v>2021</v>
          </cell>
          <cell r="B4213" t="str">
            <v>Noviembre</v>
          </cell>
          <cell r="C4213" t="str">
            <v>20001</v>
          </cell>
          <cell r="E4213" t="str">
            <v>200012</v>
          </cell>
          <cell r="G4213">
            <v>2</v>
          </cell>
          <cell r="I4213">
            <v>169.35</v>
          </cell>
        </row>
        <row r="4214">
          <cell r="A4214">
            <v>2021</v>
          </cell>
          <cell r="B4214" t="str">
            <v>Noviembre</v>
          </cell>
          <cell r="C4214" t="str">
            <v>20001</v>
          </cell>
          <cell r="E4214" t="str">
            <v>200012</v>
          </cell>
          <cell r="G4214">
            <v>3</v>
          </cell>
          <cell r="I4214">
            <v>372.024</v>
          </cell>
        </row>
        <row r="4215">
          <cell r="A4215">
            <v>2021</v>
          </cell>
          <cell r="B4215" t="str">
            <v>Noviembre</v>
          </cell>
          <cell r="C4215" t="str">
            <v>20001</v>
          </cell>
          <cell r="E4215" t="str">
            <v>200012</v>
          </cell>
          <cell r="G4215">
            <v>4</v>
          </cell>
          <cell r="I4215">
            <v>1570.3119999999999</v>
          </cell>
        </row>
        <row r="4216">
          <cell r="A4216">
            <v>2021</v>
          </cell>
          <cell r="B4216" t="str">
            <v>Noviembre</v>
          </cell>
          <cell r="C4216" t="str">
            <v>50001</v>
          </cell>
          <cell r="E4216" t="str">
            <v>500011</v>
          </cell>
          <cell r="G4216">
            <v>1</v>
          </cell>
          <cell r="I4216">
            <v>1945.2945</v>
          </cell>
        </row>
        <row r="4217">
          <cell r="A4217">
            <v>2021</v>
          </cell>
          <cell r="B4217" t="str">
            <v>Noviembre</v>
          </cell>
          <cell r="C4217" t="str">
            <v>50001</v>
          </cell>
          <cell r="E4217" t="str">
            <v>500011</v>
          </cell>
          <cell r="G4217">
            <v>2</v>
          </cell>
          <cell r="I4217">
            <v>3251.83</v>
          </cell>
        </row>
        <row r="4218">
          <cell r="A4218">
            <v>2021</v>
          </cell>
          <cell r="B4218" t="str">
            <v>Noviembre</v>
          </cell>
          <cell r="C4218" t="str">
            <v>50001</v>
          </cell>
          <cell r="E4218" t="str">
            <v>500011</v>
          </cell>
          <cell r="G4218">
            <v>3</v>
          </cell>
          <cell r="I4218">
            <v>2432.2330000000002</v>
          </cell>
        </row>
        <row r="4219">
          <cell r="A4219">
            <v>2021</v>
          </cell>
          <cell r="B4219" t="str">
            <v>Noviembre</v>
          </cell>
          <cell r="C4219" t="str">
            <v>50001</v>
          </cell>
          <cell r="E4219" t="str">
            <v>500011</v>
          </cell>
          <cell r="G4219">
            <v>4</v>
          </cell>
          <cell r="I4219">
            <v>711.774</v>
          </cell>
        </row>
        <row r="4220">
          <cell r="A4220">
            <v>2021</v>
          </cell>
          <cell r="B4220" t="str">
            <v>Diciembre</v>
          </cell>
          <cell r="C4220" t="str">
            <v>63001</v>
          </cell>
          <cell r="E4220" t="str">
            <v>630011</v>
          </cell>
          <cell r="G4220">
            <v>1</v>
          </cell>
          <cell r="I4220">
            <v>2590.3850000000002</v>
          </cell>
        </row>
        <row r="4221">
          <cell r="A4221">
            <v>2021</v>
          </cell>
          <cell r="B4221" t="str">
            <v>Diciembre</v>
          </cell>
          <cell r="C4221" t="str">
            <v>63001</v>
          </cell>
          <cell r="E4221" t="str">
            <v>630011</v>
          </cell>
          <cell r="G4221">
            <v>2</v>
          </cell>
          <cell r="I4221">
            <v>2808.47</v>
          </cell>
        </row>
        <row r="4222">
          <cell r="A4222">
            <v>2021</v>
          </cell>
          <cell r="B4222" t="str">
            <v>Diciembre</v>
          </cell>
          <cell r="C4222" t="str">
            <v>63001</v>
          </cell>
          <cell r="E4222" t="str">
            <v>630011</v>
          </cell>
          <cell r="G4222">
            <v>3</v>
          </cell>
          <cell r="I4222">
            <v>2790.82</v>
          </cell>
        </row>
        <row r="4223">
          <cell r="A4223">
            <v>2021</v>
          </cell>
          <cell r="B4223" t="str">
            <v>Diciembre</v>
          </cell>
          <cell r="C4223" t="str">
            <v>63001</v>
          </cell>
          <cell r="E4223" t="str">
            <v>630011</v>
          </cell>
          <cell r="G4223">
            <v>4</v>
          </cell>
          <cell r="I4223">
            <v>992.48099999999999</v>
          </cell>
        </row>
        <row r="4224">
          <cell r="A4224">
            <v>2021</v>
          </cell>
          <cell r="B4224" t="str">
            <v>Diciembre</v>
          </cell>
          <cell r="C4224" t="str">
            <v>08001</v>
          </cell>
          <cell r="E4224" t="str">
            <v>080011</v>
          </cell>
          <cell r="G4224">
            <v>1</v>
          </cell>
          <cell r="I4224">
            <v>7481.0150000000003</v>
          </cell>
        </row>
        <row r="4225">
          <cell r="A4225">
            <v>2021</v>
          </cell>
          <cell r="B4225" t="str">
            <v>Diciembre</v>
          </cell>
          <cell r="C4225" t="str">
            <v>08001</v>
          </cell>
          <cell r="E4225" t="str">
            <v>080011</v>
          </cell>
          <cell r="G4225">
            <v>2</v>
          </cell>
          <cell r="I4225">
            <v>7602.89</v>
          </cell>
        </row>
        <row r="4226">
          <cell r="A4226">
            <v>2021</v>
          </cell>
          <cell r="B4226" t="str">
            <v>Diciembre</v>
          </cell>
          <cell r="C4226" t="str">
            <v>08001</v>
          </cell>
          <cell r="E4226" t="str">
            <v>080011</v>
          </cell>
          <cell r="G4226">
            <v>3</v>
          </cell>
          <cell r="I4226">
            <v>6849.2520000000004</v>
          </cell>
        </row>
        <row r="4227">
          <cell r="A4227">
            <v>2021</v>
          </cell>
          <cell r="B4227" t="str">
            <v>Diciembre</v>
          </cell>
          <cell r="C4227" t="str">
            <v>08001</v>
          </cell>
          <cell r="E4227" t="str">
            <v>080011</v>
          </cell>
          <cell r="G4227">
            <v>4</v>
          </cell>
          <cell r="I4227">
            <v>8495.5059999999994</v>
          </cell>
        </row>
        <row r="4228">
          <cell r="A4228">
            <v>2021</v>
          </cell>
          <cell r="B4228" t="str">
            <v>Diciembre</v>
          </cell>
          <cell r="C4228" t="str">
            <v>08001</v>
          </cell>
          <cell r="E4228" t="str">
            <v>080012</v>
          </cell>
          <cell r="G4228">
            <v>1</v>
          </cell>
          <cell r="I4228">
            <v>1563.5795000000001</v>
          </cell>
        </row>
        <row r="4229">
          <cell r="A4229">
            <v>2021</v>
          </cell>
          <cell r="B4229" t="str">
            <v>Diciembre</v>
          </cell>
          <cell r="C4229" t="str">
            <v>08001</v>
          </cell>
          <cell r="E4229" t="str">
            <v>080012</v>
          </cell>
          <cell r="G4229">
            <v>2</v>
          </cell>
          <cell r="I4229">
            <v>1567.15</v>
          </cell>
        </row>
        <row r="4230">
          <cell r="A4230">
            <v>2021</v>
          </cell>
          <cell r="B4230" t="str">
            <v>Diciembre</v>
          </cell>
          <cell r="C4230" t="str">
            <v>08001</v>
          </cell>
          <cell r="E4230" t="str">
            <v>080012</v>
          </cell>
          <cell r="G4230">
            <v>3</v>
          </cell>
          <cell r="I4230">
            <v>1022.467</v>
          </cell>
        </row>
        <row r="4231">
          <cell r="A4231">
            <v>2021</v>
          </cell>
          <cell r="B4231" t="str">
            <v>Diciembre</v>
          </cell>
          <cell r="C4231" t="str">
            <v>08001</v>
          </cell>
          <cell r="E4231" t="str">
            <v>080012</v>
          </cell>
          <cell r="G4231">
            <v>4</v>
          </cell>
          <cell r="I4231">
            <v>9531.6139999999996</v>
          </cell>
        </row>
        <row r="4232">
          <cell r="A4232">
            <v>2021</v>
          </cell>
          <cell r="B4232" t="str">
            <v>Diciembre</v>
          </cell>
          <cell r="C4232" t="str">
            <v>11001</v>
          </cell>
          <cell r="E4232" t="str">
            <v>110011</v>
          </cell>
          <cell r="G4232">
            <v>1</v>
          </cell>
          <cell r="I4232">
            <v>52808.103999999999</v>
          </cell>
        </row>
        <row r="4233">
          <cell r="A4233">
            <v>2021</v>
          </cell>
          <cell r="B4233" t="str">
            <v>Diciembre</v>
          </cell>
          <cell r="C4233" t="str">
            <v>11001</v>
          </cell>
          <cell r="E4233" t="str">
            <v>110011</v>
          </cell>
          <cell r="G4233">
            <v>2</v>
          </cell>
          <cell r="I4233">
            <v>56790.98</v>
          </cell>
        </row>
        <row r="4234">
          <cell r="A4234">
            <v>2021</v>
          </cell>
          <cell r="B4234" t="str">
            <v>Diciembre</v>
          </cell>
          <cell r="C4234" t="str">
            <v>11001</v>
          </cell>
          <cell r="E4234" t="str">
            <v>110011</v>
          </cell>
          <cell r="G4234">
            <v>3</v>
          </cell>
          <cell r="I4234">
            <v>68861.581000000006</v>
          </cell>
        </row>
        <row r="4235">
          <cell r="A4235">
            <v>2021</v>
          </cell>
          <cell r="B4235" t="str">
            <v>Diciembre</v>
          </cell>
          <cell r="C4235" t="str">
            <v>11001</v>
          </cell>
          <cell r="E4235" t="str">
            <v>110011</v>
          </cell>
          <cell r="G4235">
            <v>4</v>
          </cell>
          <cell r="I4235">
            <v>19644.923999999999</v>
          </cell>
        </row>
        <row r="4236">
          <cell r="A4236">
            <v>2021</v>
          </cell>
          <cell r="B4236" t="str">
            <v>Diciembre</v>
          </cell>
          <cell r="C4236" t="str">
            <v>11001</v>
          </cell>
          <cell r="E4236" t="str">
            <v>110012</v>
          </cell>
          <cell r="G4236">
            <v>1</v>
          </cell>
          <cell r="I4236">
            <v>490.77</v>
          </cell>
        </row>
        <row r="4237">
          <cell r="A4237">
            <v>2021</v>
          </cell>
          <cell r="B4237" t="str">
            <v>Diciembre</v>
          </cell>
          <cell r="C4237" t="str">
            <v>11001</v>
          </cell>
          <cell r="E4237" t="str">
            <v>110012</v>
          </cell>
          <cell r="G4237">
            <v>2</v>
          </cell>
          <cell r="I4237">
            <v>62</v>
          </cell>
        </row>
        <row r="4238">
          <cell r="A4238">
            <v>2021</v>
          </cell>
          <cell r="B4238" t="str">
            <v>Diciembre</v>
          </cell>
          <cell r="C4238" t="str">
            <v>11001</v>
          </cell>
          <cell r="E4238" t="str">
            <v>110012</v>
          </cell>
          <cell r="G4238">
            <v>3</v>
          </cell>
          <cell r="I4238">
            <v>32.65</v>
          </cell>
        </row>
        <row r="4239">
          <cell r="A4239">
            <v>2021</v>
          </cell>
          <cell r="B4239" t="str">
            <v>Diciembre</v>
          </cell>
          <cell r="C4239" t="str">
            <v>11001</v>
          </cell>
          <cell r="E4239" t="str">
            <v>110012</v>
          </cell>
          <cell r="G4239">
            <v>4</v>
          </cell>
          <cell r="I4239">
            <v>3666.85</v>
          </cell>
        </row>
        <row r="4240">
          <cell r="A4240">
            <v>2021</v>
          </cell>
          <cell r="B4240" t="str">
            <v>Diciembre</v>
          </cell>
          <cell r="C4240" t="str">
            <v>11001</v>
          </cell>
          <cell r="E4240" t="str">
            <v>110013</v>
          </cell>
          <cell r="G4240">
            <v>1</v>
          </cell>
          <cell r="I4240">
            <v>793.66499999999996</v>
          </cell>
        </row>
        <row r="4241">
          <cell r="A4241">
            <v>2021</v>
          </cell>
          <cell r="B4241" t="str">
            <v>Diciembre</v>
          </cell>
          <cell r="C4241" t="str">
            <v>11001</v>
          </cell>
          <cell r="E4241" t="str">
            <v>110013</v>
          </cell>
          <cell r="G4241">
            <v>2</v>
          </cell>
          <cell r="I4241">
            <v>921.13</v>
          </cell>
        </row>
        <row r="4242">
          <cell r="A4242">
            <v>2021</v>
          </cell>
          <cell r="B4242" t="str">
            <v>Diciembre</v>
          </cell>
          <cell r="C4242" t="str">
            <v>11001</v>
          </cell>
          <cell r="E4242" t="str">
            <v>110013</v>
          </cell>
          <cell r="G4242">
            <v>3</v>
          </cell>
          <cell r="I4242">
            <v>787.66200000000003</v>
          </cell>
        </row>
        <row r="4243">
          <cell r="A4243">
            <v>2021</v>
          </cell>
          <cell r="B4243" t="str">
            <v>Diciembre</v>
          </cell>
          <cell r="C4243" t="str">
            <v>11001</v>
          </cell>
          <cell r="E4243" t="str">
            <v>110013</v>
          </cell>
          <cell r="G4243">
            <v>4</v>
          </cell>
          <cell r="I4243">
            <v>1657.68</v>
          </cell>
        </row>
        <row r="4244">
          <cell r="A4244">
            <v>2021</v>
          </cell>
          <cell r="B4244" t="str">
            <v>Diciembre</v>
          </cell>
          <cell r="C4244" t="str">
            <v>11001</v>
          </cell>
          <cell r="E4244" t="str">
            <v>110014</v>
          </cell>
          <cell r="G4244">
            <v>1</v>
          </cell>
          <cell r="I4244">
            <v>144.846</v>
          </cell>
        </row>
        <row r="4245">
          <cell r="A4245">
            <v>2021</v>
          </cell>
          <cell r="B4245" t="str">
            <v>Diciembre</v>
          </cell>
          <cell r="C4245" t="str">
            <v>11001</v>
          </cell>
          <cell r="E4245" t="str">
            <v>110014</v>
          </cell>
          <cell r="G4245">
            <v>2</v>
          </cell>
          <cell r="I4245">
            <v>26.29</v>
          </cell>
        </row>
        <row r="4246">
          <cell r="A4246">
            <v>2021</v>
          </cell>
          <cell r="B4246" t="str">
            <v>Diciembre</v>
          </cell>
          <cell r="C4246" t="str">
            <v>11001</v>
          </cell>
          <cell r="E4246" t="str">
            <v>110014</v>
          </cell>
          <cell r="G4246">
            <v>3</v>
          </cell>
          <cell r="I4246">
            <v>412.01</v>
          </cell>
        </row>
        <row r="4247">
          <cell r="A4247">
            <v>2021</v>
          </cell>
          <cell r="B4247" t="str">
            <v>Diciembre</v>
          </cell>
          <cell r="C4247" t="str">
            <v>11001</v>
          </cell>
          <cell r="E4247" t="str">
            <v>110014</v>
          </cell>
          <cell r="G4247">
            <v>4</v>
          </cell>
          <cell r="I4247">
            <v>2234.23</v>
          </cell>
        </row>
        <row r="4248">
          <cell r="A4248">
            <v>2021</v>
          </cell>
          <cell r="B4248" t="str">
            <v>Diciembre</v>
          </cell>
          <cell r="C4248" t="str">
            <v>68001</v>
          </cell>
          <cell r="E4248" t="str">
            <v>680011</v>
          </cell>
          <cell r="G4248">
            <v>1</v>
          </cell>
          <cell r="I4248">
            <v>9981.6479999999992</v>
          </cell>
        </row>
        <row r="4249">
          <cell r="A4249">
            <v>2021</v>
          </cell>
          <cell r="B4249" t="str">
            <v>Diciembre</v>
          </cell>
          <cell r="C4249" t="str">
            <v>68001</v>
          </cell>
          <cell r="E4249" t="str">
            <v>680011</v>
          </cell>
          <cell r="G4249">
            <v>2</v>
          </cell>
          <cell r="I4249">
            <v>8268.7649999999994</v>
          </cell>
        </row>
        <row r="4250">
          <cell r="A4250">
            <v>2021</v>
          </cell>
          <cell r="B4250" t="str">
            <v>Diciembre</v>
          </cell>
          <cell r="C4250" t="str">
            <v>68001</v>
          </cell>
          <cell r="E4250" t="str">
            <v>680011</v>
          </cell>
          <cell r="G4250">
            <v>3</v>
          </cell>
          <cell r="I4250">
            <v>12491.652</v>
          </cell>
        </row>
        <row r="4251">
          <cell r="A4251">
            <v>2021</v>
          </cell>
          <cell r="B4251" t="str">
            <v>Diciembre</v>
          </cell>
          <cell r="C4251" t="str">
            <v>68001</v>
          </cell>
          <cell r="E4251" t="str">
            <v>680011</v>
          </cell>
          <cell r="G4251">
            <v>4</v>
          </cell>
          <cell r="I4251">
            <v>2125.4290000000001</v>
          </cell>
        </row>
        <row r="4252">
          <cell r="A4252">
            <v>2021</v>
          </cell>
          <cell r="B4252" t="str">
            <v>Diciembre</v>
          </cell>
          <cell r="C4252" t="str">
            <v>76001</v>
          </cell>
          <cell r="E4252" t="str">
            <v>760011</v>
          </cell>
          <cell r="G4252">
            <v>1</v>
          </cell>
          <cell r="I4252">
            <v>2835.6010000000001</v>
          </cell>
        </row>
        <row r="4253">
          <cell r="A4253">
            <v>2021</v>
          </cell>
          <cell r="B4253" t="str">
            <v>Diciembre</v>
          </cell>
          <cell r="C4253" t="str">
            <v>76001</v>
          </cell>
          <cell r="E4253" t="str">
            <v>760011</v>
          </cell>
          <cell r="G4253">
            <v>2</v>
          </cell>
          <cell r="I4253">
            <v>7088.875</v>
          </cell>
        </row>
        <row r="4254">
          <cell r="A4254">
            <v>2021</v>
          </cell>
          <cell r="B4254" t="str">
            <v>Diciembre</v>
          </cell>
          <cell r="C4254" t="str">
            <v>76001</v>
          </cell>
          <cell r="E4254" t="str">
            <v>760011</v>
          </cell>
          <cell r="G4254">
            <v>3</v>
          </cell>
          <cell r="I4254">
            <v>5681.2275</v>
          </cell>
        </row>
        <row r="4255">
          <cell r="A4255">
            <v>2021</v>
          </cell>
          <cell r="B4255" t="str">
            <v>Diciembre</v>
          </cell>
          <cell r="C4255" t="str">
            <v>76001</v>
          </cell>
          <cell r="E4255" t="str">
            <v>760011</v>
          </cell>
          <cell r="G4255">
            <v>4</v>
          </cell>
          <cell r="I4255">
            <v>6992.2860000000001</v>
          </cell>
        </row>
        <row r="4256">
          <cell r="A4256">
            <v>2021</v>
          </cell>
          <cell r="B4256" t="str">
            <v>Diciembre</v>
          </cell>
          <cell r="C4256" t="str">
            <v>76001</v>
          </cell>
          <cell r="E4256" t="str">
            <v>760012</v>
          </cell>
          <cell r="G4256">
            <v>1</v>
          </cell>
          <cell r="I4256">
            <v>5263.7809999999999</v>
          </cell>
        </row>
        <row r="4257">
          <cell r="A4257">
            <v>2021</v>
          </cell>
          <cell r="B4257" t="str">
            <v>Diciembre</v>
          </cell>
          <cell r="C4257" t="str">
            <v>76001</v>
          </cell>
          <cell r="E4257" t="str">
            <v>760012</v>
          </cell>
          <cell r="G4257">
            <v>2</v>
          </cell>
          <cell r="I4257">
            <v>4227.4049999999997</v>
          </cell>
        </row>
        <row r="4258">
          <cell r="A4258">
            <v>2021</v>
          </cell>
          <cell r="B4258" t="str">
            <v>Diciembre</v>
          </cell>
          <cell r="C4258" t="str">
            <v>76001</v>
          </cell>
          <cell r="E4258" t="str">
            <v>760012</v>
          </cell>
          <cell r="G4258">
            <v>3</v>
          </cell>
          <cell r="I4258">
            <v>5870.32</v>
          </cell>
        </row>
        <row r="4259">
          <cell r="A4259">
            <v>2021</v>
          </cell>
          <cell r="B4259" t="str">
            <v>Diciembre</v>
          </cell>
          <cell r="C4259" t="str">
            <v>76001</v>
          </cell>
          <cell r="E4259" t="str">
            <v>760012</v>
          </cell>
          <cell r="G4259">
            <v>4</v>
          </cell>
          <cell r="I4259">
            <v>5443.1912000000002</v>
          </cell>
        </row>
        <row r="4260">
          <cell r="A4260">
            <v>2021</v>
          </cell>
          <cell r="B4260" t="str">
            <v>Diciembre</v>
          </cell>
          <cell r="C4260" t="str">
            <v>13001</v>
          </cell>
          <cell r="E4260" t="str">
            <v>130011</v>
          </cell>
          <cell r="G4260">
            <v>1</v>
          </cell>
          <cell r="I4260">
            <v>3156.9504999999999</v>
          </cell>
        </row>
        <row r="4261">
          <cell r="A4261">
            <v>2021</v>
          </cell>
          <cell r="B4261" t="str">
            <v>Diciembre</v>
          </cell>
          <cell r="C4261" t="str">
            <v>13001</v>
          </cell>
          <cell r="E4261" t="str">
            <v>130011</v>
          </cell>
          <cell r="G4261">
            <v>2</v>
          </cell>
          <cell r="I4261">
            <v>6510.5659999999998</v>
          </cell>
        </row>
        <row r="4262">
          <cell r="A4262">
            <v>2021</v>
          </cell>
          <cell r="B4262" t="str">
            <v>Diciembre</v>
          </cell>
          <cell r="C4262" t="str">
            <v>13001</v>
          </cell>
          <cell r="E4262" t="str">
            <v>130011</v>
          </cell>
          <cell r="G4262">
            <v>3</v>
          </cell>
          <cell r="I4262">
            <v>3735.07</v>
          </cell>
        </row>
        <row r="4263">
          <cell r="A4263">
            <v>2021</v>
          </cell>
          <cell r="B4263" t="str">
            <v>Diciembre</v>
          </cell>
          <cell r="C4263" t="str">
            <v>13001</v>
          </cell>
          <cell r="E4263" t="str">
            <v>130011</v>
          </cell>
          <cell r="G4263">
            <v>4</v>
          </cell>
          <cell r="I4263">
            <v>4399.0569999999998</v>
          </cell>
        </row>
        <row r="4264">
          <cell r="A4264">
            <v>2021</v>
          </cell>
          <cell r="B4264" t="str">
            <v>Diciembre</v>
          </cell>
          <cell r="C4264" t="str">
            <v>54001</v>
          </cell>
          <cell r="E4264" t="str">
            <v>540011</v>
          </cell>
          <cell r="G4264">
            <v>1</v>
          </cell>
          <cell r="I4264">
            <v>4287.7749999999996</v>
          </cell>
        </row>
        <row r="4265">
          <cell r="A4265">
            <v>2021</v>
          </cell>
          <cell r="B4265" t="str">
            <v>Diciembre</v>
          </cell>
          <cell r="C4265" t="str">
            <v>54001</v>
          </cell>
          <cell r="E4265" t="str">
            <v>540011</v>
          </cell>
          <cell r="G4265">
            <v>2</v>
          </cell>
          <cell r="I4265">
            <v>7683.6409999999996</v>
          </cell>
        </row>
        <row r="4266">
          <cell r="A4266">
            <v>2021</v>
          </cell>
          <cell r="B4266" t="str">
            <v>Diciembre</v>
          </cell>
          <cell r="C4266" t="str">
            <v>54001</v>
          </cell>
          <cell r="E4266" t="str">
            <v>540011</v>
          </cell>
          <cell r="G4266">
            <v>3</v>
          </cell>
          <cell r="I4266">
            <v>6345.3590000000004</v>
          </cell>
        </row>
        <row r="4267">
          <cell r="A4267">
            <v>2021</v>
          </cell>
          <cell r="B4267" t="str">
            <v>Diciembre</v>
          </cell>
          <cell r="C4267" t="str">
            <v>54001</v>
          </cell>
          <cell r="E4267" t="str">
            <v>540011</v>
          </cell>
          <cell r="G4267">
            <v>4</v>
          </cell>
          <cell r="I4267">
            <v>7246.5</v>
          </cell>
        </row>
        <row r="4268">
          <cell r="A4268">
            <v>2021</v>
          </cell>
          <cell r="B4268" t="str">
            <v>Diciembre</v>
          </cell>
          <cell r="C4268" t="str">
            <v>54001</v>
          </cell>
          <cell r="E4268" t="str">
            <v>540012</v>
          </cell>
          <cell r="G4268">
            <v>1</v>
          </cell>
          <cell r="I4268">
            <v>497.56</v>
          </cell>
        </row>
        <row r="4269">
          <cell r="A4269">
            <v>2021</v>
          </cell>
          <cell r="B4269" t="str">
            <v>Diciembre</v>
          </cell>
          <cell r="C4269" t="str">
            <v>54001</v>
          </cell>
          <cell r="E4269" t="str">
            <v>540012</v>
          </cell>
          <cell r="G4269">
            <v>2</v>
          </cell>
          <cell r="I4269">
            <v>103.77</v>
          </cell>
        </row>
        <row r="4270">
          <cell r="A4270">
            <v>2021</v>
          </cell>
          <cell r="B4270" t="str">
            <v>Diciembre</v>
          </cell>
          <cell r="C4270" t="str">
            <v>54001</v>
          </cell>
          <cell r="E4270" t="str">
            <v>540012</v>
          </cell>
          <cell r="G4270">
            <v>3</v>
          </cell>
          <cell r="I4270">
            <v>28.46</v>
          </cell>
        </row>
        <row r="4271">
          <cell r="A4271">
            <v>2021</v>
          </cell>
          <cell r="B4271" t="str">
            <v>Diciembre</v>
          </cell>
          <cell r="C4271" t="str">
            <v>54001</v>
          </cell>
          <cell r="E4271" t="str">
            <v>540012</v>
          </cell>
          <cell r="G4271">
            <v>4</v>
          </cell>
          <cell r="I4271">
            <v>2742.2462600000003</v>
          </cell>
        </row>
        <row r="4272">
          <cell r="A4272">
            <v>2021</v>
          </cell>
          <cell r="B4272" t="str">
            <v>Diciembre</v>
          </cell>
          <cell r="C4272" t="str">
            <v>73001</v>
          </cell>
          <cell r="E4272" t="str">
            <v>730011</v>
          </cell>
          <cell r="G4272">
            <v>1</v>
          </cell>
          <cell r="I4272">
            <v>691.95349999999996</v>
          </cell>
        </row>
        <row r="4273">
          <cell r="A4273">
            <v>2021</v>
          </cell>
          <cell r="B4273" t="str">
            <v>Diciembre</v>
          </cell>
          <cell r="C4273" t="str">
            <v>73001</v>
          </cell>
          <cell r="E4273" t="str">
            <v>730011</v>
          </cell>
          <cell r="G4273">
            <v>2</v>
          </cell>
          <cell r="I4273">
            <v>1502.828</v>
          </cell>
        </row>
        <row r="4274">
          <cell r="A4274">
            <v>2021</v>
          </cell>
          <cell r="B4274" t="str">
            <v>Diciembre</v>
          </cell>
          <cell r="C4274" t="str">
            <v>73001</v>
          </cell>
          <cell r="E4274" t="str">
            <v>730011</v>
          </cell>
          <cell r="G4274">
            <v>3</v>
          </cell>
          <cell r="I4274">
            <v>898.43899999999996</v>
          </cell>
        </row>
        <row r="4275">
          <cell r="A4275">
            <v>2021</v>
          </cell>
          <cell r="B4275" t="str">
            <v>Diciembre</v>
          </cell>
          <cell r="C4275" t="str">
            <v>73001</v>
          </cell>
          <cell r="E4275" t="str">
            <v>730011</v>
          </cell>
          <cell r="G4275">
            <v>4</v>
          </cell>
          <cell r="I4275">
            <v>477.27300000000002</v>
          </cell>
        </row>
        <row r="4276">
          <cell r="A4276">
            <v>2021</v>
          </cell>
          <cell r="B4276" t="str">
            <v>Diciembre</v>
          </cell>
          <cell r="C4276" t="str">
            <v>52356</v>
          </cell>
          <cell r="E4276" t="str">
            <v>523561</v>
          </cell>
          <cell r="G4276">
            <v>1</v>
          </cell>
          <cell r="I4276">
            <v>279</v>
          </cell>
        </row>
        <row r="4277">
          <cell r="A4277">
            <v>2021</v>
          </cell>
          <cell r="B4277" t="str">
            <v>Diciembre</v>
          </cell>
          <cell r="C4277" t="str">
            <v>52356</v>
          </cell>
          <cell r="E4277" t="str">
            <v>523561</v>
          </cell>
          <cell r="G4277">
            <v>2</v>
          </cell>
          <cell r="I4277">
            <v>1251.6400000000001</v>
          </cell>
        </row>
        <row r="4278">
          <cell r="A4278">
            <v>2021</v>
          </cell>
          <cell r="B4278" t="str">
            <v>Diciembre</v>
          </cell>
          <cell r="C4278" t="str">
            <v>52356</v>
          </cell>
          <cell r="E4278" t="str">
            <v>523561</v>
          </cell>
          <cell r="G4278">
            <v>3</v>
          </cell>
          <cell r="I4278">
            <v>2417.5419999999999</v>
          </cell>
        </row>
        <row r="4279">
          <cell r="A4279">
            <v>2021</v>
          </cell>
          <cell r="B4279" t="str">
            <v>Diciembre</v>
          </cell>
          <cell r="C4279" t="str">
            <v>52356</v>
          </cell>
          <cell r="E4279" t="str">
            <v>523561</v>
          </cell>
          <cell r="G4279">
            <v>4</v>
          </cell>
          <cell r="I4279">
            <v>0</v>
          </cell>
        </row>
        <row r="4280">
          <cell r="A4280">
            <v>2021</v>
          </cell>
          <cell r="B4280" t="str">
            <v>Diciembre</v>
          </cell>
          <cell r="C4280" t="str">
            <v>52356</v>
          </cell>
          <cell r="E4280" t="str">
            <v>523562</v>
          </cell>
          <cell r="G4280">
            <v>1</v>
          </cell>
          <cell r="I4280">
            <v>0</v>
          </cell>
        </row>
        <row r="4281">
          <cell r="A4281">
            <v>2021</v>
          </cell>
          <cell r="B4281" t="str">
            <v>Diciembre</v>
          </cell>
          <cell r="C4281" t="str">
            <v>52356</v>
          </cell>
          <cell r="E4281" t="str">
            <v>523562</v>
          </cell>
          <cell r="G4281">
            <v>2</v>
          </cell>
          <cell r="I4281">
            <v>0</v>
          </cell>
        </row>
        <row r="4282">
          <cell r="A4282">
            <v>2021</v>
          </cell>
          <cell r="B4282" t="str">
            <v>Diciembre</v>
          </cell>
          <cell r="C4282" t="str">
            <v>52356</v>
          </cell>
          <cell r="E4282" t="str">
            <v>523562</v>
          </cell>
          <cell r="G4282">
            <v>3</v>
          </cell>
          <cell r="I4282">
            <v>0</v>
          </cell>
        </row>
        <row r="4283">
          <cell r="A4283">
            <v>2021</v>
          </cell>
          <cell r="B4283" t="str">
            <v>Diciembre</v>
          </cell>
          <cell r="C4283" t="str">
            <v>52356</v>
          </cell>
          <cell r="E4283" t="str">
            <v>523562</v>
          </cell>
          <cell r="G4283">
            <v>4</v>
          </cell>
          <cell r="I4283">
            <v>0</v>
          </cell>
        </row>
        <row r="4284">
          <cell r="A4284">
            <v>2021</v>
          </cell>
          <cell r="B4284" t="str">
            <v>Diciembre</v>
          </cell>
          <cell r="C4284" t="str">
            <v>17001</v>
          </cell>
          <cell r="E4284" t="str">
            <v>170011</v>
          </cell>
          <cell r="G4284">
            <v>1</v>
          </cell>
          <cell r="I4284">
            <v>1535.875</v>
          </cell>
        </row>
        <row r="4285">
          <cell r="A4285">
            <v>2021</v>
          </cell>
          <cell r="B4285" t="str">
            <v>Diciembre</v>
          </cell>
          <cell r="C4285" t="str">
            <v>17001</v>
          </cell>
          <cell r="E4285" t="str">
            <v>170011</v>
          </cell>
          <cell r="G4285">
            <v>2</v>
          </cell>
          <cell r="I4285">
            <v>1607.7950000000001</v>
          </cell>
        </row>
        <row r="4286">
          <cell r="A4286">
            <v>2021</v>
          </cell>
          <cell r="B4286" t="str">
            <v>Diciembre</v>
          </cell>
          <cell r="C4286" t="str">
            <v>17001</v>
          </cell>
          <cell r="E4286" t="str">
            <v>170011</v>
          </cell>
          <cell r="G4286">
            <v>3</v>
          </cell>
          <cell r="I4286">
            <v>1441.181</v>
          </cell>
        </row>
        <row r="4287">
          <cell r="A4287">
            <v>2021</v>
          </cell>
          <cell r="B4287" t="str">
            <v>Diciembre</v>
          </cell>
          <cell r="C4287" t="str">
            <v>17001</v>
          </cell>
          <cell r="E4287" t="str">
            <v>170011</v>
          </cell>
          <cell r="G4287">
            <v>4</v>
          </cell>
          <cell r="I4287">
            <v>1198.028</v>
          </cell>
        </row>
        <row r="4288">
          <cell r="A4288">
            <v>2021</v>
          </cell>
          <cell r="B4288" t="str">
            <v>Diciembre</v>
          </cell>
          <cell r="C4288" t="str">
            <v>05001</v>
          </cell>
          <cell r="E4288" t="str">
            <v>050011</v>
          </cell>
          <cell r="G4288">
            <v>1</v>
          </cell>
          <cell r="I4288">
            <v>14524.475</v>
          </cell>
        </row>
        <row r="4289">
          <cell r="A4289">
            <v>2021</v>
          </cell>
          <cell r="B4289" t="str">
            <v>Diciembre</v>
          </cell>
          <cell r="C4289" t="str">
            <v>05001</v>
          </cell>
          <cell r="E4289" t="str">
            <v>050011</v>
          </cell>
          <cell r="G4289">
            <v>2</v>
          </cell>
          <cell r="I4289">
            <v>12519.187</v>
          </cell>
        </row>
        <row r="4290">
          <cell r="A4290">
            <v>2021</v>
          </cell>
          <cell r="B4290" t="str">
            <v>Diciembre</v>
          </cell>
          <cell r="C4290" t="str">
            <v>05001</v>
          </cell>
          <cell r="E4290" t="str">
            <v>050011</v>
          </cell>
          <cell r="G4290">
            <v>3</v>
          </cell>
          <cell r="I4290">
            <v>15688.117</v>
          </cell>
        </row>
        <row r="4291">
          <cell r="A4291">
            <v>2021</v>
          </cell>
          <cell r="B4291" t="str">
            <v>Diciembre</v>
          </cell>
          <cell r="C4291" t="str">
            <v>05001</v>
          </cell>
          <cell r="E4291" t="str">
            <v>050011</v>
          </cell>
          <cell r="G4291">
            <v>4</v>
          </cell>
          <cell r="I4291">
            <v>20250.008140000005</v>
          </cell>
        </row>
        <row r="4292">
          <cell r="A4292">
            <v>2021</v>
          </cell>
          <cell r="B4292" t="str">
            <v>Diciembre</v>
          </cell>
          <cell r="C4292" t="str">
            <v>05001</v>
          </cell>
          <cell r="E4292" t="str">
            <v>050012</v>
          </cell>
          <cell r="G4292">
            <v>1</v>
          </cell>
          <cell r="I4292">
            <v>4102.1490000000003</v>
          </cell>
        </row>
        <row r="4293">
          <cell r="A4293">
            <v>2021</v>
          </cell>
          <cell r="B4293" t="str">
            <v>Diciembre</v>
          </cell>
          <cell r="C4293" t="str">
            <v>05001</v>
          </cell>
          <cell r="E4293" t="str">
            <v>050012</v>
          </cell>
          <cell r="G4293">
            <v>2</v>
          </cell>
          <cell r="I4293">
            <v>5030.3360000000002</v>
          </cell>
        </row>
        <row r="4294">
          <cell r="A4294">
            <v>2021</v>
          </cell>
          <cell r="B4294" t="str">
            <v>Diciembre</v>
          </cell>
          <cell r="C4294" t="str">
            <v>05001</v>
          </cell>
          <cell r="E4294" t="str">
            <v>050012</v>
          </cell>
          <cell r="G4294">
            <v>3</v>
          </cell>
          <cell r="I4294">
            <v>3311.4090000000001</v>
          </cell>
        </row>
        <row r="4295">
          <cell r="A4295">
            <v>2021</v>
          </cell>
          <cell r="B4295" t="str">
            <v>Diciembre</v>
          </cell>
          <cell r="C4295" t="str">
            <v>05001</v>
          </cell>
          <cell r="E4295" t="str">
            <v>050012</v>
          </cell>
          <cell r="G4295">
            <v>4</v>
          </cell>
          <cell r="I4295">
            <v>969.67439999999999</v>
          </cell>
        </row>
        <row r="4296">
          <cell r="A4296">
            <v>2021</v>
          </cell>
          <cell r="B4296" t="str">
            <v>Diciembre</v>
          </cell>
          <cell r="C4296" t="str">
            <v>23001</v>
          </cell>
          <cell r="E4296" t="str">
            <v>230011</v>
          </cell>
          <cell r="G4296">
            <v>1</v>
          </cell>
          <cell r="I4296">
            <v>594.10500000000002</v>
          </cell>
        </row>
        <row r="4297">
          <cell r="A4297">
            <v>2021</v>
          </cell>
          <cell r="B4297" t="str">
            <v>Diciembre</v>
          </cell>
          <cell r="C4297" t="str">
            <v>23001</v>
          </cell>
          <cell r="E4297" t="str">
            <v>230011</v>
          </cell>
          <cell r="G4297">
            <v>2</v>
          </cell>
          <cell r="I4297">
            <v>1903.8820000000001</v>
          </cell>
        </row>
        <row r="4298">
          <cell r="A4298">
            <v>2021</v>
          </cell>
          <cell r="B4298" t="str">
            <v>Diciembre</v>
          </cell>
          <cell r="C4298" t="str">
            <v>23001</v>
          </cell>
          <cell r="E4298" t="str">
            <v>230011</v>
          </cell>
          <cell r="G4298">
            <v>3</v>
          </cell>
          <cell r="I4298">
            <v>1237.27</v>
          </cell>
        </row>
        <row r="4299">
          <cell r="A4299">
            <v>2021</v>
          </cell>
          <cell r="B4299" t="str">
            <v>Diciembre</v>
          </cell>
          <cell r="C4299" t="str">
            <v>23001</v>
          </cell>
          <cell r="E4299" t="str">
            <v>230011</v>
          </cell>
          <cell r="G4299">
            <v>4</v>
          </cell>
          <cell r="I4299">
            <v>240.15700000000001</v>
          </cell>
        </row>
        <row r="4300">
          <cell r="A4300">
            <v>2021</v>
          </cell>
          <cell r="B4300" t="str">
            <v>Diciembre</v>
          </cell>
          <cell r="C4300" t="str">
            <v>41001</v>
          </cell>
          <cell r="E4300" t="str">
            <v>410011</v>
          </cell>
          <cell r="G4300">
            <v>1</v>
          </cell>
          <cell r="I4300">
            <v>1498.91</v>
          </cell>
        </row>
        <row r="4301">
          <cell r="A4301">
            <v>2021</v>
          </cell>
          <cell r="B4301" t="str">
            <v>Diciembre</v>
          </cell>
          <cell r="C4301" t="str">
            <v>41001</v>
          </cell>
          <cell r="E4301" t="str">
            <v>410011</v>
          </cell>
          <cell r="G4301">
            <v>2</v>
          </cell>
          <cell r="I4301">
            <v>2437.3305</v>
          </cell>
        </row>
        <row r="4302">
          <cell r="A4302">
            <v>2021</v>
          </cell>
          <cell r="B4302" t="str">
            <v>Diciembre</v>
          </cell>
          <cell r="C4302" t="str">
            <v>41001</v>
          </cell>
          <cell r="E4302" t="str">
            <v>410011</v>
          </cell>
          <cell r="G4302">
            <v>3</v>
          </cell>
          <cell r="I4302">
            <v>2889.924</v>
          </cell>
        </row>
        <row r="4303">
          <cell r="A4303">
            <v>2021</v>
          </cell>
          <cell r="B4303" t="str">
            <v>Diciembre</v>
          </cell>
          <cell r="C4303" t="str">
            <v>41001</v>
          </cell>
          <cell r="E4303" t="str">
            <v>410011</v>
          </cell>
          <cell r="G4303">
            <v>4</v>
          </cell>
          <cell r="I4303">
            <v>1602.6953799999999</v>
          </cell>
        </row>
        <row r="4304">
          <cell r="A4304">
            <v>2021</v>
          </cell>
          <cell r="B4304" t="str">
            <v>Diciembre</v>
          </cell>
          <cell r="C4304" t="str">
            <v>52001</v>
          </cell>
          <cell r="E4304" t="str">
            <v>520011</v>
          </cell>
          <cell r="G4304">
            <v>1</v>
          </cell>
          <cell r="I4304">
            <v>999.73599999999999</v>
          </cell>
        </row>
        <row r="4305">
          <cell r="A4305">
            <v>2021</v>
          </cell>
          <cell r="B4305" t="str">
            <v>Diciembre</v>
          </cell>
          <cell r="C4305" t="str">
            <v>52001</v>
          </cell>
          <cell r="E4305" t="str">
            <v>520011</v>
          </cell>
          <cell r="G4305">
            <v>2</v>
          </cell>
          <cell r="I4305">
            <v>4812.4030000000002</v>
          </cell>
        </row>
        <row r="4306">
          <cell r="A4306">
            <v>2021</v>
          </cell>
          <cell r="B4306" t="str">
            <v>Diciembre</v>
          </cell>
          <cell r="C4306" t="str">
            <v>52001</v>
          </cell>
          <cell r="E4306" t="str">
            <v>520011</v>
          </cell>
          <cell r="G4306">
            <v>3</v>
          </cell>
          <cell r="I4306">
            <v>3283.7429999999999</v>
          </cell>
        </row>
        <row r="4307">
          <cell r="A4307">
            <v>2021</v>
          </cell>
          <cell r="B4307" t="str">
            <v>Diciembre</v>
          </cell>
          <cell r="C4307" t="str">
            <v>52001</v>
          </cell>
          <cell r="E4307" t="str">
            <v>520011</v>
          </cell>
          <cell r="G4307">
            <v>4</v>
          </cell>
          <cell r="I4307">
            <v>13.618</v>
          </cell>
        </row>
        <row r="4308">
          <cell r="A4308">
            <v>2021</v>
          </cell>
          <cell r="B4308" t="str">
            <v>Diciembre</v>
          </cell>
          <cell r="C4308" t="str">
            <v>66001</v>
          </cell>
          <cell r="E4308" t="str">
            <v>660011</v>
          </cell>
          <cell r="G4308">
            <v>1</v>
          </cell>
          <cell r="I4308">
            <v>2305.54</v>
          </cell>
        </row>
        <row r="4309">
          <cell r="A4309">
            <v>2021</v>
          </cell>
          <cell r="B4309" t="str">
            <v>Diciembre</v>
          </cell>
          <cell r="C4309" t="str">
            <v>66001</v>
          </cell>
          <cell r="E4309" t="str">
            <v>660011</v>
          </cell>
          <cell r="G4309">
            <v>2</v>
          </cell>
          <cell r="I4309">
            <v>1745.15</v>
          </cell>
        </row>
        <row r="4310">
          <cell r="A4310">
            <v>2021</v>
          </cell>
          <cell r="B4310" t="str">
            <v>Diciembre</v>
          </cell>
          <cell r="C4310" t="str">
            <v>66001</v>
          </cell>
          <cell r="E4310" t="str">
            <v>660011</v>
          </cell>
          <cell r="G4310">
            <v>3</v>
          </cell>
          <cell r="I4310">
            <v>1549.06</v>
          </cell>
        </row>
        <row r="4311">
          <cell r="A4311">
            <v>2021</v>
          </cell>
          <cell r="B4311" t="str">
            <v>Diciembre</v>
          </cell>
          <cell r="C4311" t="str">
            <v>66001</v>
          </cell>
          <cell r="E4311" t="str">
            <v>660011</v>
          </cell>
          <cell r="G4311">
            <v>4</v>
          </cell>
          <cell r="I4311">
            <v>3859.0027800000003</v>
          </cell>
        </row>
        <row r="4312">
          <cell r="A4312">
            <v>2021</v>
          </cell>
          <cell r="B4312" t="str">
            <v>Diciembre</v>
          </cell>
          <cell r="C4312" t="str">
            <v>19001</v>
          </cell>
          <cell r="E4312" t="str">
            <v>190011</v>
          </cell>
          <cell r="G4312">
            <v>1</v>
          </cell>
          <cell r="I4312">
            <v>604.745</v>
          </cell>
        </row>
        <row r="4313">
          <cell r="A4313">
            <v>2021</v>
          </cell>
          <cell r="B4313" t="str">
            <v>Diciembre</v>
          </cell>
          <cell r="C4313" t="str">
            <v>19001</v>
          </cell>
          <cell r="E4313" t="str">
            <v>190011</v>
          </cell>
          <cell r="G4313">
            <v>2</v>
          </cell>
          <cell r="I4313">
            <v>4679.58</v>
          </cell>
        </row>
        <row r="4314">
          <cell r="A4314">
            <v>2021</v>
          </cell>
          <cell r="B4314" t="str">
            <v>Diciembre</v>
          </cell>
          <cell r="C4314" t="str">
            <v>19001</v>
          </cell>
          <cell r="E4314" t="str">
            <v>190011</v>
          </cell>
          <cell r="G4314">
            <v>3</v>
          </cell>
          <cell r="I4314">
            <v>496.74799999999999</v>
          </cell>
        </row>
        <row r="4315">
          <cell r="A4315">
            <v>2021</v>
          </cell>
          <cell r="B4315" t="str">
            <v>Diciembre</v>
          </cell>
          <cell r="C4315" t="str">
            <v>19001</v>
          </cell>
          <cell r="E4315" t="str">
            <v>190011</v>
          </cell>
          <cell r="G4315">
            <v>4</v>
          </cell>
          <cell r="I4315">
            <v>1002.4887</v>
          </cell>
        </row>
        <row r="4316">
          <cell r="A4316">
            <v>2021</v>
          </cell>
          <cell r="B4316" t="str">
            <v>Diciembre</v>
          </cell>
          <cell r="C4316" t="str">
            <v>47001</v>
          </cell>
          <cell r="E4316" t="str">
            <v>470011</v>
          </cell>
          <cell r="G4316">
            <v>1</v>
          </cell>
          <cell r="I4316">
            <v>756.75</v>
          </cell>
        </row>
        <row r="4317">
          <cell r="A4317">
            <v>2021</v>
          </cell>
          <cell r="B4317" t="str">
            <v>Diciembre</v>
          </cell>
          <cell r="C4317" t="str">
            <v>47001</v>
          </cell>
          <cell r="E4317" t="str">
            <v>470011</v>
          </cell>
          <cell r="G4317">
            <v>2</v>
          </cell>
          <cell r="I4317">
            <v>1431.1</v>
          </cell>
        </row>
        <row r="4318">
          <cell r="A4318">
            <v>2021</v>
          </cell>
          <cell r="B4318" t="str">
            <v>Diciembre</v>
          </cell>
          <cell r="C4318" t="str">
            <v>47001</v>
          </cell>
          <cell r="E4318" t="str">
            <v>470011</v>
          </cell>
          <cell r="G4318">
            <v>3</v>
          </cell>
          <cell r="I4318">
            <v>1031.212</v>
          </cell>
        </row>
        <row r="4319">
          <cell r="A4319">
            <v>2021</v>
          </cell>
          <cell r="B4319" t="str">
            <v>Diciembre</v>
          </cell>
          <cell r="C4319" t="str">
            <v>47001</v>
          </cell>
          <cell r="E4319" t="str">
            <v>470011</v>
          </cell>
          <cell r="G4319">
            <v>4</v>
          </cell>
          <cell r="I4319">
            <v>987.904</v>
          </cell>
        </row>
        <row r="4320">
          <cell r="A4320">
            <v>2021</v>
          </cell>
          <cell r="B4320" t="str">
            <v>Diciembre</v>
          </cell>
          <cell r="C4320" t="str">
            <v>70001</v>
          </cell>
          <cell r="E4320" t="str">
            <v>700011</v>
          </cell>
          <cell r="G4320">
            <v>1</v>
          </cell>
          <cell r="I4320">
            <v>858.28099999999995</v>
          </cell>
        </row>
        <row r="4321">
          <cell r="A4321">
            <v>2021</v>
          </cell>
          <cell r="B4321" t="str">
            <v>Diciembre</v>
          </cell>
          <cell r="C4321" t="str">
            <v>70001</v>
          </cell>
          <cell r="E4321" t="str">
            <v>700011</v>
          </cell>
          <cell r="G4321">
            <v>2</v>
          </cell>
          <cell r="I4321">
            <v>2057.37</v>
          </cell>
        </row>
        <row r="4322">
          <cell r="A4322">
            <v>2021</v>
          </cell>
          <cell r="B4322" t="str">
            <v>Diciembre</v>
          </cell>
          <cell r="C4322" t="str">
            <v>70001</v>
          </cell>
          <cell r="E4322" t="str">
            <v>700011</v>
          </cell>
          <cell r="G4322">
            <v>3</v>
          </cell>
          <cell r="I4322">
            <v>1558.085</v>
          </cell>
        </row>
        <row r="4323">
          <cell r="A4323">
            <v>2021</v>
          </cell>
          <cell r="B4323" t="str">
            <v>Diciembre</v>
          </cell>
          <cell r="C4323" t="str">
            <v>70001</v>
          </cell>
          <cell r="E4323" t="str">
            <v>700011</v>
          </cell>
          <cell r="G4323">
            <v>4</v>
          </cell>
          <cell r="I4323">
            <v>1177.1769999999999</v>
          </cell>
        </row>
        <row r="4324">
          <cell r="A4324">
            <v>2021</v>
          </cell>
          <cell r="B4324" t="str">
            <v>Diciembre</v>
          </cell>
          <cell r="C4324" t="str">
            <v>15001</v>
          </cell>
          <cell r="E4324" t="str">
            <v>150011</v>
          </cell>
          <cell r="G4324">
            <v>1</v>
          </cell>
          <cell r="I4324">
            <v>2115.3719999999998</v>
          </cell>
        </row>
        <row r="4325">
          <cell r="A4325">
            <v>2021</v>
          </cell>
          <cell r="B4325" t="str">
            <v>Diciembre</v>
          </cell>
          <cell r="C4325" t="str">
            <v>15001</v>
          </cell>
          <cell r="E4325" t="str">
            <v>150011</v>
          </cell>
          <cell r="G4325">
            <v>2</v>
          </cell>
          <cell r="I4325">
            <v>3853.66</v>
          </cell>
        </row>
        <row r="4326">
          <cell r="A4326">
            <v>2021</v>
          </cell>
          <cell r="B4326" t="str">
            <v>Diciembre</v>
          </cell>
          <cell r="C4326" t="str">
            <v>15001</v>
          </cell>
          <cell r="E4326" t="str">
            <v>150011</v>
          </cell>
          <cell r="G4326">
            <v>3</v>
          </cell>
          <cell r="I4326">
            <v>3142.5549999999998</v>
          </cell>
        </row>
        <row r="4327">
          <cell r="A4327">
            <v>2021</v>
          </cell>
          <cell r="B4327" t="str">
            <v>Diciembre</v>
          </cell>
          <cell r="C4327" t="str">
            <v>15001</v>
          </cell>
          <cell r="E4327" t="str">
            <v>150011</v>
          </cell>
          <cell r="G4327">
            <v>4</v>
          </cell>
          <cell r="I4327">
            <v>2.7</v>
          </cell>
        </row>
        <row r="4328">
          <cell r="A4328">
            <v>2021</v>
          </cell>
          <cell r="B4328" t="str">
            <v>Diciembre</v>
          </cell>
          <cell r="C4328" t="str">
            <v>20001</v>
          </cell>
          <cell r="E4328" t="str">
            <v>200011</v>
          </cell>
          <cell r="G4328">
            <v>1</v>
          </cell>
          <cell r="I4328">
            <v>631.94000000000005</v>
          </cell>
        </row>
        <row r="4329">
          <cell r="A4329">
            <v>2021</v>
          </cell>
          <cell r="B4329" t="str">
            <v>Diciembre</v>
          </cell>
          <cell r="C4329" t="str">
            <v>20001</v>
          </cell>
          <cell r="E4329" t="str">
            <v>200011</v>
          </cell>
          <cell r="G4329">
            <v>2</v>
          </cell>
          <cell r="I4329">
            <v>1876.36</v>
          </cell>
        </row>
        <row r="4330">
          <cell r="A4330">
            <v>2021</v>
          </cell>
          <cell r="B4330" t="str">
            <v>Diciembre</v>
          </cell>
          <cell r="C4330" t="str">
            <v>20001</v>
          </cell>
          <cell r="E4330" t="str">
            <v>200011</v>
          </cell>
          <cell r="G4330">
            <v>3</v>
          </cell>
          <cell r="I4330">
            <v>990.375</v>
          </cell>
        </row>
        <row r="4331">
          <cell r="A4331">
            <v>2021</v>
          </cell>
          <cell r="B4331" t="str">
            <v>Diciembre</v>
          </cell>
          <cell r="C4331" t="str">
            <v>20001</v>
          </cell>
          <cell r="E4331" t="str">
            <v>200011</v>
          </cell>
          <cell r="G4331">
            <v>4</v>
          </cell>
          <cell r="I4331">
            <v>289.10000000000002</v>
          </cell>
        </row>
        <row r="4332">
          <cell r="A4332">
            <v>2021</v>
          </cell>
          <cell r="B4332" t="str">
            <v>Diciembre</v>
          </cell>
          <cell r="C4332" t="str">
            <v>20001</v>
          </cell>
          <cell r="E4332" t="str">
            <v>200012</v>
          </cell>
          <cell r="G4332">
            <v>1</v>
          </cell>
          <cell r="I4332">
            <v>481.14100000000002</v>
          </cell>
        </row>
        <row r="4333">
          <cell r="A4333">
            <v>2021</v>
          </cell>
          <cell r="B4333" t="str">
            <v>Diciembre</v>
          </cell>
          <cell r="C4333" t="str">
            <v>20001</v>
          </cell>
          <cell r="E4333" t="str">
            <v>200012</v>
          </cell>
          <cell r="G4333">
            <v>2</v>
          </cell>
          <cell r="I4333">
            <v>148.54</v>
          </cell>
        </row>
        <row r="4334">
          <cell r="A4334">
            <v>2021</v>
          </cell>
          <cell r="B4334" t="str">
            <v>Diciembre</v>
          </cell>
          <cell r="C4334" t="str">
            <v>20001</v>
          </cell>
          <cell r="E4334" t="str">
            <v>200012</v>
          </cell>
          <cell r="G4334">
            <v>3</v>
          </cell>
          <cell r="I4334">
            <v>414.35599999999999</v>
          </cell>
        </row>
        <row r="4335">
          <cell r="A4335">
            <v>2021</v>
          </cell>
          <cell r="B4335" t="str">
            <v>Diciembre</v>
          </cell>
          <cell r="C4335" t="str">
            <v>20001</v>
          </cell>
          <cell r="E4335" t="str">
            <v>200012</v>
          </cell>
          <cell r="G4335">
            <v>4</v>
          </cell>
          <cell r="I4335">
            <v>1473.5809999999999</v>
          </cell>
        </row>
        <row r="4336">
          <cell r="A4336">
            <v>2021</v>
          </cell>
          <cell r="B4336" t="str">
            <v>Diciembre</v>
          </cell>
          <cell r="C4336" t="str">
            <v>50001</v>
          </cell>
          <cell r="E4336" t="str">
            <v>500011</v>
          </cell>
          <cell r="G4336">
            <v>1</v>
          </cell>
          <cell r="I4336">
            <v>2089.3620000000001</v>
          </cell>
        </row>
        <row r="4337">
          <cell r="A4337">
            <v>2021</v>
          </cell>
          <cell r="B4337" t="str">
            <v>Diciembre</v>
          </cell>
          <cell r="C4337" t="str">
            <v>50001</v>
          </cell>
          <cell r="E4337" t="str">
            <v>500011</v>
          </cell>
          <cell r="G4337">
            <v>2</v>
          </cell>
          <cell r="I4337">
            <v>3310.14</v>
          </cell>
        </row>
        <row r="4338">
          <cell r="A4338">
            <v>2021</v>
          </cell>
          <cell r="B4338" t="str">
            <v>Diciembre</v>
          </cell>
          <cell r="C4338" t="str">
            <v>50001</v>
          </cell>
          <cell r="E4338" t="str">
            <v>500011</v>
          </cell>
          <cell r="G4338">
            <v>3</v>
          </cell>
          <cell r="I4338">
            <v>2473.2820000000002</v>
          </cell>
        </row>
        <row r="4339">
          <cell r="A4339">
            <v>2021</v>
          </cell>
          <cell r="B4339" t="str">
            <v>Diciembre</v>
          </cell>
          <cell r="C4339" t="str">
            <v>50001</v>
          </cell>
          <cell r="E4339" t="str">
            <v>500011</v>
          </cell>
          <cell r="G4339">
            <v>4</v>
          </cell>
          <cell r="I4339">
            <v>782.98</v>
          </cell>
        </row>
        <row r="4340">
          <cell r="A4340">
            <v>2022</v>
          </cell>
          <cell r="B4340" t="str">
            <v>Enero</v>
          </cell>
          <cell r="C4340" t="str">
            <v>63001</v>
          </cell>
          <cell r="E4340" t="str">
            <v>630011</v>
          </cell>
          <cell r="G4340">
            <v>1</v>
          </cell>
          <cell r="I4340">
            <v>2297.469999999993</v>
          </cell>
        </row>
        <row r="4341">
          <cell r="A4341">
            <v>2022</v>
          </cell>
          <cell r="B4341" t="str">
            <v>Enero</v>
          </cell>
          <cell r="C4341" t="str">
            <v>63001</v>
          </cell>
          <cell r="E4341" t="str">
            <v>630011</v>
          </cell>
          <cell r="G4341">
            <v>2</v>
          </cell>
          <cell r="I4341">
            <v>2649.3699999999931</v>
          </cell>
        </row>
        <row r="4342">
          <cell r="A4342">
            <v>2022</v>
          </cell>
          <cell r="B4342" t="str">
            <v>Enero</v>
          </cell>
          <cell r="C4342" t="str">
            <v>63001</v>
          </cell>
          <cell r="E4342" t="str">
            <v>630011</v>
          </cell>
          <cell r="G4342">
            <v>3</v>
          </cell>
          <cell r="I4342">
            <v>2498.6499999999996</v>
          </cell>
        </row>
        <row r="4343">
          <cell r="A4343">
            <v>2022</v>
          </cell>
          <cell r="B4343" t="str">
            <v>Enero</v>
          </cell>
          <cell r="C4343" t="str">
            <v>63001</v>
          </cell>
          <cell r="E4343" t="str">
            <v>630011</v>
          </cell>
          <cell r="G4343">
            <v>4</v>
          </cell>
          <cell r="I4343">
            <v>1004.4300000000002</v>
          </cell>
        </row>
        <row r="4344">
          <cell r="A4344">
            <v>2022</v>
          </cell>
          <cell r="B4344" t="str">
            <v>Enero</v>
          </cell>
          <cell r="C4344" t="str">
            <v>08001</v>
          </cell>
          <cell r="E4344" t="str">
            <v>080011</v>
          </cell>
          <cell r="G4344">
            <v>1</v>
          </cell>
          <cell r="I4344">
            <v>6875.8774999999905</v>
          </cell>
        </row>
        <row r="4345">
          <cell r="A4345">
            <v>2022</v>
          </cell>
          <cell r="B4345" t="str">
            <v>Enero</v>
          </cell>
          <cell r="C4345" t="str">
            <v>08001</v>
          </cell>
          <cell r="E4345" t="str">
            <v>080011</v>
          </cell>
          <cell r="G4345">
            <v>2</v>
          </cell>
          <cell r="I4345">
            <v>6557.4299999999957</v>
          </cell>
        </row>
        <row r="4346">
          <cell r="A4346">
            <v>2022</v>
          </cell>
          <cell r="B4346" t="str">
            <v>Enero</v>
          </cell>
          <cell r="C4346" t="str">
            <v>08001</v>
          </cell>
          <cell r="E4346" t="str">
            <v>080011</v>
          </cell>
          <cell r="G4346">
            <v>3</v>
          </cell>
          <cell r="I4346">
            <v>6497.640999999996</v>
          </cell>
        </row>
        <row r="4347">
          <cell r="A4347">
            <v>2022</v>
          </cell>
          <cell r="B4347" t="str">
            <v>Enero</v>
          </cell>
          <cell r="C4347" t="str">
            <v>08001</v>
          </cell>
          <cell r="E4347" t="str">
            <v>080011</v>
          </cell>
          <cell r="G4347">
            <v>4</v>
          </cell>
          <cell r="I4347">
            <v>9002.405999999999</v>
          </cell>
        </row>
        <row r="4348">
          <cell r="A4348">
            <v>2022</v>
          </cell>
          <cell r="B4348" t="str">
            <v>Enero</v>
          </cell>
          <cell r="C4348" t="str">
            <v>08001</v>
          </cell>
          <cell r="E4348" t="str">
            <v>080012</v>
          </cell>
          <cell r="G4348">
            <v>1</v>
          </cell>
          <cell r="I4348">
            <v>957.74099999999987</v>
          </cell>
        </row>
        <row r="4349">
          <cell r="A4349">
            <v>2022</v>
          </cell>
          <cell r="B4349" t="str">
            <v>Enero</v>
          </cell>
          <cell r="C4349" t="str">
            <v>08001</v>
          </cell>
          <cell r="E4349" t="str">
            <v>080012</v>
          </cell>
          <cell r="G4349">
            <v>2</v>
          </cell>
          <cell r="I4349">
            <v>1458.0999999999997</v>
          </cell>
        </row>
        <row r="4350">
          <cell r="A4350">
            <v>2022</v>
          </cell>
          <cell r="B4350" t="str">
            <v>Enero</v>
          </cell>
          <cell r="C4350" t="str">
            <v>08001</v>
          </cell>
          <cell r="E4350" t="str">
            <v>080012</v>
          </cell>
          <cell r="G4350">
            <v>3</v>
          </cell>
          <cell r="I4350">
            <v>961.87600000000032</v>
          </cell>
        </row>
        <row r="4351">
          <cell r="A4351">
            <v>2022</v>
          </cell>
          <cell r="B4351" t="str">
            <v>Enero</v>
          </cell>
          <cell r="C4351" t="str">
            <v>08001</v>
          </cell>
          <cell r="E4351" t="str">
            <v>080012</v>
          </cell>
          <cell r="G4351">
            <v>4</v>
          </cell>
          <cell r="I4351">
            <v>8584.6429999999964</v>
          </cell>
        </row>
        <row r="4352">
          <cell r="A4352">
            <v>2022</v>
          </cell>
          <cell r="B4352" t="str">
            <v>Enero</v>
          </cell>
          <cell r="C4352" t="str">
            <v>11001</v>
          </cell>
          <cell r="E4352" t="str">
            <v>110011</v>
          </cell>
          <cell r="G4352">
            <v>1</v>
          </cell>
          <cell r="I4352">
            <v>51692.176499999929</v>
          </cell>
        </row>
        <row r="4353">
          <cell r="A4353">
            <v>2022</v>
          </cell>
          <cell r="B4353" t="str">
            <v>Enero</v>
          </cell>
          <cell r="C4353" t="str">
            <v>11001</v>
          </cell>
          <cell r="E4353" t="str">
            <v>110011</v>
          </cell>
          <cell r="G4353">
            <v>2</v>
          </cell>
          <cell r="I4353">
            <v>45485.594000000048</v>
          </cell>
        </row>
        <row r="4354">
          <cell r="A4354">
            <v>2022</v>
          </cell>
          <cell r="B4354" t="str">
            <v>Enero</v>
          </cell>
          <cell r="C4354" t="str">
            <v>11001</v>
          </cell>
          <cell r="E4354" t="str">
            <v>110011</v>
          </cell>
          <cell r="G4354">
            <v>3</v>
          </cell>
          <cell r="I4354">
            <v>65761.523999999772</v>
          </cell>
        </row>
        <row r="4355">
          <cell r="A4355">
            <v>2022</v>
          </cell>
          <cell r="B4355" t="str">
            <v>Enero</v>
          </cell>
          <cell r="C4355" t="str">
            <v>11001</v>
          </cell>
          <cell r="E4355" t="str">
            <v>110011</v>
          </cell>
          <cell r="G4355">
            <v>4</v>
          </cell>
          <cell r="I4355">
            <v>14570.289999999988</v>
          </cell>
        </row>
        <row r="4356">
          <cell r="A4356">
            <v>2022</v>
          </cell>
          <cell r="B4356" t="str">
            <v>Enero</v>
          </cell>
          <cell r="C4356" t="str">
            <v>11001</v>
          </cell>
          <cell r="E4356" t="str">
            <v>110012</v>
          </cell>
          <cell r="G4356">
            <v>1</v>
          </cell>
          <cell r="I4356">
            <v>549.58000000000004</v>
          </cell>
        </row>
        <row r="4357">
          <cell r="A4357">
            <v>2022</v>
          </cell>
          <cell r="B4357" t="str">
            <v>Enero</v>
          </cell>
          <cell r="C4357" t="str">
            <v>11001</v>
          </cell>
          <cell r="E4357" t="str">
            <v>110012</v>
          </cell>
          <cell r="G4357">
            <v>2</v>
          </cell>
          <cell r="I4357">
            <v>107.46</v>
          </cell>
        </row>
        <row r="4358">
          <cell r="A4358">
            <v>2022</v>
          </cell>
          <cell r="B4358" t="str">
            <v>Enero</v>
          </cell>
          <cell r="C4358" t="str">
            <v>11001</v>
          </cell>
          <cell r="E4358" t="str">
            <v>110012</v>
          </cell>
          <cell r="G4358">
            <v>3</v>
          </cell>
          <cell r="I4358">
            <v>49.310000000000024</v>
          </cell>
        </row>
        <row r="4359">
          <cell r="A4359">
            <v>2022</v>
          </cell>
          <cell r="B4359" t="str">
            <v>Enero</v>
          </cell>
          <cell r="C4359" t="str">
            <v>11001</v>
          </cell>
          <cell r="E4359" t="str">
            <v>110012</v>
          </cell>
          <cell r="G4359">
            <v>4</v>
          </cell>
          <cell r="I4359">
            <v>2551.148000000001</v>
          </cell>
        </row>
        <row r="4360">
          <cell r="A4360">
            <v>2022</v>
          </cell>
          <cell r="B4360" t="str">
            <v>Enero</v>
          </cell>
          <cell r="C4360" t="str">
            <v>11001</v>
          </cell>
          <cell r="E4360" t="str">
            <v>110013</v>
          </cell>
          <cell r="G4360">
            <v>1</v>
          </cell>
          <cell r="I4360">
            <v>837.03700000000094</v>
          </cell>
        </row>
        <row r="4361">
          <cell r="A4361">
            <v>2022</v>
          </cell>
          <cell r="B4361" t="str">
            <v>Enero</v>
          </cell>
          <cell r="C4361" t="str">
            <v>11001</v>
          </cell>
          <cell r="E4361" t="str">
            <v>110013</v>
          </cell>
          <cell r="G4361">
            <v>2</v>
          </cell>
          <cell r="I4361">
            <v>761.75399999999968</v>
          </cell>
        </row>
        <row r="4362">
          <cell r="A4362">
            <v>2022</v>
          </cell>
          <cell r="B4362" t="str">
            <v>Enero</v>
          </cell>
          <cell r="C4362" t="str">
            <v>11001</v>
          </cell>
          <cell r="E4362" t="str">
            <v>110013</v>
          </cell>
          <cell r="G4362">
            <v>3</v>
          </cell>
          <cell r="I4362">
            <v>748.08400000000006</v>
          </cell>
        </row>
        <row r="4363">
          <cell r="A4363">
            <v>2022</v>
          </cell>
          <cell r="B4363" t="str">
            <v>Enero</v>
          </cell>
          <cell r="C4363" t="str">
            <v>11001</v>
          </cell>
          <cell r="E4363" t="str">
            <v>110013</v>
          </cell>
          <cell r="G4363">
            <v>4</v>
          </cell>
          <cell r="I4363">
            <v>1213.4460000000004</v>
          </cell>
        </row>
        <row r="4364">
          <cell r="A4364">
            <v>2022</v>
          </cell>
          <cell r="B4364" t="str">
            <v>Enero</v>
          </cell>
          <cell r="C4364" t="str">
            <v>11001</v>
          </cell>
          <cell r="E4364" t="str">
            <v>110014</v>
          </cell>
          <cell r="G4364">
            <v>1</v>
          </cell>
          <cell r="I4364">
            <v>94.412000000000006</v>
          </cell>
        </row>
        <row r="4365">
          <cell r="A4365">
            <v>2022</v>
          </cell>
          <cell r="B4365" t="str">
            <v>Enero</v>
          </cell>
          <cell r="C4365" t="str">
            <v>11001</v>
          </cell>
          <cell r="E4365" t="str">
            <v>110014</v>
          </cell>
          <cell r="G4365">
            <v>2</v>
          </cell>
          <cell r="I4365">
            <v>24.199999999999996</v>
          </cell>
        </row>
        <row r="4366">
          <cell r="A4366">
            <v>2022</v>
          </cell>
          <cell r="B4366" t="str">
            <v>Enero</v>
          </cell>
          <cell r="C4366" t="str">
            <v>11001</v>
          </cell>
          <cell r="E4366" t="str">
            <v>110014</v>
          </cell>
          <cell r="G4366">
            <v>3</v>
          </cell>
          <cell r="I4366">
            <v>374.01000000000005</v>
          </cell>
        </row>
        <row r="4367">
          <cell r="A4367">
            <v>2022</v>
          </cell>
          <cell r="B4367" t="str">
            <v>Enero</v>
          </cell>
          <cell r="C4367" t="str">
            <v>11001</v>
          </cell>
          <cell r="E4367" t="str">
            <v>110014</v>
          </cell>
          <cell r="G4367">
            <v>4</v>
          </cell>
          <cell r="I4367">
            <v>1915.5400000000004</v>
          </cell>
        </row>
        <row r="4368">
          <cell r="A4368">
            <v>2022</v>
          </cell>
          <cell r="B4368" t="str">
            <v>Enero</v>
          </cell>
          <cell r="C4368" t="str">
            <v>68001</v>
          </cell>
          <cell r="E4368" t="str">
            <v>680011</v>
          </cell>
          <cell r="G4368">
            <v>1</v>
          </cell>
          <cell r="I4368">
            <v>10346.639999999996</v>
          </cell>
        </row>
        <row r="4369">
          <cell r="A4369">
            <v>2022</v>
          </cell>
          <cell r="B4369" t="str">
            <v>Enero</v>
          </cell>
          <cell r="C4369" t="str">
            <v>68001</v>
          </cell>
          <cell r="E4369" t="str">
            <v>680011</v>
          </cell>
          <cell r="G4369">
            <v>2</v>
          </cell>
          <cell r="I4369">
            <v>7774.6050000000023</v>
          </cell>
        </row>
        <row r="4370">
          <cell r="A4370">
            <v>2022</v>
          </cell>
          <cell r="B4370" t="str">
            <v>Enero</v>
          </cell>
          <cell r="C4370" t="str">
            <v>68001</v>
          </cell>
          <cell r="E4370" t="str">
            <v>680011</v>
          </cell>
          <cell r="G4370">
            <v>3</v>
          </cell>
          <cell r="I4370">
            <v>12699.470000000099</v>
          </cell>
        </row>
        <row r="4371">
          <cell r="A4371">
            <v>2022</v>
          </cell>
          <cell r="B4371" t="str">
            <v>Enero</v>
          </cell>
          <cell r="C4371" t="str">
            <v>68001</v>
          </cell>
          <cell r="E4371" t="str">
            <v>680011</v>
          </cell>
          <cell r="G4371">
            <v>4</v>
          </cell>
          <cell r="I4371">
            <v>2018.1640000000002</v>
          </cell>
        </row>
        <row r="4372">
          <cell r="A4372">
            <v>2022</v>
          </cell>
          <cell r="B4372" t="str">
            <v>Enero</v>
          </cell>
          <cell r="C4372" t="str">
            <v>76001</v>
          </cell>
          <cell r="E4372" t="str">
            <v>760011</v>
          </cell>
          <cell r="G4372">
            <v>1</v>
          </cell>
          <cell r="I4372">
            <v>2862.2400000000025</v>
          </cell>
        </row>
        <row r="4373">
          <cell r="A4373">
            <v>2022</v>
          </cell>
          <cell r="B4373" t="str">
            <v>Enero</v>
          </cell>
          <cell r="C4373" t="str">
            <v>76001</v>
          </cell>
          <cell r="E4373" t="str">
            <v>760011</v>
          </cell>
          <cell r="G4373">
            <v>2</v>
          </cell>
          <cell r="I4373">
            <v>6513.6100000000015</v>
          </cell>
        </row>
        <row r="4374">
          <cell r="A4374">
            <v>2022</v>
          </cell>
          <cell r="B4374" t="str">
            <v>Enero</v>
          </cell>
          <cell r="C4374" t="str">
            <v>76001</v>
          </cell>
          <cell r="E4374" t="str">
            <v>760011</v>
          </cell>
          <cell r="G4374">
            <v>3</v>
          </cell>
          <cell r="I4374">
            <v>5378.8285000000096</v>
          </cell>
        </row>
        <row r="4375">
          <cell r="A4375">
            <v>2022</v>
          </cell>
          <cell r="B4375" t="str">
            <v>Enero</v>
          </cell>
          <cell r="C4375" t="str">
            <v>76001</v>
          </cell>
          <cell r="E4375" t="str">
            <v>760011</v>
          </cell>
          <cell r="G4375">
            <v>4</v>
          </cell>
          <cell r="I4375">
            <v>7665.006600000037</v>
          </cell>
        </row>
        <row r="4376">
          <cell r="A4376">
            <v>2022</v>
          </cell>
          <cell r="B4376" t="str">
            <v>Enero</v>
          </cell>
          <cell r="C4376" t="str">
            <v>76001</v>
          </cell>
          <cell r="E4376" t="str">
            <v>760012</v>
          </cell>
          <cell r="G4376">
            <v>1</v>
          </cell>
          <cell r="I4376">
            <v>5394.586999999995</v>
          </cell>
        </row>
        <row r="4377">
          <cell r="A4377">
            <v>2022</v>
          </cell>
          <cell r="B4377" t="str">
            <v>Enero</v>
          </cell>
          <cell r="C4377" t="str">
            <v>76001</v>
          </cell>
          <cell r="E4377" t="str">
            <v>760012</v>
          </cell>
          <cell r="G4377">
            <v>2</v>
          </cell>
          <cell r="I4377">
            <v>3671.3599999999983</v>
          </cell>
        </row>
        <row r="4378">
          <cell r="A4378">
            <v>2022</v>
          </cell>
          <cell r="B4378" t="str">
            <v>Enero</v>
          </cell>
          <cell r="C4378" t="str">
            <v>76001</v>
          </cell>
          <cell r="E4378" t="str">
            <v>760012</v>
          </cell>
          <cell r="G4378">
            <v>3</v>
          </cell>
          <cell r="I4378">
            <v>5709.3919999999944</v>
          </cell>
        </row>
        <row r="4379">
          <cell r="A4379">
            <v>2022</v>
          </cell>
          <cell r="B4379" t="str">
            <v>Enero</v>
          </cell>
          <cell r="C4379" t="str">
            <v>76001</v>
          </cell>
          <cell r="E4379" t="str">
            <v>760012</v>
          </cell>
          <cell r="G4379">
            <v>4</v>
          </cell>
          <cell r="I4379">
            <v>5567.9819999999972</v>
          </cell>
        </row>
        <row r="4380">
          <cell r="A4380">
            <v>2022</v>
          </cell>
          <cell r="B4380" t="str">
            <v>Enero</v>
          </cell>
          <cell r="C4380" t="str">
            <v>13001</v>
          </cell>
          <cell r="E4380" t="str">
            <v>130011</v>
          </cell>
          <cell r="G4380">
            <v>1</v>
          </cell>
          <cell r="I4380">
            <v>3741.1115</v>
          </cell>
        </row>
        <row r="4381">
          <cell r="A4381">
            <v>2022</v>
          </cell>
          <cell r="B4381" t="str">
            <v>Enero</v>
          </cell>
          <cell r="C4381" t="str">
            <v>13001</v>
          </cell>
          <cell r="E4381" t="str">
            <v>130011</v>
          </cell>
          <cell r="G4381">
            <v>2</v>
          </cell>
          <cell r="I4381">
            <v>6421.2939999999944</v>
          </cell>
        </row>
        <row r="4382">
          <cell r="A4382">
            <v>2022</v>
          </cell>
          <cell r="B4382" t="str">
            <v>Enero</v>
          </cell>
          <cell r="C4382" t="str">
            <v>13001</v>
          </cell>
          <cell r="E4382" t="str">
            <v>130011</v>
          </cell>
          <cell r="G4382">
            <v>3</v>
          </cell>
          <cell r="I4382">
            <v>4201.9509999999809</v>
          </cell>
        </row>
        <row r="4383">
          <cell r="A4383">
            <v>2022</v>
          </cell>
          <cell r="B4383" t="str">
            <v>Enero</v>
          </cell>
          <cell r="C4383" t="str">
            <v>13001</v>
          </cell>
          <cell r="E4383" t="str">
            <v>130011</v>
          </cell>
          <cell r="G4383">
            <v>4</v>
          </cell>
          <cell r="I4383">
            <v>5380.0329999999985</v>
          </cell>
        </row>
        <row r="4384">
          <cell r="A4384">
            <v>2022</v>
          </cell>
          <cell r="B4384" t="str">
            <v>Enero</v>
          </cell>
          <cell r="C4384" t="str">
            <v>54001</v>
          </cell>
          <cell r="E4384" t="str">
            <v>540011</v>
          </cell>
          <cell r="G4384">
            <v>1</v>
          </cell>
          <cell r="I4384">
            <v>3967.2270000000008</v>
          </cell>
        </row>
        <row r="4385">
          <cell r="A4385">
            <v>2022</v>
          </cell>
          <cell r="B4385" t="str">
            <v>Enero</v>
          </cell>
          <cell r="C4385" t="str">
            <v>54001</v>
          </cell>
          <cell r="E4385" t="str">
            <v>540011</v>
          </cell>
          <cell r="G4385">
            <v>2</v>
          </cell>
          <cell r="I4385">
            <v>7401.0190000000075</v>
          </cell>
        </row>
        <row r="4386">
          <cell r="A4386">
            <v>2022</v>
          </cell>
          <cell r="B4386" t="str">
            <v>Enero</v>
          </cell>
          <cell r="C4386" t="str">
            <v>54001</v>
          </cell>
          <cell r="E4386" t="str">
            <v>540011</v>
          </cell>
          <cell r="G4386">
            <v>3</v>
          </cell>
          <cell r="I4386">
            <v>6221.7929999999769</v>
          </cell>
        </row>
        <row r="4387">
          <cell r="A4387">
            <v>2022</v>
          </cell>
          <cell r="B4387" t="str">
            <v>Enero</v>
          </cell>
          <cell r="C4387" t="str">
            <v>54001</v>
          </cell>
          <cell r="E4387" t="str">
            <v>540011</v>
          </cell>
          <cell r="G4387">
            <v>4</v>
          </cell>
          <cell r="I4387">
            <v>8170.8029999999935</v>
          </cell>
        </row>
        <row r="4388">
          <cell r="A4388">
            <v>2022</v>
          </cell>
          <cell r="B4388" t="str">
            <v>Enero</v>
          </cell>
          <cell r="C4388" t="str">
            <v>54001</v>
          </cell>
          <cell r="E4388" t="str">
            <v>540012</v>
          </cell>
          <cell r="G4388">
            <v>1</v>
          </cell>
          <cell r="I4388">
            <v>508.5049999999996</v>
          </cell>
        </row>
        <row r="4389">
          <cell r="A4389">
            <v>2022</v>
          </cell>
          <cell r="B4389" t="str">
            <v>Enero</v>
          </cell>
          <cell r="C4389" t="str">
            <v>54001</v>
          </cell>
          <cell r="E4389" t="str">
            <v>540012</v>
          </cell>
          <cell r="G4389">
            <v>2</v>
          </cell>
          <cell r="I4389">
            <v>94.069999999999965</v>
          </cell>
        </row>
        <row r="4390">
          <cell r="A4390">
            <v>2022</v>
          </cell>
          <cell r="B4390" t="str">
            <v>Enero</v>
          </cell>
          <cell r="C4390" t="str">
            <v>54001</v>
          </cell>
          <cell r="E4390" t="str">
            <v>540012</v>
          </cell>
          <cell r="G4390">
            <v>3</v>
          </cell>
          <cell r="I4390">
            <v>24.154999999999998</v>
          </cell>
        </row>
        <row r="4391">
          <cell r="A4391">
            <v>2022</v>
          </cell>
          <cell r="B4391" t="str">
            <v>Enero</v>
          </cell>
          <cell r="C4391" t="str">
            <v>54001</v>
          </cell>
          <cell r="E4391" t="str">
            <v>540012</v>
          </cell>
          <cell r="G4391">
            <v>4</v>
          </cell>
          <cell r="I4391">
            <v>2037.4890400000004</v>
          </cell>
        </row>
        <row r="4392">
          <cell r="A4392">
            <v>2022</v>
          </cell>
          <cell r="B4392" t="str">
            <v>Enero</v>
          </cell>
          <cell r="C4392" t="str">
            <v>73001</v>
          </cell>
          <cell r="E4392" t="str">
            <v>730011</v>
          </cell>
          <cell r="G4392">
            <v>1</v>
          </cell>
          <cell r="I4392">
            <v>754.30250000000024</v>
          </cell>
        </row>
        <row r="4393">
          <cell r="A4393">
            <v>2022</v>
          </cell>
          <cell r="B4393" t="str">
            <v>Enero</v>
          </cell>
          <cell r="C4393" t="str">
            <v>73001</v>
          </cell>
          <cell r="E4393" t="str">
            <v>730011</v>
          </cell>
          <cell r="G4393">
            <v>2</v>
          </cell>
          <cell r="I4393">
            <v>1476.5575000000008</v>
          </cell>
        </row>
        <row r="4394">
          <cell r="A4394">
            <v>2022</v>
          </cell>
          <cell r="B4394" t="str">
            <v>Enero</v>
          </cell>
          <cell r="C4394" t="str">
            <v>73001</v>
          </cell>
          <cell r="E4394" t="str">
            <v>730011</v>
          </cell>
          <cell r="G4394">
            <v>3</v>
          </cell>
          <cell r="I4394">
            <v>1071.1899999999998</v>
          </cell>
        </row>
        <row r="4395">
          <cell r="A4395">
            <v>2022</v>
          </cell>
          <cell r="B4395" t="str">
            <v>Enero</v>
          </cell>
          <cell r="C4395" t="str">
            <v>73001</v>
          </cell>
          <cell r="E4395" t="str">
            <v>730011</v>
          </cell>
          <cell r="G4395">
            <v>4</v>
          </cell>
          <cell r="I4395">
            <v>426.21899999999999</v>
          </cell>
        </row>
        <row r="4396">
          <cell r="A4396">
            <v>2022</v>
          </cell>
          <cell r="B4396" t="str">
            <v>Enero</v>
          </cell>
          <cell r="C4396" t="str">
            <v>52356</v>
          </cell>
          <cell r="E4396" t="str">
            <v>523561</v>
          </cell>
          <cell r="G4396">
            <v>1</v>
          </cell>
          <cell r="I4396">
            <v>293</v>
          </cell>
        </row>
        <row r="4397">
          <cell r="A4397">
            <v>2022</v>
          </cell>
          <cell r="B4397" t="str">
            <v>Enero</v>
          </cell>
          <cell r="C4397" t="str">
            <v>52356</v>
          </cell>
          <cell r="E4397" t="str">
            <v>523561</v>
          </cell>
          <cell r="G4397">
            <v>2</v>
          </cell>
          <cell r="I4397">
            <v>1223.8719999999996</v>
          </cell>
        </row>
        <row r="4398">
          <cell r="A4398">
            <v>2022</v>
          </cell>
          <cell r="B4398" t="str">
            <v>Enero</v>
          </cell>
          <cell r="C4398" t="str">
            <v>52356</v>
          </cell>
          <cell r="E4398" t="str">
            <v>523561</v>
          </cell>
          <cell r="G4398">
            <v>3</v>
          </cell>
          <cell r="I4398">
            <v>1317.8339999999937</v>
          </cell>
        </row>
        <row r="4399">
          <cell r="A4399">
            <v>2022</v>
          </cell>
          <cell r="B4399" t="str">
            <v>Enero</v>
          </cell>
          <cell r="C4399" t="str">
            <v>52356</v>
          </cell>
          <cell r="E4399" t="str">
            <v>523561</v>
          </cell>
          <cell r="G4399">
            <v>4</v>
          </cell>
          <cell r="I4399">
            <v>0</v>
          </cell>
        </row>
        <row r="4400">
          <cell r="A4400">
            <v>2022</v>
          </cell>
          <cell r="B4400" t="str">
            <v>Enero</v>
          </cell>
          <cell r="C4400" t="str">
            <v>52356</v>
          </cell>
          <cell r="E4400" t="str">
            <v>523562</v>
          </cell>
          <cell r="G4400">
            <v>1</v>
          </cell>
          <cell r="I4400">
            <v>0</v>
          </cell>
        </row>
        <row r="4401">
          <cell r="A4401">
            <v>2022</v>
          </cell>
          <cell r="B4401" t="str">
            <v>Enero</v>
          </cell>
          <cell r="C4401" t="str">
            <v>52356</v>
          </cell>
          <cell r="E4401" t="str">
            <v>523562</v>
          </cell>
          <cell r="G4401">
            <v>2</v>
          </cell>
          <cell r="I4401">
            <v>0</v>
          </cell>
        </row>
        <row r="4402">
          <cell r="A4402">
            <v>2022</v>
          </cell>
          <cell r="B4402" t="str">
            <v>Enero</v>
          </cell>
          <cell r="C4402" t="str">
            <v>52356</v>
          </cell>
          <cell r="E4402" t="str">
            <v>523562</v>
          </cell>
          <cell r="G4402">
            <v>3</v>
          </cell>
          <cell r="I4402">
            <v>0</v>
          </cell>
        </row>
        <row r="4403">
          <cell r="A4403">
            <v>2022</v>
          </cell>
          <cell r="B4403" t="str">
            <v>Enero</v>
          </cell>
          <cell r="C4403" t="str">
            <v>52356</v>
          </cell>
          <cell r="E4403" t="str">
            <v>523562</v>
          </cell>
          <cell r="G4403">
            <v>4</v>
          </cell>
          <cell r="I4403">
            <v>0</v>
          </cell>
        </row>
        <row r="4404">
          <cell r="A4404">
            <v>2022</v>
          </cell>
          <cell r="B4404" t="str">
            <v>Enero</v>
          </cell>
          <cell r="C4404" t="str">
            <v>17001</v>
          </cell>
          <cell r="E4404" t="str">
            <v>170011</v>
          </cell>
          <cell r="G4404">
            <v>1</v>
          </cell>
          <cell r="I4404">
            <v>1392.1999999999989</v>
          </cell>
        </row>
        <row r="4405">
          <cell r="A4405">
            <v>2022</v>
          </cell>
          <cell r="B4405" t="str">
            <v>Enero</v>
          </cell>
          <cell r="C4405" t="str">
            <v>17001</v>
          </cell>
          <cell r="E4405" t="str">
            <v>170011</v>
          </cell>
          <cell r="G4405">
            <v>2</v>
          </cell>
          <cell r="I4405">
            <v>1332.7700000000002</v>
          </cell>
        </row>
        <row r="4406">
          <cell r="A4406">
            <v>2022</v>
          </cell>
          <cell r="B4406" t="str">
            <v>Enero</v>
          </cell>
          <cell r="C4406" t="str">
            <v>17001</v>
          </cell>
          <cell r="E4406" t="str">
            <v>170011</v>
          </cell>
          <cell r="G4406">
            <v>3</v>
          </cell>
          <cell r="I4406">
            <v>1331.3999999999983</v>
          </cell>
        </row>
        <row r="4407">
          <cell r="A4407">
            <v>2022</v>
          </cell>
          <cell r="B4407" t="str">
            <v>Enero</v>
          </cell>
          <cell r="C4407" t="str">
            <v>17001</v>
          </cell>
          <cell r="E4407" t="str">
            <v>170011</v>
          </cell>
          <cell r="G4407">
            <v>4</v>
          </cell>
          <cell r="I4407">
            <v>1099.5446000000006</v>
          </cell>
        </row>
        <row r="4408">
          <cell r="A4408">
            <v>2022</v>
          </cell>
          <cell r="B4408" t="str">
            <v>Enero</v>
          </cell>
          <cell r="C4408" t="str">
            <v>05001</v>
          </cell>
          <cell r="E4408" t="str">
            <v>050011</v>
          </cell>
          <cell r="G4408">
            <v>1</v>
          </cell>
          <cell r="I4408">
            <v>13471.951000000023</v>
          </cell>
        </row>
        <row r="4409">
          <cell r="A4409">
            <v>2022</v>
          </cell>
          <cell r="B4409" t="str">
            <v>Enero</v>
          </cell>
          <cell r="C4409" t="str">
            <v>05001</v>
          </cell>
          <cell r="E4409" t="str">
            <v>050011</v>
          </cell>
          <cell r="G4409">
            <v>2</v>
          </cell>
          <cell r="I4409">
            <v>10594.110999999997</v>
          </cell>
        </row>
        <row r="4410">
          <cell r="A4410">
            <v>2022</v>
          </cell>
          <cell r="B4410" t="str">
            <v>Enero</v>
          </cell>
          <cell r="C4410" t="str">
            <v>05001</v>
          </cell>
          <cell r="E4410" t="str">
            <v>050011</v>
          </cell>
          <cell r="G4410">
            <v>3</v>
          </cell>
          <cell r="I4410">
            <v>13361.835000000179</v>
          </cell>
        </row>
        <row r="4411">
          <cell r="A4411">
            <v>2022</v>
          </cell>
          <cell r="B4411" t="str">
            <v>Enero</v>
          </cell>
          <cell r="C4411" t="str">
            <v>05001</v>
          </cell>
          <cell r="E4411" t="str">
            <v>050011</v>
          </cell>
          <cell r="G4411">
            <v>4</v>
          </cell>
          <cell r="I4411">
            <v>22250.090800000085</v>
          </cell>
        </row>
        <row r="4412">
          <cell r="A4412">
            <v>2022</v>
          </cell>
          <cell r="B4412" t="str">
            <v>Enero</v>
          </cell>
          <cell r="C4412" t="str">
            <v>05001</v>
          </cell>
          <cell r="E4412" t="str">
            <v>050012</v>
          </cell>
          <cell r="G4412">
            <v>1</v>
          </cell>
          <cell r="I4412">
            <v>4577.9370000000026</v>
          </cell>
        </row>
        <row r="4413">
          <cell r="A4413">
            <v>2022</v>
          </cell>
          <cell r="B4413" t="str">
            <v>Enero</v>
          </cell>
          <cell r="C4413" t="str">
            <v>05001</v>
          </cell>
          <cell r="E4413" t="str">
            <v>050012</v>
          </cell>
          <cell r="G4413">
            <v>2</v>
          </cell>
          <cell r="I4413">
            <v>4362.811000000007</v>
          </cell>
        </row>
        <row r="4414">
          <cell r="A4414">
            <v>2022</v>
          </cell>
          <cell r="B4414" t="str">
            <v>Enero</v>
          </cell>
          <cell r="C4414" t="str">
            <v>05001</v>
          </cell>
          <cell r="E4414" t="str">
            <v>050012</v>
          </cell>
          <cell r="G4414">
            <v>3</v>
          </cell>
          <cell r="I4414">
            <v>3116.8219999999933</v>
          </cell>
        </row>
        <row r="4415">
          <cell r="A4415">
            <v>2022</v>
          </cell>
          <cell r="B4415" t="str">
            <v>Enero</v>
          </cell>
          <cell r="C4415" t="str">
            <v>05001</v>
          </cell>
          <cell r="E4415" t="str">
            <v>050012</v>
          </cell>
          <cell r="G4415">
            <v>4</v>
          </cell>
          <cell r="I4415">
            <v>977.301999999999</v>
          </cell>
        </row>
        <row r="4416">
          <cell r="A4416">
            <v>2022</v>
          </cell>
          <cell r="B4416" t="str">
            <v>Enero</v>
          </cell>
          <cell r="C4416" t="str">
            <v>23001</v>
          </cell>
          <cell r="E4416" t="str">
            <v>230011</v>
          </cell>
          <cell r="G4416">
            <v>1</v>
          </cell>
          <cell r="I4416">
            <v>533.72999999999877</v>
          </cell>
        </row>
        <row r="4417">
          <cell r="A4417">
            <v>2022</v>
          </cell>
          <cell r="B4417" t="str">
            <v>Enero</v>
          </cell>
          <cell r="C4417" t="str">
            <v>23001</v>
          </cell>
          <cell r="E4417" t="str">
            <v>230011</v>
          </cell>
          <cell r="G4417">
            <v>2</v>
          </cell>
          <cell r="I4417">
            <v>1594.4879999999971</v>
          </cell>
        </row>
        <row r="4418">
          <cell r="A4418">
            <v>2022</v>
          </cell>
          <cell r="B4418" t="str">
            <v>Enero</v>
          </cell>
          <cell r="C4418" t="str">
            <v>23001</v>
          </cell>
          <cell r="E4418" t="str">
            <v>230011</v>
          </cell>
          <cell r="G4418">
            <v>3</v>
          </cell>
          <cell r="I4418">
            <v>1162.4929999999974</v>
          </cell>
        </row>
        <row r="4419">
          <cell r="A4419">
            <v>2022</v>
          </cell>
          <cell r="B4419" t="str">
            <v>Enero</v>
          </cell>
          <cell r="C4419" t="str">
            <v>23001</v>
          </cell>
          <cell r="E4419" t="str">
            <v>230011</v>
          </cell>
          <cell r="G4419">
            <v>4</v>
          </cell>
          <cell r="I4419">
            <v>321.38649999999996</v>
          </cell>
        </row>
        <row r="4420">
          <cell r="A4420">
            <v>2022</v>
          </cell>
          <cell r="B4420" t="str">
            <v>Enero</v>
          </cell>
          <cell r="C4420" t="str">
            <v>41001</v>
          </cell>
          <cell r="E4420" t="str">
            <v>410011</v>
          </cell>
          <cell r="G4420">
            <v>1</v>
          </cell>
          <cell r="I4420">
            <v>1494.5154999999988</v>
          </cell>
        </row>
        <row r="4421">
          <cell r="A4421">
            <v>2022</v>
          </cell>
          <cell r="B4421" t="str">
            <v>Enero</v>
          </cell>
          <cell r="C4421" t="str">
            <v>41001</v>
          </cell>
          <cell r="E4421" t="str">
            <v>410011</v>
          </cell>
          <cell r="G4421">
            <v>2</v>
          </cell>
          <cell r="I4421">
            <v>2427.0499999999997</v>
          </cell>
        </row>
        <row r="4422">
          <cell r="A4422">
            <v>2022</v>
          </cell>
          <cell r="B4422" t="str">
            <v>Enero</v>
          </cell>
          <cell r="C4422" t="str">
            <v>41001</v>
          </cell>
          <cell r="E4422" t="str">
            <v>410011</v>
          </cell>
          <cell r="G4422">
            <v>3</v>
          </cell>
          <cell r="I4422">
            <v>2471.1124999999979</v>
          </cell>
        </row>
        <row r="4423">
          <cell r="A4423">
            <v>2022</v>
          </cell>
          <cell r="B4423" t="str">
            <v>Enero</v>
          </cell>
          <cell r="C4423" t="str">
            <v>41001</v>
          </cell>
          <cell r="E4423" t="str">
            <v>410011</v>
          </cell>
          <cell r="G4423">
            <v>4</v>
          </cell>
          <cell r="I4423">
            <v>1580.056969999999</v>
          </cell>
        </row>
        <row r="4424">
          <cell r="A4424">
            <v>2022</v>
          </cell>
          <cell r="B4424" t="str">
            <v>Enero</v>
          </cell>
          <cell r="C4424" t="str">
            <v>52001</v>
          </cell>
          <cell r="E4424" t="str">
            <v>520011</v>
          </cell>
          <cell r="G4424">
            <v>1</v>
          </cell>
          <cell r="I4424">
            <v>934.91699999999958</v>
          </cell>
        </row>
        <row r="4425">
          <cell r="A4425">
            <v>2022</v>
          </cell>
          <cell r="B4425" t="str">
            <v>Enero</v>
          </cell>
          <cell r="C4425" t="str">
            <v>52001</v>
          </cell>
          <cell r="E4425" t="str">
            <v>520011</v>
          </cell>
          <cell r="G4425">
            <v>2</v>
          </cell>
          <cell r="I4425">
            <v>4244.9410000000034</v>
          </cell>
        </row>
        <row r="4426">
          <cell r="A4426">
            <v>2022</v>
          </cell>
          <cell r="B4426" t="str">
            <v>Enero</v>
          </cell>
          <cell r="C4426" t="str">
            <v>52001</v>
          </cell>
          <cell r="E4426" t="str">
            <v>520011</v>
          </cell>
          <cell r="G4426">
            <v>3</v>
          </cell>
          <cell r="I4426">
            <v>2874.8810000000021</v>
          </cell>
        </row>
        <row r="4427">
          <cell r="A4427">
            <v>2022</v>
          </cell>
          <cell r="B4427" t="str">
            <v>Enero</v>
          </cell>
          <cell r="C4427" t="str">
            <v>52001</v>
          </cell>
          <cell r="E4427" t="str">
            <v>520011</v>
          </cell>
          <cell r="G4427">
            <v>4</v>
          </cell>
          <cell r="I4427">
            <v>4.2988</v>
          </cell>
        </row>
        <row r="4428">
          <cell r="A4428">
            <v>2022</v>
          </cell>
          <cell r="B4428" t="str">
            <v>Enero</v>
          </cell>
          <cell r="C4428" t="str">
            <v>66001</v>
          </cell>
          <cell r="E4428" t="str">
            <v>660011</v>
          </cell>
          <cell r="G4428">
            <v>1</v>
          </cell>
          <cell r="I4428">
            <v>2538.3399999999933</v>
          </cell>
        </row>
        <row r="4429">
          <cell r="A4429">
            <v>2022</v>
          </cell>
          <cell r="B4429" t="str">
            <v>Enero</v>
          </cell>
          <cell r="C4429" t="str">
            <v>66001</v>
          </cell>
          <cell r="E4429" t="str">
            <v>660011</v>
          </cell>
          <cell r="G4429">
            <v>2</v>
          </cell>
          <cell r="I4429">
            <v>1646.7899999999991</v>
          </cell>
        </row>
        <row r="4430">
          <cell r="A4430">
            <v>2022</v>
          </cell>
          <cell r="B4430" t="str">
            <v>Enero</v>
          </cell>
          <cell r="C4430" t="str">
            <v>66001</v>
          </cell>
          <cell r="E4430" t="str">
            <v>660011</v>
          </cell>
          <cell r="G4430">
            <v>3</v>
          </cell>
          <cell r="I4430">
            <v>1519.1940000000022</v>
          </cell>
        </row>
        <row r="4431">
          <cell r="A4431">
            <v>2022</v>
          </cell>
          <cell r="B4431" t="str">
            <v>Enero</v>
          </cell>
          <cell r="C4431" t="str">
            <v>66001</v>
          </cell>
          <cell r="E4431" t="str">
            <v>660011</v>
          </cell>
          <cell r="G4431">
            <v>4</v>
          </cell>
          <cell r="I4431">
            <v>4423.5290000000005</v>
          </cell>
        </row>
        <row r="4432">
          <cell r="A4432">
            <v>2022</v>
          </cell>
          <cell r="B4432" t="str">
            <v>Enero</v>
          </cell>
          <cell r="C4432" t="str">
            <v>19001</v>
          </cell>
          <cell r="E4432" t="str">
            <v>190011</v>
          </cell>
          <cell r="G4432">
            <v>1</v>
          </cell>
          <cell r="I4432">
            <v>531.4665</v>
          </cell>
        </row>
        <row r="4433">
          <cell r="A4433">
            <v>2022</v>
          </cell>
          <cell r="B4433" t="str">
            <v>Enero</v>
          </cell>
          <cell r="C4433" t="str">
            <v>19001</v>
          </cell>
          <cell r="E4433" t="str">
            <v>190011</v>
          </cell>
          <cell r="G4433">
            <v>2</v>
          </cell>
          <cell r="I4433">
            <v>4201.1599999999935</v>
          </cell>
        </row>
        <row r="4434">
          <cell r="A4434">
            <v>2022</v>
          </cell>
          <cell r="B4434" t="str">
            <v>Enero</v>
          </cell>
          <cell r="C4434" t="str">
            <v>19001</v>
          </cell>
          <cell r="E4434" t="str">
            <v>190011</v>
          </cell>
          <cell r="G4434">
            <v>3</v>
          </cell>
          <cell r="I4434">
            <v>299.36600000000021</v>
          </cell>
        </row>
        <row r="4435">
          <cell r="A4435">
            <v>2022</v>
          </cell>
          <cell r="B4435" t="str">
            <v>Enero</v>
          </cell>
          <cell r="C4435" t="str">
            <v>19001</v>
          </cell>
          <cell r="E4435" t="str">
            <v>190011</v>
          </cell>
          <cell r="G4435">
            <v>4</v>
          </cell>
          <cell r="I4435">
            <v>784.60059999999976</v>
          </cell>
        </row>
        <row r="4436">
          <cell r="A4436">
            <v>2022</v>
          </cell>
          <cell r="B4436" t="str">
            <v>Enero</v>
          </cell>
          <cell r="C4436" t="str">
            <v>47001</v>
          </cell>
          <cell r="E4436" t="str">
            <v>470011</v>
          </cell>
          <cell r="G4436">
            <v>1</v>
          </cell>
          <cell r="I4436">
            <v>846.36150000000032</v>
          </cell>
        </row>
        <row r="4437">
          <cell r="A4437">
            <v>2022</v>
          </cell>
          <cell r="B4437" t="str">
            <v>Enero</v>
          </cell>
          <cell r="C4437" t="str">
            <v>47001</v>
          </cell>
          <cell r="E4437" t="str">
            <v>470011</v>
          </cell>
          <cell r="G4437">
            <v>2</v>
          </cell>
          <cell r="I4437">
            <v>1263.05</v>
          </cell>
        </row>
        <row r="4438">
          <cell r="A4438">
            <v>2022</v>
          </cell>
          <cell r="B4438" t="str">
            <v>Enero</v>
          </cell>
          <cell r="C4438" t="str">
            <v>47001</v>
          </cell>
          <cell r="E4438" t="str">
            <v>470011</v>
          </cell>
          <cell r="G4438">
            <v>3</v>
          </cell>
          <cell r="I4438">
            <v>1016.9410000000012</v>
          </cell>
        </row>
        <row r="4439">
          <cell r="A4439">
            <v>2022</v>
          </cell>
          <cell r="B4439" t="str">
            <v>Enero</v>
          </cell>
          <cell r="C4439" t="str">
            <v>47001</v>
          </cell>
          <cell r="E4439" t="str">
            <v>470011</v>
          </cell>
          <cell r="G4439">
            <v>4</v>
          </cell>
          <cell r="I4439">
            <v>747.90000000000032</v>
          </cell>
        </row>
        <row r="4440">
          <cell r="A4440">
            <v>2022</v>
          </cell>
          <cell r="B4440" t="str">
            <v>Enero</v>
          </cell>
          <cell r="C4440" t="str">
            <v>70001</v>
          </cell>
          <cell r="E4440" t="str">
            <v>700011</v>
          </cell>
          <cell r="G4440">
            <v>1</v>
          </cell>
          <cell r="I4440">
            <v>747.25999999999817</v>
          </cell>
        </row>
        <row r="4441">
          <cell r="A4441">
            <v>2022</v>
          </cell>
          <cell r="B4441" t="str">
            <v>Enero</v>
          </cell>
          <cell r="C4441" t="str">
            <v>70001</v>
          </cell>
          <cell r="E4441" t="str">
            <v>700011</v>
          </cell>
          <cell r="G4441">
            <v>2</v>
          </cell>
          <cell r="I4441">
            <v>1887.1999999999982</v>
          </cell>
        </row>
        <row r="4442">
          <cell r="A4442">
            <v>2022</v>
          </cell>
          <cell r="B4442" t="str">
            <v>Enero</v>
          </cell>
          <cell r="C4442" t="str">
            <v>70001</v>
          </cell>
          <cell r="E4442" t="str">
            <v>700011</v>
          </cell>
          <cell r="G4442">
            <v>3</v>
          </cell>
          <cell r="I4442">
            <v>1564.6469999999952</v>
          </cell>
        </row>
        <row r="4443">
          <cell r="A4443">
            <v>2022</v>
          </cell>
          <cell r="B4443" t="str">
            <v>Enero</v>
          </cell>
          <cell r="C4443" t="str">
            <v>70001</v>
          </cell>
          <cell r="E4443" t="str">
            <v>700011</v>
          </cell>
          <cell r="G4443">
            <v>4</v>
          </cell>
          <cell r="I4443">
            <v>998.32900000000018</v>
          </cell>
        </row>
        <row r="4444">
          <cell r="A4444">
            <v>2022</v>
          </cell>
          <cell r="B4444" t="str">
            <v>Enero</v>
          </cell>
          <cell r="C4444" t="str">
            <v>15001</v>
          </cell>
          <cell r="E4444" t="str">
            <v>150011</v>
          </cell>
          <cell r="G4444">
            <v>1</v>
          </cell>
          <cell r="I4444">
            <v>2034.4820000000011</v>
          </cell>
        </row>
        <row r="4445">
          <cell r="A4445">
            <v>2022</v>
          </cell>
          <cell r="B4445" t="str">
            <v>Enero</v>
          </cell>
          <cell r="C4445" t="str">
            <v>15001</v>
          </cell>
          <cell r="E4445" t="str">
            <v>150011</v>
          </cell>
          <cell r="G4445">
            <v>2</v>
          </cell>
          <cell r="I4445">
            <v>3392.4399999999982</v>
          </cell>
        </row>
        <row r="4446">
          <cell r="A4446">
            <v>2022</v>
          </cell>
          <cell r="B4446" t="str">
            <v>Enero</v>
          </cell>
          <cell r="C4446" t="str">
            <v>15001</v>
          </cell>
          <cell r="E4446" t="str">
            <v>150011</v>
          </cell>
          <cell r="G4446">
            <v>3</v>
          </cell>
          <cell r="I4446">
            <v>2940.0740000000001</v>
          </cell>
        </row>
        <row r="4447">
          <cell r="A4447">
            <v>2022</v>
          </cell>
          <cell r="B4447" t="str">
            <v>Enero</v>
          </cell>
          <cell r="C4447" t="str">
            <v>15001</v>
          </cell>
          <cell r="E4447" t="str">
            <v>150011</v>
          </cell>
          <cell r="G4447">
            <v>4</v>
          </cell>
          <cell r="I4447">
            <v>2.3199999999999998</v>
          </cell>
        </row>
        <row r="4448">
          <cell r="A4448">
            <v>2022</v>
          </cell>
          <cell r="B4448" t="str">
            <v>Enero</v>
          </cell>
          <cell r="C4448" t="str">
            <v>20001</v>
          </cell>
          <cell r="E4448" t="str">
            <v>200011</v>
          </cell>
          <cell r="G4448">
            <v>1</v>
          </cell>
          <cell r="I4448">
            <v>848.2859999999996</v>
          </cell>
        </row>
        <row r="4449">
          <cell r="A4449">
            <v>2022</v>
          </cell>
          <cell r="B4449" t="str">
            <v>Enero</v>
          </cell>
          <cell r="C4449" t="str">
            <v>20001</v>
          </cell>
          <cell r="E4449" t="str">
            <v>200011</v>
          </cell>
          <cell r="G4449">
            <v>2</v>
          </cell>
          <cell r="I4449">
            <v>1591.77</v>
          </cell>
        </row>
        <row r="4450">
          <cell r="A4450">
            <v>2022</v>
          </cell>
          <cell r="B4450" t="str">
            <v>Enero</v>
          </cell>
          <cell r="C4450" t="str">
            <v>20001</v>
          </cell>
          <cell r="E4450" t="str">
            <v>200011</v>
          </cell>
          <cell r="G4450">
            <v>3</v>
          </cell>
          <cell r="I4450">
            <v>931.54800000000103</v>
          </cell>
        </row>
        <row r="4451">
          <cell r="A4451">
            <v>2022</v>
          </cell>
          <cell r="B4451" t="str">
            <v>Enero</v>
          </cell>
          <cell r="C4451" t="str">
            <v>20001</v>
          </cell>
          <cell r="E4451" t="str">
            <v>200011</v>
          </cell>
          <cell r="G4451">
            <v>4</v>
          </cell>
          <cell r="I4451">
            <v>160.79999999999998</v>
          </cell>
        </row>
        <row r="4452">
          <cell r="A4452">
            <v>2022</v>
          </cell>
          <cell r="B4452" t="str">
            <v>Enero</v>
          </cell>
          <cell r="C4452" t="str">
            <v>20001</v>
          </cell>
          <cell r="E4452" t="str">
            <v>200012</v>
          </cell>
          <cell r="G4452">
            <v>1</v>
          </cell>
          <cell r="I4452">
            <v>390.01250000000039</v>
          </cell>
        </row>
        <row r="4453">
          <cell r="A4453">
            <v>2022</v>
          </cell>
          <cell r="B4453" t="str">
            <v>Enero</v>
          </cell>
          <cell r="C4453" t="str">
            <v>20001</v>
          </cell>
          <cell r="E4453" t="str">
            <v>200012</v>
          </cell>
          <cell r="G4453">
            <v>2</v>
          </cell>
          <cell r="I4453">
            <v>107.16000000000001</v>
          </cell>
        </row>
        <row r="4454">
          <cell r="A4454">
            <v>2022</v>
          </cell>
          <cell r="B4454" t="str">
            <v>Enero</v>
          </cell>
          <cell r="C4454" t="str">
            <v>20001</v>
          </cell>
          <cell r="E4454" t="str">
            <v>200012</v>
          </cell>
          <cell r="G4454">
            <v>3</v>
          </cell>
          <cell r="I4454">
            <v>362.33600000000018</v>
          </cell>
        </row>
        <row r="4455">
          <cell r="A4455">
            <v>2022</v>
          </cell>
          <cell r="B4455" t="str">
            <v>Enero</v>
          </cell>
          <cell r="C4455" t="str">
            <v>20001</v>
          </cell>
          <cell r="E4455" t="str">
            <v>200012</v>
          </cell>
          <cell r="G4455">
            <v>4</v>
          </cell>
          <cell r="I4455">
            <v>1723.7880000000005</v>
          </cell>
        </row>
        <row r="4456">
          <cell r="A4456">
            <v>2022</v>
          </cell>
          <cell r="B4456" t="str">
            <v>Enero</v>
          </cell>
          <cell r="C4456" t="str">
            <v>50001</v>
          </cell>
          <cell r="E4456" t="str">
            <v>500011</v>
          </cell>
          <cell r="G4456">
            <v>1</v>
          </cell>
          <cell r="I4456">
            <v>1910.0405000000005</v>
          </cell>
        </row>
        <row r="4457">
          <cell r="A4457">
            <v>2022</v>
          </cell>
          <cell r="B4457" t="str">
            <v>Enero</v>
          </cell>
          <cell r="C4457" t="str">
            <v>50001</v>
          </cell>
          <cell r="E4457" t="str">
            <v>500011</v>
          </cell>
          <cell r="G4457">
            <v>2</v>
          </cell>
          <cell r="I4457">
            <v>2919.2549999999992</v>
          </cell>
        </row>
        <row r="4458">
          <cell r="A4458">
            <v>2022</v>
          </cell>
          <cell r="B4458" t="str">
            <v>Enero</v>
          </cell>
          <cell r="C4458" t="str">
            <v>50001</v>
          </cell>
          <cell r="E4458" t="str">
            <v>500011</v>
          </cell>
          <cell r="G4458">
            <v>3</v>
          </cell>
          <cell r="I4458">
            <v>2338.0009999999979</v>
          </cell>
        </row>
        <row r="4459">
          <cell r="A4459">
            <v>2022</v>
          </cell>
          <cell r="B4459" t="str">
            <v>Enero</v>
          </cell>
          <cell r="C4459" t="str">
            <v>50001</v>
          </cell>
          <cell r="E4459" t="str">
            <v>500011</v>
          </cell>
          <cell r="G4459">
            <v>4</v>
          </cell>
          <cell r="I4459">
            <v>641.53500000000008</v>
          </cell>
        </row>
        <row r="4460">
          <cell r="A4460">
            <v>2022</v>
          </cell>
          <cell r="B4460" t="str">
            <v>Febrero</v>
          </cell>
          <cell r="C4460" t="str">
            <v>63001</v>
          </cell>
          <cell r="E4460" t="str">
            <v>630011</v>
          </cell>
          <cell r="G4460">
            <v>1</v>
          </cell>
          <cell r="I4460">
            <v>2210.7649999999949</v>
          </cell>
        </row>
        <row r="4461">
          <cell r="A4461">
            <v>2022</v>
          </cell>
          <cell r="B4461" t="str">
            <v>Febrero</v>
          </cell>
          <cell r="C4461" t="str">
            <v>63001</v>
          </cell>
          <cell r="E4461" t="str">
            <v>630011</v>
          </cell>
          <cell r="G4461">
            <v>2</v>
          </cell>
          <cell r="I4461">
            <v>2553.4699999999962</v>
          </cell>
        </row>
        <row r="4462">
          <cell r="A4462">
            <v>2022</v>
          </cell>
          <cell r="B4462" t="str">
            <v>Febrero</v>
          </cell>
          <cell r="C4462" t="str">
            <v>63001</v>
          </cell>
          <cell r="E4462" t="str">
            <v>630011</v>
          </cell>
          <cell r="G4462">
            <v>3</v>
          </cell>
          <cell r="I4462">
            <v>2312.4299999999944</v>
          </cell>
        </row>
        <row r="4463">
          <cell r="A4463">
            <v>2022</v>
          </cell>
          <cell r="B4463" t="str">
            <v>Febrero</v>
          </cell>
          <cell r="C4463" t="str">
            <v>63001</v>
          </cell>
          <cell r="E4463" t="str">
            <v>630011</v>
          </cell>
          <cell r="G4463">
            <v>4</v>
          </cell>
          <cell r="I4463">
            <v>795.87099999999998</v>
          </cell>
        </row>
        <row r="4464">
          <cell r="A4464">
            <v>2022</v>
          </cell>
          <cell r="B4464" t="str">
            <v>Febrero</v>
          </cell>
          <cell r="C4464" t="str">
            <v>08001</v>
          </cell>
          <cell r="E4464" t="str">
            <v>080011</v>
          </cell>
          <cell r="G4464">
            <v>1</v>
          </cell>
          <cell r="I4464">
            <v>6788.8189999999977</v>
          </cell>
        </row>
        <row r="4465">
          <cell r="A4465">
            <v>2022</v>
          </cell>
          <cell r="B4465" t="str">
            <v>Febrero</v>
          </cell>
          <cell r="C4465" t="str">
            <v>08001</v>
          </cell>
          <cell r="E4465" t="str">
            <v>080011</v>
          </cell>
          <cell r="G4465">
            <v>2</v>
          </cell>
          <cell r="I4465">
            <v>6481.0399999999972</v>
          </cell>
        </row>
        <row r="4466">
          <cell r="A4466">
            <v>2022</v>
          </cell>
          <cell r="B4466" t="str">
            <v>Febrero</v>
          </cell>
          <cell r="C4466" t="str">
            <v>08001</v>
          </cell>
          <cell r="E4466" t="str">
            <v>080011</v>
          </cell>
          <cell r="G4466">
            <v>3</v>
          </cell>
          <cell r="I4466">
            <v>5953.8799999999892</v>
          </cell>
        </row>
        <row r="4467">
          <cell r="A4467">
            <v>2022</v>
          </cell>
          <cell r="B4467" t="str">
            <v>Febrero</v>
          </cell>
          <cell r="C4467" t="str">
            <v>08001</v>
          </cell>
          <cell r="E4467" t="str">
            <v>080011</v>
          </cell>
          <cell r="G4467">
            <v>4</v>
          </cell>
          <cell r="I4467">
            <v>9346.9209999999985</v>
          </cell>
        </row>
        <row r="4468">
          <cell r="A4468">
            <v>2022</v>
          </cell>
          <cell r="B4468" t="str">
            <v>Febrero</v>
          </cell>
          <cell r="C4468" t="str">
            <v>08001</v>
          </cell>
          <cell r="E4468" t="str">
            <v>080012</v>
          </cell>
          <cell r="G4468">
            <v>1</v>
          </cell>
          <cell r="I4468">
            <v>805.84349999999984</v>
          </cell>
        </row>
        <row r="4469">
          <cell r="A4469">
            <v>2022</v>
          </cell>
          <cell r="B4469" t="str">
            <v>Febrero</v>
          </cell>
          <cell r="C4469" t="str">
            <v>08001</v>
          </cell>
          <cell r="E4469" t="str">
            <v>080012</v>
          </cell>
          <cell r="G4469">
            <v>2</v>
          </cell>
          <cell r="I4469">
            <v>993.91999999999985</v>
          </cell>
        </row>
        <row r="4470">
          <cell r="A4470">
            <v>2022</v>
          </cell>
          <cell r="B4470" t="str">
            <v>Febrero</v>
          </cell>
          <cell r="C4470" t="str">
            <v>08001</v>
          </cell>
          <cell r="E4470" t="str">
            <v>080012</v>
          </cell>
          <cell r="G4470">
            <v>3</v>
          </cell>
          <cell r="I4470">
            <v>870.26099999999963</v>
          </cell>
        </row>
        <row r="4471">
          <cell r="A4471">
            <v>2022</v>
          </cell>
          <cell r="B4471" t="str">
            <v>Febrero</v>
          </cell>
          <cell r="C4471" t="str">
            <v>08001</v>
          </cell>
          <cell r="E4471" t="str">
            <v>080012</v>
          </cell>
          <cell r="G4471">
            <v>4</v>
          </cell>
          <cell r="I4471">
            <v>8362.2320000000072</v>
          </cell>
        </row>
        <row r="4472">
          <cell r="A4472">
            <v>2022</v>
          </cell>
          <cell r="B4472" t="str">
            <v>Febrero</v>
          </cell>
          <cell r="C4472" t="str">
            <v>11001</v>
          </cell>
          <cell r="E4472" t="str">
            <v>110011</v>
          </cell>
          <cell r="G4472">
            <v>1</v>
          </cell>
          <cell r="I4472">
            <v>50328.305499999951</v>
          </cell>
        </row>
        <row r="4473">
          <cell r="A4473">
            <v>2022</v>
          </cell>
          <cell r="B4473" t="str">
            <v>Febrero</v>
          </cell>
          <cell r="C4473" t="str">
            <v>11001</v>
          </cell>
          <cell r="E4473" t="str">
            <v>110011</v>
          </cell>
          <cell r="G4473">
            <v>2</v>
          </cell>
          <cell r="I4473">
            <v>45454.739999999867</v>
          </cell>
        </row>
        <row r="4474">
          <cell r="A4474">
            <v>2022</v>
          </cell>
          <cell r="B4474" t="str">
            <v>Febrero</v>
          </cell>
          <cell r="C4474" t="str">
            <v>11001</v>
          </cell>
          <cell r="E4474" t="str">
            <v>110011</v>
          </cell>
          <cell r="G4474">
            <v>3</v>
          </cell>
          <cell r="I4474">
            <v>63304.690999999984</v>
          </cell>
        </row>
        <row r="4475">
          <cell r="A4475">
            <v>2022</v>
          </cell>
          <cell r="B4475" t="str">
            <v>Febrero</v>
          </cell>
          <cell r="C4475" t="str">
            <v>11001</v>
          </cell>
          <cell r="E4475" t="str">
            <v>110011</v>
          </cell>
          <cell r="G4475">
            <v>4</v>
          </cell>
          <cell r="I4475">
            <v>17368.941999999995</v>
          </cell>
        </row>
        <row r="4476">
          <cell r="A4476">
            <v>2022</v>
          </cell>
          <cell r="B4476" t="str">
            <v>Febrero</v>
          </cell>
          <cell r="C4476" t="str">
            <v>11001</v>
          </cell>
          <cell r="E4476" t="str">
            <v>110012</v>
          </cell>
          <cell r="G4476">
            <v>1</v>
          </cell>
          <cell r="I4476">
            <v>898.56000000000006</v>
          </cell>
        </row>
        <row r="4477">
          <cell r="A4477">
            <v>2022</v>
          </cell>
          <cell r="B4477" t="str">
            <v>Febrero</v>
          </cell>
          <cell r="C4477" t="str">
            <v>11001</v>
          </cell>
          <cell r="E4477" t="str">
            <v>110012</v>
          </cell>
          <cell r="G4477">
            <v>2</v>
          </cell>
          <cell r="I4477">
            <v>131.37</v>
          </cell>
        </row>
        <row r="4478">
          <cell r="A4478">
            <v>2022</v>
          </cell>
          <cell r="B4478" t="str">
            <v>Febrero</v>
          </cell>
          <cell r="C4478" t="str">
            <v>11001</v>
          </cell>
          <cell r="E4478" t="str">
            <v>110012</v>
          </cell>
          <cell r="G4478">
            <v>3</v>
          </cell>
          <cell r="I4478">
            <v>61.2</v>
          </cell>
        </row>
        <row r="4479">
          <cell r="A4479">
            <v>2022</v>
          </cell>
          <cell r="B4479" t="str">
            <v>Febrero</v>
          </cell>
          <cell r="C4479" t="str">
            <v>11001</v>
          </cell>
          <cell r="E4479" t="str">
            <v>110012</v>
          </cell>
          <cell r="G4479">
            <v>4</v>
          </cell>
          <cell r="I4479">
            <v>3456.4499999999939</v>
          </cell>
        </row>
        <row r="4480">
          <cell r="A4480">
            <v>2022</v>
          </cell>
          <cell r="B4480" t="str">
            <v>Febrero</v>
          </cell>
          <cell r="C4480" t="str">
            <v>11001</v>
          </cell>
          <cell r="E4480" t="str">
            <v>110013</v>
          </cell>
          <cell r="G4480">
            <v>1</v>
          </cell>
          <cell r="I4480">
            <v>729.16599999999892</v>
          </cell>
        </row>
        <row r="4481">
          <cell r="A4481">
            <v>2022</v>
          </cell>
          <cell r="B4481" t="str">
            <v>Febrero</v>
          </cell>
          <cell r="C4481" t="str">
            <v>11001</v>
          </cell>
          <cell r="E4481" t="str">
            <v>110013</v>
          </cell>
          <cell r="G4481">
            <v>2</v>
          </cell>
          <cell r="I4481">
            <v>851.79000000000087</v>
          </cell>
        </row>
        <row r="4482">
          <cell r="A4482">
            <v>2022</v>
          </cell>
          <cell r="B4482" t="str">
            <v>Febrero</v>
          </cell>
          <cell r="C4482" t="str">
            <v>11001</v>
          </cell>
          <cell r="E4482" t="str">
            <v>110013</v>
          </cell>
          <cell r="G4482">
            <v>3</v>
          </cell>
          <cell r="I4482">
            <v>732.06599999999912</v>
          </cell>
        </row>
        <row r="4483">
          <cell r="A4483">
            <v>2022</v>
          </cell>
          <cell r="B4483" t="str">
            <v>Febrero</v>
          </cell>
          <cell r="C4483" t="str">
            <v>11001</v>
          </cell>
          <cell r="E4483" t="str">
            <v>110013</v>
          </cell>
          <cell r="G4483">
            <v>4</v>
          </cell>
          <cell r="I4483">
            <v>1266.3679999999999</v>
          </cell>
        </row>
        <row r="4484">
          <cell r="A4484">
            <v>2022</v>
          </cell>
          <cell r="B4484" t="str">
            <v>Febrero</v>
          </cell>
          <cell r="C4484" t="str">
            <v>11001</v>
          </cell>
          <cell r="E4484" t="str">
            <v>110014</v>
          </cell>
          <cell r="G4484">
            <v>1</v>
          </cell>
          <cell r="I4484">
            <v>73.669999999999987</v>
          </cell>
        </row>
        <row r="4485">
          <cell r="A4485">
            <v>2022</v>
          </cell>
          <cell r="B4485" t="str">
            <v>Febrero</v>
          </cell>
          <cell r="C4485" t="str">
            <v>11001</v>
          </cell>
          <cell r="E4485" t="str">
            <v>110014</v>
          </cell>
          <cell r="G4485">
            <v>2</v>
          </cell>
          <cell r="I4485">
            <v>18.559999999999999</v>
          </cell>
        </row>
        <row r="4486">
          <cell r="A4486">
            <v>2022</v>
          </cell>
          <cell r="B4486" t="str">
            <v>Febrero</v>
          </cell>
          <cell r="C4486" t="str">
            <v>11001</v>
          </cell>
          <cell r="E4486" t="str">
            <v>110014</v>
          </cell>
          <cell r="G4486">
            <v>3</v>
          </cell>
          <cell r="I4486">
            <v>379.21500000000049</v>
          </cell>
        </row>
        <row r="4487">
          <cell r="A4487">
            <v>2022</v>
          </cell>
          <cell r="B4487" t="str">
            <v>Febrero</v>
          </cell>
          <cell r="C4487" t="str">
            <v>11001</v>
          </cell>
          <cell r="E4487" t="str">
            <v>110014</v>
          </cell>
          <cell r="G4487">
            <v>4</v>
          </cell>
          <cell r="I4487">
            <v>1750.1947999999984</v>
          </cell>
        </row>
        <row r="4488">
          <cell r="A4488">
            <v>2022</v>
          </cell>
          <cell r="B4488" t="str">
            <v>Febrero</v>
          </cell>
          <cell r="C4488" t="str">
            <v>68001</v>
          </cell>
          <cell r="E4488" t="str">
            <v>680011</v>
          </cell>
          <cell r="G4488">
            <v>1</v>
          </cell>
          <cell r="I4488">
            <v>8923.2585000000036</v>
          </cell>
        </row>
        <row r="4489">
          <cell r="A4489">
            <v>2022</v>
          </cell>
          <cell r="B4489" t="str">
            <v>Febrero</v>
          </cell>
          <cell r="C4489" t="str">
            <v>68001</v>
          </cell>
          <cell r="E4489" t="str">
            <v>680011</v>
          </cell>
          <cell r="G4489">
            <v>2</v>
          </cell>
          <cell r="I4489">
            <v>6913.3040000000001</v>
          </cell>
        </row>
        <row r="4490">
          <cell r="A4490">
            <v>2022</v>
          </cell>
          <cell r="B4490" t="str">
            <v>Febrero</v>
          </cell>
          <cell r="C4490" t="str">
            <v>68001</v>
          </cell>
          <cell r="E4490" t="str">
            <v>680011</v>
          </cell>
          <cell r="G4490">
            <v>3</v>
          </cell>
          <cell r="I4490">
            <v>10434.825000000033</v>
          </cell>
        </row>
        <row r="4491">
          <cell r="A4491">
            <v>2022</v>
          </cell>
          <cell r="B4491" t="str">
            <v>Febrero</v>
          </cell>
          <cell r="C4491" t="str">
            <v>68001</v>
          </cell>
          <cell r="E4491" t="str">
            <v>680011</v>
          </cell>
          <cell r="G4491">
            <v>4</v>
          </cell>
          <cell r="I4491">
            <v>1786.8230000000001</v>
          </cell>
        </row>
        <row r="4492">
          <cell r="A4492">
            <v>2022</v>
          </cell>
          <cell r="B4492" t="str">
            <v>Febrero</v>
          </cell>
          <cell r="C4492" t="str">
            <v>76001</v>
          </cell>
          <cell r="E4492" t="str">
            <v>760011</v>
          </cell>
          <cell r="G4492">
            <v>1</v>
          </cell>
          <cell r="I4492">
            <v>2634.2434999999991</v>
          </cell>
        </row>
        <row r="4493">
          <cell r="A4493">
            <v>2022</v>
          </cell>
          <cell r="B4493" t="str">
            <v>Febrero</v>
          </cell>
          <cell r="C4493" t="str">
            <v>76001</v>
          </cell>
          <cell r="E4493" t="str">
            <v>760011</v>
          </cell>
          <cell r="G4493">
            <v>2</v>
          </cell>
          <cell r="I4493">
            <v>5996.1300000000019</v>
          </cell>
        </row>
        <row r="4494">
          <cell r="A4494">
            <v>2022</v>
          </cell>
          <cell r="B4494" t="str">
            <v>Febrero</v>
          </cell>
          <cell r="C4494" t="str">
            <v>76001</v>
          </cell>
          <cell r="E4494" t="str">
            <v>760011</v>
          </cell>
          <cell r="G4494">
            <v>3</v>
          </cell>
          <cell r="I4494">
            <v>5553.9695000000111</v>
          </cell>
        </row>
        <row r="4495">
          <cell r="A4495">
            <v>2022</v>
          </cell>
          <cell r="B4495" t="str">
            <v>Febrero</v>
          </cell>
          <cell r="C4495" t="str">
            <v>76001</v>
          </cell>
          <cell r="E4495" t="str">
            <v>760011</v>
          </cell>
          <cell r="G4495">
            <v>4</v>
          </cell>
          <cell r="I4495">
            <v>5584.4760000000115</v>
          </cell>
        </row>
        <row r="4496">
          <cell r="A4496">
            <v>2022</v>
          </cell>
          <cell r="B4496" t="str">
            <v>Febrero</v>
          </cell>
          <cell r="C4496" t="str">
            <v>76001</v>
          </cell>
          <cell r="E4496" t="str">
            <v>760012</v>
          </cell>
          <cell r="G4496">
            <v>1</v>
          </cell>
          <cell r="I4496">
            <v>5280.8154999999952</v>
          </cell>
        </row>
        <row r="4497">
          <cell r="A4497">
            <v>2022</v>
          </cell>
          <cell r="B4497" t="str">
            <v>Febrero</v>
          </cell>
          <cell r="C4497" t="str">
            <v>76001</v>
          </cell>
          <cell r="E4497" t="str">
            <v>760012</v>
          </cell>
          <cell r="G4497">
            <v>2</v>
          </cell>
          <cell r="I4497">
            <v>3465.4899999999993</v>
          </cell>
        </row>
        <row r="4498">
          <cell r="A4498">
            <v>2022</v>
          </cell>
          <cell r="B4498" t="str">
            <v>Febrero</v>
          </cell>
          <cell r="C4498" t="str">
            <v>76001</v>
          </cell>
          <cell r="E4498" t="str">
            <v>760012</v>
          </cell>
          <cell r="G4498">
            <v>3</v>
          </cell>
          <cell r="I4498">
            <v>5740.3449999999975</v>
          </cell>
        </row>
        <row r="4499">
          <cell r="A4499">
            <v>2022</v>
          </cell>
          <cell r="B4499" t="str">
            <v>Febrero</v>
          </cell>
          <cell r="C4499" t="str">
            <v>76001</v>
          </cell>
          <cell r="E4499" t="str">
            <v>760012</v>
          </cell>
          <cell r="G4499">
            <v>4</v>
          </cell>
          <cell r="I4499">
            <v>5194.0579999999964</v>
          </cell>
        </row>
        <row r="4500">
          <cell r="A4500">
            <v>2022</v>
          </cell>
          <cell r="B4500" t="str">
            <v>Febrero</v>
          </cell>
          <cell r="C4500" t="str">
            <v>13001</v>
          </cell>
          <cell r="E4500" t="str">
            <v>130011</v>
          </cell>
          <cell r="G4500">
            <v>1</v>
          </cell>
          <cell r="I4500">
            <v>3831.2349999999997</v>
          </cell>
        </row>
        <row r="4501">
          <cell r="A4501">
            <v>2022</v>
          </cell>
          <cell r="B4501" t="str">
            <v>Febrero</v>
          </cell>
          <cell r="C4501" t="str">
            <v>13001</v>
          </cell>
          <cell r="E4501" t="str">
            <v>130011</v>
          </cell>
          <cell r="G4501">
            <v>2</v>
          </cell>
          <cell r="I4501">
            <v>6610.917999999996</v>
          </cell>
        </row>
        <row r="4502">
          <cell r="A4502">
            <v>2022</v>
          </cell>
          <cell r="B4502" t="str">
            <v>Febrero</v>
          </cell>
          <cell r="C4502" t="str">
            <v>13001</v>
          </cell>
          <cell r="E4502" t="str">
            <v>130011</v>
          </cell>
          <cell r="G4502">
            <v>3</v>
          </cell>
          <cell r="I4502">
            <v>3963.6649999999922</v>
          </cell>
        </row>
        <row r="4503">
          <cell r="A4503">
            <v>2022</v>
          </cell>
          <cell r="B4503" t="str">
            <v>Febrero</v>
          </cell>
          <cell r="C4503" t="str">
            <v>13001</v>
          </cell>
          <cell r="E4503" t="str">
            <v>130011</v>
          </cell>
          <cell r="G4503">
            <v>4</v>
          </cell>
          <cell r="I4503">
            <v>5806.1350000000011</v>
          </cell>
        </row>
        <row r="4504">
          <cell r="A4504">
            <v>2022</v>
          </cell>
          <cell r="B4504" t="str">
            <v>Febrero</v>
          </cell>
          <cell r="C4504" t="str">
            <v>54001</v>
          </cell>
          <cell r="E4504" t="str">
            <v>540011</v>
          </cell>
          <cell r="G4504">
            <v>1</v>
          </cell>
          <cell r="I4504">
            <v>3791.6450000000013</v>
          </cell>
        </row>
        <row r="4505">
          <cell r="A4505">
            <v>2022</v>
          </cell>
          <cell r="B4505" t="str">
            <v>Febrero</v>
          </cell>
          <cell r="C4505" t="str">
            <v>54001</v>
          </cell>
          <cell r="E4505" t="str">
            <v>540011</v>
          </cell>
          <cell r="G4505">
            <v>2</v>
          </cell>
          <cell r="I4505">
            <v>5729.4200000000046</v>
          </cell>
        </row>
        <row r="4506">
          <cell r="A4506">
            <v>2022</v>
          </cell>
          <cell r="B4506" t="str">
            <v>Febrero</v>
          </cell>
          <cell r="C4506" t="str">
            <v>54001</v>
          </cell>
          <cell r="E4506" t="str">
            <v>540011</v>
          </cell>
          <cell r="G4506">
            <v>3</v>
          </cell>
          <cell r="I4506">
            <v>5877.3709999999692</v>
          </cell>
        </row>
        <row r="4507">
          <cell r="A4507">
            <v>2022</v>
          </cell>
          <cell r="B4507" t="str">
            <v>Febrero</v>
          </cell>
          <cell r="C4507" t="str">
            <v>54001</v>
          </cell>
          <cell r="E4507" t="str">
            <v>540011</v>
          </cell>
          <cell r="G4507">
            <v>4</v>
          </cell>
          <cell r="I4507">
            <v>6630.9070000000002</v>
          </cell>
        </row>
        <row r="4508">
          <cell r="A4508">
            <v>2022</v>
          </cell>
          <cell r="B4508" t="str">
            <v>Febrero</v>
          </cell>
          <cell r="C4508" t="str">
            <v>54001</v>
          </cell>
          <cell r="E4508" t="str">
            <v>540012</v>
          </cell>
          <cell r="G4508">
            <v>1</v>
          </cell>
          <cell r="I4508">
            <v>445.57000000000005</v>
          </cell>
        </row>
        <row r="4509">
          <cell r="A4509">
            <v>2022</v>
          </cell>
          <cell r="B4509" t="str">
            <v>Febrero</v>
          </cell>
          <cell r="C4509" t="str">
            <v>54001</v>
          </cell>
          <cell r="E4509" t="str">
            <v>540012</v>
          </cell>
          <cell r="G4509">
            <v>2</v>
          </cell>
          <cell r="I4509">
            <v>88.534999999999997</v>
          </cell>
        </row>
        <row r="4510">
          <cell r="A4510">
            <v>2022</v>
          </cell>
          <cell r="B4510" t="str">
            <v>Febrero</v>
          </cell>
          <cell r="C4510" t="str">
            <v>54001</v>
          </cell>
          <cell r="E4510" t="str">
            <v>540012</v>
          </cell>
          <cell r="G4510">
            <v>3</v>
          </cell>
          <cell r="I4510">
            <v>23.235000000000014</v>
          </cell>
        </row>
        <row r="4511">
          <cell r="A4511">
            <v>2022</v>
          </cell>
          <cell r="B4511" t="str">
            <v>Febrero</v>
          </cell>
          <cell r="C4511" t="str">
            <v>54001</v>
          </cell>
          <cell r="E4511" t="str">
            <v>540012</v>
          </cell>
          <cell r="G4511">
            <v>4</v>
          </cell>
          <cell r="I4511">
            <v>2021.8375199999994</v>
          </cell>
        </row>
        <row r="4512">
          <cell r="A4512">
            <v>2022</v>
          </cell>
          <cell r="B4512" t="str">
            <v>Febrero</v>
          </cell>
          <cell r="C4512" t="str">
            <v>73001</v>
          </cell>
          <cell r="E4512" t="str">
            <v>730011</v>
          </cell>
          <cell r="G4512">
            <v>1</v>
          </cell>
          <cell r="I4512">
            <v>725.37949999999989</v>
          </cell>
        </row>
        <row r="4513">
          <cell r="A4513">
            <v>2022</v>
          </cell>
          <cell r="B4513" t="str">
            <v>Febrero</v>
          </cell>
          <cell r="C4513" t="str">
            <v>73001</v>
          </cell>
          <cell r="E4513" t="str">
            <v>730011</v>
          </cell>
          <cell r="G4513">
            <v>2</v>
          </cell>
          <cell r="I4513">
            <v>1853.0099999999998</v>
          </cell>
        </row>
        <row r="4514">
          <cell r="A4514">
            <v>2022</v>
          </cell>
          <cell r="B4514" t="str">
            <v>Febrero</v>
          </cell>
          <cell r="C4514" t="str">
            <v>73001</v>
          </cell>
          <cell r="E4514" t="str">
            <v>730011</v>
          </cell>
          <cell r="G4514">
            <v>3</v>
          </cell>
          <cell r="I4514">
            <v>960.60999999999979</v>
          </cell>
        </row>
        <row r="4515">
          <cell r="A4515">
            <v>2022</v>
          </cell>
          <cell r="B4515" t="str">
            <v>Febrero</v>
          </cell>
          <cell r="C4515" t="str">
            <v>73001</v>
          </cell>
          <cell r="E4515" t="str">
            <v>730011</v>
          </cell>
          <cell r="G4515">
            <v>4</v>
          </cell>
          <cell r="I4515">
            <v>308.24400000000003</v>
          </cell>
        </row>
        <row r="4516">
          <cell r="A4516">
            <v>2022</v>
          </cell>
          <cell r="B4516" t="str">
            <v>Febrero</v>
          </cell>
          <cell r="C4516" t="str">
            <v>52356</v>
          </cell>
          <cell r="E4516" t="str">
            <v>523561</v>
          </cell>
          <cell r="G4516">
            <v>1</v>
          </cell>
          <cell r="I4516">
            <v>50</v>
          </cell>
        </row>
        <row r="4517">
          <cell r="A4517">
            <v>2022</v>
          </cell>
          <cell r="B4517" t="str">
            <v>Febrero</v>
          </cell>
          <cell r="C4517" t="str">
            <v>52356</v>
          </cell>
          <cell r="E4517" t="str">
            <v>523561</v>
          </cell>
          <cell r="G4517">
            <v>2</v>
          </cell>
          <cell r="I4517">
            <v>910.57200000000012</v>
          </cell>
        </row>
        <row r="4518">
          <cell r="A4518">
            <v>2022</v>
          </cell>
          <cell r="B4518" t="str">
            <v>Febrero</v>
          </cell>
          <cell r="C4518" t="str">
            <v>52356</v>
          </cell>
          <cell r="E4518" t="str">
            <v>523561</v>
          </cell>
          <cell r="G4518">
            <v>3</v>
          </cell>
          <cell r="I4518">
            <v>942.32199999999625</v>
          </cell>
        </row>
        <row r="4519">
          <cell r="A4519">
            <v>2022</v>
          </cell>
          <cell r="B4519" t="str">
            <v>Febrero</v>
          </cell>
          <cell r="C4519" t="str">
            <v>52356</v>
          </cell>
          <cell r="E4519" t="str">
            <v>523561</v>
          </cell>
          <cell r="G4519">
            <v>4</v>
          </cell>
          <cell r="I4519">
            <v>0</v>
          </cell>
        </row>
        <row r="4520">
          <cell r="A4520">
            <v>2022</v>
          </cell>
          <cell r="B4520" t="str">
            <v>Febrero</v>
          </cell>
          <cell r="C4520" t="str">
            <v>52356</v>
          </cell>
          <cell r="E4520" t="str">
            <v>523562</v>
          </cell>
          <cell r="G4520">
            <v>1</v>
          </cell>
          <cell r="I4520">
            <v>0</v>
          </cell>
        </row>
        <row r="4521">
          <cell r="A4521">
            <v>2022</v>
          </cell>
          <cell r="B4521" t="str">
            <v>Febrero</v>
          </cell>
          <cell r="C4521" t="str">
            <v>52356</v>
          </cell>
          <cell r="E4521" t="str">
            <v>523562</v>
          </cell>
          <cell r="G4521">
            <v>2</v>
          </cell>
          <cell r="I4521">
            <v>0</v>
          </cell>
        </row>
        <row r="4522">
          <cell r="A4522">
            <v>2022</v>
          </cell>
          <cell r="B4522" t="str">
            <v>Febrero</v>
          </cell>
          <cell r="C4522" t="str">
            <v>52356</v>
          </cell>
          <cell r="E4522" t="str">
            <v>523562</v>
          </cell>
          <cell r="G4522">
            <v>3</v>
          </cell>
          <cell r="I4522">
            <v>0</v>
          </cell>
        </row>
        <row r="4523">
          <cell r="A4523">
            <v>2022</v>
          </cell>
          <cell r="B4523" t="str">
            <v>Febrero</v>
          </cell>
          <cell r="C4523" t="str">
            <v>52356</v>
          </cell>
          <cell r="E4523" t="str">
            <v>523562</v>
          </cell>
          <cell r="G4523">
            <v>4</v>
          </cell>
          <cell r="I4523">
            <v>0</v>
          </cell>
        </row>
        <row r="4524">
          <cell r="A4524">
            <v>2022</v>
          </cell>
          <cell r="B4524" t="str">
            <v>Febrero</v>
          </cell>
          <cell r="C4524" t="str">
            <v>17001</v>
          </cell>
          <cell r="E4524" t="str">
            <v>170011</v>
          </cell>
          <cell r="G4524">
            <v>1</v>
          </cell>
          <cell r="I4524">
            <v>1406.8860000000002</v>
          </cell>
        </row>
        <row r="4525">
          <cell r="A4525">
            <v>2022</v>
          </cell>
          <cell r="B4525" t="str">
            <v>Febrero</v>
          </cell>
          <cell r="C4525" t="str">
            <v>17001</v>
          </cell>
          <cell r="E4525" t="str">
            <v>170011</v>
          </cell>
          <cell r="G4525">
            <v>2</v>
          </cell>
          <cell r="I4525">
            <v>1330.1800000000005</v>
          </cell>
        </row>
        <row r="4526">
          <cell r="A4526">
            <v>2022</v>
          </cell>
          <cell r="B4526" t="str">
            <v>Febrero</v>
          </cell>
          <cell r="C4526" t="str">
            <v>17001</v>
          </cell>
          <cell r="E4526" t="str">
            <v>170011</v>
          </cell>
          <cell r="G4526">
            <v>3</v>
          </cell>
          <cell r="I4526">
            <v>1328.6399999999987</v>
          </cell>
        </row>
        <row r="4527">
          <cell r="A4527">
            <v>2022</v>
          </cell>
          <cell r="B4527" t="str">
            <v>Febrero</v>
          </cell>
          <cell r="C4527" t="str">
            <v>17001</v>
          </cell>
          <cell r="E4527" t="str">
            <v>170011</v>
          </cell>
          <cell r="G4527">
            <v>4</v>
          </cell>
          <cell r="I4527">
            <v>1142.1050000000007</v>
          </cell>
        </row>
        <row r="4528">
          <cell r="A4528">
            <v>2022</v>
          </cell>
          <cell r="B4528" t="str">
            <v>Febrero</v>
          </cell>
          <cell r="C4528" t="str">
            <v>05001</v>
          </cell>
          <cell r="E4528" t="str">
            <v>050011</v>
          </cell>
          <cell r="G4528">
            <v>1</v>
          </cell>
          <cell r="I4528">
            <v>14516.967000000028</v>
          </cell>
        </row>
        <row r="4529">
          <cell r="A4529">
            <v>2022</v>
          </cell>
          <cell r="B4529" t="str">
            <v>Febrero</v>
          </cell>
          <cell r="C4529" t="str">
            <v>05001</v>
          </cell>
          <cell r="E4529" t="str">
            <v>050011</v>
          </cell>
          <cell r="G4529">
            <v>2</v>
          </cell>
          <cell r="I4529">
            <v>11301.223000000015</v>
          </cell>
        </row>
        <row r="4530">
          <cell r="A4530">
            <v>2022</v>
          </cell>
          <cell r="B4530" t="str">
            <v>Febrero</v>
          </cell>
          <cell r="C4530" t="str">
            <v>05001</v>
          </cell>
          <cell r="E4530" t="str">
            <v>050011</v>
          </cell>
          <cell r="G4530">
            <v>3</v>
          </cell>
          <cell r="I4530">
            <v>14197.804000000113</v>
          </cell>
        </row>
        <row r="4531">
          <cell r="A4531">
            <v>2022</v>
          </cell>
          <cell r="B4531" t="str">
            <v>Febrero</v>
          </cell>
          <cell r="C4531" t="str">
            <v>05001</v>
          </cell>
          <cell r="E4531" t="str">
            <v>050011</v>
          </cell>
          <cell r="G4531">
            <v>4</v>
          </cell>
          <cell r="I4531">
            <v>19580.671600000056</v>
          </cell>
        </row>
        <row r="4532">
          <cell r="A4532">
            <v>2022</v>
          </cell>
          <cell r="B4532" t="str">
            <v>Febrero</v>
          </cell>
          <cell r="C4532" t="str">
            <v>05001</v>
          </cell>
          <cell r="E4532" t="str">
            <v>050012</v>
          </cell>
          <cell r="G4532">
            <v>1</v>
          </cell>
          <cell r="I4532">
            <v>4340.4670000000042</v>
          </cell>
        </row>
        <row r="4533">
          <cell r="A4533">
            <v>2022</v>
          </cell>
          <cell r="B4533" t="str">
            <v>Febrero</v>
          </cell>
          <cell r="C4533" t="str">
            <v>05001</v>
          </cell>
          <cell r="E4533" t="str">
            <v>050012</v>
          </cell>
          <cell r="G4533">
            <v>2</v>
          </cell>
          <cell r="I4533">
            <v>4253.7479999999978</v>
          </cell>
        </row>
        <row r="4534">
          <cell r="A4534">
            <v>2022</v>
          </cell>
          <cell r="B4534" t="str">
            <v>Febrero</v>
          </cell>
          <cell r="C4534" t="str">
            <v>05001</v>
          </cell>
          <cell r="E4534" t="str">
            <v>050012</v>
          </cell>
          <cell r="G4534">
            <v>3</v>
          </cell>
          <cell r="I4534">
            <v>3274.7689999999852</v>
          </cell>
        </row>
        <row r="4535">
          <cell r="A4535">
            <v>2022</v>
          </cell>
          <cell r="B4535" t="str">
            <v>Febrero</v>
          </cell>
          <cell r="C4535" t="str">
            <v>05001</v>
          </cell>
          <cell r="E4535" t="str">
            <v>050012</v>
          </cell>
          <cell r="G4535">
            <v>4</v>
          </cell>
          <cell r="I4535">
            <v>1236.6986999999981</v>
          </cell>
        </row>
        <row r="4536">
          <cell r="A4536">
            <v>2022</v>
          </cell>
          <cell r="B4536" t="str">
            <v>Febrero</v>
          </cell>
          <cell r="C4536" t="str">
            <v>23001</v>
          </cell>
          <cell r="E4536" t="str">
            <v>230011</v>
          </cell>
          <cell r="G4536">
            <v>1</v>
          </cell>
          <cell r="I4536">
            <v>472.981999999999</v>
          </cell>
        </row>
        <row r="4537">
          <cell r="A4537">
            <v>2022</v>
          </cell>
          <cell r="B4537" t="str">
            <v>Febrero</v>
          </cell>
          <cell r="C4537" t="str">
            <v>23001</v>
          </cell>
          <cell r="E4537" t="str">
            <v>230011</v>
          </cell>
          <cell r="G4537">
            <v>2</v>
          </cell>
          <cell r="I4537">
            <v>1457.4989999999971</v>
          </cell>
        </row>
        <row r="4538">
          <cell r="A4538">
            <v>2022</v>
          </cell>
          <cell r="B4538" t="str">
            <v>Febrero</v>
          </cell>
          <cell r="C4538" t="str">
            <v>23001</v>
          </cell>
          <cell r="E4538" t="str">
            <v>230011</v>
          </cell>
          <cell r="G4538">
            <v>3</v>
          </cell>
          <cell r="I4538">
            <v>898.77899999999897</v>
          </cell>
        </row>
        <row r="4539">
          <cell r="A4539">
            <v>2022</v>
          </cell>
          <cell r="B4539" t="str">
            <v>Febrero</v>
          </cell>
          <cell r="C4539" t="str">
            <v>23001</v>
          </cell>
          <cell r="E4539" t="str">
            <v>230011</v>
          </cell>
          <cell r="G4539">
            <v>4</v>
          </cell>
          <cell r="I4539">
            <v>165.10800000000009</v>
          </cell>
        </row>
        <row r="4540">
          <cell r="A4540">
            <v>2022</v>
          </cell>
          <cell r="B4540" t="str">
            <v>Febrero</v>
          </cell>
          <cell r="C4540" t="str">
            <v>41001</v>
          </cell>
          <cell r="E4540" t="str">
            <v>410011</v>
          </cell>
          <cell r="G4540">
            <v>1</v>
          </cell>
          <cell r="I4540">
            <v>1615.7547</v>
          </cell>
        </row>
        <row r="4541">
          <cell r="A4541">
            <v>2022</v>
          </cell>
          <cell r="B4541" t="str">
            <v>Febrero</v>
          </cell>
          <cell r="C4541" t="str">
            <v>41001</v>
          </cell>
          <cell r="E4541" t="str">
            <v>410011</v>
          </cell>
          <cell r="G4541">
            <v>2</v>
          </cell>
          <cell r="I4541">
            <v>2164.4644999999996</v>
          </cell>
        </row>
        <row r="4542">
          <cell r="A4542">
            <v>2022</v>
          </cell>
          <cell r="B4542" t="str">
            <v>Febrero</v>
          </cell>
          <cell r="C4542" t="str">
            <v>41001</v>
          </cell>
          <cell r="E4542" t="str">
            <v>410011</v>
          </cell>
          <cell r="G4542">
            <v>3</v>
          </cell>
          <cell r="I4542">
            <v>2463.9574999999986</v>
          </cell>
        </row>
        <row r="4543">
          <cell r="A4543">
            <v>2022</v>
          </cell>
          <cell r="B4543" t="str">
            <v>Febrero</v>
          </cell>
          <cell r="C4543" t="str">
            <v>41001</v>
          </cell>
          <cell r="E4543" t="str">
            <v>410011</v>
          </cell>
          <cell r="G4543">
            <v>4</v>
          </cell>
          <cell r="I4543">
            <v>1731.3688200000001</v>
          </cell>
        </row>
        <row r="4544">
          <cell r="A4544">
            <v>2022</v>
          </cell>
          <cell r="B4544" t="str">
            <v>Febrero</v>
          </cell>
          <cell r="C4544" t="str">
            <v>52001</v>
          </cell>
          <cell r="E4544" t="str">
            <v>520011</v>
          </cell>
          <cell r="G4544">
            <v>1</v>
          </cell>
          <cell r="I4544">
            <v>893.4639999999996</v>
          </cell>
        </row>
        <row r="4545">
          <cell r="A4545">
            <v>2022</v>
          </cell>
          <cell r="B4545" t="str">
            <v>Febrero</v>
          </cell>
          <cell r="C4545" t="str">
            <v>52001</v>
          </cell>
          <cell r="E4545" t="str">
            <v>520011</v>
          </cell>
          <cell r="G4545">
            <v>2</v>
          </cell>
          <cell r="I4545">
            <v>3892.0130000000022</v>
          </cell>
        </row>
        <row r="4546">
          <cell r="A4546">
            <v>2022</v>
          </cell>
          <cell r="B4546" t="str">
            <v>Febrero</v>
          </cell>
          <cell r="C4546" t="str">
            <v>52001</v>
          </cell>
          <cell r="E4546" t="str">
            <v>520011</v>
          </cell>
          <cell r="G4546">
            <v>3</v>
          </cell>
          <cell r="I4546">
            <v>2682.1850000000009</v>
          </cell>
        </row>
        <row r="4547">
          <cell r="A4547">
            <v>2022</v>
          </cell>
          <cell r="B4547" t="str">
            <v>Febrero</v>
          </cell>
          <cell r="C4547" t="str">
            <v>52001</v>
          </cell>
          <cell r="E4547" t="str">
            <v>520011</v>
          </cell>
          <cell r="G4547">
            <v>4</v>
          </cell>
          <cell r="I4547">
            <v>25.580799999999993</v>
          </cell>
        </row>
        <row r="4548">
          <cell r="A4548">
            <v>2022</v>
          </cell>
          <cell r="B4548" t="str">
            <v>Febrero</v>
          </cell>
          <cell r="C4548" t="str">
            <v>66001</v>
          </cell>
          <cell r="E4548" t="str">
            <v>660011</v>
          </cell>
          <cell r="G4548">
            <v>1</v>
          </cell>
          <cell r="I4548">
            <v>2315.1579999999949</v>
          </cell>
        </row>
        <row r="4549">
          <cell r="A4549">
            <v>2022</v>
          </cell>
          <cell r="B4549" t="str">
            <v>Febrero</v>
          </cell>
          <cell r="C4549" t="str">
            <v>66001</v>
          </cell>
          <cell r="E4549" t="str">
            <v>660011</v>
          </cell>
          <cell r="G4549">
            <v>2</v>
          </cell>
          <cell r="I4549">
            <v>1648.8069999999998</v>
          </cell>
        </row>
        <row r="4550">
          <cell r="A4550">
            <v>2022</v>
          </cell>
          <cell r="B4550" t="str">
            <v>Febrero</v>
          </cell>
          <cell r="C4550" t="str">
            <v>66001</v>
          </cell>
          <cell r="E4550" t="str">
            <v>660011</v>
          </cell>
          <cell r="G4550">
            <v>3</v>
          </cell>
          <cell r="I4550">
            <v>1629.3899999999981</v>
          </cell>
        </row>
        <row r="4551">
          <cell r="A4551">
            <v>2022</v>
          </cell>
          <cell r="B4551" t="str">
            <v>Febrero</v>
          </cell>
          <cell r="C4551" t="str">
            <v>66001</v>
          </cell>
          <cell r="E4551" t="str">
            <v>660011</v>
          </cell>
          <cell r="G4551">
            <v>4</v>
          </cell>
          <cell r="I4551">
            <v>3904.3870000000011</v>
          </cell>
        </row>
        <row r="4552">
          <cell r="A4552">
            <v>2022</v>
          </cell>
          <cell r="B4552" t="str">
            <v>Febrero</v>
          </cell>
          <cell r="C4552" t="str">
            <v>19001</v>
          </cell>
          <cell r="E4552" t="str">
            <v>190011</v>
          </cell>
          <cell r="G4552">
            <v>1</v>
          </cell>
          <cell r="I4552">
            <v>539.68350000000009</v>
          </cell>
        </row>
        <row r="4553">
          <cell r="A4553">
            <v>2022</v>
          </cell>
          <cell r="B4553" t="str">
            <v>Febrero</v>
          </cell>
          <cell r="C4553" t="str">
            <v>19001</v>
          </cell>
          <cell r="E4553" t="str">
            <v>190011</v>
          </cell>
          <cell r="G4553">
            <v>2</v>
          </cell>
          <cell r="I4553">
            <v>3882.5819999999972</v>
          </cell>
        </row>
        <row r="4554">
          <cell r="A4554">
            <v>2022</v>
          </cell>
          <cell r="B4554" t="str">
            <v>Febrero</v>
          </cell>
          <cell r="C4554" t="str">
            <v>19001</v>
          </cell>
          <cell r="E4554" t="str">
            <v>190011</v>
          </cell>
          <cell r="G4554">
            <v>3</v>
          </cell>
          <cell r="I4554">
            <v>292.34799999999996</v>
          </cell>
        </row>
        <row r="4555">
          <cell r="A4555">
            <v>2022</v>
          </cell>
          <cell r="B4555" t="str">
            <v>Febrero</v>
          </cell>
          <cell r="C4555" t="str">
            <v>19001</v>
          </cell>
          <cell r="E4555" t="str">
            <v>190011</v>
          </cell>
          <cell r="G4555">
            <v>4</v>
          </cell>
          <cell r="I4555">
            <v>676.93249999999989</v>
          </cell>
        </row>
        <row r="4556">
          <cell r="A4556">
            <v>2022</v>
          </cell>
          <cell r="B4556" t="str">
            <v>Febrero</v>
          </cell>
          <cell r="C4556" t="str">
            <v>47001</v>
          </cell>
          <cell r="E4556" t="str">
            <v>470011</v>
          </cell>
          <cell r="G4556">
            <v>1</v>
          </cell>
          <cell r="I4556">
            <v>748.11249999999973</v>
          </cell>
        </row>
        <row r="4557">
          <cell r="A4557">
            <v>2022</v>
          </cell>
          <cell r="B4557" t="str">
            <v>Febrero</v>
          </cell>
          <cell r="C4557" t="str">
            <v>47001</v>
          </cell>
          <cell r="E4557" t="str">
            <v>470011</v>
          </cell>
          <cell r="G4557">
            <v>2</v>
          </cell>
          <cell r="I4557">
            <v>1010.2599999999999</v>
          </cell>
        </row>
        <row r="4558">
          <cell r="A4558">
            <v>2022</v>
          </cell>
          <cell r="B4558" t="str">
            <v>Febrero</v>
          </cell>
          <cell r="C4558" t="str">
            <v>47001</v>
          </cell>
          <cell r="E4558" t="str">
            <v>470011</v>
          </cell>
          <cell r="G4558">
            <v>3</v>
          </cell>
          <cell r="I4558">
            <v>984.05400000000168</v>
          </cell>
        </row>
        <row r="4559">
          <cell r="A4559">
            <v>2022</v>
          </cell>
          <cell r="B4559" t="str">
            <v>Febrero</v>
          </cell>
          <cell r="C4559" t="str">
            <v>47001</v>
          </cell>
          <cell r="E4559" t="str">
            <v>470011</v>
          </cell>
          <cell r="G4559">
            <v>4</v>
          </cell>
          <cell r="I4559">
            <v>850.52100000000007</v>
          </cell>
        </row>
        <row r="4560">
          <cell r="A4560">
            <v>2022</v>
          </cell>
          <cell r="B4560" t="str">
            <v>Febrero</v>
          </cell>
          <cell r="C4560" t="str">
            <v>70001</v>
          </cell>
          <cell r="E4560" t="str">
            <v>700011</v>
          </cell>
          <cell r="G4560">
            <v>1</v>
          </cell>
          <cell r="I4560">
            <v>886.7574999999996</v>
          </cell>
        </row>
        <row r="4561">
          <cell r="A4561">
            <v>2022</v>
          </cell>
          <cell r="B4561" t="str">
            <v>Febrero</v>
          </cell>
          <cell r="C4561" t="str">
            <v>70001</v>
          </cell>
          <cell r="E4561" t="str">
            <v>700011</v>
          </cell>
          <cell r="G4561">
            <v>2</v>
          </cell>
          <cell r="I4561">
            <v>1726.8099999999988</v>
          </cell>
        </row>
        <row r="4562">
          <cell r="A4562">
            <v>2022</v>
          </cell>
          <cell r="B4562" t="str">
            <v>Febrero</v>
          </cell>
          <cell r="C4562" t="str">
            <v>70001</v>
          </cell>
          <cell r="E4562" t="str">
            <v>700011</v>
          </cell>
          <cell r="G4562">
            <v>3</v>
          </cell>
          <cell r="I4562">
            <v>1381.9699999999971</v>
          </cell>
        </row>
        <row r="4563">
          <cell r="A4563">
            <v>2022</v>
          </cell>
          <cell r="B4563" t="str">
            <v>Febrero</v>
          </cell>
          <cell r="C4563" t="str">
            <v>70001</v>
          </cell>
          <cell r="E4563" t="str">
            <v>700011</v>
          </cell>
          <cell r="G4563">
            <v>4</v>
          </cell>
          <cell r="I4563">
            <v>1186.9999999999993</v>
          </cell>
        </row>
        <row r="4564">
          <cell r="A4564">
            <v>2022</v>
          </cell>
          <cell r="B4564" t="str">
            <v>Febrero</v>
          </cell>
          <cell r="C4564" t="str">
            <v>15001</v>
          </cell>
          <cell r="E4564" t="str">
            <v>150011</v>
          </cell>
          <cell r="G4564">
            <v>1</v>
          </cell>
          <cell r="I4564">
            <v>1957.5630000000012</v>
          </cell>
        </row>
        <row r="4565">
          <cell r="A4565">
            <v>2022</v>
          </cell>
          <cell r="B4565" t="str">
            <v>Febrero</v>
          </cell>
          <cell r="C4565" t="str">
            <v>15001</v>
          </cell>
          <cell r="E4565" t="str">
            <v>150011</v>
          </cell>
          <cell r="G4565">
            <v>2</v>
          </cell>
          <cell r="I4565">
            <v>3970.2999999999965</v>
          </cell>
        </row>
        <row r="4566">
          <cell r="A4566">
            <v>2022</v>
          </cell>
          <cell r="B4566" t="str">
            <v>Febrero</v>
          </cell>
          <cell r="C4566" t="str">
            <v>15001</v>
          </cell>
          <cell r="E4566" t="str">
            <v>150011</v>
          </cell>
          <cell r="G4566">
            <v>3</v>
          </cell>
          <cell r="I4566">
            <v>2999.6300000000015</v>
          </cell>
        </row>
        <row r="4567">
          <cell r="A4567">
            <v>2022</v>
          </cell>
          <cell r="B4567" t="str">
            <v>Febrero</v>
          </cell>
          <cell r="C4567" t="str">
            <v>15001</v>
          </cell>
          <cell r="E4567" t="str">
            <v>150011</v>
          </cell>
          <cell r="G4567">
            <v>4</v>
          </cell>
          <cell r="I4567">
            <v>0</v>
          </cell>
        </row>
        <row r="4568">
          <cell r="A4568">
            <v>2022</v>
          </cell>
          <cell r="B4568" t="str">
            <v>Febrero</v>
          </cell>
          <cell r="C4568" t="str">
            <v>20001</v>
          </cell>
          <cell r="E4568" t="str">
            <v>200011</v>
          </cell>
          <cell r="G4568">
            <v>1</v>
          </cell>
          <cell r="I4568">
            <v>939.45699999999988</v>
          </cell>
        </row>
        <row r="4569">
          <cell r="A4569">
            <v>2022</v>
          </cell>
          <cell r="B4569" t="str">
            <v>Febrero</v>
          </cell>
          <cell r="C4569" t="str">
            <v>20001</v>
          </cell>
          <cell r="E4569" t="str">
            <v>200011</v>
          </cell>
          <cell r="G4569">
            <v>2</v>
          </cell>
          <cell r="I4569">
            <v>1028.52</v>
          </cell>
        </row>
        <row r="4570">
          <cell r="A4570">
            <v>2022</v>
          </cell>
          <cell r="B4570" t="str">
            <v>Febrero</v>
          </cell>
          <cell r="C4570" t="str">
            <v>20001</v>
          </cell>
          <cell r="E4570" t="str">
            <v>200011</v>
          </cell>
          <cell r="G4570">
            <v>3</v>
          </cell>
          <cell r="I4570">
            <v>736.83500000000049</v>
          </cell>
        </row>
        <row r="4571">
          <cell r="A4571">
            <v>2022</v>
          </cell>
          <cell r="B4571" t="str">
            <v>Febrero</v>
          </cell>
          <cell r="C4571" t="str">
            <v>20001</v>
          </cell>
          <cell r="E4571" t="str">
            <v>200011</v>
          </cell>
          <cell r="G4571">
            <v>4</v>
          </cell>
          <cell r="I4571">
            <v>258.8</v>
          </cell>
        </row>
        <row r="4572">
          <cell r="A4572">
            <v>2022</v>
          </cell>
          <cell r="B4572" t="str">
            <v>Febrero</v>
          </cell>
          <cell r="C4572" t="str">
            <v>20001</v>
          </cell>
          <cell r="E4572" t="str">
            <v>200012</v>
          </cell>
          <cell r="G4572">
            <v>1</v>
          </cell>
          <cell r="I4572">
            <v>502.10249999999991</v>
          </cell>
        </row>
        <row r="4573">
          <cell r="A4573">
            <v>2022</v>
          </cell>
          <cell r="B4573" t="str">
            <v>Febrero</v>
          </cell>
          <cell r="C4573" t="str">
            <v>20001</v>
          </cell>
          <cell r="E4573" t="str">
            <v>200012</v>
          </cell>
          <cell r="G4573">
            <v>2</v>
          </cell>
          <cell r="I4573">
            <v>164.95</v>
          </cell>
        </row>
        <row r="4574">
          <cell r="A4574">
            <v>2022</v>
          </cell>
          <cell r="B4574" t="str">
            <v>Febrero</v>
          </cell>
          <cell r="C4574" t="str">
            <v>20001</v>
          </cell>
          <cell r="E4574" t="str">
            <v>200012</v>
          </cell>
          <cell r="G4574">
            <v>3</v>
          </cell>
          <cell r="I4574">
            <v>279.97299999999996</v>
          </cell>
        </row>
        <row r="4575">
          <cell r="A4575">
            <v>2022</v>
          </cell>
          <cell r="B4575" t="str">
            <v>Febrero</v>
          </cell>
          <cell r="C4575" t="str">
            <v>20001</v>
          </cell>
          <cell r="E4575" t="str">
            <v>200012</v>
          </cell>
          <cell r="G4575">
            <v>4</v>
          </cell>
          <cell r="I4575">
            <v>1438.5199999999995</v>
          </cell>
        </row>
        <row r="4576">
          <cell r="A4576">
            <v>2022</v>
          </cell>
          <cell r="B4576" t="str">
            <v>Febrero</v>
          </cell>
          <cell r="C4576" t="str">
            <v>50001</v>
          </cell>
          <cell r="E4576" t="str">
            <v>500011</v>
          </cell>
          <cell r="G4576">
            <v>1</v>
          </cell>
          <cell r="I4576">
            <v>1846.817</v>
          </cell>
        </row>
        <row r="4577">
          <cell r="A4577">
            <v>2022</v>
          </cell>
          <cell r="B4577" t="str">
            <v>Febrero</v>
          </cell>
          <cell r="C4577" t="str">
            <v>50001</v>
          </cell>
          <cell r="E4577" t="str">
            <v>500011</v>
          </cell>
          <cell r="G4577">
            <v>2</v>
          </cell>
          <cell r="I4577">
            <v>2720.7849999999985</v>
          </cell>
        </row>
        <row r="4578">
          <cell r="A4578">
            <v>2022</v>
          </cell>
          <cell r="B4578" t="str">
            <v>Febrero</v>
          </cell>
          <cell r="C4578" t="str">
            <v>50001</v>
          </cell>
          <cell r="E4578" t="str">
            <v>500011</v>
          </cell>
          <cell r="G4578">
            <v>3</v>
          </cell>
          <cell r="I4578">
            <v>2141.7539999999981</v>
          </cell>
        </row>
        <row r="4579">
          <cell r="A4579">
            <v>2022</v>
          </cell>
          <cell r="B4579" t="str">
            <v>Febrero</v>
          </cell>
          <cell r="C4579" t="str">
            <v>50001</v>
          </cell>
          <cell r="E4579" t="str">
            <v>500011</v>
          </cell>
          <cell r="G4579">
            <v>4</v>
          </cell>
          <cell r="I4579">
            <v>629.58500000000004</v>
          </cell>
        </row>
        <row r="4580">
          <cell r="A4580">
            <v>2022</v>
          </cell>
          <cell r="B4580" t="str">
            <v>Marzo</v>
          </cell>
          <cell r="C4580" t="str">
            <v>63001</v>
          </cell>
          <cell r="E4580" t="str">
            <v>630011</v>
          </cell>
          <cell r="G4580">
            <v>1</v>
          </cell>
          <cell r="I4580">
            <v>2327.5449999999919</v>
          </cell>
        </row>
        <row r="4581">
          <cell r="A4581">
            <v>2022</v>
          </cell>
          <cell r="B4581" t="str">
            <v>Marzo</v>
          </cell>
          <cell r="C4581" t="str">
            <v>63001</v>
          </cell>
          <cell r="E4581" t="str">
            <v>630011</v>
          </cell>
          <cell r="G4581">
            <v>2</v>
          </cell>
          <cell r="I4581">
            <v>2601.5099999999989</v>
          </cell>
        </row>
        <row r="4582">
          <cell r="A4582">
            <v>2022</v>
          </cell>
          <cell r="B4582" t="str">
            <v>Marzo</v>
          </cell>
          <cell r="C4582" t="str">
            <v>63001</v>
          </cell>
          <cell r="E4582" t="str">
            <v>630011</v>
          </cell>
          <cell r="G4582">
            <v>3</v>
          </cell>
          <cell r="I4582">
            <v>2360.3999999999969</v>
          </cell>
        </row>
        <row r="4583">
          <cell r="A4583">
            <v>2022</v>
          </cell>
          <cell r="B4583" t="str">
            <v>Marzo</v>
          </cell>
          <cell r="C4583" t="str">
            <v>63001</v>
          </cell>
          <cell r="E4583" t="str">
            <v>630011</v>
          </cell>
          <cell r="G4583">
            <v>4</v>
          </cell>
          <cell r="I4583">
            <v>804.32000000000016</v>
          </cell>
        </row>
        <row r="4584">
          <cell r="A4584">
            <v>2022</v>
          </cell>
          <cell r="B4584" t="str">
            <v>Marzo</v>
          </cell>
          <cell r="C4584" t="str">
            <v>08001</v>
          </cell>
          <cell r="E4584" t="str">
            <v>080011</v>
          </cell>
          <cell r="G4584">
            <v>1</v>
          </cell>
          <cell r="I4584">
            <v>8598.2529999999915</v>
          </cell>
        </row>
        <row r="4585">
          <cell r="A4585">
            <v>2022</v>
          </cell>
          <cell r="B4585" t="str">
            <v>Marzo</v>
          </cell>
          <cell r="C4585" t="str">
            <v>08001</v>
          </cell>
          <cell r="E4585" t="str">
            <v>080011</v>
          </cell>
          <cell r="G4585">
            <v>2</v>
          </cell>
          <cell r="I4585">
            <v>6764.877999999997</v>
          </cell>
        </row>
        <row r="4586">
          <cell r="A4586">
            <v>2022</v>
          </cell>
          <cell r="B4586" t="str">
            <v>Marzo</v>
          </cell>
          <cell r="C4586" t="str">
            <v>08001</v>
          </cell>
          <cell r="E4586" t="str">
            <v>080011</v>
          </cell>
          <cell r="G4586">
            <v>3</v>
          </cell>
          <cell r="I4586">
            <v>6727.0440000000008</v>
          </cell>
        </row>
        <row r="4587">
          <cell r="A4587">
            <v>2022</v>
          </cell>
          <cell r="B4587" t="str">
            <v>Marzo</v>
          </cell>
          <cell r="C4587" t="str">
            <v>08001</v>
          </cell>
          <cell r="E4587" t="str">
            <v>080011</v>
          </cell>
          <cell r="G4587">
            <v>4</v>
          </cell>
          <cell r="I4587">
            <v>9755.6060000000016</v>
          </cell>
        </row>
        <row r="4588">
          <cell r="A4588">
            <v>2022</v>
          </cell>
          <cell r="B4588" t="str">
            <v>Marzo</v>
          </cell>
          <cell r="C4588" t="str">
            <v>08001</v>
          </cell>
          <cell r="E4588" t="str">
            <v>080012</v>
          </cell>
          <cell r="G4588">
            <v>1</v>
          </cell>
          <cell r="I4588">
            <v>1136.2634999999991</v>
          </cell>
        </row>
        <row r="4589">
          <cell r="A4589">
            <v>2022</v>
          </cell>
          <cell r="B4589" t="str">
            <v>Marzo</v>
          </cell>
          <cell r="C4589" t="str">
            <v>08001</v>
          </cell>
          <cell r="E4589" t="str">
            <v>080012</v>
          </cell>
          <cell r="G4589">
            <v>2</v>
          </cell>
          <cell r="I4589">
            <v>1291.6399999999999</v>
          </cell>
        </row>
        <row r="4590">
          <cell r="A4590">
            <v>2022</v>
          </cell>
          <cell r="B4590" t="str">
            <v>Marzo</v>
          </cell>
          <cell r="C4590" t="str">
            <v>08001</v>
          </cell>
          <cell r="E4590" t="str">
            <v>080012</v>
          </cell>
          <cell r="G4590">
            <v>3</v>
          </cell>
          <cell r="I4590">
            <v>1051.9619999999998</v>
          </cell>
        </row>
        <row r="4591">
          <cell r="A4591">
            <v>2022</v>
          </cell>
          <cell r="B4591" t="str">
            <v>Marzo</v>
          </cell>
          <cell r="C4591" t="str">
            <v>08001</v>
          </cell>
          <cell r="E4591" t="str">
            <v>080012</v>
          </cell>
          <cell r="G4591">
            <v>4</v>
          </cell>
          <cell r="I4591">
            <v>8886.6659999999993</v>
          </cell>
        </row>
        <row r="4592">
          <cell r="A4592">
            <v>2022</v>
          </cell>
          <cell r="B4592" t="str">
            <v>Marzo</v>
          </cell>
          <cell r="C4592" t="str">
            <v>11001</v>
          </cell>
          <cell r="E4592" t="str">
            <v>110011</v>
          </cell>
          <cell r="G4592">
            <v>1</v>
          </cell>
          <cell r="I4592">
            <v>55548.63249999992</v>
          </cell>
        </row>
        <row r="4593">
          <cell r="A4593">
            <v>2022</v>
          </cell>
          <cell r="B4593" t="str">
            <v>Marzo</v>
          </cell>
          <cell r="C4593" t="str">
            <v>11001</v>
          </cell>
          <cell r="E4593" t="str">
            <v>110011</v>
          </cell>
          <cell r="G4593">
            <v>2</v>
          </cell>
          <cell r="I4593">
            <v>49396.801999999923</v>
          </cell>
        </row>
        <row r="4594">
          <cell r="A4594">
            <v>2022</v>
          </cell>
          <cell r="B4594" t="str">
            <v>Marzo</v>
          </cell>
          <cell r="C4594" t="str">
            <v>11001</v>
          </cell>
          <cell r="E4594" t="str">
            <v>110011</v>
          </cell>
          <cell r="G4594">
            <v>3</v>
          </cell>
          <cell r="I4594">
            <v>71873.025000000169</v>
          </cell>
        </row>
        <row r="4595">
          <cell r="A4595">
            <v>2022</v>
          </cell>
          <cell r="B4595" t="str">
            <v>Marzo</v>
          </cell>
          <cell r="C4595" t="str">
            <v>11001</v>
          </cell>
          <cell r="E4595" t="str">
            <v>110011</v>
          </cell>
          <cell r="G4595">
            <v>4</v>
          </cell>
          <cell r="I4595">
            <v>15563.646399999998</v>
          </cell>
        </row>
        <row r="4596">
          <cell r="A4596">
            <v>2022</v>
          </cell>
          <cell r="B4596" t="str">
            <v>Marzo</v>
          </cell>
          <cell r="C4596" t="str">
            <v>11001</v>
          </cell>
          <cell r="E4596" t="str">
            <v>110012</v>
          </cell>
          <cell r="G4596">
            <v>1</v>
          </cell>
          <cell r="I4596">
            <v>985.26</v>
          </cell>
        </row>
        <row r="4597">
          <cell r="A4597">
            <v>2022</v>
          </cell>
          <cell r="B4597" t="str">
            <v>Marzo</v>
          </cell>
          <cell r="C4597" t="str">
            <v>11001</v>
          </cell>
          <cell r="E4597" t="str">
            <v>110012</v>
          </cell>
          <cell r="G4597">
            <v>2</v>
          </cell>
          <cell r="I4597">
            <v>144.27000000000004</v>
          </cell>
        </row>
        <row r="4598">
          <cell r="A4598">
            <v>2022</v>
          </cell>
          <cell r="B4598" t="str">
            <v>Marzo</v>
          </cell>
          <cell r="C4598" t="str">
            <v>11001</v>
          </cell>
          <cell r="E4598" t="str">
            <v>110012</v>
          </cell>
          <cell r="G4598">
            <v>3</v>
          </cell>
          <cell r="I4598">
            <v>50.959999999999987</v>
          </cell>
        </row>
        <row r="4599">
          <cell r="A4599">
            <v>2022</v>
          </cell>
          <cell r="B4599" t="str">
            <v>Marzo</v>
          </cell>
          <cell r="C4599" t="str">
            <v>11001</v>
          </cell>
          <cell r="E4599" t="str">
            <v>110012</v>
          </cell>
          <cell r="G4599">
            <v>4</v>
          </cell>
          <cell r="I4599">
            <v>3336.100000000009</v>
          </cell>
        </row>
        <row r="4600">
          <cell r="A4600">
            <v>2022</v>
          </cell>
          <cell r="B4600" t="str">
            <v>Marzo</v>
          </cell>
          <cell r="C4600" t="str">
            <v>11001</v>
          </cell>
          <cell r="E4600" t="str">
            <v>110013</v>
          </cell>
          <cell r="G4600">
            <v>1</v>
          </cell>
          <cell r="I4600">
            <v>790.45599999999911</v>
          </cell>
        </row>
        <row r="4601">
          <cell r="A4601">
            <v>2022</v>
          </cell>
          <cell r="B4601" t="str">
            <v>Marzo</v>
          </cell>
          <cell r="C4601" t="str">
            <v>11001</v>
          </cell>
          <cell r="E4601" t="str">
            <v>110013</v>
          </cell>
          <cell r="G4601">
            <v>2</v>
          </cell>
          <cell r="I4601">
            <v>762.03400000000011</v>
          </cell>
        </row>
        <row r="4602">
          <cell r="A4602">
            <v>2022</v>
          </cell>
          <cell r="B4602" t="str">
            <v>Marzo</v>
          </cell>
          <cell r="C4602" t="str">
            <v>11001</v>
          </cell>
          <cell r="E4602" t="str">
            <v>110013</v>
          </cell>
          <cell r="G4602">
            <v>3</v>
          </cell>
          <cell r="I4602">
            <v>842.22300000000178</v>
          </cell>
        </row>
        <row r="4603">
          <cell r="A4603">
            <v>2022</v>
          </cell>
          <cell r="B4603" t="str">
            <v>Marzo</v>
          </cell>
          <cell r="C4603" t="str">
            <v>11001</v>
          </cell>
          <cell r="E4603" t="str">
            <v>110013</v>
          </cell>
          <cell r="G4603">
            <v>4</v>
          </cell>
          <cell r="I4603">
            <v>1405.2330000000006</v>
          </cell>
        </row>
        <row r="4604">
          <cell r="A4604">
            <v>2022</v>
          </cell>
          <cell r="B4604" t="str">
            <v>Marzo</v>
          </cell>
          <cell r="C4604" t="str">
            <v>11001</v>
          </cell>
          <cell r="E4604" t="str">
            <v>110014</v>
          </cell>
          <cell r="G4604">
            <v>1</v>
          </cell>
          <cell r="I4604">
            <v>64.556000000000026</v>
          </cell>
        </row>
        <row r="4605">
          <cell r="A4605">
            <v>2022</v>
          </cell>
          <cell r="B4605" t="str">
            <v>Marzo</v>
          </cell>
          <cell r="C4605" t="str">
            <v>11001</v>
          </cell>
          <cell r="E4605" t="str">
            <v>110014</v>
          </cell>
          <cell r="G4605">
            <v>2</v>
          </cell>
          <cell r="I4605">
            <v>82.759999999999991</v>
          </cell>
        </row>
        <row r="4606">
          <cell r="A4606">
            <v>2022</v>
          </cell>
          <cell r="B4606" t="str">
            <v>Marzo</v>
          </cell>
          <cell r="C4606" t="str">
            <v>11001</v>
          </cell>
          <cell r="E4606" t="str">
            <v>110014</v>
          </cell>
          <cell r="G4606">
            <v>3</v>
          </cell>
          <cell r="I4606">
            <v>443.40200000000027</v>
          </cell>
        </row>
        <row r="4607">
          <cell r="A4607">
            <v>2022</v>
          </cell>
          <cell r="B4607" t="str">
            <v>Marzo</v>
          </cell>
          <cell r="C4607" t="str">
            <v>11001</v>
          </cell>
          <cell r="E4607" t="str">
            <v>110014</v>
          </cell>
          <cell r="G4607">
            <v>4</v>
          </cell>
          <cell r="I4607">
            <v>2003.1699999999987</v>
          </cell>
        </row>
        <row r="4608">
          <cell r="A4608">
            <v>2022</v>
          </cell>
          <cell r="B4608" t="str">
            <v>Marzo</v>
          </cell>
          <cell r="C4608" t="str">
            <v>68001</v>
          </cell>
          <cell r="E4608" t="str">
            <v>680011</v>
          </cell>
          <cell r="G4608">
            <v>1</v>
          </cell>
          <cell r="I4608">
            <v>10185.137499999999</v>
          </cell>
        </row>
        <row r="4609">
          <cell r="A4609">
            <v>2022</v>
          </cell>
          <cell r="B4609" t="str">
            <v>Marzo</v>
          </cell>
          <cell r="C4609" t="str">
            <v>68001</v>
          </cell>
          <cell r="E4609" t="str">
            <v>680011</v>
          </cell>
          <cell r="G4609">
            <v>2</v>
          </cell>
          <cell r="I4609">
            <v>7721.4159999999947</v>
          </cell>
        </row>
        <row r="4610">
          <cell r="A4610">
            <v>2022</v>
          </cell>
          <cell r="B4610" t="str">
            <v>Marzo</v>
          </cell>
          <cell r="C4610" t="str">
            <v>68001</v>
          </cell>
          <cell r="E4610" t="str">
            <v>680011</v>
          </cell>
          <cell r="G4610">
            <v>3</v>
          </cell>
          <cell r="I4610">
            <v>11547.731000000011</v>
          </cell>
        </row>
        <row r="4611">
          <cell r="A4611">
            <v>2022</v>
          </cell>
          <cell r="B4611" t="str">
            <v>Marzo</v>
          </cell>
          <cell r="C4611" t="str">
            <v>68001</v>
          </cell>
          <cell r="E4611" t="str">
            <v>680011</v>
          </cell>
          <cell r="G4611">
            <v>4</v>
          </cell>
          <cell r="I4611">
            <v>2696.1949999999997</v>
          </cell>
        </row>
        <row r="4612">
          <cell r="A4612">
            <v>2022</v>
          </cell>
          <cell r="B4612" t="str">
            <v>Marzo</v>
          </cell>
          <cell r="C4612" t="str">
            <v>76001</v>
          </cell>
          <cell r="E4612" t="str">
            <v>760011</v>
          </cell>
          <cell r="G4612">
            <v>1</v>
          </cell>
          <cell r="I4612">
            <v>3422.3874999999994</v>
          </cell>
        </row>
        <row r="4613">
          <cell r="A4613">
            <v>2022</v>
          </cell>
          <cell r="B4613" t="str">
            <v>Marzo</v>
          </cell>
          <cell r="C4613" t="str">
            <v>76001</v>
          </cell>
          <cell r="E4613" t="str">
            <v>760011</v>
          </cell>
          <cell r="G4613">
            <v>2</v>
          </cell>
          <cell r="I4613">
            <v>7553.0900000000038</v>
          </cell>
        </row>
        <row r="4614">
          <cell r="A4614">
            <v>2022</v>
          </cell>
          <cell r="B4614" t="str">
            <v>Marzo</v>
          </cell>
          <cell r="C4614" t="str">
            <v>76001</v>
          </cell>
          <cell r="E4614" t="str">
            <v>760011</v>
          </cell>
          <cell r="G4614">
            <v>3</v>
          </cell>
          <cell r="I4614">
            <v>5961.5420000000067</v>
          </cell>
        </row>
        <row r="4615">
          <cell r="A4615">
            <v>2022</v>
          </cell>
          <cell r="B4615" t="str">
            <v>Marzo</v>
          </cell>
          <cell r="C4615" t="str">
            <v>76001</v>
          </cell>
          <cell r="E4615" t="str">
            <v>760011</v>
          </cell>
          <cell r="G4615">
            <v>4</v>
          </cell>
          <cell r="I4615">
            <v>5552.5750000000098</v>
          </cell>
        </row>
        <row r="4616">
          <cell r="A4616">
            <v>2022</v>
          </cell>
          <cell r="B4616" t="str">
            <v>Marzo</v>
          </cell>
          <cell r="C4616" t="str">
            <v>76001</v>
          </cell>
          <cell r="E4616" t="str">
            <v>760012</v>
          </cell>
          <cell r="G4616">
            <v>1</v>
          </cell>
          <cell r="I4616">
            <v>6115.4410000000053</v>
          </cell>
        </row>
        <row r="4617">
          <cell r="A4617">
            <v>2022</v>
          </cell>
          <cell r="B4617" t="str">
            <v>Marzo</v>
          </cell>
          <cell r="C4617" t="str">
            <v>76001</v>
          </cell>
          <cell r="E4617" t="str">
            <v>760012</v>
          </cell>
          <cell r="G4617">
            <v>2</v>
          </cell>
          <cell r="I4617">
            <v>3933.8950000000013</v>
          </cell>
        </row>
        <row r="4618">
          <cell r="A4618">
            <v>2022</v>
          </cell>
          <cell r="B4618" t="str">
            <v>Marzo</v>
          </cell>
          <cell r="C4618" t="str">
            <v>76001</v>
          </cell>
          <cell r="E4618" t="str">
            <v>760012</v>
          </cell>
          <cell r="G4618">
            <v>3</v>
          </cell>
          <cell r="I4618">
            <v>6155.8434999999954</v>
          </cell>
        </row>
        <row r="4619">
          <cell r="A4619">
            <v>2022</v>
          </cell>
          <cell r="B4619" t="str">
            <v>Marzo</v>
          </cell>
          <cell r="C4619" t="str">
            <v>76001</v>
          </cell>
          <cell r="E4619" t="str">
            <v>760012</v>
          </cell>
          <cell r="G4619">
            <v>4</v>
          </cell>
          <cell r="I4619">
            <v>5852.4258000000082</v>
          </cell>
        </row>
        <row r="4620">
          <cell r="A4620">
            <v>2022</v>
          </cell>
          <cell r="B4620" t="str">
            <v>Marzo</v>
          </cell>
          <cell r="C4620" t="str">
            <v>13001</v>
          </cell>
          <cell r="E4620" t="str">
            <v>130011</v>
          </cell>
          <cell r="G4620">
            <v>1</v>
          </cell>
          <cell r="I4620">
            <v>4873.8350000000055</v>
          </cell>
        </row>
        <row r="4621">
          <cell r="A4621">
            <v>2022</v>
          </cell>
          <cell r="B4621" t="str">
            <v>Marzo</v>
          </cell>
          <cell r="C4621" t="str">
            <v>13001</v>
          </cell>
          <cell r="E4621" t="str">
            <v>130011</v>
          </cell>
          <cell r="G4621">
            <v>2</v>
          </cell>
          <cell r="I4621">
            <v>6840.6460000000043</v>
          </cell>
        </row>
        <row r="4622">
          <cell r="A4622">
            <v>2022</v>
          </cell>
          <cell r="B4622" t="str">
            <v>Marzo</v>
          </cell>
          <cell r="C4622" t="str">
            <v>13001</v>
          </cell>
          <cell r="E4622" t="str">
            <v>130011</v>
          </cell>
          <cell r="G4622">
            <v>3</v>
          </cell>
          <cell r="I4622">
            <v>4467.8199999999924</v>
          </cell>
        </row>
        <row r="4623">
          <cell r="A4623">
            <v>2022</v>
          </cell>
          <cell r="B4623" t="str">
            <v>Marzo</v>
          </cell>
          <cell r="C4623" t="str">
            <v>13001</v>
          </cell>
          <cell r="E4623" t="str">
            <v>130011</v>
          </cell>
          <cell r="G4623">
            <v>4</v>
          </cell>
          <cell r="I4623">
            <v>6740.3719999999912</v>
          </cell>
        </row>
        <row r="4624">
          <cell r="A4624">
            <v>2022</v>
          </cell>
          <cell r="B4624" t="str">
            <v>Marzo</v>
          </cell>
          <cell r="C4624" t="str">
            <v>54001</v>
          </cell>
          <cell r="E4624" t="str">
            <v>540011</v>
          </cell>
          <cell r="G4624">
            <v>1</v>
          </cell>
          <cell r="I4624">
            <v>4322.5160000000024</v>
          </cell>
        </row>
        <row r="4625">
          <cell r="A4625">
            <v>2022</v>
          </cell>
          <cell r="B4625" t="str">
            <v>Marzo</v>
          </cell>
          <cell r="C4625" t="str">
            <v>54001</v>
          </cell>
          <cell r="E4625" t="str">
            <v>540011</v>
          </cell>
          <cell r="G4625">
            <v>2</v>
          </cell>
          <cell r="I4625">
            <v>7177.9410000000098</v>
          </cell>
        </row>
        <row r="4626">
          <cell r="A4626">
            <v>2022</v>
          </cell>
          <cell r="B4626" t="str">
            <v>Marzo</v>
          </cell>
          <cell r="C4626" t="str">
            <v>54001</v>
          </cell>
          <cell r="E4626" t="str">
            <v>540011</v>
          </cell>
          <cell r="G4626">
            <v>3</v>
          </cell>
          <cell r="I4626">
            <v>6563.1209999999701</v>
          </cell>
        </row>
        <row r="4627">
          <cell r="A4627">
            <v>2022</v>
          </cell>
          <cell r="B4627" t="str">
            <v>Marzo</v>
          </cell>
          <cell r="C4627" t="str">
            <v>54001</v>
          </cell>
          <cell r="E4627" t="str">
            <v>540011</v>
          </cell>
          <cell r="G4627">
            <v>4</v>
          </cell>
          <cell r="I4627">
            <v>7128.2580000000007</v>
          </cell>
        </row>
        <row r="4628">
          <cell r="A4628">
            <v>2022</v>
          </cell>
          <cell r="B4628" t="str">
            <v>Marzo</v>
          </cell>
          <cell r="C4628" t="str">
            <v>54001</v>
          </cell>
          <cell r="E4628" t="str">
            <v>540012</v>
          </cell>
          <cell r="G4628">
            <v>1</v>
          </cell>
          <cell r="I4628">
            <v>502.45000000000033</v>
          </cell>
        </row>
        <row r="4629">
          <cell r="A4629">
            <v>2022</v>
          </cell>
          <cell r="B4629" t="str">
            <v>Marzo</v>
          </cell>
          <cell r="C4629" t="str">
            <v>54001</v>
          </cell>
          <cell r="E4629" t="str">
            <v>540012</v>
          </cell>
          <cell r="G4629">
            <v>2</v>
          </cell>
          <cell r="I4629">
            <v>104.31999999999995</v>
          </cell>
        </row>
        <row r="4630">
          <cell r="A4630">
            <v>2022</v>
          </cell>
          <cell r="B4630" t="str">
            <v>Marzo</v>
          </cell>
          <cell r="C4630" t="str">
            <v>54001</v>
          </cell>
          <cell r="E4630" t="str">
            <v>540012</v>
          </cell>
          <cell r="G4630">
            <v>3</v>
          </cell>
          <cell r="I4630">
            <v>21.328999999999994</v>
          </cell>
        </row>
        <row r="4631">
          <cell r="A4631">
            <v>2022</v>
          </cell>
          <cell r="B4631" t="str">
            <v>Marzo</v>
          </cell>
          <cell r="C4631" t="str">
            <v>54001</v>
          </cell>
          <cell r="E4631" t="str">
            <v>540012</v>
          </cell>
          <cell r="G4631">
            <v>4</v>
          </cell>
          <cell r="I4631">
            <v>2776.1042599999973</v>
          </cell>
        </row>
        <row r="4632">
          <cell r="A4632">
            <v>2022</v>
          </cell>
          <cell r="B4632" t="str">
            <v>Marzo</v>
          </cell>
          <cell r="C4632" t="str">
            <v>73001</v>
          </cell>
          <cell r="E4632" t="str">
            <v>730011</v>
          </cell>
          <cell r="G4632">
            <v>1</v>
          </cell>
          <cell r="I4632">
            <v>731.54149999999981</v>
          </cell>
        </row>
        <row r="4633">
          <cell r="A4633">
            <v>2022</v>
          </cell>
          <cell r="B4633" t="str">
            <v>Marzo</v>
          </cell>
          <cell r="C4633" t="str">
            <v>73001</v>
          </cell>
          <cell r="E4633" t="str">
            <v>730011</v>
          </cell>
          <cell r="G4633">
            <v>2</v>
          </cell>
          <cell r="I4633">
            <v>1777.3850000000002</v>
          </cell>
        </row>
        <row r="4634">
          <cell r="A4634">
            <v>2022</v>
          </cell>
          <cell r="B4634" t="str">
            <v>Marzo</v>
          </cell>
          <cell r="C4634" t="str">
            <v>73001</v>
          </cell>
          <cell r="E4634" t="str">
            <v>730011</v>
          </cell>
          <cell r="G4634">
            <v>3</v>
          </cell>
          <cell r="I4634">
            <v>1094.4609999999998</v>
          </cell>
        </row>
        <row r="4635">
          <cell r="A4635">
            <v>2022</v>
          </cell>
          <cell r="B4635" t="str">
            <v>Marzo</v>
          </cell>
          <cell r="C4635" t="str">
            <v>73001</v>
          </cell>
          <cell r="E4635" t="str">
            <v>730011</v>
          </cell>
          <cell r="G4635">
            <v>4</v>
          </cell>
          <cell r="I4635">
            <v>535.63080000000002</v>
          </cell>
        </row>
        <row r="4636">
          <cell r="A4636">
            <v>2022</v>
          </cell>
          <cell r="B4636" t="str">
            <v>Marzo</v>
          </cell>
          <cell r="C4636" t="str">
            <v>52356</v>
          </cell>
          <cell r="E4636" t="str">
            <v>523561</v>
          </cell>
          <cell r="G4636">
            <v>1</v>
          </cell>
          <cell r="I4636">
            <v>32</v>
          </cell>
        </row>
        <row r="4637">
          <cell r="A4637">
            <v>2022</v>
          </cell>
          <cell r="B4637" t="str">
            <v>Marzo</v>
          </cell>
          <cell r="C4637" t="str">
            <v>52356</v>
          </cell>
          <cell r="E4637" t="str">
            <v>523561</v>
          </cell>
          <cell r="G4637">
            <v>2</v>
          </cell>
          <cell r="I4637">
            <v>1252.2639999999999</v>
          </cell>
        </row>
        <row r="4638">
          <cell r="A4638">
            <v>2022</v>
          </cell>
          <cell r="B4638" t="str">
            <v>Marzo</v>
          </cell>
          <cell r="C4638" t="str">
            <v>52356</v>
          </cell>
          <cell r="E4638" t="str">
            <v>523561</v>
          </cell>
          <cell r="G4638">
            <v>3</v>
          </cell>
          <cell r="I4638">
            <v>1361.5859999999909</v>
          </cell>
        </row>
        <row r="4639">
          <cell r="A4639">
            <v>2022</v>
          </cell>
          <cell r="B4639" t="str">
            <v>Marzo</v>
          </cell>
          <cell r="C4639" t="str">
            <v>52356</v>
          </cell>
          <cell r="E4639" t="str">
            <v>523561</v>
          </cell>
          <cell r="G4639">
            <v>4</v>
          </cell>
          <cell r="I4639">
            <v>0</v>
          </cell>
        </row>
        <row r="4640">
          <cell r="A4640">
            <v>2022</v>
          </cell>
          <cell r="B4640" t="str">
            <v>Marzo</v>
          </cell>
          <cell r="C4640" t="str">
            <v>52356</v>
          </cell>
          <cell r="E4640" t="str">
            <v>523562</v>
          </cell>
          <cell r="G4640">
            <v>1</v>
          </cell>
          <cell r="I4640">
            <v>0</v>
          </cell>
        </row>
        <row r="4641">
          <cell r="A4641">
            <v>2022</v>
          </cell>
          <cell r="B4641" t="str">
            <v>Marzo</v>
          </cell>
          <cell r="C4641" t="str">
            <v>52356</v>
          </cell>
          <cell r="E4641" t="str">
            <v>523562</v>
          </cell>
          <cell r="G4641">
            <v>2</v>
          </cell>
          <cell r="I4641">
            <v>0</v>
          </cell>
        </row>
        <row r="4642">
          <cell r="A4642">
            <v>2022</v>
          </cell>
          <cell r="B4642" t="str">
            <v>Marzo</v>
          </cell>
          <cell r="C4642" t="str">
            <v>52356</v>
          </cell>
          <cell r="E4642" t="str">
            <v>523562</v>
          </cell>
          <cell r="G4642">
            <v>3</v>
          </cell>
          <cell r="I4642">
            <v>0</v>
          </cell>
        </row>
        <row r="4643">
          <cell r="A4643">
            <v>2022</v>
          </cell>
          <cell r="B4643" t="str">
            <v>Marzo</v>
          </cell>
          <cell r="C4643" t="str">
            <v>52356</v>
          </cell>
          <cell r="E4643" t="str">
            <v>523562</v>
          </cell>
          <cell r="G4643">
            <v>4</v>
          </cell>
          <cell r="I4643">
            <v>0</v>
          </cell>
        </row>
        <row r="4644">
          <cell r="A4644">
            <v>2022</v>
          </cell>
          <cell r="B4644" t="str">
            <v>Marzo</v>
          </cell>
          <cell r="C4644" t="str">
            <v>17001</v>
          </cell>
          <cell r="E4644" t="str">
            <v>170011</v>
          </cell>
          <cell r="G4644">
            <v>1</v>
          </cell>
          <cell r="I4644">
            <v>1390.0619999999983</v>
          </cell>
        </row>
        <row r="4645">
          <cell r="A4645">
            <v>2022</v>
          </cell>
          <cell r="B4645" t="str">
            <v>Marzo</v>
          </cell>
          <cell r="C4645" t="str">
            <v>17001</v>
          </cell>
          <cell r="E4645" t="str">
            <v>170011</v>
          </cell>
          <cell r="G4645">
            <v>2</v>
          </cell>
          <cell r="I4645">
            <v>1388.9749999999997</v>
          </cell>
        </row>
        <row r="4646">
          <cell r="A4646">
            <v>2022</v>
          </cell>
          <cell r="B4646" t="str">
            <v>Marzo</v>
          </cell>
          <cell r="C4646" t="str">
            <v>17001</v>
          </cell>
          <cell r="E4646" t="str">
            <v>170011</v>
          </cell>
          <cell r="G4646">
            <v>3</v>
          </cell>
          <cell r="I4646">
            <v>1304.8749999999989</v>
          </cell>
        </row>
        <row r="4647">
          <cell r="A4647">
            <v>2022</v>
          </cell>
          <cell r="B4647" t="str">
            <v>Marzo</v>
          </cell>
          <cell r="C4647" t="str">
            <v>17001</v>
          </cell>
          <cell r="E4647" t="str">
            <v>170011</v>
          </cell>
          <cell r="G4647">
            <v>4</v>
          </cell>
          <cell r="I4647">
            <v>1475.5658000000001</v>
          </cell>
        </row>
        <row r="4648">
          <cell r="A4648">
            <v>2022</v>
          </cell>
          <cell r="B4648" t="str">
            <v>Marzo</v>
          </cell>
          <cell r="C4648" t="str">
            <v>05001</v>
          </cell>
          <cell r="E4648" t="str">
            <v>050011</v>
          </cell>
          <cell r="G4648">
            <v>1</v>
          </cell>
          <cell r="I4648">
            <v>16453.620999999985</v>
          </cell>
        </row>
        <row r="4649">
          <cell r="A4649">
            <v>2022</v>
          </cell>
          <cell r="B4649" t="str">
            <v>Marzo</v>
          </cell>
          <cell r="C4649" t="str">
            <v>05001</v>
          </cell>
          <cell r="E4649" t="str">
            <v>050011</v>
          </cell>
          <cell r="G4649">
            <v>2</v>
          </cell>
          <cell r="I4649">
            <v>14541.868999999951</v>
          </cell>
        </row>
        <row r="4650">
          <cell r="A4650">
            <v>2022</v>
          </cell>
          <cell r="B4650" t="str">
            <v>Marzo</v>
          </cell>
          <cell r="C4650" t="str">
            <v>05001</v>
          </cell>
          <cell r="E4650" t="str">
            <v>050011</v>
          </cell>
          <cell r="G4650">
            <v>3</v>
          </cell>
          <cell r="I4650">
            <v>14870.969000000241</v>
          </cell>
        </row>
        <row r="4651">
          <cell r="A4651">
            <v>2022</v>
          </cell>
          <cell r="B4651" t="str">
            <v>Marzo</v>
          </cell>
          <cell r="C4651" t="str">
            <v>05001</v>
          </cell>
          <cell r="E4651" t="str">
            <v>050011</v>
          </cell>
          <cell r="G4651">
            <v>4</v>
          </cell>
          <cell r="I4651">
            <v>18003.678180000054</v>
          </cell>
        </row>
        <row r="4652">
          <cell r="A4652">
            <v>2022</v>
          </cell>
          <cell r="B4652" t="str">
            <v>Marzo</v>
          </cell>
          <cell r="C4652" t="str">
            <v>05001</v>
          </cell>
          <cell r="E4652" t="str">
            <v>050012</v>
          </cell>
          <cell r="G4652">
            <v>1</v>
          </cell>
          <cell r="I4652">
            <v>4848.1879999999992</v>
          </cell>
        </row>
        <row r="4653">
          <cell r="A4653">
            <v>2022</v>
          </cell>
          <cell r="B4653" t="str">
            <v>Marzo</v>
          </cell>
          <cell r="C4653" t="str">
            <v>05001</v>
          </cell>
          <cell r="E4653" t="str">
            <v>050012</v>
          </cell>
          <cell r="G4653">
            <v>2</v>
          </cell>
          <cell r="I4653">
            <v>4799.920000000001</v>
          </cell>
        </row>
        <row r="4654">
          <cell r="A4654">
            <v>2022</v>
          </cell>
          <cell r="B4654" t="str">
            <v>Marzo</v>
          </cell>
          <cell r="C4654" t="str">
            <v>05001</v>
          </cell>
          <cell r="E4654" t="str">
            <v>050012</v>
          </cell>
          <cell r="G4654">
            <v>3</v>
          </cell>
          <cell r="I4654">
            <v>3520.6289999999899</v>
          </cell>
        </row>
        <row r="4655">
          <cell r="A4655">
            <v>2022</v>
          </cell>
          <cell r="B4655" t="str">
            <v>Marzo</v>
          </cell>
          <cell r="C4655" t="str">
            <v>05001</v>
          </cell>
          <cell r="E4655" t="str">
            <v>050012</v>
          </cell>
          <cell r="G4655">
            <v>4</v>
          </cell>
          <cell r="I4655">
            <v>1415.6256999999969</v>
          </cell>
        </row>
        <row r="4656">
          <cell r="A4656">
            <v>2022</v>
          </cell>
          <cell r="B4656" t="str">
            <v>Marzo</v>
          </cell>
          <cell r="C4656" t="str">
            <v>23001</v>
          </cell>
          <cell r="E4656" t="str">
            <v>230011</v>
          </cell>
          <cell r="G4656">
            <v>1</v>
          </cell>
          <cell r="I4656">
            <v>749.73899999999708</v>
          </cell>
        </row>
        <row r="4657">
          <cell r="A4657">
            <v>2022</v>
          </cell>
          <cell r="B4657" t="str">
            <v>Marzo</v>
          </cell>
          <cell r="C4657" t="str">
            <v>23001</v>
          </cell>
          <cell r="E4657" t="str">
            <v>230011</v>
          </cell>
          <cell r="G4657">
            <v>2</v>
          </cell>
          <cell r="I4657">
            <v>1761.868999999997</v>
          </cell>
        </row>
        <row r="4658">
          <cell r="A4658">
            <v>2022</v>
          </cell>
          <cell r="B4658" t="str">
            <v>Marzo</v>
          </cell>
          <cell r="C4658" t="str">
            <v>23001</v>
          </cell>
          <cell r="E4658" t="str">
            <v>230011</v>
          </cell>
          <cell r="G4658">
            <v>3</v>
          </cell>
          <cell r="I4658">
            <v>1231.2109999999996</v>
          </cell>
        </row>
        <row r="4659">
          <cell r="A4659">
            <v>2022</v>
          </cell>
          <cell r="B4659" t="str">
            <v>Marzo</v>
          </cell>
          <cell r="C4659" t="str">
            <v>23001</v>
          </cell>
          <cell r="E4659" t="str">
            <v>230011</v>
          </cell>
          <cell r="G4659">
            <v>4</v>
          </cell>
          <cell r="I4659">
            <v>237.91450000000023</v>
          </cell>
        </row>
        <row r="4660">
          <cell r="A4660">
            <v>2022</v>
          </cell>
          <cell r="B4660" t="str">
            <v>Marzo</v>
          </cell>
          <cell r="C4660" t="str">
            <v>41001</v>
          </cell>
          <cell r="E4660" t="str">
            <v>410011</v>
          </cell>
          <cell r="G4660">
            <v>1</v>
          </cell>
          <cell r="I4660">
            <v>1611.9055000000003</v>
          </cell>
        </row>
        <row r="4661">
          <cell r="A4661">
            <v>2022</v>
          </cell>
          <cell r="B4661" t="str">
            <v>Marzo</v>
          </cell>
          <cell r="C4661" t="str">
            <v>41001</v>
          </cell>
          <cell r="E4661" t="str">
            <v>410011</v>
          </cell>
          <cell r="G4661">
            <v>2</v>
          </cell>
          <cell r="I4661">
            <v>2236.9669999999992</v>
          </cell>
        </row>
        <row r="4662">
          <cell r="A4662">
            <v>2022</v>
          </cell>
          <cell r="B4662" t="str">
            <v>Marzo</v>
          </cell>
          <cell r="C4662" t="str">
            <v>41001</v>
          </cell>
          <cell r="E4662" t="str">
            <v>410011</v>
          </cell>
          <cell r="G4662">
            <v>3</v>
          </cell>
          <cell r="I4662">
            <v>2813.4174999999977</v>
          </cell>
        </row>
        <row r="4663">
          <cell r="A4663">
            <v>2022</v>
          </cell>
          <cell r="B4663" t="str">
            <v>Marzo</v>
          </cell>
          <cell r="C4663" t="str">
            <v>41001</v>
          </cell>
          <cell r="E4663" t="str">
            <v>410011</v>
          </cell>
          <cell r="G4663">
            <v>4</v>
          </cell>
          <cell r="I4663">
            <v>2193.0711099999999</v>
          </cell>
        </row>
        <row r="4664">
          <cell r="A4664">
            <v>2022</v>
          </cell>
          <cell r="B4664" t="str">
            <v>Marzo</v>
          </cell>
          <cell r="C4664" t="str">
            <v>52001</v>
          </cell>
          <cell r="E4664" t="str">
            <v>520011</v>
          </cell>
          <cell r="G4664">
            <v>1</v>
          </cell>
          <cell r="I4664">
            <v>1196.6264999999994</v>
          </cell>
        </row>
        <row r="4665">
          <cell r="A4665">
            <v>2022</v>
          </cell>
          <cell r="B4665" t="str">
            <v>Marzo</v>
          </cell>
          <cell r="C4665" t="str">
            <v>52001</v>
          </cell>
          <cell r="E4665" t="str">
            <v>520011</v>
          </cell>
          <cell r="G4665">
            <v>2</v>
          </cell>
          <cell r="I4665">
            <v>4059.1840000000043</v>
          </cell>
        </row>
        <row r="4666">
          <cell r="A4666">
            <v>2022</v>
          </cell>
          <cell r="B4666" t="str">
            <v>Marzo</v>
          </cell>
          <cell r="C4666" t="str">
            <v>52001</v>
          </cell>
          <cell r="E4666" t="str">
            <v>520011</v>
          </cell>
          <cell r="G4666">
            <v>3</v>
          </cell>
          <cell r="I4666">
            <v>2662.6419999999853</v>
          </cell>
        </row>
        <row r="4667">
          <cell r="A4667">
            <v>2022</v>
          </cell>
          <cell r="B4667" t="str">
            <v>Marzo</v>
          </cell>
          <cell r="C4667" t="str">
            <v>52001</v>
          </cell>
          <cell r="E4667" t="str">
            <v>520011</v>
          </cell>
          <cell r="G4667">
            <v>4</v>
          </cell>
          <cell r="I4667">
            <v>18.143200000000004</v>
          </cell>
        </row>
        <row r="4668">
          <cell r="A4668">
            <v>2022</v>
          </cell>
          <cell r="B4668" t="str">
            <v>Marzo</v>
          </cell>
          <cell r="C4668" t="str">
            <v>66001</v>
          </cell>
          <cell r="E4668" t="str">
            <v>660011</v>
          </cell>
          <cell r="G4668">
            <v>1</v>
          </cell>
          <cell r="I4668">
            <v>2720.116</v>
          </cell>
        </row>
        <row r="4669">
          <cell r="A4669">
            <v>2022</v>
          </cell>
          <cell r="B4669" t="str">
            <v>Marzo</v>
          </cell>
          <cell r="C4669" t="str">
            <v>66001</v>
          </cell>
          <cell r="E4669" t="str">
            <v>660011</v>
          </cell>
          <cell r="G4669">
            <v>2</v>
          </cell>
          <cell r="I4669">
            <v>1914.0209999999995</v>
          </cell>
        </row>
        <row r="4670">
          <cell r="A4670">
            <v>2022</v>
          </cell>
          <cell r="B4670" t="str">
            <v>Marzo</v>
          </cell>
          <cell r="C4670" t="str">
            <v>66001</v>
          </cell>
          <cell r="E4670" t="str">
            <v>660011</v>
          </cell>
          <cell r="G4670">
            <v>3</v>
          </cell>
          <cell r="I4670">
            <v>1972.2719999999983</v>
          </cell>
        </row>
        <row r="4671">
          <cell r="A4671">
            <v>2022</v>
          </cell>
          <cell r="B4671" t="str">
            <v>Marzo</v>
          </cell>
          <cell r="C4671" t="str">
            <v>66001</v>
          </cell>
          <cell r="E4671" t="str">
            <v>660011</v>
          </cell>
          <cell r="G4671">
            <v>4</v>
          </cell>
          <cell r="I4671">
            <v>5352.0100000000011</v>
          </cell>
        </row>
        <row r="4672">
          <cell r="A4672">
            <v>2022</v>
          </cell>
          <cell r="B4672" t="str">
            <v>Marzo</v>
          </cell>
          <cell r="C4672" t="str">
            <v>19001</v>
          </cell>
          <cell r="E4672" t="str">
            <v>190011</v>
          </cell>
          <cell r="G4672">
            <v>1</v>
          </cell>
          <cell r="I4672">
            <v>571.66899999999987</v>
          </cell>
        </row>
        <row r="4673">
          <cell r="A4673">
            <v>2022</v>
          </cell>
          <cell r="B4673" t="str">
            <v>Marzo</v>
          </cell>
          <cell r="C4673" t="str">
            <v>19001</v>
          </cell>
          <cell r="E4673" t="str">
            <v>190011</v>
          </cell>
          <cell r="G4673">
            <v>2</v>
          </cell>
          <cell r="I4673">
            <v>4021.0499999999979</v>
          </cell>
        </row>
        <row r="4674">
          <cell r="A4674">
            <v>2022</v>
          </cell>
          <cell r="B4674" t="str">
            <v>Marzo</v>
          </cell>
          <cell r="C4674" t="str">
            <v>19001</v>
          </cell>
          <cell r="E4674" t="str">
            <v>190011</v>
          </cell>
          <cell r="G4674">
            <v>3</v>
          </cell>
          <cell r="I4674">
            <v>264.87400000000008</v>
          </cell>
        </row>
        <row r="4675">
          <cell r="A4675">
            <v>2022</v>
          </cell>
          <cell r="B4675" t="str">
            <v>Marzo</v>
          </cell>
          <cell r="C4675" t="str">
            <v>19001</v>
          </cell>
          <cell r="E4675" t="str">
            <v>190011</v>
          </cell>
          <cell r="G4675">
            <v>4</v>
          </cell>
          <cell r="I4675">
            <v>763.30500000000006</v>
          </cell>
        </row>
        <row r="4676">
          <cell r="A4676">
            <v>2022</v>
          </cell>
          <cell r="B4676" t="str">
            <v>Marzo</v>
          </cell>
          <cell r="C4676" t="str">
            <v>47001</v>
          </cell>
          <cell r="E4676" t="str">
            <v>470011</v>
          </cell>
          <cell r="G4676">
            <v>1</v>
          </cell>
          <cell r="I4676">
            <v>908.39249999999981</v>
          </cell>
        </row>
        <row r="4677">
          <cell r="A4677">
            <v>2022</v>
          </cell>
          <cell r="B4677" t="str">
            <v>Marzo</v>
          </cell>
          <cell r="C4677" t="str">
            <v>47001</v>
          </cell>
          <cell r="E4677" t="str">
            <v>470011</v>
          </cell>
          <cell r="G4677">
            <v>2</v>
          </cell>
          <cell r="I4677">
            <v>1217.8999999999999</v>
          </cell>
        </row>
        <row r="4678">
          <cell r="A4678">
            <v>2022</v>
          </cell>
          <cell r="B4678" t="str">
            <v>Marzo</v>
          </cell>
          <cell r="C4678" t="str">
            <v>47001</v>
          </cell>
          <cell r="E4678" t="str">
            <v>470011</v>
          </cell>
          <cell r="G4678">
            <v>3</v>
          </cell>
          <cell r="I4678">
            <v>1184.0339999999997</v>
          </cell>
        </row>
        <row r="4679">
          <cell r="A4679">
            <v>2022</v>
          </cell>
          <cell r="B4679" t="str">
            <v>Marzo</v>
          </cell>
          <cell r="C4679" t="str">
            <v>47001</v>
          </cell>
          <cell r="E4679" t="str">
            <v>470011</v>
          </cell>
          <cell r="G4679">
            <v>4</v>
          </cell>
          <cell r="I4679">
            <v>874.16250000000002</v>
          </cell>
        </row>
        <row r="4680">
          <cell r="A4680">
            <v>2022</v>
          </cell>
          <cell r="B4680" t="str">
            <v>Marzo</v>
          </cell>
          <cell r="C4680" t="str">
            <v>70001</v>
          </cell>
          <cell r="E4680" t="str">
            <v>700011</v>
          </cell>
          <cell r="G4680">
            <v>1</v>
          </cell>
          <cell r="I4680">
            <v>1170.9309999999998</v>
          </cell>
        </row>
        <row r="4681">
          <cell r="A4681">
            <v>2022</v>
          </cell>
          <cell r="B4681" t="str">
            <v>Marzo</v>
          </cell>
          <cell r="C4681" t="str">
            <v>70001</v>
          </cell>
          <cell r="E4681" t="str">
            <v>700011</v>
          </cell>
          <cell r="G4681">
            <v>2</v>
          </cell>
          <cell r="I4681">
            <v>2089.559999999999</v>
          </cell>
        </row>
        <row r="4682">
          <cell r="A4682">
            <v>2022</v>
          </cell>
          <cell r="B4682" t="str">
            <v>Marzo</v>
          </cell>
          <cell r="C4682" t="str">
            <v>70001</v>
          </cell>
          <cell r="E4682" t="str">
            <v>700011</v>
          </cell>
          <cell r="G4682">
            <v>3</v>
          </cell>
          <cell r="I4682">
            <v>1763.8219999999935</v>
          </cell>
        </row>
        <row r="4683">
          <cell r="A4683">
            <v>2022</v>
          </cell>
          <cell r="B4683" t="str">
            <v>Marzo</v>
          </cell>
          <cell r="C4683" t="str">
            <v>70001</v>
          </cell>
          <cell r="E4683" t="str">
            <v>700011</v>
          </cell>
          <cell r="G4683">
            <v>4</v>
          </cell>
          <cell r="I4683">
            <v>1220.5510000000002</v>
          </cell>
        </row>
        <row r="4684">
          <cell r="A4684">
            <v>2022</v>
          </cell>
          <cell r="B4684" t="str">
            <v>Marzo</v>
          </cell>
          <cell r="C4684" t="str">
            <v>15001</v>
          </cell>
          <cell r="E4684" t="str">
            <v>150011</v>
          </cell>
          <cell r="G4684">
            <v>1</v>
          </cell>
          <cell r="I4684">
            <v>2692.0990000000015</v>
          </cell>
        </row>
        <row r="4685">
          <cell r="A4685">
            <v>2022</v>
          </cell>
          <cell r="B4685" t="str">
            <v>Marzo</v>
          </cell>
          <cell r="C4685" t="str">
            <v>15001</v>
          </cell>
          <cell r="E4685" t="str">
            <v>150011</v>
          </cell>
          <cell r="G4685">
            <v>2</v>
          </cell>
          <cell r="I4685">
            <v>4560.0000000000009</v>
          </cell>
        </row>
        <row r="4686">
          <cell r="A4686">
            <v>2022</v>
          </cell>
          <cell r="B4686" t="str">
            <v>Marzo</v>
          </cell>
          <cell r="C4686" t="str">
            <v>15001</v>
          </cell>
          <cell r="E4686" t="str">
            <v>150011</v>
          </cell>
          <cell r="G4686">
            <v>3</v>
          </cell>
          <cell r="I4686">
            <v>3525.6350000000029</v>
          </cell>
        </row>
        <row r="4687">
          <cell r="A4687">
            <v>2022</v>
          </cell>
          <cell r="B4687" t="str">
            <v>Marzo</v>
          </cell>
          <cell r="C4687" t="str">
            <v>15001</v>
          </cell>
          <cell r="E4687" t="str">
            <v>150011</v>
          </cell>
          <cell r="G4687">
            <v>4</v>
          </cell>
          <cell r="I4687">
            <v>2.3199999999999998</v>
          </cell>
        </row>
        <row r="4688">
          <cell r="A4688">
            <v>2022</v>
          </cell>
          <cell r="B4688" t="str">
            <v>Marzo</v>
          </cell>
          <cell r="C4688" t="str">
            <v>20001</v>
          </cell>
          <cell r="E4688" t="str">
            <v>200011</v>
          </cell>
          <cell r="G4688">
            <v>1</v>
          </cell>
          <cell r="I4688">
            <v>789.45450000000017</v>
          </cell>
        </row>
        <row r="4689">
          <cell r="A4689">
            <v>2022</v>
          </cell>
          <cell r="B4689" t="str">
            <v>Marzo</v>
          </cell>
          <cell r="C4689" t="str">
            <v>20001</v>
          </cell>
          <cell r="E4689" t="str">
            <v>200011</v>
          </cell>
          <cell r="G4689">
            <v>2</v>
          </cell>
          <cell r="I4689">
            <v>1073.2</v>
          </cell>
        </row>
        <row r="4690">
          <cell r="A4690">
            <v>2022</v>
          </cell>
          <cell r="B4690" t="str">
            <v>Marzo</v>
          </cell>
          <cell r="C4690" t="str">
            <v>20001</v>
          </cell>
          <cell r="E4690" t="str">
            <v>200011</v>
          </cell>
          <cell r="G4690">
            <v>3</v>
          </cell>
          <cell r="I4690">
            <v>759.67600000000084</v>
          </cell>
        </row>
        <row r="4691">
          <cell r="A4691">
            <v>2022</v>
          </cell>
          <cell r="B4691" t="str">
            <v>Marzo</v>
          </cell>
          <cell r="C4691" t="str">
            <v>20001</v>
          </cell>
          <cell r="E4691" t="str">
            <v>200011</v>
          </cell>
          <cell r="G4691">
            <v>4</v>
          </cell>
          <cell r="I4691">
            <v>117.89999999999999</v>
          </cell>
        </row>
        <row r="4692">
          <cell r="A4692">
            <v>2022</v>
          </cell>
          <cell r="B4692" t="str">
            <v>Marzo</v>
          </cell>
          <cell r="C4692" t="str">
            <v>20001</v>
          </cell>
          <cell r="E4692" t="str">
            <v>200012</v>
          </cell>
          <cell r="G4692">
            <v>1</v>
          </cell>
          <cell r="I4692">
            <v>581.12249999999972</v>
          </cell>
        </row>
        <row r="4693">
          <cell r="A4693">
            <v>2022</v>
          </cell>
          <cell r="B4693" t="str">
            <v>Marzo</v>
          </cell>
          <cell r="C4693" t="str">
            <v>20001</v>
          </cell>
          <cell r="E4693" t="str">
            <v>200012</v>
          </cell>
          <cell r="G4693">
            <v>2</v>
          </cell>
          <cell r="I4693">
            <v>200.40000000000003</v>
          </cell>
        </row>
        <row r="4694">
          <cell r="A4694">
            <v>2022</v>
          </cell>
          <cell r="B4694" t="str">
            <v>Marzo</v>
          </cell>
          <cell r="C4694" t="str">
            <v>20001</v>
          </cell>
          <cell r="E4694" t="str">
            <v>200012</v>
          </cell>
          <cell r="G4694">
            <v>3</v>
          </cell>
          <cell r="I4694">
            <v>442.99999999999994</v>
          </cell>
        </row>
        <row r="4695">
          <cell r="A4695">
            <v>2022</v>
          </cell>
          <cell r="B4695" t="str">
            <v>Marzo</v>
          </cell>
          <cell r="C4695" t="str">
            <v>20001</v>
          </cell>
          <cell r="E4695" t="str">
            <v>200012</v>
          </cell>
          <cell r="G4695">
            <v>4</v>
          </cell>
          <cell r="I4695">
            <v>1608.9679999999994</v>
          </cell>
        </row>
        <row r="4696">
          <cell r="A4696">
            <v>2022</v>
          </cell>
          <cell r="B4696" t="str">
            <v>Marzo</v>
          </cell>
          <cell r="C4696" t="str">
            <v>50001</v>
          </cell>
          <cell r="E4696" t="str">
            <v>500011</v>
          </cell>
          <cell r="G4696">
            <v>1</v>
          </cell>
          <cell r="I4696">
            <v>2041.4564999999991</v>
          </cell>
        </row>
        <row r="4697">
          <cell r="A4697">
            <v>2022</v>
          </cell>
          <cell r="B4697" t="str">
            <v>Marzo</v>
          </cell>
          <cell r="C4697" t="str">
            <v>50001</v>
          </cell>
          <cell r="E4697" t="str">
            <v>500011</v>
          </cell>
          <cell r="G4697">
            <v>2</v>
          </cell>
          <cell r="I4697">
            <v>3246.0649999999987</v>
          </cell>
        </row>
        <row r="4698">
          <cell r="A4698">
            <v>2022</v>
          </cell>
          <cell r="B4698" t="str">
            <v>Marzo</v>
          </cell>
          <cell r="C4698" t="str">
            <v>50001</v>
          </cell>
          <cell r="E4698" t="str">
            <v>500011</v>
          </cell>
          <cell r="G4698">
            <v>3</v>
          </cell>
          <cell r="I4698">
            <v>2450.532999999999</v>
          </cell>
        </row>
        <row r="4699">
          <cell r="A4699">
            <v>2022</v>
          </cell>
          <cell r="B4699" t="str">
            <v>Marzo</v>
          </cell>
          <cell r="C4699" t="str">
            <v>50001</v>
          </cell>
          <cell r="E4699" t="str">
            <v>500011</v>
          </cell>
          <cell r="G4699">
            <v>4</v>
          </cell>
          <cell r="I4699">
            <v>742.31499999999983</v>
          </cell>
        </row>
        <row r="4700">
          <cell r="A4700">
            <v>2022</v>
          </cell>
          <cell r="B4700" t="str">
            <v>Abril</v>
          </cell>
          <cell r="C4700" t="str">
            <v>63001</v>
          </cell>
          <cell r="E4700" t="str">
            <v>630011</v>
          </cell>
          <cell r="G4700">
            <v>1</v>
          </cell>
          <cell r="I4700">
            <v>2284.4999999999945</v>
          </cell>
        </row>
        <row r="4701">
          <cell r="A4701">
            <v>2022</v>
          </cell>
          <cell r="B4701" t="str">
            <v>Abril</v>
          </cell>
          <cell r="C4701" t="str">
            <v>63001</v>
          </cell>
          <cell r="E4701" t="str">
            <v>630011</v>
          </cell>
          <cell r="G4701">
            <v>2</v>
          </cell>
          <cell r="I4701">
            <v>2438.3140000000026</v>
          </cell>
        </row>
        <row r="4702">
          <cell r="A4702">
            <v>2022</v>
          </cell>
          <cell r="B4702" t="str">
            <v>Abril</v>
          </cell>
          <cell r="C4702" t="str">
            <v>63001</v>
          </cell>
          <cell r="E4702" t="str">
            <v>630011</v>
          </cell>
          <cell r="G4702">
            <v>3</v>
          </cell>
          <cell r="I4702">
            <v>2275.391999999998</v>
          </cell>
        </row>
        <row r="4703">
          <cell r="A4703">
            <v>2022</v>
          </cell>
          <cell r="B4703" t="str">
            <v>Abril</v>
          </cell>
          <cell r="C4703" t="str">
            <v>63001</v>
          </cell>
          <cell r="E4703" t="str">
            <v>630011</v>
          </cell>
          <cell r="G4703">
            <v>4</v>
          </cell>
          <cell r="I4703">
            <v>793.68000000000006</v>
          </cell>
        </row>
        <row r="4704">
          <cell r="A4704">
            <v>2022</v>
          </cell>
          <cell r="B4704" t="str">
            <v>Abril</v>
          </cell>
          <cell r="C4704" t="str">
            <v>08001</v>
          </cell>
          <cell r="E4704" t="str">
            <v>080011</v>
          </cell>
          <cell r="G4704">
            <v>1</v>
          </cell>
          <cell r="I4704">
            <v>7469.4119999999921</v>
          </cell>
        </row>
        <row r="4705">
          <cell r="A4705">
            <v>2022</v>
          </cell>
          <cell r="B4705" t="str">
            <v>Abril</v>
          </cell>
          <cell r="C4705" t="str">
            <v>08001</v>
          </cell>
          <cell r="E4705" t="str">
            <v>080011</v>
          </cell>
          <cell r="G4705">
            <v>2</v>
          </cell>
          <cell r="I4705">
            <v>5500.2639999999938</v>
          </cell>
        </row>
        <row r="4706">
          <cell r="A4706">
            <v>2022</v>
          </cell>
          <cell r="B4706" t="str">
            <v>Abril</v>
          </cell>
          <cell r="C4706" t="str">
            <v>08001</v>
          </cell>
          <cell r="E4706" t="str">
            <v>080011</v>
          </cell>
          <cell r="G4706">
            <v>3</v>
          </cell>
          <cell r="I4706">
            <v>5601.3739999999934</v>
          </cell>
        </row>
        <row r="4707">
          <cell r="A4707">
            <v>2022</v>
          </cell>
          <cell r="B4707" t="str">
            <v>Abril</v>
          </cell>
          <cell r="C4707" t="str">
            <v>08001</v>
          </cell>
          <cell r="E4707" t="str">
            <v>080011</v>
          </cell>
          <cell r="G4707">
            <v>4</v>
          </cell>
          <cell r="I4707">
            <v>8331.275999999998</v>
          </cell>
        </row>
        <row r="4708">
          <cell r="A4708">
            <v>2022</v>
          </cell>
          <cell r="B4708" t="str">
            <v>Abril</v>
          </cell>
          <cell r="C4708" t="str">
            <v>08001</v>
          </cell>
          <cell r="E4708" t="str">
            <v>080012</v>
          </cell>
          <cell r="G4708">
            <v>1</v>
          </cell>
          <cell r="I4708">
            <v>820.7674999999997</v>
          </cell>
        </row>
        <row r="4709">
          <cell r="A4709">
            <v>2022</v>
          </cell>
          <cell r="B4709" t="str">
            <v>Abril</v>
          </cell>
          <cell r="C4709" t="str">
            <v>08001</v>
          </cell>
          <cell r="E4709" t="str">
            <v>080012</v>
          </cell>
          <cell r="G4709">
            <v>2</v>
          </cell>
          <cell r="I4709">
            <v>1194.7399999999996</v>
          </cell>
        </row>
        <row r="4710">
          <cell r="A4710">
            <v>2022</v>
          </cell>
          <cell r="B4710" t="str">
            <v>Abril</v>
          </cell>
          <cell r="C4710" t="str">
            <v>08001</v>
          </cell>
          <cell r="E4710" t="str">
            <v>080012</v>
          </cell>
          <cell r="G4710">
            <v>3</v>
          </cell>
          <cell r="I4710">
            <v>669.83999999999958</v>
          </cell>
        </row>
        <row r="4711">
          <cell r="A4711">
            <v>2022</v>
          </cell>
          <cell r="B4711" t="str">
            <v>Abril</v>
          </cell>
          <cell r="C4711" t="str">
            <v>08001</v>
          </cell>
          <cell r="E4711" t="str">
            <v>080012</v>
          </cell>
          <cell r="G4711">
            <v>4</v>
          </cell>
          <cell r="I4711">
            <v>7858.6229999999978</v>
          </cell>
        </row>
        <row r="4712">
          <cell r="A4712">
            <v>2022</v>
          </cell>
          <cell r="B4712" t="str">
            <v>Abril</v>
          </cell>
          <cell r="C4712" t="str">
            <v>11001</v>
          </cell>
          <cell r="E4712" t="str">
            <v>110011</v>
          </cell>
          <cell r="G4712">
            <v>1</v>
          </cell>
          <cell r="I4712">
            <v>51346.837500000038</v>
          </cell>
        </row>
        <row r="4713">
          <cell r="A4713">
            <v>2022</v>
          </cell>
          <cell r="B4713" t="str">
            <v>Abril</v>
          </cell>
          <cell r="C4713" t="str">
            <v>11001</v>
          </cell>
          <cell r="E4713" t="str">
            <v>110011</v>
          </cell>
          <cell r="G4713">
            <v>2</v>
          </cell>
          <cell r="I4713">
            <v>47419.957999999817</v>
          </cell>
        </row>
        <row r="4714">
          <cell r="A4714">
            <v>2022</v>
          </cell>
          <cell r="B4714" t="str">
            <v>Abril</v>
          </cell>
          <cell r="C4714" t="str">
            <v>11001</v>
          </cell>
          <cell r="E4714" t="str">
            <v>110011</v>
          </cell>
          <cell r="G4714">
            <v>3</v>
          </cell>
          <cell r="I4714">
            <v>62441.148999999918</v>
          </cell>
        </row>
        <row r="4715">
          <cell r="A4715">
            <v>2022</v>
          </cell>
          <cell r="B4715" t="str">
            <v>Abril</v>
          </cell>
          <cell r="C4715" t="str">
            <v>11001</v>
          </cell>
          <cell r="E4715" t="str">
            <v>110011</v>
          </cell>
          <cell r="G4715">
            <v>4</v>
          </cell>
          <cell r="I4715">
            <v>13650.358399999997</v>
          </cell>
        </row>
        <row r="4716">
          <cell r="A4716">
            <v>2022</v>
          </cell>
          <cell r="B4716" t="str">
            <v>Abril</v>
          </cell>
          <cell r="C4716" t="str">
            <v>11001</v>
          </cell>
          <cell r="E4716" t="str">
            <v>110012</v>
          </cell>
          <cell r="G4716">
            <v>1</v>
          </cell>
          <cell r="I4716">
            <v>718.24800000000005</v>
          </cell>
        </row>
        <row r="4717">
          <cell r="A4717">
            <v>2022</v>
          </cell>
          <cell r="B4717" t="str">
            <v>Abril</v>
          </cell>
          <cell r="C4717" t="str">
            <v>11001</v>
          </cell>
          <cell r="E4717" t="str">
            <v>110012</v>
          </cell>
          <cell r="G4717">
            <v>2</v>
          </cell>
          <cell r="I4717">
            <v>64.999999999999986</v>
          </cell>
        </row>
        <row r="4718">
          <cell r="A4718">
            <v>2022</v>
          </cell>
          <cell r="B4718" t="str">
            <v>Abril</v>
          </cell>
          <cell r="C4718" t="str">
            <v>11001</v>
          </cell>
          <cell r="E4718" t="str">
            <v>110012</v>
          </cell>
          <cell r="G4718">
            <v>3</v>
          </cell>
          <cell r="I4718">
            <v>12.249999999999998</v>
          </cell>
        </row>
        <row r="4719">
          <cell r="A4719">
            <v>2022</v>
          </cell>
          <cell r="B4719" t="str">
            <v>Abril</v>
          </cell>
          <cell r="C4719" t="str">
            <v>11001</v>
          </cell>
          <cell r="E4719" t="str">
            <v>110012</v>
          </cell>
          <cell r="G4719">
            <v>4</v>
          </cell>
          <cell r="I4719">
            <v>3709.2976000000012</v>
          </cell>
        </row>
        <row r="4720">
          <cell r="A4720">
            <v>2022</v>
          </cell>
          <cell r="B4720" t="str">
            <v>Abril</v>
          </cell>
          <cell r="C4720" t="str">
            <v>11001</v>
          </cell>
          <cell r="E4720" t="str">
            <v>110013</v>
          </cell>
          <cell r="G4720">
            <v>1</v>
          </cell>
          <cell r="I4720">
            <v>652.51750000000027</v>
          </cell>
        </row>
        <row r="4721">
          <cell r="A4721">
            <v>2022</v>
          </cell>
          <cell r="B4721" t="str">
            <v>Abril</v>
          </cell>
          <cell r="C4721" t="str">
            <v>11001</v>
          </cell>
          <cell r="E4721" t="str">
            <v>110013</v>
          </cell>
          <cell r="G4721">
            <v>2</v>
          </cell>
          <cell r="I4721">
            <v>799.75</v>
          </cell>
        </row>
        <row r="4722">
          <cell r="A4722">
            <v>2022</v>
          </cell>
          <cell r="B4722" t="str">
            <v>Abril</v>
          </cell>
          <cell r="C4722" t="str">
            <v>11001</v>
          </cell>
          <cell r="E4722" t="str">
            <v>110013</v>
          </cell>
          <cell r="G4722">
            <v>3</v>
          </cell>
          <cell r="I4722">
            <v>693.76899999999932</v>
          </cell>
        </row>
        <row r="4723">
          <cell r="A4723">
            <v>2022</v>
          </cell>
          <cell r="B4723" t="str">
            <v>Abril</v>
          </cell>
          <cell r="C4723" t="str">
            <v>11001</v>
          </cell>
          <cell r="E4723" t="str">
            <v>110013</v>
          </cell>
          <cell r="G4723">
            <v>4</v>
          </cell>
          <cell r="I4723">
            <v>938.36992000000032</v>
          </cell>
        </row>
        <row r="4724">
          <cell r="A4724">
            <v>2022</v>
          </cell>
          <cell r="B4724" t="str">
            <v>Abril</v>
          </cell>
          <cell r="C4724" t="str">
            <v>11001</v>
          </cell>
          <cell r="E4724" t="str">
            <v>110014</v>
          </cell>
          <cell r="G4724">
            <v>1</v>
          </cell>
          <cell r="I4724">
            <v>33.064999999999998</v>
          </cell>
        </row>
        <row r="4725">
          <cell r="A4725">
            <v>2022</v>
          </cell>
          <cell r="B4725" t="str">
            <v>Abril</v>
          </cell>
          <cell r="C4725" t="str">
            <v>11001</v>
          </cell>
          <cell r="E4725" t="str">
            <v>110014</v>
          </cell>
          <cell r="G4725">
            <v>2</v>
          </cell>
          <cell r="I4725">
            <v>87.4</v>
          </cell>
        </row>
        <row r="4726">
          <cell r="A4726">
            <v>2022</v>
          </cell>
          <cell r="B4726" t="str">
            <v>Abril</v>
          </cell>
          <cell r="C4726" t="str">
            <v>11001</v>
          </cell>
          <cell r="E4726" t="str">
            <v>110014</v>
          </cell>
          <cell r="G4726">
            <v>3</v>
          </cell>
          <cell r="I4726">
            <v>395.59600000000006</v>
          </cell>
        </row>
        <row r="4727">
          <cell r="A4727">
            <v>2022</v>
          </cell>
          <cell r="B4727" t="str">
            <v>Abril</v>
          </cell>
          <cell r="C4727" t="str">
            <v>11001</v>
          </cell>
          <cell r="E4727" t="str">
            <v>110014</v>
          </cell>
          <cell r="G4727">
            <v>4</v>
          </cell>
          <cell r="I4727">
            <v>1282.9549999999992</v>
          </cell>
        </row>
        <row r="4728">
          <cell r="A4728">
            <v>2022</v>
          </cell>
          <cell r="B4728" t="str">
            <v>Abril</v>
          </cell>
          <cell r="C4728" t="str">
            <v>68001</v>
          </cell>
          <cell r="E4728" t="str">
            <v>680011</v>
          </cell>
          <cell r="G4728">
            <v>1</v>
          </cell>
          <cell r="I4728">
            <v>9345.7499999999964</v>
          </cell>
        </row>
        <row r="4729">
          <cell r="A4729">
            <v>2022</v>
          </cell>
          <cell r="B4729" t="str">
            <v>Abril</v>
          </cell>
          <cell r="C4729" t="str">
            <v>68001</v>
          </cell>
          <cell r="E4729" t="str">
            <v>680011</v>
          </cell>
          <cell r="G4729">
            <v>2</v>
          </cell>
          <cell r="I4729">
            <v>7938.3280000000032</v>
          </cell>
        </row>
        <row r="4730">
          <cell r="A4730">
            <v>2022</v>
          </cell>
          <cell r="B4730" t="str">
            <v>Abril</v>
          </cell>
          <cell r="C4730" t="str">
            <v>68001</v>
          </cell>
          <cell r="E4730" t="str">
            <v>680011</v>
          </cell>
          <cell r="G4730">
            <v>3</v>
          </cell>
          <cell r="I4730">
            <v>10501.742000000046</v>
          </cell>
        </row>
        <row r="4731">
          <cell r="A4731">
            <v>2022</v>
          </cell>
          <cell r="B4731" t="str">
            <v>Abril</v>
          </cell>
          <cell r="C4731" t="str">
            <v>68001</v>
          </cell>
          <cell r="E4731" t="str">
            <v>680011</v>
          </cell>
          <cell r="G4731">
            <v>4</v>
          </cell>
          <cell r="I4731">
            <v>1606.2180000000001</v>
          </cell>
        </row>
        <row r="4732">
          <cell r="A4732">
            <v>2022</v>
          </cell>
          <cell r="B4732" t="str">
            <v>Abril</v>
          </cell>
          <cell r="C4732" t="str">
            <v>76001</v>
          </cell>
          <cell r="E4732" t="str">
            <v>760011</v>
          </cell>
          <cell r="G4732">
            <v>1</v>
          </cell>
          <cell r="I4732">
            <v>3946.0510000000027</v>
          </cell>
        </row>
        <row r="4733">
          <cell r="A4733">
            <v>2022</v>
          </cell>
          <cell r="B4733" t="str">
            <v>Abril</v>
          </cell>
          <cell r="C4733" t="str">
            <v>76001</v>
          </cell>
          <cell r="E4733" t="str">
            <v>760011</v>
          </cell>
          <cell r="G4733">
            <v>2</v>
          </cell>
          <cell r="I4733">
            <v>7546.3600000000015</v>
          </cell>
        </row>
        <row r="4734">
          <cell r="A4734">
            <v>2022</v>
          </cell>
          <cell r="B4734" t="str">
            <v>Abril</v>
          </cell>
          <cell r="C4734" t="str">
            <v>76001</v>
          </cell>
          <cell r="E4734" t="str">
            <v>760011</v>
          </cell>
          <cell r="G4734">
            <v>3</v>
          </cell>
          <cell r="I4734">
            <v>5633.0290000000068</v>
          </cell>
        </row>
        <row r="4735">
          <cell r="A4735">
            <v>2022</v>
          </cell>
          <cell r="B4735" t="str">
            <v>Abril</v>
          </cell>
          <cell r="C4735" t="str">
            <v>76001</v>
          </cell>
          <cell r="E4735" t="str">
            <v>760011</v>
          </cell>
          <cell r="G4735">
            <v>4</v>
          </cell>
          <cell r="I4735">
            <v>5815.4740000000083</v>
          </cell>
        </row>
        <row r="4736">
          <cell r="A4736">
            <v>2022</v>
          </cell>
          <cell r="B4736" t="str">
            <v>Abril</v>
          </cell>
          <cell r="C4736" t="str">
            <v>76001</v>
          </cell>
          <cell r="E4736" t="str">
            <v>760012</v>
          </cell>
          <cell r="G4736">
            <v>1</v>
          </cell>
          <cell r="I4736">
            <v>5827.0430000000033</v>
          </cell>
        </row>
        <row r="4737">
          <cell r="A4737">
            <v>2022</v>
          </cell>
          <cell r="B4737" t="str">
            <v>Abril</v>
          </cell>
          <cell r="C4737" t="str">
            <v>76001</v>
          </cell>
          <cell r="E4737" t="str">
            <v>760012</v>
          </cell>
          <cell r="G4737">
            <v>2</v>
          </cell>
          <cell r="I4737">
            <v>3554.2799999999975</v>
          </cell>
        </row>
        <row r="4738">
          <cell r="A4738">
            <v>2022</v>
          </cell>
          <cell r="B4738" t="str">
            <v>Abril</v>
          </cell>
          <cell r="C4738" t="str">
            <v>76001</v>
          </cell>
          <cell r="E4738" t="str">
            <v>760012</v>
          </cell>
          <cell r="G4738">
            <v>3</v>
          </cell>
          <cell r="I4738">
            <v>5380.7789999999886</v>
          </cell>
        </row>
        <row r="4739">
          <cell r="A4739">
            <v>2022</v>
          </cell>
          <cell r="B4739" t="str">
            <v>Abril</v>
          </cell>
          <cell r="C4739" t="str">
            <v>76001</v>
          </cell>
          <cell r="E4739" t="str">
            <v>760012</v>
          </cell>
          <cell r="G4739">
            <v>4</v>
          </cell>
          <cell r="I4739">
            <v>5316.6863999999978</v>
          </cell>
        </row>
        <row r="4740">
          <cell r="A4740">
            <v>2022</v>
          </cell>
          <cell r="B4740" t="str">
            <v>Abril</v>
          </cell>
          <cell r="C4740" t="str">
            <v>13001</v>
          </cell>
          <cell r="E4740" t="str">
            <v>130011</v>
          </cell>
          <cell r="G4740">
            <v>1</v>
          </cell>
          <cell r="I4740">
            <v>3591.8884999999964</v>
          </cell>
        </row>
        <row r="4741">
          <cell r="A4741">
            <v>2022</v>
          </cell>
          <cell r="B4741" t="str">
            <v>Abril</v>
          </cell>
          <cell r="C4741" t="str">
            <v>13001</v>
          </cell>
          <cell r="E4741" t="str">
            <v>130011</v>
          </cell>
          <cell r="G4741">
            <v>2</v>
          </cell>
          <cell r="I4741">
            <v>6429.2500000000055</v>
          </cell>
        </row>
        <row r="4742">
          <cell r="A4742">
            <v>2022</v>
          </cell>
          <cell r="B4742" t="str">
            <v>Abril</v>
          </cell>
          <cell r="C4742" t="str">
            <v>13001</v>
          </cell>
          <cell r="E4742" t="str">
            <v>130011</v>
          </cell>
          <cell r="G4742">
            <v>3</v>
          </cell>
          <cell r="I4742">
            <v>3967.385999999985</v>
          </cell>
        </row>
        <row r="4743">
          <cell r="A4743">
            <v>2022</v>
          </cell>
          <cell r="B4743" t="str">
            <v>Abril</v>
          </cell>
          <cell r="C4743" t="str">
            <v>13001</v>
          </cell>
          <cell r="E4743" t="str">
            <v>130011</v>
          </cell>
          <cell r="G4743">
            <v>4</v>
          </cell>
          <cell r="I4743">
            <v>5775.6609999999982</v>
          </cell>
        </row>
        <row r="4744">
          <cell r="A4744">
            <v>2022</v>
          </cell>
          <cell r="B4744" t="str">
            <v>Abril</v>
          </cell>
          <cell r="C4744" t="str">
            <v>54001</v>
          </cell>
          <cell r="E4744" t="str">
            <v>540011</v>
          </cell>
          <cell r="G4744">
            <v>1</v>
          </cell>
          <cell r="I4744">
            <v>3629.4999999999995</v>
          </cell>
        </row>
        <row r="4745">
          <cell r="A4745">
            <v>2022</v>
          </cell>
          <cell r="B4745" t="str">
            <v>Abril</v>
          </cell>
          <cell r="C4745" t="str">
            <v>54001</v>
          </cell>
          <cell r="E4745" t="str">
            <v>540011</v>
          </cell>
          <cell r="G4745">
            <v>2</v>
          </cell>
          <cell r="I4745">
            <v>6259.7550000000037</v>
          </cell>
        </row>
        <row r="4746">
          <cell r="A4746">
            <v>2022</v>
          </cell>
          <cell r="B4746" t="str">
            <v>Abril</v>
          </cell>
          <cell r="C4746" t="str">
            <v>54001</v>
          </cell>
          <cell r="E4746" t="str">
            <v>540011</v>
          </cell>
          <cell r="G4746">
            <v>3</v>
          </cell>
          <cell r="I4746">
            <v>5056.6099999999697</v>
          </cell>
        </row>
        <row r="4747">
          <cell r="A4747">
            <v>2022</v>
          </cell>
          <cell r="B4747" t="str">
            <v>Abril</v>
          </cell>
          <cell r="C4747" t="str">
            <v>54001</v>
          </cell>
          <cell r="E4747" t="str">
            <v>540011</v>
          </cell>
          <cell r="G4747">
            <v>4</v>
          </cell>
          <cell r="I4747">
            <v>8228.8979999999992</v>
          </cell>
        </row>
        <row r="4748">
          <cell r="A4748">
            <v>2022</v>
          </cell>
          <cell r="B4748" t="str">
            <v>Abril</v>
          </cell>
          <cell r="C4748" t="str">
            <v>54001</v>
          </cell>
          <cell r="E4748" t="str">
            <v>540012</v>
          </cell>
          <cell r="G4748">
            <v>1</v>
          </cell>
          <cell r="I4748">
            <v>474.20999999999987</v>
          </cell>
        </row>
        <row r="4749">
          <cell r="A4749">
            <v>2022</v>
          </cell>
          <cell r="B4749" t="str">
            <v>Abril</v>
          </cell>
          <cell r="C4749" t="str">
            <v>54001</v>
          </cell>
          <cell r="E4749" t="str">
            <v>540012</v>
          </cell>
          <cell r="G4749">
            <v>2</v>
          </cell>
          <cell r="I4749">
            <v>101.02500000000001</v>
          </cell>
        </row>
        <row r="4750">
          <cell r="A4750">
            <v>2022</v>
          </cell>
          <cell r="B4750" t="str">
            <v>Abril</v>
          </cell>
          <cell r="C4750" t="str">
            <v>54001</v>
          </cell>
          <cell r="E4750" t="str">
            <v>540012</v>
          </cell>
          <cell r="G4750">
            <v>3</v>
          </cell>
          <cell r="I4750">
            <v>23.85299999999997</v>
          </cell>
        </row>
        <row r="4751">
          <cell r="A4751">
            <v>2022</v>
          </cell>
          <cell r="B4751" t="str">
            <v>Abril</v>
          </cell>
          <cell r="C4751" t="str">
            <v>54001</v>
          </cell>
          <cell r="E4751" t="str">
            <v>540012</v>
          </cell>
          <cell r="G4751">
            <v>4</v>
          </cell>
          <cell r="I4751">
            <v>2514.6905800000013</v>
          </cell>
        </row>
        <row r="4752">
          <cell r="A4752">
            <v>2022</v>
          </cell>
          <cell r="B4752" t="str">
            <v>Abril</v>
          </cell>
          <cell r="C4752" t="str">
            <v>73001</v>
          </cell>
          <cell r="E4752" t="str">
            <v>730011</v>
          </cell>
          <cell r="G4752">
            <v>1</v>
          </cell>
          <cell r="I4752">
            <v>714.58500000000015</v>
          </cell>
        </row>
        <row r="4753">
          <cell r="A4753">
            <v>2022</v>
          </cell>
          <cell r="B4753" t="str">
            <v>Abril</v>
          </cell>
          <cell r="C4753" t="str">
            <v>73001</v>
          </cell>
          <cell r="E4753" t="str">
            <v>730011</v>
          </cell>
          <cell r="G4753">
            <v>2</v>
          </cell>
          <cell r="I4753">
            <v>1815.0224999999998</v>
          </cell>
        </row>
        <row r="4754">
          <cell r="A4754">
            <v>2022</v>
          </cell>
          <cell r="B4754" t="str">
            <v>Abril</v>
          </cell>
          <cell r="C4754" t="str">
            <v>73001</v>
          </cell>
          <cell r="E4754" t="str">
            <v>730011</v>
          </cell>
          <cell r="G4754">
            <v>3</v>
          </cell>
          <cell r="I4754">
            <v>889.34749999999985</v>
          </cell>
        </row>
        <row r="4755">
          <cell r="A4755">
            <v>2022</v>
          </cell>
          <cell r="B4755" t="str">
            <v>Abril</v>
          </cell>
          <cell r="C4755" t="str">
            <v>73001</v>
          </cell>
          <cell r="E4755" t="str">
            <v>730011</v>
          </cell>
          <cell r="G4755">
            <v>4</v>
          </cell>
          <cell r="I4755">
            <v>548.5419999999998</v>
          </cell>
        </row>
        <row r="4756">
          <cell r="A4756">
            <v>2022</v>
          </cell>
          <cell r="B4756" t="str">
            <v>Abril</v>
          </cell>
          <cell r="C4756" t="str">
            <v>52356</v>
          </cell>
          <cell r="E4756" t="str">
            <v>523561</v>
          </cell>
          <cell r="G4756">
            <v>1</v>
          </cell>
          <cell r="I4756">
            <v>32</v>
          </cell>
        </row>
        <row r="4757">
          <cell r="A4757">
            <v>2022</v>
          </cell>
          <cell r="B4757" t="str">
            <v>Abril</v>
          </cell>
          <cell r="C4757" t="str">
            <v>52356</v>
          </cell>
          <cell r="E4757" t="str">
            <v>523561</v>
          </cell>
          <cell r="G4757">
            <v>2</v>
          </cell>
          <cell r="I4757">
            <v>1381.4840000000006</v>
          </cell>
        </row>
        <row r="4758">
          <cell r="A4758">
            <v>2022</v>
          </cell>
          <cell r="B4758" t="str">
            <v>Abril</v>
          </cell>
          <cell r="C4758" t="str">
            <v>52356</v>
          </cell>
          <cell r="E4758" t="str">
            <v>523561</v>
          </cell>
          <cell r="G4758">
            <v>3</v>
          </cell>
          <cell r="I4758">
            <v>1240.0299999999927</v>
          </cell>
        </row>
        <row r="4759">
          <cell r="A4759">
            <v>2022</v>
          </cell>
          <cell r="B4759" t="str">
            <v>Abril</v>
          </cell>
          <cell r="C4759" t="str">
            <v>52356</v>
          </cell>
          <cell r="E4759" t="str">
            <v>523561</v>
          </cell>
          <cell r="G4759">
            <v>4</v>
          </cell>
          <cell r="I4759">
            <v>0</v>
          </cell>
        </row>
        <row r="4760">
          <cell r="A4760">
            <v>2022</v>
          </cell>
          <cell r="B4760" t="str">
            <v>Abril</v>
          </cell>
          <cell r="C4760" t="str">
            <v>52356</v>
          </cell>
          <cell r="E4760" t="str">
            <v>523562</v>
          </cell>
          <cell r="G4760">
            <v>1</v>
          </cell>
          <cell r="I4760">
            <v>0</v>
          </cell>
        </row>
        <row r="4761">
          <cell r="A4761">
            <v>2022</v>
          </cell>
          <cell r="B4761" t="str">
            <v>Abril</v>
          </cell>
          <cell r="C4761" t="str">
            <v>52356</v>
          </cell>
          <cell r="E4761" t="str">
            <v>523562</v>
          </cell>
          <cell r="G4761">
            <v>2</v>
          </cell>
          <cell r="I4761">
            <v>0</v>
          </cell>
        </row>
        <row r="4762">
          <cell r="A4762">
            <v>2022</v>
          </cell>
          <cell r="B4762" t="str">
            <v>Abril</v>
          </cell>
          <cell r="C4762" t="str">
            <v>52356</v>
          </cell>
          <cell r="E4762" t="str">
            <v>523562</v>
          </cell>
          <cell r="G4762">
            <v>3</v>
          </cell>
          <cell r="I4762">
            <v>0</v>
          </cell>
        </row>
        <row r="4763">
          <cell r="A4763">
            <v>2022</v>
          </cell>
          <cell r="B4763" t="str">
            <v>Abril</v>
          </cell>
          <cell r="C4763" t="str">
            <v>52356</v>
          </cell>
          <cell r="E4763" t="str">
            <v>523562</v>
          </cell>
          <cell r="G4763">
            <v>4</v>
          </cell>
          <cell r="I4763">
            <v>0</v>
          </cell>
        </row>
        <row r="4764">
          <cell r="A4764">
            <v>2022</v>
          </cell>
          <cell r="B4764" t="str">
            <v>Abril</v>
          </cell>
          <cell r="C4764" t="str">
            <v>17001</v>
          </cell>
          <cell r="E4764" t="str">
            <v>170011</v>
          </cell>
          <cell r="G4764">
            <v>1</v>
          </cell>
          <cell r="I4764">
            <v>1332.1899999999985</v>
          </cell>
        </row>
        <row r="4765">
          <cell r="A4765">
            <v>2022</v>
          </cell>
          <cell r="B4765" t="str">
            <v>Abril</v>
          </cell>
          <cell r="C4765" t="str">
            <v>17001</v>
          </cell>
          <cell r="E4765" t="str">
            <v>170011</v>
          </cell>
          <cell r="G4765">
            <v>2</v>
          </cell>
          <cell r="I4765">
            <v>1235.1700000000008</v>
          </cell>
        </row>
        <row r="4766">
          <cell r="A4766">
            <v>2022</v>
          </cell>
          <cell r="B4766" t="str">
            <v>Abril</v>
          </cell>
          <cell r="C4766" t="str">
            <v>17001</v>
          </cell>
          <cell r="E4766" t="str">
            <v>170011</v>
          </cell>
          <cell r="G4766">
            <v>3</v>
          </cell>
          <cell r="I4766">
            <v>1311.6049999999975</v>
          </cell>
        </row>
        <row r="4767">
          <cell r="A4767">
            <v>2022</v>
          </cell>
          <cell r="B4767" t="str">
            <v>Abril</v>
          </cell>
          <cell r="C4767" t="str">
            <v>17001</v>
          </cell>
          <cell r="E4767" t="str">
            <v>170011</v>
          </cell>
          <cell r="G4767">
            <v>4</v>
          </cell>
          <cell r="I4767">
            <v>945.16660000000024</v>
          </cell>
        </row>
        <row r="4768">
          <cell r="A4768">
            <v>2022</v>
          </cell>
          <cell r="B4768" t="str">
            <v>Abril</v>
          </cell>
          <cell r="C4768" t="str">
            <v>05001</v>
          </cell>
          <cell r="E4768" t="str">
            <v>050011</v>
          </cell>
          <cell r="G4768">
            <v>1</v>
          </cell>
          <cell r="I4768">
            <v>14376.805000000038</v>
          </cell>
        </row>
        <row r="4769">
          <cell r="A4769">
            <v>2022</v>
          </cell>
          <cell r="B4769" t="str">
            <v>Abril</v>
          </cell>
          <cell r="C4769" t="str">
            <v>05001</v>
          </cell>
          <cell r="E4769" t="str">
            <v>050011</v>
          </cell>
          <cell r="G4769">
            <v>2</v>
          </cell>
          <cell r="I4769">
            <v>11512.506000000018</v>
          </cell>
        </row>
        <row r="4770">
          <cell r="A4770">
            <v>2022</v>
          </cell>
          <cell r="B4770" t="str">
            <v>Abril</v>
          </cell>
          <cell r="C4770" t="str">
            <v>05001</v>
          </cell>
          <cell r="E4770" t="str">
            <v>050011</v>
          </cell>
          <cell r="G4770">
            <v>3</v>
          </cell>
          <cell r="I4770">
            <v>13870.674000000156</v>
          </cell>
        </row>
        <row r="4771">
          <cell r="A4771">
            <v>2022</v>
          </cell>
          <cell r="B4771" t="str">
            <v>Abril</v>
          </cell>
          <cell r="C4771" t="str">
            <v>05001</v>
          </cell>
          <cell r="E4771" t="str">
            <v>050011</v>
          </cell>
          <cell r="G4771">
            <v>4</v>
          </cell>
          <cell r="I4771">
            <v>20665.013139999945</v>
          </cell>
        </row>
        <row r="4772">
          <cell r="A4772">
            <v>2022</v>
          </cell>
          <cell r="B4772" t="str">
            <v>Abril</v>
          </cell>
          <cell r="C4772" t="str">
            <v>05001</v>
          </cell>
          <cell r="E4772" t="str">
            <v>050012</v>
          </cell>
          <cell r="G4772">
            <v>1</v>
          </cell>
          <cell r="I4772">
            <v>4736.0749999999971</v>
          </cell>
        </row>
        <row r="4773">
          <cell r="A4773">
            <v>2022</v>
          </cell>
          <cell r="B4773" t="str">
            <v>Abril</v>
          </cell>
          <cell r="C4773" t="str">
            <v>05001</v>
          </cell>
          <cell r="E4773" t="str">
            <v>050012</v>
          </cell>
          <cell r="G4773">
            <v>2</v>
          </cell>
          <cell r="I4773">
            <v>4484.433</v>
          </cell>
        </row>
        <row r="4774">
          <cell r="A4774">
            <v>2022</v>
          </cell>
          <cell r="B4774" t="str">
            <v>Abril</v>
          </cell>
          <cell r="C4774" t="str">
            <v>05001</v>
          </cell>
          <cell r="E4774" t="str">
            <v>050012</v>
          </cell>
          <cell r="G4774">
            <v>3</v>
          </cell>
          <cell r="I4774">
            <v>3069.082999999991</v>
          </cell>
        </row>
        <row r="4775">
          <cell r="A4775">
            <v>2022</v>
          </cell>
          <cell r="B4775" t="str">
            <v>Abril</v>
          </cell>
          <cell r="C4775" t="str">
            <v>05001</v>
          </cell>
          <cell r="E4775" t="str">
            <v>050012</v>
          </cell>
          <cell r="G4775">
            <v>4</v>
          </cell>
          <cell r="I4775">
            <v>1466.3345999999945</v>
          </cell>
        </row>
        <row r="4776">
          <cell r="A4776">
            <v>2022</v>
          </cell>
          <cell r="B4776" t="str">
            <v>Abril</v>
          </cell>
          <cell r="C4776" t="str">
            <v>23001</v>
          </cell>
          <cell r="E4776" t="str">
            <v>230011</v>
          </cell>
          <cell r="G4776">
            <v>1</v>
          </cell>
          <cell r="I4776">
            <v>588.85699999999861</v>
          </cell>
        </row>
        <row r="4777">
          <cell r="A4777">
            <v>2022</v>
          </cell>
          <cell r="B4777" t="str">
            <v>Abril</v>
          </cell>
          <cell r="C4777" t="str">
            <v>23001</v>
          </cell>
          <cell r="E4777" t="str">
            <v>230011</v>
          </cell>
          <cell r="G4777">
            <v>2</v>
          </cell>
          <cell r="I4777">
            <v>1603.2659999999962</v>
          </cell>
        </row>
        <row r="4778">
          <cell r="A4778">
            <v>2022</v>
          </cell>
          <cell r="B4778" t="str">
            <v>Abril</v>
          </cell>
          <cell r="C4778" t="str">
            <v>23001</v>
          </cell>
          <cell r="E4778" t="str">
            <v>230011</v>
          </cell>
          <cell r="G4778">
            <v>3</v>
          </cell>
          <cell r="I4778">
            <v>1348.3089999999961</v>
          </cell>
        </row>
        <row r="4779">
          <cell r="A4779">
            <v>2022</v>
          </cell>
          <cell r="B4779" t="str">
            <v>Abril</v>
          </cell>
          <cell r="C4779" t="str">
            <v>23001</v>
          </cell>
          <cell r="E4779" t="str">
            <v>230011</v>
          </cell>
          <cell r="G4779">
            <v>4</v>
          </cell>
          <cell r="I4779">
            <v>234.27649999999988</v>
          </cell>
        </row>
        <row r="4780">
          <cell r="A4780">
            <v>2022</v>
          </cell>
          <cell r="B4780" t="str">
            <v>Abril</v>
          </cell>
          <cell r="C4780" t="str">
            <v>41001</v>
          </cell>
          <cell r="E4780" t="str">
            <v>410011</v>
          </cell>
          <cell r="G4780">
            <v>1</v>
          </cell>
          <cell r="I4780">
            <v>1326.2465</v>
          </cell>
        </row>
        <row r="4781">
          <cell r="A4781">
            <v>2022</v>
          </cell>
          <cell r="B4781" t="str">
            <v>Abril</v>
          </cell>
          <cell r="C4781" t="str">
            <v>41001</v>
          </cell>
          <cell r="E4781" t="str">
            <v>410011</v>
          </cell>
          <cell r="G4781">
            <v>2</v>
          </cell>
          <cell r="I4781">
            <v>2018.5199999999998</v>
          </cell>
        </row>
        <row r="4782">
          <cell r="A4782">
            <v>2022</v>
          </cell>
          <cell r="B4782" t="str">
            <v>Abril</v>
          </cell>
          <cell r="C4782" t="str">
            <v>41001</v>
          </cell>
          <cell r="E4782" t="str">
            <v>410011</v>
          </cell>
          <cell r="G4782">
            <v>3</v>
          </cell>
          <cell r="I4782">
            <v>2287.8849999999948</v>
          </cell>
        </row>
        <row r="4783">
          <cell r="A4783">
            <v>2022</v>
          </cell>
          <cell r="B4783" t="str">
            <v>Abril</v>
          </cell>
          <cell r="C4783" t="str">
            <v>41001</v>
          </cell>
          <cell r="E4783" t="str">
            <v>410011</v>
          </cell>
          <cell r="G4783">
            <v>4</v>
          </cell>
          <cell r="I4783">
            <v>1627.7445000000002</v>
          </cell>
        </row>
        <row r="4784">
          <cell r="A4784">
            <v>2022</v>
          </cell>
          <cell r="B4784" t="str">
            <v>Abril</v>
          </cell>
          <cell r="C4784" t="str">
            <v>52001</v>
          </cell>
          <cell r="E4784" t="str">
            <v>520011</v>
          </cell>
          <cell r="G4784">
            <v>1</v>
          </cell>
          <cell r="I4784">
            <v>1328.2864999999983</v>
          </cell>
        </row>
        <row r="4785">
          <cell r="A4785">
            <v>2022</v>
          </cell>
          <cell r="B4785" t="str">
            <v>Abril</v>
          </cell>
          <cell r="C4785" t="str">
            <v>52001</v>
          </cell>
          <cell r="E4785" t="str">
            <v>520011</v>
          </cell>
          <cell r="G4785">
            <v>2</v>
          </cell>
          <cell r="I4785">
            <v>4176.9630000000052</v>
          </cell>
        </row>
        <row r="4786">
          <cell r="A4786">
            <v>2022</v>
          </cell>
          <cell r="B4786" t="str">
            <v>Abril</v>
          </cell>
          <cell r="C4786" t="str">
            <v>52001</v>
          </cell>
          <cell r="E4786" t="str">
            <v>520011</v>
          </cell>
          <cell r="G4786">
            <v>3</v>
          </cell>
          <cell r="I4786">
            <v>2642.0219999999958</v>
          </cell>
        </row>
        <row r="4787">
          <cell r="A4787">
            <v>2022</v>
          </cell>
          <cell r="B4787" t="str">
            <v>Abril</v>
          </cell>
          <cell r="C4787" t="str">
            <v>52001</v>
          </cell>
          <cell r="E4787" t="str">
            <v>520011</v>
          </cell>
          <cell r="G4787">
            <v>4</v>
          </cell>
          <cell r="I4787">
            <v>14.608000000000001</v>
          </cell>
        </row>
        <row r="4788">
          <cell r="A4788">
            <v>2022</v>
          </cell>
          <cell r="B4788" t="str">
            <v>Abril</v>
          </cell>
          <cell r="C4788" t="str">
            <v>66001</v>
          </cell>
          <cell r="E4788" t="str">
            <v>660011</v>
          </cell>
          <cell r="G4788">
            <v>1</v>
          </cell>
          <cell r="I4788">
            <v>2297.4949999999953</v>
          </cell>
        </row>
        <row r="4789">
          <cell r="A4789">
            <v>2022</v>
          </cell>
          <cell r="B4789" t="str">
            <v>Abril</v>
          </cell>
          <cell r="C4789" t="str">
            <v>66001</v>
          </cell>
          <cell r="E4789" t="str">
            <v>660011</v>
          </cell>
          <cell r="G4789">
            <v>2</v>
          </cell>
          <cell r="I4789">
            <v>1935.6399999999992</v>
          </cell>
        </row>
        <row r="4790">
          <cell r="A4790">
            <v>2022</v>
          </cell>
          <cell r="B4790" t="str">
            <v>Abril</v>
          </cell>
          <cell r="C4790" t="str">
            <v>66001</v>
          </cell>
          <cell r="E4790" t="str">
            <v>660011</v>
          </cell>
          <cell r="G4790">
            <v>3</v>
          </cell>
          <cell r="I4790">
            <v>1693.0600000000045</v>
          </cell>
        </row>
        <row r="4791">
          <cell r="A4791">
            <v>2022</v>
          </cell>
          <cell r="B4791" t="str">
            <v>Abril</v>
          </cell>
          <cell r="C4791" t="str">
            <v>66001</v>
          </cell>
          <cell r="E4791" t="str">
            <v>660011</v>
          </cell>
          <cell r="G4791">
            <v>4</v>
          </cell>
          <cell r="I4791">
            <v>4166.9849999999997</v>
          </cell>
        </row>
        <row r="4792">
          <cell r="A4792">
            <v>2022</v>
          </cell>
          <cell r="B4792" t="str">
            <v>Abril</v>
          </cell>
          <cell r="C4792" t="str">
            <v>19001</v>
          </cell>
          <cell r="E4792" t="str">
            <v>190011</v>
          </cell>
          <cell r="G4792">
            <v>1</v>
          </cell>
          <cell r="I4792">
            <v>511.99700000000007</v>
          </cell>
        </row>
        <row r="4793">
          <cell r="A4793">
            <v>2022</v>
          </cell>
          <cell r="B4793" t="str">
            <v>Abril</v>
          </cell>
          <cell r="C4793" t="str">
            <v>19001</v>
          </cell>
          <cell r="E4793" t="str">
            <v>190011</v>
          </cell>
          <cell r="G4793">
            <v>2</v>
          </cell>
          <cell r="I4793">
            <v>2358.3999999999992</v>
          </cell>
        </row>
        <row r="4794">
          <cell r="A4794">
            <v>2022</v>
          </cell>
          <cell r="B4794" t="str">
            <v>Abril</v>
          </cell>
          <cell r="C4794" t="str">
            <v>19001</v>
          </cell>
          <cell r="E4794" t="str">
            <v>190011</v>
          </cell>
          <cell r="G4794">
            <v>3</v>
          </cell>
          <cell r="I4794">
            <v>250.761</v>
          </cell>
        </row>
        <row r="4795">
          <cell r="A4795">
            <v>2022</v>
          </cell>
          <cell r="B4795" t="str">
            <v>Abril</v>
          </cell>
          <cell r="C4795" t="str">
            <v>19001</v>
          </cell>
          <cell r="E4795" t="str">
            <v>190011</v>
          </cell>
          <cell r="G4795">
            <v>4</v>
          </cell>
          <cell r="I4795">
            <v>771.01199999999972</v>
          </cell>
        </row>
        <row r="4796">
          <cell r="A4796">
            <v>2022</v>
          </cell>
          <cell r="B4796" t="str">
            <v>Abril</v>
          </cell>
          <cell r="C4796" t="str">
            <v>47001</v>
          </cell>
          <cell r="E4796" t="str">
            <v>470011</v>
          </cell>
          <cell r="G4796">
            <v>1</v>
          </cell>
          <cell r="I4796">
            <v>736.07749999999999</v>
          </cell>
        </row>
        <row r="4797">
          <cell r="A4797">
            <v>2022</v>
          </cell>
          <cell r="B4797" t="str">
            <v>Abril</v>
          </cell>
          <cell r="C4797" t="str">
            <v>47001</v>
          </cell>
          <cell r="E4797" t="str">
            <v>470011</v>
          </cell>
          <cell r="G4797">
            <v>2</v>
          </cell>
          <cell r="I4797">
            <v>997.80000000000007</v>
          </cell>
        </row>
        <row r="4798">
          <cell r="A4798">
            <v>2022</v>
          </cell>
          <cell r="B4798" t="str">
            <v>Abril</v>
          </cell>
          <cell r="C4798" t="str">
            <v>47001</v>
          </cell>
          <cell r="E4798" t="str">
            <v>470011</v>
          </cell>
          <cell r="G4798">
            <v>3</v>
          </cell>
          <cell r="I4798">
            <v>905.55600000000084</v>
          </cell>
        </row>
        <row r="4799">
          <cell r="A4799">
            <v>2022</v>
          </cell>
          <cell r="B4799" t="str">
            <v>Abril</v>
          </cell>
          <cell r="C4799" t="str">
            <v>47001</v>
          </cell>
          <cell r="E4799" t="str">
            <v>470011</v>
          </cell>
          <cell r="G4799">
            <v>4</v>
          </cell>
          <cell r="I4799">
            <v>985.00999999999988</v>
          </cell>
        </row>
        <row r="4800">
          <cell r="A4800">
            <v>2022</v>
          </cell>
          <cell r="B4800" t="str">
            <v>Abril</v>
          </cell>
          <cell r="C4800" t="str">
            <v>70001</v>
          </cell>
          <cell r="E4800" t="str">
            <v>700011</v>
          </cell>
          <cell r="G4800">
            <v>1</v>
          </cell>
          <cell r="I4800">
            <v>651.79750000000013</v>
          </cell>
        </row>
        <row r="4801">
          <cell r="A4801">
            <v>2022</v>
          </cell>
          <cell r="B4801" t="str">
            <v>Abril</v>
          </cell>
          <cell r="C4801" t="str">
            <v>70001</v>
          </cell>
          <cell r="E4801" t="str">
            <v>700011</v>
          </cell>
          <cell r="G4801">
            <v>2</v>
          </cell>
          <cell r="I4801">
            <v>2017.7699999999986</v>
          </cell>
        </row>
        <row r="4802">
          <cell r="A4802">
            <v>2022</v>
          </cell>
          <cell r="B4802" t="str">
            <v>Abril</v>
          </cell>
          <cell r="C4802" t="str">
            <v>70001</v>
          </cell>
          <cell r="E4802" t="str">
            <v>700011</v>
          </cell>
          <cell r="G4802">
            <v>3</v>
          </cell>
          <cell r="I4802">
            <v>1589.802999999996</v>
          </cell>
        </row>
        <row r="4803">
          <cell r="A4803">
            <v>2022</v>
          </cell>
          <cell r="B4803" t="str">
            <v>Abril</v>
          </cell>
          <cell r="C4803" t="str">
            <v>70001</v>
          </cell>
          <cell r="E4803" t="str">
            <v>700011</v>
          </cell>
          <cell r="G4803">
            <v>4</v>
          </cell>
          <cell r="I4803">
            <v>859.42499999999961</v>
          </cell>
        </row>
        <row r="4804">
          <cell r="A4804">
            <v>2022</v>
          </cell>
          <cell r="B4804" t="str">
            <v>Abril</v>
          </cell>
          <cell r="C4804" t="str">
            <v>15001</v>
          </cell>
          <cell r="E4804" t="str">
            <v>150011</v>
          </cell>
          <cell r="G4804">
            <v>1</v>
          </cell>
          <cell r="I4804">
            <v>2111.4030000000048</v>
          </cell>
        </row>
        <row r="4805">
          <cell r="A4805">
            <v>2022</v>
          </cell>
          <cell r="B4805" t="str">
            <v>Abril</v>
          </cell>
          <cell r="C4805" t="str">
            <v>15001</v>
          </cell>
          <cell r="E4805" t="str">
            <v>150011</v>
          </cell>
          <cell r="G4805">
            <v>2</v>
          </cell>
          <cell r="I4805">
            <v>4351.3499999999985</v>
          </cell>
        </row>
        <row r="4806">
          <cell r="A4806">
            <v>2022</v>
          </cell>
          <cell r="B4806" t="str">
            <v>Abril</v>
          </cell>
          <cell r="C4806" t="str">
            <v>15001</v>
          </cell>
          <cell r="E4806" t="str">
            <v>150011</v>
          </cell>
          <cell r="G4806">
            <v>3</v>
          </cell>
          <cell r="I4806">
            <v>2618.7120000000023</v>
          </cell>
        </row>
        <row r="4807">
          <cell r="A4807">
            <v>2022</v>
          </cell>
          <cell r="B4807" t="str">
            <v>Abril</v>
          </cell>
          <cell r="C4807" t="str">
            <v>15001</v>
          </cell>
          <cell r="E4807" t="str">
            <v>150011</v>
          </cell>
          <cell r="G4807">
            <v>4</v>
          </cell>
          <cell r="I4807">
            <v>2</v>
          </cell>
        </row>
        <row r="4808">
          <cell r="A4808">
            <v>2022</v>
          </cell>
          <cell r="B4808" t="str">
            <v>Abril</v>
          </cell>
          <cell r="C4808" t="str">
            <v>20001</v>
          </cell>
          <cell r="E4808" t="str">
            <v>200011</v>
          </cell>
          <cell r="G4808">
            <v>1</v>
          </cell>
          <cell r="I4808">
            <v>1119.0899999999988</v>
          </cell>
        </row>
        <row r="4809">
          <cell r="A4809">
            <v>2022</v>
          </cell>
          <cell r="B4809" t="str">
            <v>Abril</v>
          </cell>
          <cell r="C4809" t="str">
            <v>20001</v>
          </cell>
          <cell r="E4809" t="str">
            <v>200011</v>
          </cell>
          <cell r="G4809">
            <v>2</v>
          </cell>
          <cell r="I4809">
            <v>1460.7700000000004</v>
          </cell>
        </row>
        <row r="4810">
          <cell r="A4810">
            <v>2022</v>
          </cell>
          <cell r="B4810" t="str">
            <v>Abril</v>
          </cell>
          <cell r="C4810" t="str">
            <v>20001</v>
          </cell>
          <cell r="E4810" t="str">
            <v>200011</v>
          </cell>
          <cell r="G4810">
            <v>3</v>
          </cell>
          <cell r="I4810">
            <v>837.76300000000128</v>
          </cell>
        </row>
        <row r="4811">
          <cell r="A4811">
            <v>2022</v>
          </cell>
          <cell r="B4811" t="str">
            <v>Abril</v>
          </cell>
          <cell r="C4811" t="str">
            <v>20001</v>
          </cell>
          <cell r="E4811" t="str">
            <v>200011</v>
          </cell>
          <cell r="G4811">
            <v>4</v>
          </cell>
          <cell r="I4811">
            <v>170.60000000000002</v>
          </cell>
        </row>
        <row r="4812">
          <cell r="A4812">
            <v>2022</v>
          </cell>
          <cell r="B4812" t="str">
            <v>Abril</v>
          </cell>
          <cell r="C4812" t="str">
            <v>20001</v>
          </cell>
          <cell r="E4812" t="str">
            <v>200012</v>
          </cell>
          <cell r="G4812">
            <v>1</v>
          </cell>
          <cell r="I4812">
            <v>536.40900000000022</v>
          </cell>
        </row>
        <row r="4813">
          <cell r="A4813">
            <v>2022</v>
          </cell>
          <cell r="B4813" t="str">
            <v>Abril</v>
          </cell>
          <cell r="C4813" t="str">
            <v>20001</v>
          </cell>
          <cell r="E4813" t="str">
            <v>200012</v>
          </cell>
          <cell r="G4813">
            <v>2</v>
          </cell>
          <cell r="I4813">
            <v>144.24</v>
          </cell>
        </row>
        <row r="4814">
          <cell r="A4814">
            <v>2022</v>
          </cell>
          <cell r="B4814" t="str">
            <v>Abril</v>
          </cell>
          <cell r="C4814" t="str">
            <v>20001</v>
          </cell>
          <cell r="E4814" t="str">
            <v>200012</v>
          </cell>
          <cell r="G4814">
            <v>3</v>
          </cell>
          <cell r="I4814">
            <v>387.16500000000013</v>
          </cell>
        </row>
        <row r="4815">
          <cell r="A4815">
            <v>2022</v>
          </cell>
          <cell r="B4815" t="str">
            <v>Abril</v>
          </cell>
          <cell r="C4815" t="str">
            <v>20001</v>
          </cell>
          <cell r="E4815" t="str">
            <v>200012</v>
          </cell>
          <cell r="G4815">
            <v>4</v>
          </cell>
          <cell r="I4815">
            <v>933.24900000000105</v>
          </cell>
        </row>
        <row r="4816">
          <cell r="A4816">
            <v>2022</v>
          </cell>
          <cell r="B4816" t="str">
            <v>Abril</v>
          </cell>
          <cell r="C4816" t="str">
            <v>50001</v>
          </cell>
          <cell r="E4816" t="str">
            <v>500011</v>
          </cell>
          <cell r="G4816">
            <v>1</v>
          </cell>
          <cell r="I4816">
            <v>1811.7765000000006</v>
          </cell>
        </row>
        <row r="4817">
          <cell r="A4817">
            <v>2022</v>
          </cell>
          <cell r="B4817" t="str">
            <v>Abril</v>
          </cell>
          <cell r="C4817" t="str">
            <v>50001</v>
          </cell>
          <cell r="E4817" t="str">
            <v>500011</v>
          </cell>
          <cell r="G4817">
            <v>2</v>
          </cell>
          <cell r="I4817">
            <v>2710.1900000000005</v>
          </cell>
        </row>
        <row r="4818">
          <cell r="A4818">
            <v>2022</v>
          </cell>
          <cell r="B4818" t="str">
            <v>Abril</v>
          </cell>
          <cell r="C4818" t="str">
            <v>50001</v>
          </cell>
          <cell r="E4818" t="str">
            <v>500011</v>
          </cell>
          <cell r="G4818">
            <v>3</v>
          </cell>
          <cell r="I4818">
            <v>2246.8899999999976</v>
          </cell>
        </row>
        <row r="4819">
          <cell r="A4819">
            <v>2022</v>
          </cell>
          <cell r="B4819" t="str">
            <v>Abril</v>
          </cell>
          <cell r="C4819" t="str">
            <v>50001</v>
          </cell>
          <cell r="E4819" t="str">
            <v>500011</v>
          </cell>
          <cell r="G4819">
            <v>4</v>
          </cell>
          <cell r="I4819">
            <v>625.89699999999959</v>
          </cell>
        </row>
        <row r="4820">
          <cell r="A4820">
            <v>2022</v>
          </cell>
          <cell r="B4820" t="str">
            <v>Mayo</v>
          </cell>
          <cell r="C4820" t="str">
            <v>63001</v>
          </cell>
          <cell r="E4820" t="str">
            <v>630011</v>
          </cell>
          <cell r="G4820">
            <v>1</v>
          </cell>
          <cell r="I4820">
            <v>2317.2499999999895</v>
          </cell>
        </row>
        <row r="4821">
          <cell r="A4821">
            <v>2022</v>
          </cell>
          <cell r="B4821" t="str">
            <v>Mayo</v>
          </cell>
          <cell r="C4821" t="str">
            <v>63001</v>
          </cell>
          <cell r="E4821" t="str">
            <v>630011</v>
          </cell>
          <cell r="G4821">
            <v>2</v>
          </cell>
          <cell r="I4821">
            <v>2377.7700000000073</v>
          </cell>
        </row>
        <row r="4822">
          <cell r="A4822">
            <v>2022</v>
          </cell>
          <cell r="B4822" t="str">
            <v>Mayo</v>
          </cell>
          <cell r="C4822" t="str">
            <v>63001</v>
          </cell>
          <cell r="E4822" t="str">
            <v>630011</v>
          </cell>
          <cell r="G4822">
            <v>3</v>
          </cell>
          <cell r="I4822">
            <v>2143.304999999998</v>
          </cell>
        </row>
        <row r="4823">
          <cell r="A4823">
            <v>2022</v>
          </cell>
          <cell r="B4823" t="str">
            <v>Mayo</v>
          </cell>
          <cell r="C4823" t="str">
            <v>63001</v>
          </cell>
          <cell r="E4823" t="str">
            <v>630011</v>
          </cell>
          <cell r="G4823">
            <v>4</v>
          </cell>
          <cell r="I4823">
            <v>721.6049999999999</v>
          </cell>
        </row>
        <row r="4824">
          <cell r="A4824">
            <v>2022</v>
          </cell>
          <cell r="B4824" t="str">
            <v>Mayo</v>
          </cell>
          <cell r="C4824" t="str">
            <v>08001</v>
          </cell>
          <cell r="E4824" t="str">
            <v>080011</v>
          </cell>
          <cell r="G4824">
            <v>1</v>
          </cell>
          <cell r="I4824">
            <v>7268.6869999999999</v>
          </cell>
        </row>
        <row r="4825">
          <cell r="A4825">
            <v>2022</v>
          </cell>
          <cell r="B4825" t="str">
            <v>Mayo</v>
          </cell>
          <cell r="C4825" t="str">
            <v>08001</v>
          </cell>
          <cell r="E4825" t="str">
            <v>080011</v>
          </cell>
          <cell r="G4825">
            <v>2</v>
          </cell>
          <cell r="I4825">
            <v>6439.7499999999973</v>
          </cell>
        </row>
        <row r="4826">
          <cell r="A4826">
            <v>2022</v>
          </cell>
          <cell r="B4826" t="str">
            <v>Mayo</v>
          </cell>
          <cell r="C4826" t="str">
            <v>08001</v>
          </cell>
          <cell r="E4826" t="str">
            <v>080011</v>
          </cell>
          <cell r="G4826">
            <v>3</v>
          </cell>
          <cell r="I4826">
            <v>6259.2769999999946</v>
          </cell>
        </row>
        <row r="4827">
          <cell r="A4827">
            <v>2022</v>
          </cell>
          <cell r="B4827" t="str">
            <v>Mayo</v>
          </cell>
          <cell r="C4827" t="str">
            <v>08001</v>
          </cell>
          <cell r="E4827" t="str">
            <v>080011</v>
          </cell>
          <cell r="G4827">
            <v>4</v>
          </cell>
          <cell r="I4827">
            <v>9083.5359999999928</v>
          </cell>
        </row>
        <row r="4828">
          <cell r="A4828">
            <v>2022</v>
          </cell>
          <cell r="B4828" t="str">
            <v>Mayo</v>
          </cell>
          <cell r="C4828" t="str">
            <v>08001</v>
          </cell>
          <cell r="E4828" t="str">
            <v>080012</v>
          </cell>
          <cell r="G4828">
            <v>1</v>
          </cell>
          <cell r="I4828">
            <v>815.65199999999925</v>
          </cell>
        </row>
        <row r="4829">
          <cell r="A4829">
            <v>2022</v>
          </cell>
          <cell r="B4829" t="str">
            <v>Mayo</v>
          </cell>
          <cell r="C4829" t="str">
            <v>08001</v>
          </cell>
          <cell r="E4829" t="str">
            <v>080012</v>
          </cell>
          <cell r="G4829">
            <v>2</v>
          </cell>
          <cell r="I4829">
            <v>1268.5610000000008</v>
          </cell>
        </row>
        <row r="4830">
          <cell r="A4830">
            <v>2022</v>
          </cell>
          <cell r="B4830" t="str">
            <v>Mayo</v>
          </cell>
          <cell r="C4830" t="str">
            <v>08001</v>
          </cell>
          <cell r="E4830" t="str">
            <v>080012</v>
          </cell>
          <cell r="G4830">
            <v>3</v>
          </cell>
          <cell r="I4830">
            <v>955.27099999999859</v>
          </cell>
        </row>
        <row r="4831">
          <cell r="A4831">
            <v>2022</v>
          </cell>
          <cell r="B4831" t="str">
            <v>Mayo</v>
          </cell>
          <cell r="C4831" t="str">
            <v>08001</v>
          </cell>
          <cell r="E4831" t="str">
            <v>080012</v>
          </cell>
          <cell r="G4831">
            <v>4</v>
          </cell>
          <cell r="I4831">
            <v>8234.8639999999941</v>
          </cell>
        </row>
        <row r="4832">
          <cell r="A4832">
            <v>2022</v>
          </cell>
          <cell r="B4832" t="str">
            <v>Mayo</v>
          </cell>
          <cell r="C4832" t="str">
            <v>11001</v>
          </cell>
          <cell r="E4832" t="str">
            <v>110011</v>
          </cell>
          <cell r="G4832">
            <v>1</v>
          </cell>
          <cell r="I4832">
            <v>56574.706999999958</v>
          </cell>
        </row>
        <row r="4833">
          <cell r="A4833">
            <v>2022</v>
          </cell>
          <cell r="B4833" t="str">
            <v>Mayo</v>
          </cell>
          <cell r="C4833" t="str">
            <v>11001</v>
          </cell>
          <cell r="E4833" t="str">
            <v>110011</v>
          </cell>
          <cell r="G4833">
            <v>2</v>
          </cell>
          <cell r="I4833">
            <v>53759.135999999984</v>
          </cell>
        </row>
        <row r="4834">
          <cell r="A4834">
            <v>2022</v>
          </cell>
          <cell r="B4834" t="str">
            <v>Mayo</v>
          </cell>
          <cell r="C4834" t="str">
            <v>11001</v>
          </cell>
          <cell r="E4834" t="str">
            <v>110011</v>
          </cell>
          <cell r="G4834">
            <v>3</v>
          </cell>
          <cell r="I4834">
            <v>70744.651999999915</v>
          </cell>
        </row>
        <row r="4835">
          <cell r="A4835">
            <v>2022</v>
          </cell>
          <cell r="B4835" t="str">
            <v>Mayo</v>
          </cell>
          <cell r="C4835" t="str">
            <v>11001</v>
          </cell>
          <cell r="E4835" t="str">
            <v>110011</v>
          </cell>
          <cell r="G4835">
            <v>4</v>
          </cell>
          <cell r="I4835">
            <v>15874.028000000004</v>
          </cell>
        </row>
        <row r="4836">
          <cell r="A4836">
            <v>2022</v>
          </cell>
          <cell r="B4836" t="str">
            <v>Mayo</v>
          </cell>
          <cell r="C4836" t="str">
            <v>11001</v>
          </cell>
          <cell r="E4836" t="str">
            <v>110012</v>
          </cell>
          <cell r="G4836">
            <v>1</v>
          </cell>
          <cell r="I4836">
            <v>756.1400000000001</v>
          </cell>
        </row>
        <row r="4837">
          <cell r="A4837">
            <v>2022</v>
          </cell>
          <cell r="B4837" t="str">
            <v>Mayo</v>
          </cell>
          <cell r="C4837" t="str">
            <v>11001</v>
          </cell>
          <cell r="E4837" t="str">
            <v>110012</v>
          </cell>
          <cell r="G4837">
            <v>2</v>
          </cell>
          <cell r="I4837">
            <v>108.03999999999999</v>
          </cell>
        </row>
        <row r="4838">
          <cell r="A4838">
            <v>2022</v>
          </cell>
          <cell r="B4838" t="str">
            <v>Mayo</v>
          </cell>
          <cell r="C4838" t="str">
            <v>11001</v>
          </cell>
          <cell r="E4838" t="str">
            <v>110012</v>
          </cell>
          <cell r="G4838">
            <v>3</v>
          </cell>
          <cell r="I4838">
            <v>71.919999999999987</v>
          </cell>
        </row>
        <row r="4839">
          <cell r="A4839">
            <v>2022</v>
          </cell>
          <cell r="B4839" t="str">
            <v>Mayo</v>
          </cell>
          <cell r="C4839" t="str">
            <v>11001</v>
          </cell>
          <cell r="E4839" t="str">
            <v>110012</v>
          </cell>
          <cell r="G4839">
            <v>4</v>
          </cell>
          <cell r="I4839">
            <v>3562.5599999999936</v>
          </cell>
        </row>
        <row r="4840">
          <cell r="A4840">
            <v>2022</v>
          </cell>
          <cell r="B4840" t="str">
            <v>Mayo</v>
          </cell>
          <cell r="C4840" t="str">
            <v>11001</v>
          </cell>
          <cell r="E4840" t="str">
            <v>110013</v>
          </cell>
          <cell r="G4840">
            <v>1</v>
          </cell>
          <cell r="I4840">
            <v>561.76300000000106</v>
          </cell>
        </row>
        <row r="4841">
          <cell r="A4841">
            <v>2022</v>
          </cell>
          <cell r="B4841" t="str">
            <v>Mayo</v>
          </cell>
          <cell r="C4841" t="str">
            <v>11001</v>
          </cell>
          <cell r="E4841" t="str">
            <v>110013</v>
          </cell>
          <cell r="G4841">
            <v>2</v>
          </cell>
          <cell r="I4841">
            <v>864.04999999999961</v>
          </cell>
        </row>
        <row r="4842">
          <cell r="A4842">
            <v>2022</v>
          </cell>
          <cell r="B4842" t="str">
            <v>Mayo</v>
          </cell>
          <cell r="C4842" t="str">
            <v>11001</v>
          </cell>
          <cell r="E4842" t="str">
            <v>110013</v>
          </cell>
          <cell r="G4842">
            <v>3</v>
          </cell>
          <cell r="I4842">
            <v>815.00499999999761</v>
          </cell>
        </row>
        <row r="4843">
          <cell r="A4843">
            <v>2022</v>
          </cell>
          <cell r="B4843" t="str">
            <v>Mayo</v>
          </cell>
          <cell r="C4843" t="str">
            <v>11001</v>
          </cell>
          <cell r="E4843" t="str">
            <v>110013</v>
          </cell>
          <cell r="G4843">
            <v>4</v>
          </cell>
          <cell r="I4843">
            <v>1371.3830000000003</v>
          </cell>
        </row>
        <row r="4844">
          <cell r="A4844">
            <v>2022</v>
          </cell>
          <cell r="B4844" t="str">
            <v>Mayo</v>
          </cell>
          <cell r="C4844" t="str">
            <v>11001</v>
          </cell>
          <cell r="E4844" t="str">
            <v>110014</v>
          </cell>
          <cell r="G4844">
            <v>1</v>
          </cell>
          <cell r="I4844">
            <v>47.999999999999986</v>
          </cell>
        </row>
        <row r="4845">
          <cell r="A4845">
            <v>2022</v>
          </cell>
          <cell r="B4845" t="str">
            <v>Mayo</v>
          </cell>
          <cell r="C4845" t="str">
            <v>11001</v>
          </cell>
          <cell r="E4845" t="str">
            <v>110014</v>
          </cell>
          <cell r="G4845">
            <v>2</v>
          </cell>
          <cell r="I4845">
            <v>19.98</v>
          </cell>
        </row>
        <row r="4846">
          <cell r="A4846">
            <v>2022</v>
          </cell>
          <cell r="B4846" t="str">
            <v>Mayo</v>
          </cell>
          <cell r="C4846" t="str">
            <v>11001</v>
          </cell>
          <cell r="E4846" t="str">
            <v>110014</v>
          </cell>
          <cell r="G4846">
            <v>3</v>
          </cell>
          <cell r="I4846">
            <v>454.92000000000013</v>
          </cell>
        </row>
        <row r="4847">
          <cell r="A4847">
            <v>2022</v>
          </cell>
          <cell r="B4847" t="str">
            <v>Mayo</v>
          </cell>
          <cell r="C4847" t="str">
            <v>11001</v>
          </cell>
          <cell r="E4847" t="str">
            <v>110014</v>
          </cell>
          <cell r="G4847">
            <v>4</v>
          </cell>
          <cell r="I4847">
            <v>1234.1900000000005</v>
          </cell>
        </row>
        <row r="4848">
          <cell r="A4848">
            <v>2022</v>
          </cell>
          <cell r="B4848" t="str">
            <v>Mayo</v>
          </cell>
          <cell r="C4848" t="str">
            <v>68001</v>
          </cell>
          <cell r="E4848" t="str">
            <v>680011</v>
          </cell>
          <cell r="G4848">
            <v>1</v>
          </cell>
          <cell r="I4848">
            <v>10105.318000000019</v>
          </cell>
        </row>
        <row r="4849">
          <cell r="A4849">
            <v>2022</v>
          </cell>
          <cell r="B4849" t="str">
            <v>Mayo</v>
          </cell>
          <cell r="C4849" t="str">
            <v>68001</v>
          </cell>
          <cell r="E4849" t="str">
            <v>680011</v>
          </cell>
          <cell r="G4849">
            <v>2</v>
          </cell>
          <cell r="I4849">
            <v>9176.0649999999969</v>
          </cell>
        </row>
        <row r="4850">
          <cell r="A4850">
            <v>2022</v>
          </cell>
          <cell r="B4850" t="str">
            <v>Mayo</v>
          </cell>
          <cell r="C4850" t="str">
            <v>68001</v>
          </cell>
          <cell r="E4850" t="str">
            <v>680011</v>
          </cell>
          <cell r="G4850">
            <v>3</v>
          </cell>
          <cell r="I4850">
            <v>12364.444000000029</v>
          </cell>
        </row>
        <row r="4851">
          <cell r="A4851">
            <v>2022</v>
          </cell>
          <cell r="B4851" t="str">
            <v>Mayo</v>
          </cell>
          <cell r="C4851" t="str">
            <v>68001</v>
          </cell>
          <cell r="E4851" t="str">
            <v>680011</v>
          </cell>
          <cell r="G4851">
            <v>4</v>
          </cell>
          <cell r="I4851">
            <v>1971.8400000000008</v>
          </cell>
        </row>
        <row r="4852">
          <cell r="A4852">
            <v>2022</v>
          </cell>
          <cell r="B4852" t="str">
            <v>Mayo</v>
          </cell>
          <cell r="C4852" t="str">
            <v>76001</v>
          </cell>
          <cell r="E4852" t="str">
            <v>760011</v>
          </cell>
          <cell r="G4852">
            <v>1</v>
          </cell>
          <cell r="I4852">
            <v>3626.8890000000024</v>
          </cell>
        </row>
        <row r="4853">
          <cell r="A4853">
            <v>2022</v>
          </cell>
          <cell r="B4853" t="str">
            <v>Mayo</v>
          </cell>
          <cell r="C4853" t="str">
            <v>76001</v>
          </cell>
          <cell r="E4853" t="str">
            <v>760011</v>
          </cell>
          <cell r="G4853">
            <v>2</v>
          </cell>
          <cell r="I4853">
            <v>8007.2900000000009</v>
          </cell>
        </row>
        <row r="4854">
          <cell r="A4854">
            <v>2022</v>
          </cell>
          <cell r="B4854" t="str">
            <v>Mayo</v>
          </cell>
          <cell r="C4854" t="str">
            <v>76001</v>
          </cell>
          <cell r="E4854" t="str">
            <v>760011</v>
          </cell>
          <cell r="G4854">
            <v>3</v>
          </cell>
          <cell r="I4854">
            <v>5967.4455000000107</v>
          </cell>
        </row>
        <row r="4855">
          <cell r="A4855">
            <v>2022</v>
          </cell>
          <cell r="B4855" t="str">
            <v>Mayo</v>
          </cell>
          <cell r="C4855" t="str">
            <v>76001</v>
          </cell>
          <cell r="E4855" t="str">
            <v>760011</v>
          </cell>
          <cell r="G4855">
            <v>4</v>
          </cell>
          <cell r="I4855">
            <v>6426.1760000000249</v>
          </cell>
        </row>
        <row r="4856">
          <cell r="A4856">
            <v>2022</v>
          </cell>
          <cell r="B4856" t="str">
            <v>Mayo</v>
          </cell>
          <cell r="C4856" t="str">
            <v>76001</v>
          </cell>
          <cell r="E4856" t="str">
            <v>760012</v>
          </cell>
          <cell r="G4856">
            <v>1</v>
          </cell>
          <cell r="I4856">
            <v>6418.5014999999958</v>
          </cell>
        </row>
        <row r="4857">
          <cell r="A4857">
            <v>2022</v>
          </cell>
          <cell r="B4857" t="str">
            <v>Mayo</v>
          </cell>
          <cell r="C4857" t="str">
            <v>76001</v>
          </cell>
          <cell r="E4857" t="str">
            <v>760012</v>
          </cell>
          <cell r="G4857">
            <v>2</v>
          </cell>
          <cell r="I4857">
            <v>4000.1099999999992</v>
          </cell>
        </row>
        <row r="4858">
          <cell r="A4858">
            <v>2022</v>
          </cell>
          <cell r="B4858" t="str">
            <v>Mayo</v>
          </cell>
          <cell r="C4858" t="str">
            <v>76001</v>
          </cell>
          <cell r="E4858" t="str">
            <v>760012</v>
          </cell>
          <cell r="G4858">
            <v>3</v>
          </cell>
          <cell r="I4858">
            <v>5788.1349999999984</v>
          </cell>
        </row>
        <row r="4859">
          <cell r="A4859">
            <v>2022</v>
          </cell>
          <cell r="B4859" t="str">
            <v>Mayo</v>
          </cell>
          <cell r="C4859" t="str">
            <v>76001</v>
          </cell>
          <cell r="E4859" t="str">
            <v>760012</v>
          </cell>
          <cell r="G4859">
            <v>4</v>
          </cell>
          <cell r="I4859">
            <v>5359.2394000000049</v>
          </cell>
        </row>
        <row r="4860">
          <cell r="A4860">
            <v>2022</v>
          </cell>
          <cell r="B4860" t="str">
            <v>Mayo</v>
          </cell>
          <cell r="C4860" t="str">
            <v>13001</v>
          </cell>
          <cell r="E4860" t="str">
            <v>130011</v>
          </cell>
          <cell r="G4860">
            <v>1</v>
          </cell>
          <cell r="I4860">
            <v>3700.1249999999986</v>
          </cell>
        </row>
        <row r="4861">
          <cell r="A4861">
            <v>2022</v>
          </cell>
          <cell r="B4861" t="str">
            <v>Mayo</v>
          </cell>
          <cell r="C4861" t="str">
            <v>13001</v>
          </cell>
          <cell r="E4861" t="str">
            <v>130011</v>
          </cell>
          <cell r="G4861">
            <v>2</v>
          </cell>
          <cell r="I4861">
            <v>7361.1519999999973</v>
          </cell>
        </row>
        <row r="4862">
          <cell r="A4862">
            <v>2022</v>
          </cell>
          <cell r="B4862" t="str">
            <v>Mayo</v>
          </cell>
          <cell r="C4862" t="str">
            <v>13001</v>
          </cell>
          <cell r="E4862" t="str">
            <v>130011</v>
          </cell>
          <cell r="G4862">
            <v>3</v>
          </cell>
          <cell r="I4862">
            <v>4556.7369999999855</v>
          </cell>
        </row>
        <row r="4863">
          <cell r="A4863">
            <v>2022</v>
          </cell>
          <cell r="B4863" t="str">
            <v>Mayo</v>
          </cell>
          <cell r="C4863" t="str">
            <v>13001</v>
          </cell>
          <cell r="E4863" t="str">
            <v>130011</v>
          </cell>
          <cell r="G4863">
            <v>4</v>
          </cell>
          <cell r="I4863">
            <v>5592.7125000000051</v>
          </cell>
        </row>
        <row r="4864">
          <cell r="A4864">
            <v>2022</v>
          </cell>
          <cell r="B4864" t="str">
            <v>Mayo</v>
          </cell>
          <cell r="C4864" t="str">
            <v>54001</v>
          </cell>
          <cell r="E4864" t="str">
            <v>540011</v>
          </cell>
          <cell r="G4864">
            <v>1</v>
          </cell>
          <cell r="I4864">
            <v>3982.7160000000003</v>
          </cell>
        </row>
        <row r="4865">
          <cell r="A4865">
            <v>2022</v>
          </cell>
          <cell r="B4865" t="str">
            <v>Mayo</v>
          </cell>
          <cell r="C4865" t="str">
            <v>54001</v>
          </cell>
          <cell r="E4865" t="str">
            <v>540011</v>
          </cell>
          <cell r="G4865">
            <v>2</v>
          </cell>
          <cell r="I4865">
            <v>7639.1910000000125</v>
          </cell>
        </row>
        <row r="4866">
          <cell r="A4866">
            <v>2022</v>
          </cell>
          <cell r="B4866" t="str">
            <v>Mayo</v>
          </cell>
          <cell r="C4866" t="str">
            <v>54001</v>
          </cell>
          <cell r="E4866" t="str">
            <v>540011</v>
          </cell>
          <cell r="G4866">
            <v>3</v>
          </cell>
          <cell r="I4866">
            <v>6160.6239999999798</v>
          </cell>
        </row>
        <row r="4867">
          <cell r="A4867">
            <v>2022</v>
          </cell>
          <cell r="B4867" t="str">
            <v>Mayo</v>
          </cell>
          <cell r="C4867" t="str">
            <v>54001</v>
          </cell>
          <cell r="E4867" t="str">
            <v>540011</v>
          </cell>
          <cell r="G4867">
            <v>4</v>
          </cell>
          <cell r="I4867">
            <v>8934.5279999999966</v>
          </cell>
        </row>
        <row r="4868">
          <cell r="A4868">
            <v>2022</v>
          </cell>
          <cell r="B4868" t="str">
            <v>Mayo</v>
          </cell>
          <cell r="C4868" t="str">
            <v>54001</v>
          </cell>
          <cell r="E4868" t="str">
            <v>540012</v>
          </cell>
          <cell r="G4868">
            <v>1</v>
          </cell>
          <cell r="I4868">
            <v>362.04500000000036</v>
          </cell>
        </row>
        <row r="4869">
          <cell r="A4869">
            <v>2022</v>
          </cell>
          <cell r="B4869" t="str">
            <v>Mayo</v>
          </cell>
          <cell r="C4869" t="str">
            <v>54001</v>
          </cell>
          <cell r="E4869" t="str">
            <v>540012</v>
          </cell>
          <cell r="G4869">
            <v>2</v>
          </cell>
          <cell r="I4869">
            <v>108.65600000000001</v>
          </cell>
        </row>
        <row r="4870">
          <cell r="A4870">
            <v>2022</v>
          </cell>
          <cell r="B4870" t="str">
            <v>Mayo</v>
          </cell>
          <cell r="C4870" t="str">
            <v>54001</v>
          </cell>
          <cell r="E4870" t="str">
            <v>540012</v>
          </cell>
          <cell r="G4870">
            <v>3</v>
          </cell>
          <cell r="I4870">
            <v>21.695000000000007</v>
          </cell>
        </row>
        <row r="4871">
          <cell r="A4871">
            <v>2022</v>
          </cell>
          <cell r="B4871" t="str">
            <v>Mayo</v>
          </cell>
          <cell r="C4871" t="str">
            <v>54001</v>
          </cell>
          <cell r="E4871" t="str">
            <v>540012</v>
          </cell>
          <cell r="G4871">
            <v>4</v>
          </cell>
          <cell r="I4871">
            <v>2973.992559999997</v>
          </cell>
        </row>
        <row r="4872">
          <cell r="A4872">
            <v>2022</v>
          </cell>
          <cell r="B4872" t="str">
            <v>Mayo</v>
          </cell>
          <cell r="C4872" t="str">
            <v>73001</v>
          </cell>
          <cell r="E4872" t="str">
            <v>730011</v>
          </cell>
          <cell r="G4872">
            <v>1</v>
          </cell>
          <cell r="I4872">
            <v>798.56299999999999</v>
          </cell>
        </row>
        <row r="4873">
          <cell r="A4873">
            <v>2022</v>
          </cell>
          <cell r="B4873" t="str">
            <v>Mayo</v>
          </cell>
          <cell r="C4873" t="str">
            <v>73001</v>
          </cell>
          <cell r="E4873" t="str">
            <v>730011</v>
          </cell>
          <cell r="G4873">
            <v>2</v>
          </cell>
          <cell r="I4873">
            <v>1897.5300000000002</v>
          </cell>
        </row>
        <row r="4874">
          <cell r="A4874">
            <v>2022</v>
          </cell>
          <cell r="B4874" t="str">
            <v>Mayo</v>
          </cell>
          <cell r="C4874" t="str">
            <v>73001</v>
          </cell>
          <cell r="E4874" t="str">
            <v>730011</v>
          </cell>
          <cell r="G4874">
            <v>3</v>
          </cell>
          <cell r="I4874">
            <v>932.16000000000008</v>
          </cell>
        </row>
        <row r="4875">
          <cell r="A4875">
            <v>2022</v>
          </cell>
          <cell r="B4875" t="str">
            <v>Mayo</v>
          </cell>
          <cell r="C4875" t="str">
            <v>73001</v>
          </cell>
          <cell r="E4875" t="str">
            <v>730011</v>
          </cell>
          <cell r="G4875">
            <v>4</v>
          </cell>
          <cell r="I4875">
            <v>365.54019999999997</v>
          </cell>
        </row>
        <row r="4876">
          <cell r="A4876">
            <v>2022</v>
          </cell>
          <cell r="B4876" t="str">
            <v>Mayo</v>
          </cell>
          <cell r="C4876" t="str">
            <v>52356</v>
          </cell>
          <cell r="E4876" t="str">
            <v>523561</v>
          </cell>
          <cell r="G4876">
            <v>1</v>
          </cell>
          <cell r="I4876">
            <v>0</v>
          </cell>
        </row>
        <row r="4877">
          <cell r="A4877">
            <v>2022</v>
          </cell>
          <cell r="B4877" t="str">
            <v>Mayo</v>
          </cell>
          <cell r="C4877" t="str">
            <v>52356</v>
          </cell>
          <cell r="E4877" t="str">
            <v>523561</v>
          </cell>
          <cell r="G4877">
            <v>2</v>
          </cell>
          <cell r="I4877">
            <v>1495.831999999999</v>
          </cell>
        </row>
        <row r="4878">
          <cell r="A4878">
            <v>2022</v>
          </cell>
          <cell r="B4878" t="str">
            <v>Mayo</v>
          </cell>
          <cell r="C4878" t="str">
            <v>52356</v>
          </cell>
          <cell r="E4878" t="str">
            <v>523561</v>
          </cell>
          <cell r="G4878">
            <v>3</v>
          </cell>
          <cell r="I4878">
            <v>1855.2259999999897</v>
          </cell>
        </row>
        <row r="4879">
          <cell r="A4879">
            <v>2022</v>
          </cell>
          <cell r="B4879" t="str">
            <v>Mayo</v>
          </cell>
          <cell r="C4879" t="str">
            <v>52356</v>
          </cell>
          <cell r="E4879" t="str">
            <v>523561</v>
          </cell>
          <cell r="G4879">
            <v>4</v>
          </cell>
          <cell r="I4879">
            <v>0</v>
          </cell>
        </row>
        <row r="4880">
          <cell r="A4880">
            <v>2022</v>
          </cell>
          <cell r="B4880" t="str">
            <v>Mayo</v>
          </cell>
          <cell r="C4880" t="str">
            <v>52356</v>
          </cell>
          <cell r="E4880" t="str">
            <v>523562</v>
          </cell>
          <cell r="G4880">
            <v>1</v>
          </cell>
          <cell r="I4880">
            <v>0</v>
          </cell>
        </row>
        <row r="4881">
          <cell r="A4881">
            <v>2022</v>
          </cell>
          <cell r="B4881" t="str">
            <v>Mayo</v>
          </cell>
          <cell r="C4881" t="str">
            <v>52356</v>
          </cell>
          <cell r="E4881" t="str">
            <v>523562</v>
          </cell>
          <cell r="G4881">
            <v>2</v>
          </cell>
          <cell r="I4881">
            <v>0</v>
          </cell>
        </row>
        <row r="4882">
          <cell r="A4882">
            <v>2022</v>
          </cell>
          <cell r="B4882" t="str">
            <v>Mayo</v>
          </cell>
          <cell r="C4882" t="str">
            <v>52356</v>
          </cell>
          <cell r="E4882" t="str">
            <v>523562</v>
          </cell>
          <cell r="G4882">
            <v>3</v>
          </cell>
          <cell r="I4882">
            <v>0</v>
          </cell>
        </row>
        <row r="4883">
          <cell r="A4883">
            <v>2022</v>
          </cell>
          <cell r="B4883" t="str">
            <v>Mayo</v>
          </cell>
          <cell r="C4883" t="str">
            <v>52356</v>
          </cell>
          <cell r="E4883" t="str">
            <v>523562</v>
          </cell>
          <cell r="G4883">
            <v>4</v>
          </cell>
          <cell r="I4883">
            <v>0</v>
          </cell>
        </row>
        <row r="4884">
          <cell r="A4884">
            <v>2022</v>
          </cell>
          <cell r="B4884" t="str">
            <v>Mayo</v>
          </cell>
          <cell r="C4884" t="str">
            <v>17001</v>
          </cell>
          <cell r="E4884" t="str">
            <v>170011</v>
          </cell>
          <cell r="G4884">
            <v>1</v>
          </cell>
          <cell r="I4884">
            <v>1279.2799999999995</v>
          </cell>
        </row>
        <row r="4885">
          <cell r="A4885">
            <v>2022</v>
          </cell>
          <cell r="B4885" t="str">
            <v>Mayo</v>
          </cell>
          <cell r="C4885" t="str">
            <v>17001</v>
          </cell>
          <cell r="E4885" t="str">
            <v>170011</v>
          </cell>
          <cell r="G4885">
            <v>2</v>
          </cell>
          <cell r="I4885">
            <v>1490.1000000000004</v>
          </cell>
        </row>
        <row r="4886">
          <cell r="A4886">
            <v>2022</v>
          </cell>
          <cell r="B4886" t="str">
            <v>Mayo</v>
          </cell>
          <cell r="C4886" t="str">
            <v>17001</v>
          </cell>
          <cell r="E4886" t="str">
            <v>170011</v>
          </cell>
          <cell r="G4886">
            <v>3</v>
          </cell>
          <cell r="I4886">
            <v>1212.6449999999993</v>
          </cell>
        </row>
        <row r="4887">
          <cell r="A4887">
            <v>2022</v>
          </cell>
          <cell r="B4887" t="str">
            <v>Mayo</v>
          </cell>
          <cell r="C4887" t="str">
            <v>17001</v>
          </cell>
          <cell r="E4887" t="str">
            <v>170011</v>
          </cell>
          <cell r="G4887">
            <v>4</v>
          </cell>
          <cell r="I4887">
            <v>1167.5900000000004</v>
          </cell>
        </row>
        <row r="4888">
          <cell r="A4888">
            <v>2022</v>
          </cell>
          <cell r="B4888" t="str">
            <v>Mayo</v>
          </cell>
          <cell r="C4888" t="str">
            <v>05001</v>
          </cell>
          <cell r="E4888" t="str">
            <v>050011</v>
          </cell>
          <cell r="G4888">
            <v>1</v>
          </cell>
          <cell r="I4888">
            <v>13970.204000000065</v>
          </cell>
        </row>
        <row r="4889">
          <cell r="A4889">
            <v>2022</v>
          </cell>
          <cell r="B4889" t="str">
            <v>Mayo</v>
          </cell>
          <cell r="C4889" t="str">
            <v>05001</v>
          </cell>
          <cell r="E4889" t="str">
            <v>050011</v>
          </cell>
          <cell r="G4889">
            <v>2</v>
          </cell>
          <cell r="I4889">
            <v>14606.750000000005</v>
          </cell>
        </row>
        <row r="4890">
          <cell r="A4890">
            <v>2022</v>
          </cell>
          <cell r="B4890" t="str">
            <v>Mayo</v>
          </cell>
          <cell r="C4890" t="str">
            <v>05001</v>
          </cell>
          <cell r="E4890" t="str">
            <v>050011</v>
          </cell>
          <cell r="G4890">
            <v>3</v>
          </cell>
          <cell r="I4890">
            <v>13254.686000000098</v>
          </cell>
        </row>
        <row r="4891">
          <cell r="A4891">
            <v>2022</v>
          </cell>
          <cell r="B4891" t="str">
            <v>Mayo</v>
          </cell>
          <cell r="C4891" t="str">
            <v>05001</v>
          </cell>
          <cell r="E4891" t="str">
            <v>050011</v>
          </cell>
          <cell r="G4891">
            <v>4</v>
          </cell>
          <cell r="I4891">
            <v>20759.83772000005</v>
          </cell>
        </row>
        <row r="4892">
          <cell r="A4892">
            <v>2022</v>
          </cell>
          <cell r="B4892" t="str">
            <v>Mayo</v>
          </cell>
          <cell r="C4892" t="str">
            <v>05001</v>
          </cell>
          <cell r="E4892" t="str">
            <v>050012</v>
          </cell>
          <cell r="G4892">
            <v>1</v>
          </cell>
          <cell r="I4892">
            <v>3325.5859999999957</v>
          </cell>
        </row>
        <row r="4893">
          <cell r="A4893">
            <v>2022</v>
          </cell>
          <cell r="B4893" t="str">
            <v>Mayo</v>
          </cell>
          <cell r="C4893" t="str">
            <v>05001</v>
          </cell>
          <cell r="E4893" t="str">
            <v>050012</v>
          </cell>
          <cell r="G4893">
            <v>2</v>
          </cell>
          <cell r="I4893">
            <v>4123.1060000000025</v>
          </cell>
        </row>
        <row r="4894">
          <cell r="A4894">
            <v>2022</v>
          </cell>
          <cell r="B4894" t="str">
            <v>Mayo</v>
          </cell>
          <cell r="C4894" t="str">
            <v>05001</v>
          </cell>
          <cell r="E4894" t="str">
            <v>050012</v>
          </cell>
          <cell r="G4894">
            <v>3</v>
          </cell>
          <cell r="I4894">
            <v>1855.680999999995</v>
          </cell>
        </row>
        <row r="4895">
          <cell r="A4895">
            <v>2022</v>
          </cell>
          <cell r="B4895" t="str">
            <v>Mayo</v>
          </cell>
          <cell r="C4895" t="str">
            <v>05001</v>
          </cell>
          <cell r="E4895" t="str">
            <v>050012</v>
          </cell>
          <cell r="G4895">
            <v>4</v>
          </cell>
          <cell r="I4895">
            <v>540.41199999999969</v>
          </cell>
        </row>
        <row r="4896">
          <cell r="A4896">
            <v>2022</v>
          </cell>
          <cell r="B4896" t="str">
            <v>Mayo</v>
          </cell>
          <cell r="C4896" t="str">
            <v>23001</v>
          </cell>
          <cell r="E4896" t="str">
            <v>230011</v>
          </cell>
          <cell r="G4896">
            <v>1</v>
          </cell>
          <cell r="I4896">
            <v>501.59899999999902</v>
          </cell>
        </row>
        <row r="4897">
          <cell r="A4897">
            <v>2022</v>
          </cell>
          <cell r="B4897" t="str">
            <v>Mayo</v>
          </cell>
          <cell r="C4897" t="str">
            <v>23001</v>
          </cell>
          <cell r="E4897" t="str">
            <v>230011</v>
          </cell>
          <cell r="G4897">
            <v>2</v>
          </cell>
          <cell r="I4897">
            <v>1598.0439999999969</v>
          </cell>
        </row>
        <row r="4898">
          <cell r="A4898">
            <v>2022</v>
          </cell>
          <cell r="B4898" t="str">
            <v>Mayo</v>
          </cell>
          <cell r="C4898" t="str">
            <v>23001</v>
          </cell>
          <cell r="E4898" t="str">
            <v>230011</v>
          </cell>
          <cell r="G4898">
            <v>3</v>
          </cell>
          <cell r="I4898">
            <v>1061.0369999999989</v>
          </cell>
        </row>
        <row r="4899">
          <cell r="A4899">
            <v>2022</v>
          </cell>
          <cell r="B4899" t="str">
            <v>Mayo</v>
          </cell>
          <cell r="C4899" t="str">
            <v>23001</v>
          </cell>
          <cell r="E4899" t="str">
            <v>230011</v>
          </cell>
          <cell r="G4899">
            <v>4</v>
          </cell>
          <cell r="I4899">
            <v>350.2399999999999</v>
          </cell>
        </row>
        <row r="4900">
          <cell r="A4900">
            <v>2022</v>
          </cell>
          <cell r="B4900" t="str">
            <v>Mayo</v>
          </cell>
          <cell r="C4900" t="str">
            <v>41001</v>
          </cell>
          <cell r="E4900" t="str">
            <v>410011</v>
          </cell>
          <cell r="G4900">
            <v>1</v>
          </cell>
          <cell r="I4900">
            <v>1543.2964399999994</v>
          </cell>
        </row>
        <row r="4901">
          <cell r="A4901">
            <v>2022</v>
          </cell>
          <cell r="B4901" t="str">
            <v>Mayo</v>
          </cell>
          <cell r="C4901" t="str">
            <v>41001</v>
          </cell>
          <cell r="E4901" t="str">
            <v>410011</v>
          </cell>
          <cell r="G4901">
            <v>2</v>
          </cell>
          <cell r="I4901">
            <v>2453.5009999999988</v>
          </cell>
        </row>
        <row r="4902">
          <cell r="A4902">
            <v>2022</v>
          </cell>
          <cell r="B4902" t="str">
            <v>Mayo</v>
          </cell>
          <cell r="C4902" t="str">
            <v>41001</v>
          </cell>
          <cell r="E4902" t="str">
            <v>410011</v>
          </cell>
          <cell r="G4902">
            <v>3</v>
          </cell>
          <cell r="I4902">
            <v>2704.4884999999977</v>
          </cell>
        </row>
        <row r="4903">
          <cell r="A4903">
            <v>2022</v>
          </cell>
          <cell r="B4903" t="str">
            <v>Mayo</v>
          </cell>
          <cell r="C4903" t="str">
            <v>41001</v>
          </cell>
          <cell r="E4903" t="str">
            <v>410011</v>
          </cell>
          <cell r="G4903">
            <v>4</v>
          </cell>
          <cell r="I4903">
            <v>1819.1218999999996</v>
          </cell>
        </row>
        <row r="4904">
          <cell r="A4904">
            <v>2022</v>
          </cell>
          <cell r="B4904" t="str">
            <v>Mayo</v>
          </cell>
          <cell r="C4904" t="str">
            <v>52001</v>
          </cell>
          <cell r="E4904" t="str">
            <v>520011</v>
          </cell>
          <cell r="G4904">
            <v>1</v>
          </cell>
          <cell r="I4904">
            <v>1364.7779999999989</v>
          </cell>
        </row>
        <row r="4905">
          <cell r="A4905">
            <v>2022</v>
          </cell>
          <cell r="B4905" t="str">
            <v>Mayo</v>
          </cell>
          <cell r="C4905" t="str">
            <v>52001</v>
          </cell>
          <cell r="E4905" t="str">
            <v>520011</v>
          </cell>
          <cell r="G4905">
            <v>2</v>
          </cell>
          <cell r="I4905">
            <v>4406.3520000000026</v>
          </cell>
        </row>
        <row r="4906">
          <cell r="A4906">
            <v>2022</v>
          </cell>
          <cell r="B4906" t="str">
            <v>Mayo</v>
          </cell>
          <cell r="C4906" t="str">
            <v>52001</v>
          </cell>
          <cell r="E4906" t="str">
            <v>520011</v>
          </cell>
          <cell r="G4906">
            <v>3</v>
          </cell>
          <cell r="I4906">
            <v>2611.8310000000051</v>
          </cell>
        </row>
        <row r="4907">
          <cell r="A4907">
            <v>2022</v>
          </cell>
          <cell r="B4907" t="str">
            <v>Mayo</v>
          </cell>
          <cell r="C4907" t="str">
            <v>52001</v>
          </cell>
          <cell r="E4907" t="str">
            <v>520011</v>
          </cell>
          <cell r="G4907">
            <v>4</v>
          </cell>
          <cell r="I4907">
            <v>21.641799999999993</v>
          </cell>
        </row>
        <row r="4908">
          <cell r="A4908">
            <v>2022</v>
          </cell>
          <cell r="B4908" t="str">
            <v>Mayo</v>
          </cell>
          <cell r="C4908" t="str">
            <v>66001</v>
          </cell>
          <cell r="E4908" t="str">
            <v>660011</v>
          </cell>
          <cell r="G4908">
            <v>1</v>
          </cell>
          <cell r="I4908">
            <v>2672.9049999999938</v>
          </cell>
        </row>
        <row r="4909">
          <cell r="A4909">
            <v>2022</v>
          </cell>
          <cell r="B4909" t="str">
            <v>Mayo</v>
          </cell>
          <cell r="C4909" t="str">
            <v>66001</v>
          </cell>
          <cell r="E4909" t="str">
            <v>660011</v>
          </cell>
          <cell r="G4909">
            <v>2</v>
          </cell>
          <cell r="I4909">
            <v>2159.4499999999985</v>
          </cell>
        </row>
        <row r="4910">
          <cell r="A4910">
            <v>2022</v>
          </cell>
          <cell r="B4910" t="str">
            <v>Mayo</v>
          </cell>
          <cell r="C4910" t="str">
            <v>66001</v>
          </cell>
          <cell r="E4910" t="str">
            <v>660011</v>
          </cell>
          <cell r="G4910">
            <v>3</v>
          </cell>
          <cell r="I4910">
            <v>1850.094000000006</v>
          </cell>
        </row>
        <row r="4911">
          <cell r="A4911">
            <v>2022</v>
          </cell>
          <cell r="B4911" t="str">
            <v>Mayo</v>
          </cell>
          <cell r="C4911" t="str">
            <v>66001</v>
          </cell>
          <cell r="E4911" t="str">
            <v>660011</v>
          </cell>
          <cell r="G4911">
            <v>4</v>
          </cell>
          <cell r="I4911">
            <v>4664.6660000000002</v>
          </cell>
        </row>
        <row r="4912">
          <cell r="A4912">
            <v>2022</v>
          </cell>
          <cell r="B4912" t="str">
            <v>Mayo</v>
          </cell>
          <cell r="C4912" t="str">
            <v>19001</v>
          </cell>
          <cell r="E4912" t="str">
            <v>190011</v>
          </cell>
          <cell r="G4912">
            <v>1</v>
          </cell>
          <cell r="I4912">
            <v>611.2819999999997</v>
          </cell>
        </row>
        <row r="4913">
          <cell r="A4913">
            <v>2022</v>
          </cell>
          <cell r="B4913" t="str">
            <v>Mayo</v>
          </cell>
          <cell r="C4913" t="str">
            <v>19001</v>
          </cell>
          <cell r="E4913" t="str">
            <v>190011</v>
          </cell>
          <cell r="G4913">
            <v>2</v>
          </cell>
          <cell r="I4913">
            <v>3546.3999999999987</v>
          </cell>
        </row>
        <row r="4914">
          <cell r="A4914">
            <v>2022</v>
          </cell>
          <cell r="B4914" t="str">
            <v>Mayo</v>
          </cell>
          <cell r="C4914" t="str">
            <v>19001</v>
          </cell>
          <cell r="E4914" t="str">
            <v>190011</v>
          </cell>
          <cell r="G4914">
            <v>3</v>
          </cell>
          <cell r="I4914">
            <v>342.79400000000004</v>
          </cell>
        </row>
        <row r="4915">
          <cell r="A4915">
            <v>2022</v>
          </cell>
          <cell r="B4915" t="str">
            <v>Mayo</v>
          </cell>
          <cell r="C4915" t="str">
            <v>19001</v>
          </cell>
          <cell r="E4915" t="str">
            <v>190011</v>
          </cell>
          <cell r="G4915">
            <v>4</v>
          </cell>
          <cell r="I4915">
            <v>519.44999999999993</v>
          </cell>
        </row>
        <row r="4916">
          <cell r="A4916">
            <v>2022</v>
          </cell>
          <cell r="B4916" t="str">
            <v>Mayo</v>
          </cell>
          <cell r="C4916" t="str">
            <v>47001</v>
          </cell>
          <cell r="E4916" t="str">
            <v>470011</v>
          </cell>
          <cell r="G4916">
            <v>1</v>
          </cell>
          <cell r="I4916">
            <v>863.40249999999992</v>
          </cell>
        </row>
        <row r="4917">
          <cell r="A4917">
            <v>2022</v>
          </cell>
          <cell r="B4917" t="str">
            <v>Mayo</v>
          </cell>
          <cell r="C4917" t="str">
            <v>47001</v>
          </cell>
          <cell r="E4917" t="str">
            <v>470011</v>
          </cell>
          <cell r="G4917">
            <v>2</v>
          </cell>
          <cell r="I4917">
            <v>1190.0999999999995</v>
          </cell>
        </row>
        <row r="4918">
          <cell r="A4918">
            <v>2022</v>
          </cell>
          <cell r="B4918" t="str">
            <v>Mayo</v>
          </cell>
          <cell r="C4918" t="str">
            <v>47001</v>
          </cell>
          <cell r="E4918" t="str">
            <v>470011</v>
          </cell>
          <cell r="G4918">
            <v>3</v>
          </cell>
          <cell r="I4918">
            <v>1031.8010000000002</v>
          </cell>
        </row>
        <row r="4919">
          <cell r="A4919">
            <v>2022</v>
          </cell>
          <cell r="B4919" t="str">
            <v>Mayo</v>
          </cell>
          <cell r="C4919" t="str">
            <v>47001</v>
          </cell>
          <cell r="E4919" t="str">
            <v>470011</v>
          </cell>
          <cell r="G4919">
            <v>4</v>
          </cell>
          <cell r="I4919">
            <v>975.82149999999967</v>
          </cell>
        </row>
        <row r="4920">
          <cell r="A4920">
            <v>2022</v>
          </cell>
          <cell r="B4920" t="str">
            <v>Mayo</v>
          </cell>
          <cell r="C4920" t="str">
            <v>70001</v>
          </cell>
          <cell r="E4920" t="str">
            <v>700011</v>
          </cell>
          <cell r="G4920">
            <v>1</v>
          </cell>
          <cell r="I4920">
            <v>691.80949999999996</v>
          </cell>
        </row>
        <row r="4921">
          <cell r="A4921">
            <v>2022</v>
          </cell>
          <cell r="B4921" t="str">
            <v>Mayo</v>
          </cell>
          <cell r="C4921" t="str">
            <v>70001</v>
          </cell>
          <cell r="E4921" t="str">
            <v>700011</v>
          </cell>
          <cell r="G4921">
            <v>2</v>
          </cell>
          <cell r="I4921">
            <v>2186.4299999999989</v>
          </cell>
        </row>
        <row r="4922">
          <cell r="A4922">
            <v>2022</v>
          </cell>
          <cell r="B4922" t="str">
            <v>Mayo</v>
          </cell>
          <cell r="C4922" t="str">
            <v>70001</v>
          </cell>
          <cell r="E4922" t="str">
            <v>700011</v>
          </cell>
          <cell r="G4922">
            <v>3</v>
          </cell>
          <cell r="I4922">
            <v>1427.8289999999968</v>
          </cell>
        </row>
        <row r="4923">
          <cell r="A4923">
            <v>2022</v>
          </cell>
          <cell r="B4923" t="str">
            <v>Mayo</v>
          </cell>
          <cell r="C4923" t="str">
            <v>70001</v>
          </cell>
          <cell r="E4923" t="str">
            <v>700011</v>
          </cell>
          <cell r="G4923">
            <v>4</v>
          </cell>
          <cell r="I4923">
            <v>749.60500000000025</v>
          </cell>
        </row>
        <row r="4924">
          <cell r="A4924">
            <v>2022</v>
          </cell>
          <cell r="B4924" t="str">
            <v>Mayo</v>
          </cell>
          <cell r="C4924" t="str">
            <v>15001</v>
          </cell>
          <cell r="E4924" t="str">
            <v>150011</v>
          </cell>
          <cell r="G4924">
            <v>1</v>
          </cell>
          <cell r="I4924">
            <v>2099.3920000000026</v>
          </cell>
        </row>
        <row r="4925">
          <cell r="A4925">
            <v>2022</v>
          </cell>
          <cell r="B4925" t="str">
            <v>Mayo</v>
          </cell>
          <cell r="C4925" t="str">
            <v>15001</v>
          </cell>
          <cell r="E4925" t="str">
            <v>150011</v>
          </cell>
          <cell r="G4925">
            <v>2</v>
          </cell>
          <cell r="I4925">
            <v>5696.2500000000009</v>
          </cell>
        </row>
        <row r="4926">
          <cell r="A4926">
            <v>2022</v>
          </cell>
          <cell r="B4926" t="str">
            <v>Mayo</v>
          </cell>
          <cell r="C4926" t="str">
            <v>15001</v>
          </cell>
          <cell r="E4926" t="str">
            <v>150011</v>
          </cell>
          <cell r="G4926">
            <v>3</v>
          </cell>
          <cell r="I4926">
            <v>2916.0700000000047</v>
          </cell>
        </row>
        <row r="4927">
          <cell r="A4927">
            <v>2022</v>
          </cell>
          <cell r="B4927" t="str">
            <v>Mayo</v>
          </cell>
          <cell r="C4927" t="str">
            <v>15001</v>
          </cell>
          <cell r="E4927" t="str">
            <v>150011</v>
          </cell>
          <cell r="G4927">
            <v>4</v>
          </cell>
          <cell r="I4927">
            <v>1.508</v>
          </cell>
        </row>
        <row r="4928">
          <cell r="A4928">
            <v>2022</v>
          </cell>
          <cell r="B4928" t="str">
            <v>Mayo</v>
          </cell>
          <cell r="C4928" t="str">
            <v>20001</v>
          </cell>
          <cell r="E4928" t="str">
            <v>200011</v>
          </cell>
          <cell r="G4928">
            <v>1</v>
          </cell>
          <cell r="I4928">
            <v>1255.4549999999983</v>
          </cell>
        </row>
        <row r="4929">
          <cell r="A4929">
            <v>2022</v>
          </cell>
          <cell r="B4929" t="str">
            <v>Mayo</v>
          </cell>
          <cell r="C4929" t="str">
            <v>20001</v>
          </cell>
          <cell r="E4929" t="str">
            <v>200011</v>
          </cell>
          <cell r="G4929">
            <v>2</v>
          </cell>
          <cell r="I4929">
            <v>1381.2499999999998</v>
          </cell>
        </row>
        <row r="4930">
          <cell r="A4930">
            <v>2022</v>
          </cell>
          <cell r="B4930" t="str">
            <v>Mayo</v>
          </cell>
          <cell r="C4930" t="str">
            <v>20001</v>
          </cell>
          <cell r="E4930" t="str">
            <v>200011</v>
          </cell>
          <cell r="G4930">
            <v>3</v>
          </cell>
          <cell r="I4930">
            <v>865.8210000000015</v>
          </cell>
        </row>
        <row r="4931">
          <cell r="A4931">
            <v>2022</v>
          </cell>
          <cell r="B4931" t="str">
            <v>Mayo</v>
          </cell>
          <cell r="C4931" t="str">
            <v>20001</v>
          </cell>
          <cell r="E4931" t="str">
            <v>200011</v>
          </cell>
          <cell r="G4931">
            <v>4</v>
          </cell>
          <cell r="I4931">
            <v>7.3999999999999995</v>
          </cell>
        </row>
        <row r="4932">
          <cell r="A4932">
            <v>2022</v>
          </cell>
          <cell r="B4932" t="str">
            <v>Mayo</v>
          </cell>
          <cell r="C4932" t="str">
            <v>20001</v>
          </cell>
          <cell r="E4932" t="str">
            <v>200012</v>
          </cell>
          <cell r="G4932">
            <v>1</v>
          </cell>
          <cell r="I4932">
            <v>423.68299999999999</v>
          </cell>
        </row>
        <row r="4933">
          <cell r="A4933">
            <v>2022</v>
          </cell>
          <cell r="B4933" t="str">
            <v>Mayo</v>
          </cell>
          <cell r="C4933" t="str">
            <v>20001</v>
          </cell>
          <cell r="E4933" t="str">
            <v>200012</v>
          </cell>
          <cell r="G4933">
            <v>2</v>
          </cell>
          <cell r="I4933">
            <v>117.51999999999998</v>
          </cell>
        </row>
        <row r="4934">
          <cell r="A4934">
            <v>2022</v>
          </cell>
          <cell r="B4934" t="str">
            <v>Mayo</v>
          </cell>
          <cell r="C4934" t="str">
            <v>20001</v>
          </cell>
          <cell r="E4934" t="str">
            <v>200012</v>
          </cell>
          <cell r="G4934">
            <v>3</v>
          </cell>
          <cell r="I4934">
            <v>442.65399999999994</v>
          </cell>
        </row>
        <row r="4935">
          <cell r="A4935">
            <v>2022</v>
          </cell>
          <cell r="B4935" t="str">
            <v>Mayo</v>
          </cell>
          <cell r="C4935" t="str">
            <v>20001</v>
          </cell>
          <cell r="E4935" t="str">
            <v>200012</v>
          </cell>
          <cell r="G4935">
            <v>4</v>
          </cell>
          <cell r="I4935">
            <v>711.38000000000056</v>
          </cell>
        </row>
        <row r="4936">
          <cell r="A4936">
            <v>2022</v>
          </cell>
          <cell r="B4936" t="str">
            <v>Mayo</v>
          </cell>
          <cell r="C4936" t="str">
            <v>50001</v>
          </cell>
          <cell r="E4936" t="str">
            <v>500011</v>
          </cell>
          <cell r="G4936">
            <v>1</v>
          </cell>
          <cell r="I4936">
            <v>1869.7989999999988</v>
          </cell>
        </row>
        <row r="4937">
          <cell r="A4937">
            <v>2022</v>
          </cell>
          <cell r="B4937" t="str">
            <v>Mayo</v>
          </cell>
          <cell r="C4937" t="str">
            <v>50001</v>
          </cell>
          <cell r="E4937" t="str">
            <v>500011</v>
          </cell>
          <cell r="G4937">
            <v>2</v>
          </cell>
          <cell r="I4937">
            <v>3187.829999999999</v>
          </cell>
        </row>
        <row r="4938">
          <cell r="A4938">
            <v>2022</v>
          </cell>
          <cell r="B4938" t="str">
            <v>Mayo</v>
          </cell>
          <cell r="C4938" t="str">
            <v>50001</v>
          </cell>
          <cell r="E4938" t="str">
            <v>500011</v>
          </cell>
          <cell r="G4938">
            <v>3</v>
          </cell>
          <cell r="I4938">
            <v>2245.632999999998</v>
          </cell>
        </row>
        <row r="4939">
          <cell r="A4939">
            <v>2022</v>
          </cell>
          <cell r="B4939" t="str">
            <v>Mayo</v>
          </cell>
          <cell r="C4939" t="str">
            <v>50001</v>
          </cell>
          <cell r="E4939" t="str">
            <v>500011</v>
          </cell>
          <cell r="G4939">
            <v>4</v>
          </cell>
          <cell r="I4939">
            <v>666.04200000000003</v>
          </cell>
        </row>
        <row r="4940">
          <cell r="A4940">
            <v>2022</v>
          </cell>
          <cell r="B4940" t="str">
            <v>Junio</v>
          </cell>
          <cell r="C4940" t="str">
            <v>63001</v>
          </cell>
          <cell r="E4940" t="str">
            <v>630011</v>
          </cell>
          <cell r="G4940">
            <v>1</v>
          </cell>
          <cell r="I4940">
            <v>1986.4999999999916</v>
          </cell>
        </row>
        <row r="4941">
          <cell r="A4941">
            <v>2022</v>
          </cell>
          <cell r="B4941" t="str">
            <v>Junio</v>
          </cell>
          <cell r="C4941" t="str">
            <v>63001</v>
          </cell>
          <cell r="E4941" t="str">
            <v>630011</v>
          </cell>
          <cell r="G4941">
            <v>2</v>
          </cell>
          <cell r="I4941">
            <v>2164.6200000000049</v>
          </cell>
        </row>
        <row r="4942">
          <cell r="A4942">
            <v>2022</v>
          </cell>
          <cell r="B4942" t="str">
            <v>Junio</v>
          </cell>
          <cell r="C4942" t="str">
            <v>63001</v>
          </cell>
          <cell r="E4942" t="str">
            <v>630011</v>
          </cell>
          <cell r="G4942">
            <v>3</v>
          </cell>
          <cell r="I4942">
            <v>2070.5099999999952</v>
          </cell>
        </row>
        <row r="4943">
          <cell r="A4943">
            <v>2022</v>
          </cell>
          <cell r="B4943" t="str">
            <v>Junio</v>
          </cell>
          <cell r="C4943" t="str">
            <v>63001</v>
          </cell>
          <cell r="E4943" t="str">
            <v>630011</v>
          </cell>
          <cell r="G4943">
            <v>4</v>
          </cell>
          <cell r="I4943">
            <v>517.28000000000009</v>
          </cell>
        </row>
        <row r="4944">
          <cell r="A4944">
            <v>2022</v>
          </cell>
          <cell r="B4944" t="str">
            <v>Junio</v>
          </cell>
          <cell r="C4944" t="str">
            <v>08001</v>
          </cell>
          <cell r="E4944" t="str">
            <v>080011</v>
          </cell>
          <cell r="G4944">
            <v>1</v>
          </cell>
          <cell r="I4944">
            <v>6402.7564999999868</v>
          </cell>
        </row>
        <row r="4945">
          <cell r="A4945">
            <v>2022</v>
          </cell>
          <cell r="B4945" t="str">
            <v>Junio</v>
          </cell>
          <cell r="C4945" t="str">
            <v>08001</v>
          </cell>
          <cell r="E4945" t="str">
            <v>080011</v>
          </cell>
          <cell r="G4945">
            <v>2</v>
          </cell>
          <cell r="I4945">
            <v>6336.6859999999997</v>
          </cell>
        </row>
        <row r="4946">
          <cell r="A4946">
            <v>2022</v>
          </cell>
          <cell r="B4946" t="str">
            <v>Junio</v>
          </cell>
          <cell r="C4946" t="str">
            <v>08001</v>
          </cell>
          <cell r="E4946" t="str">
            <v>080011</v>
          </cell>
          <cell r="G4946">
            <v>3</v>
          </cell>
          <cell r="I4946">
            <v>6726.3419999999987</v>
          </cell>
        </row>
        <row r="4947">
          <cell r="A4947">
            <v>2022</v>
          </cell>
          <cell r="B4947" t="str">
            <v>Junio</v>
          </cell>
          <cell r="C4947" t="str">
            <v>08001</v>
          </cell>
          <cell r="E4947" t="str">
            <v>080011</v>
          </cell>
          <cell r="G4947">
            <v>4</v>
          </cell>
          <cell r="I4947">
            <v>9070.3380000000016</v>
          </cell>
        </row>
        <row r="4948">
          <cell r="A4948">
            <v>2022</v>
          </cell>
          <cell r="B4948" t="str">
            <v>Junio</v>
          </cell>
          <cell r="C4948" t="str">
            <v>08001</v>
          </cell>
          <cell r="E4948" t="str">
            <v>080012</v>
          </cell>
          <cell r="G4948">
            <v>1</v>
          </cell>
          <cell r="I4948">
            <v>1248.222999999999</v>
          </cell>
        </row>
        <row r="4949">
          <cell r="A4949">
            <v>2022</v>
          </cell>
          <cell r="B4949" t="str">
            <v>Junio</v>
          </cell>
          <cell r="C4949" t="str">
            <v>08001</v>
          </cell>
          <cell r="E4949" t="str">
            <v>080012</v>
          </cell>
          <cell r="G4949">
            <v>2</v>
          </cell>
          <cell r="I4949">
            <v>1153.4899999999996</v>
          </cell>
        </row>
        <row r="4950">
          <cell r="A4950">
            <v>2022</v>
          </cell>
          <cell r="B4950" t="str">
            <v>Junio</v>
          </cell>
          <cell r="C4950" t="str">
            <v>08001</v>
          </cell>
          <cell r="E4950" t="str">
            <v>080012</v>
          </cell>
          <cell r="G4950">
            <v>3</v>
          </cell>
          <cell r="I4950">
            <v>995.721</v>
          </cell>
        </row>
        <row r="4951">
          <cell r="A4951">
            <v>2022</v>
          </cell>
          <cell r="B4951" t="str">
            <v>Junio</v>
          </cell>
          <cell r="C4951" t="str">
            <v>08001</v>
          </cell>
          <cell r="E4951" t="str">
            <v>080012</v>
          </cell>
          <cell r="G4951">
            <v>4</v>
          </cell>
          <cell r="I4951">
            <v>7941.8170000000009</v>
          </cell>
        </row>
        <row r="4952">
          <cell r="A4952">
            <v>2022</v>
          </cell>
          <cell r="B4952" t="str">
            <v>Junio</v>
          </cell>
          <cell r="C4952" t="str">
            <v>11001</v>
          </cell>
          <cell r="E4952" t="str">
            <v>110011</v>
          </cell>
          <cell r="G4952">
            <v>1</v>
          </cell>
          <cell r="I4952">
            <v>53576.471999999805</v>
          </cell>
        </row>
        <row r="4953">
          <cell r="A4953">
            <v>2022</v>
          </cell>
          <cell r="B4953" t="str">
            <v>Junio</v>
          </cell>
          <cell r="C4953" t="str">
            <v>11001</v>
          </cell>
          <cell r="E4953" t="str">
            <v>110011</v>
          </cell>
          <cell r="G4953">
            <v>2</v>
          </cell>
          <cell r="I4953">
            <v>53356.740000000129</v>
          </cell>
        </row>
        <row r="4954">
          <cell r="A4954">
            <v>2022</v>
          </cell>
          <cell r="B4954" t="str">
            <v>Junio</v>
          </cell>
          <cell r="C4954" t="str">
            <v>11001</v>
          </cell>
          <cell r="E4954" t="str">
            <v>110011</v>
          </cell>
          <cell r="G4954">
            <v>3</v>
          </cell>
          <cell r="I4954">
            <v>67478.48700000027</v>
          </cell>
        </row>
        <row r="4955">
          <cell r="A4955">
            <v>2022</v>
          </cell>
          <cell r="B4955" t="str">
            <v>Junio</v>
          </cell>
          <cell r="C4955" t="str">
            <v>11001</v>
          </cell>
          <cell r="E4955" t="str">
            <v>110011</v>
          </cell>
          <cell r="G4955">
            <v>4</v>
          </cell>
          <cell r="I4955">
            <v>16710.019</v>
          </cell>
        </row>
        <row r="4956">
          <cell r="A4956">
            <v>2022</v>
          </cell>
          <cell r="B4956" t="str">
            <v>Junio</v>
          </cell>
          <cell r="C4956" t="str">
            <v>11001</v>
          </cell>
          <cell r="E4956" t="str">
            <v>110012</v>
          </cell>
          <cell r="G4956">
            <v>1</v>
          </cell>
          <cell r="I4956">
            <v>682.2700000000001</v>
          </cell>
        </row>
        <row r="4957">
          <cell r="A4957">
            <v>2022</v>
          </cell>
          <cell r="B4957" t="str">
            <v>Junio</v>
          </cell>
          <cell r="C4957" t="str">
            <v>11001</v>
          </cell>
          <cell r="E4957" t="str">
            <v>110012</v>
          </cell>
          <cell r="G4957">
            <v>2</v>
          </cell>
          <cell r="I4957">
            <v>148.10000000000002</v>
          </cell>
        </row>
        <row r="4958">
          <cell r="A4958">
            <v>2022</v>
          </cell>
          <cell r="B4958" t="str">
            <v>Junio</v>
          </cell>
          <cell r="C4958" t="str">
            <v>11001</v>
          </cell>
          <cell r="E4958" t="str">
            <v>110012</v>
          </cell>
          <cell r="G4958">
            <v>3</v>
          </cell>
          <cell r="I4958">
            <v>83.899999999999977</v>
          </cell>
        </row>
        <row r="4959">
          <cell r="A4959">
            <v>2022</v>
          </cell>
          <cell r="B4959" t="str">
            <v>Junio</v>
          </cell>
          <cell r="C4959" t="str">
            <v>11001</v>
          </cell>
          <cell r="E4959" t="str">
            <v>110012</v>
          </cell>
          <cell r="G4959">
            <v>4</v>
          </cell>
          <cell r="I4959">
            <v>3486.8900000000031</v>
          </cell>
        </row>
        <row r="4960">
          <cell r="A4960">
            <v>2022</v>
          </cell>
          <cell r="B4960" t="str">
            <v>Junio</v>
          </cell>
          <cell r="C4960" t="str">
            <v>11001</v>
          </cell>
          <cell r="E4960" t="str">
            <v>110013</v>
          </cell>
          <cell r="G4960">
            <v>1</v>
          </cell>
          <cell r="I4960">
            <v>649.05399999999918</v>
          </cell>
        </row>
        <row r="4961">
          <cell r="A4961">
            <v>2022</v>
          </cell>
          <cell r="B4961" t="str">
            <v>Junio</v>
          </cell>
          <cell r="C4961" t="str">
            <v>11001</v>
          </cell>
          <cell r="E4961" t="str">
            <v>110013</v>
          </cell>
          <cell r="G4961">
            <v>2</v>
          </cell>
          <cell r="I4961">
            <v>898.98399999999981</v>
          </cell>
        </row>
        <row r="4962">
          <cell r="A4962">
            <v>2022</v>
          </cell>
          <cell r="B4962" t="str">
            <v>Junio</v>
          </cell>
          <cell r="C4962" t="str">
            <v>11001</v>
          </cell>
          <cell r="E4962" t="str">
            <v>110013</v>
          </cell>
          <cell r="G4962">
            <v>3</v>
          </cell>
          <cell r="I4962">
            <v>803.25899999999899</v>
          </cell>
        </row>
        <row r="4963">
          <cell r="A4963">
            <v>2022</v>
          </cell>
          <cell r="B4963" t="str">
            <v>Junio</v>
          </cell>
          <cell r="C4963" t="str">
            <v>11001</v>
          </cell>
          <cell r="E4963" t="str">
            <v>110013</v>
          </cell>
          <cell r="G4963">
            <v>4</v>
          </cell>
          <cell r="I4963">
            <v>1476.7279999999982</v>
          </cell>
        </row>
        <row r="4964">
          <cell r="A4964">
            <v>2022</v>
          </cell>
          <cell r="B4964" t="str">
            <v>Junio</v>
          </cell>
          <cell r="C4964" t="str">
            <v>11001</v>
          </cell>
          <cell r="E4964" t="str">
            <v>110014</v>
          </cell>
          <cell r="G4964">
            <v>1</v>
          </cell>
          <cell r="I4964">
            <v>86.677999999999997</v>
          </cell>
        </row>
        <row r="4965">
          <cell r="A4965">
            <v>2022</v>
          </cell>
          <cell r="B4965" t="str">
            <v>Junio</v>
          </cell>
          <cell r="C4965" t="str">
            <v>11001</v>
          </cell>
          <cell r="E4965" t="str">
            <v>110014</v>
          </cell>
          <cell r="G4965">
            <v>2</v>
          </cell>
          <cell r="I4965">
            <v>22.740000000000002</v>
          </cell>
        </row>
        <row r="4966">
          <cell r="A4966">
            <v>2022</v>
          </cell>
          <cell r="B4966" t="str">
            <v>Junio</v>
          </cell>
          <cell r="C4966" t="str">
            <v>11001</v>
          </cell>
          <cell r="E4966" t="str">
            <v>110014</v>
          </cell>
          <cell r="G4966">
            <v>3</v>
          </cell>
          <cell r="I4966">
            <v>477.85000000000019</v>
          </cell>
        </row>
        <row r="4967">
          <cell r="A4967">
            <v>2022</v>
          </cell>
          <cell r="B4967" t="str">
            <v>Junio</v>
          </cell>
          <cell r="C4967" t="str">
            <v>11001</v>
          </cell>
          <cell r="E4967" t="str">
            <v>110014</v>
          </cell>
          <cell r="G4967">
            <v>4</v>
          </cell>
          <cell r="I4967">
            <v>1346.9979999999989</v>
          </cell>
        </row>
        <row r="4968">
          <cell r="A4968">
            <v>2022</v>
          </cell>
          <cell r="B4968" t="str">
            <v>Junio</v>
          </cell>
          <cell r="C4968" t="str">
            <v>68001</v>
          </cell>
          <cell r="E4968" t="str">
            <v>680011</v>
          </cell>
          <cell r="G4968">
            <v>1</v>
          </cell>
          <cell r="I4968">
            <v>10069.955</v>
          </cell>
        </row>
        <row r="4969">
          <cell r="A4969">
            <v>2022</v>
          </cell>
          <cell r="B4969" t="str">
            <v>Junio</v>
          </cell>
          <cell r="C4969" t="str">
            <v>68001</v>
          </cell>
          <cell r="E4969" t="str">
            <v>680011</v>
          </cell>
          <cell r="G4969">
            <v>2</v>
          </cell>
          <cell r="I4969">
            <v>9952.297999999997</v>
          </cell>
        </row>
        <row r="4970">
          <cell r="A4970">
            <v>2022</v>
          </cell>
          <cell r="B4970" t="str">
            <v>Junio</v>
          </cell>
          <cell r="C4970" t="str">
            <v>68001</v>
          </cell>
          <cell r="E4970" t="str">
            <v>680011</v>
          </cell>
          <cell r="G4970">
            <v>3</v>
          </cell>
          <cell r="I4970">
            <v>11946.455000000033</v>
          </cell>
        </row>
        <row r="4971">
          <cell r="A4971">
            <v>2022</v>
          </cell>
          <cell r="B4971" t="str">
            <v>Junio</v>
          </cell>
          <cell r="C4971" t="str">
            <v>68001</v>
          </cell>
          <cell r="E4971" t="str">
            <v>680011</v>
          </cell>
          <cell r="G4971">
            <v>4</v>
          </cell>
          <cell r="I4971">
            <v>1595.6999999999996</v>
          </cell>
        </row>
        <row r="4972">
          <cell r="A4972">
            <v>2022</v>
          </cell>
          <cell r="B4972" t="str">
            <v>Junio</v>
          </cell>
          <cell r="C4972" t="str">
            <v>76001</v>
          </cell>
          <cell r="E4972" t="str">
            <v>760011</v>
          </cell>
          <cell r="G4972">
            <v>1</v>
          </cell>
          <cell r="I4972">
            <v>3098.7099999999973</v>
          </cell>
        </row>
        <row r="4973">
          <cell r="A4973">
            <v>2022</v>
          </cell>
          <cell r="B4973" t="str">
            <v>Junio</v>
          </cell>
          <cell r="C4973" t="str">
            <v>76001</v>
          </cell>
          <cell r="E4973" t="str">
            <v>760011</v>
          </cell>
          <cell r="G4973">
            <v>2</v>
          </cell>
          <cell r="I4973">
            <v>8097.6799999999994</v>
          </cell>
        </row>
        <row r="4974">
          <cell r="A4974">
            <v>2022</v>
          </cell>
          <cell r="B4974" t="str">
            <v>Junio</v>
          </cell>
          <cell r="C4974" t="str">
            <v>76001</v>
          </cell>
          <cell r="E4974" t="str">
            <v>760011</v>
          </cell>
          <cell r="G4974">
            <v>3</v>
          </cell>
          <cell r="I4974">
            <v>5232.7140000000054</v>
          </cell>
        </row>
        <row r="4975">
          <cell r="A4975">
            <v>2022</v>
          </cell>
          <cell r="B4975" t="str">
            <v>Junio</v>
          </cell>
          <cell r="C4975" t="str">
            <v>76001</v>
          </cell>
          <cell r="E4975" t="str">
            <v>760011</v>
          </cell>
          <cell r="G4975">
            <v>4</v>
          </cell>
          <cell r="I4975">
            <v>7901.5190000000239</v>
          </cell>
        </row>
        <row r="4976">
          <cell r="A4976">
            <v>2022</v>
          </cell>
          <cell r="B4976" t="str">
            <v>Junio</v>
          </cell>
          <cell r="C4976" t="str">
            <v>76001</v>
          </cell>
          <cell r="E4976" t="str">
            <v>760012</v>
          </cell>
          <cell r="G4976">
            <v>1</v>
          </cell>
          <cell r="I4976">
            <v>5818.7799999999843</v>
          </cell>
        </row>
        <row r="4977">
          <cell r="A4977">
            <v>2022</v>
          </cell>
          <cell r="B4977" t="str">
            <v>Junio</v>
          </cell>
          <cell r="C4977" t="str">
            <v>76001</v>
          </cell>
          <cell r="E4977" t="str">
            <v>760012</v>
          </cell>
          <cell r="G4977">
            <v>2</v>
          </cell>
          <cell r="I4977">
            <v>3904.5299999999961</v>
          </cell>
        </row>
        <row r="4978">
          <cell r="A4978">
            <v>2022</v>
          </cell>
          <cell r="B4978" t="str">
            <v>Junio</v>
          </cell>
          <cell r="C4978" t="str">
            <v>76001</v>
          </cell>
          <cell r="E4978" t="str">
            <v>760012</v>
          </cell>
          <cell r="G4978">
            <v>3</v>
          </cell>
          <cell r="I4978">
            <v>5905.8069999999971</v>
          </cell>
        </row>
        <row r="4979">
          <cell r="A4979">
            <v>2022</v>
          </cell>
          <cell r="B4979" t="str">
            <v>Junio</v>
          </cell>
          <cell r="C4979" t="str">
            <v>76001</v>
          </cell>
          <cell r="E4979" t="str">
            <v>760012</v>
          </cell>
          <cell r="G4979">
            <v>4</v>
          </cell>
          <cell r="I4979">
            <v>5343.1529999999984</v>
          </cell>
        </row>
        <row r="4980">
          <cell r="A4980">
            <v>2022</v>
          </cell>
          <cell r="B4980" t="str">
            <v>Junio</v>
          </cell>
          <cell r="C4980" t="str">
            <v>13001</v>
          </cell>
          <cell r="E4980" t="str">
            <v>130011</v>
          </cell>
          <cell r="G4980">
            <v>1</v>
          </cell>
          <cell r="I4980">
            <v>3121.2144999999964</v>
          </cell>
        </row>
        <row r="4981">
          <cell r="A4981">
            <v>2022</v>
          </cell>
          <cell r="B4981" t="str">
            <v>Junio</v>
          </cell>
          <cell r="C4981" t="str">
            <v>13001</v>
          </cell>
          <cell r="E4981" t="str">
            <v>130011</v>
          </cell>
          <cell r="G4981">
            <v>2</v>
          </cell>
          <cell r="I4981">
            <v>7272.373999999998</v>
          </cell>
        </row>
        <row r="4982">
          <cell r="A4982">
            <v>2022</v>
          </cell>
          <cell r="B4982" t="str">
            <v>Junio</v>
          </cell>
          <cell r="C4982" t="str">
            <v>13001</v>
          </cell>
          <cell r="E4982" t="str">
            <v>130011</v>
          </cell>
          <cell r="G4982">
            <v>3</v>
          </cell>
          <cell r="I4982">
            <v>3879.8559999999852</v>
          </cell>
        </row>
        <row r="4983">
          <cell r="A4983">
            <v>2022</v>
          </cell>
          <cell r="B4983" t="str">
            <v>Junio</v>
          </cell>
          <cell r="C4983" t="str">
            <v>13001</v>
          </cell>
          <cell r="E4983" t="str">
            <v>130011</v>
          </cell>
          <cell r="G4983">
            <v>4</v>
          </cell>
          <cell r="I4983">
            <v>5909.3040000000037</v>
          </cell>
        </row>
        <row r="4984">
          <cell r="A4984">
            <v>2022</v>
          </cell>
          <cell r="B4984" t="str">
            <v>Junio</v>
          </cell>
          <cell r="C4984" t="str">
            <v>54001</v>
          </cell>
          <cell r="E4984" t="str">
            <v>540011</v>
          </cell>
          <cell r="G4984">
            <v>1</v>
          </cell>
          <cell r="I4984">
            <v>4075.7549999999951</v>
          </cell>
        </row>
        <row r="4985">
          <cell r="A4985">
            <v>2022</v>
          </cell>
          <cell r="B4985" t="str">
            <v>Junio</v>
          </cell>
          <cell r="C4985" t="str">
            <v>54001</v>
          </cell>
          <cell r="E4985" t="str">
            <v>540011</v>
          </cell>
          <cell r="G4985">
            <v>2</v>
          </cell>
          <cell r="I4985">
            <v>7247.4200000000064</v>
          </cell>
        </row>
        <row r="4986">
          <cell r="A4986">
            <v>2022</v>
          </cell>
          <cell r="B4986" t="str">
            <v>Junio</v>
          </cell>
          <cell r="C4986" t="str">
            <v>54001</v>
          </cell>
          <cell r="E4986" t="str">
            <v>540011</v>
          </cell>
          <cell r="G4986">
            <v>3</v>
          </cell>
          <cell r="I4986">
            <v>5468.4319999999698</v>
          </cell>
        </row>
        <row r="4987">
          <cell r="A4987">
            <v>2022</v>
          </cell>
          <cell r="B4987" t="str">
            <v>Junio</v>
          </cell>
          <cell r="C4987" t="str">
            <v>54001</v>
          </cell>
          <cell r="E4987" t="str">
            <v>540011</v>
          </cell>
          <cell r="G4987">
            <v>4</v>
          </cell>
          <cell r="I4987">
            <v>7709.14</v>
          </cell>
        </row>
        <row r="4988">
          <cell r="A4988">
            <v>2022</v>
          </cell>
          <cell r="B4988" t="str">
            <v>Junio</v>
          </cell>
          <cell r="C4988" t="str">
            <v>54001</v>
          </cell>
          <cell r="E4988" t="str">
            <v>540012</v>
          </cell>
          <cell r="G4988">
            <v>1</v>
          </cell>
          <cell r="I4988">
            <v>428.80999999999943</v>
          </cell>
        </row>
        <row r="4989">
          <cell r="A4989">
            <v>2022</v>
          </cell>
          <cell r="B4989" t="str">
            <v>Junio</v>
          </cell>
          <cell r="C4989" t="str">
            <v>54001</v>
          </cell>
          <cell r="E4989" t="str">
            <v>540012</v>
          </cell>
          <cell r="G4989">
            <v>2</v>
          </cell>
          <cell r="I4989">
            <v>103.69500000000002</v>
          </cell>
        </row>
        <row r="4990">
          <cell r="A4990">
            <v>2022</v>
          </cell>
          <cell r="B4990" t="str">
            <v>Junio</v>
          </cell>
          <cell r="C4990" t="str">
            <v>54001</v>
          </cell>
          <cell r="E4990" t="str">
            <v>540012</v>
          </cell>
          <cell r="G4990">
            <v>3</v>
          </cell>
          <cell r="I4990">
            <v>26.962999999999987</v>
          </cell>
        </row>
        <row r="4991">
          <cell r="A4991">
            <v>2022</v>
          </cell>
          <cell r="B4991" t="str">
            <v>Junio</v>
          </cell>
          <cell r="C4991" t="str">
            <v>54001</v>
          </cell>
          <cell r="E4991" t="str">
            <v>540012</v>
          </cell>
          <cell r="G4991">
            <v>4</v>
          </cell>
          <cell r="I4991">
            <v>2423.236019999998</v>
          </cell>
        </row>
        <row r="4992">
          <cell r="A4992">
            <v>2022</v>
          </cell>
          <cell r="B4992" t="str">
            <v>Junio</v>
          </cell>
          <cell r="C4992" t="str">
            <v>73001</v>
          </cell>
          <cell r="E4992" t="str">
            <v>730011</v>
          </cell>
          <cell r="G4992">
            <v>1</v>
          </cell>
          <cell r="I4992">
            <v>770.38000000000011</v>
          </cell>
        </row>
        <row r="4993">
          <cell r="A4993">
            <v>2022</v>
          </cell>
          <cell r="B4993" t="str">
            <v>Junio</v>
          </cell>
          <cell r="C4993" t="str">
            <v>73001</v>
          </cell>
          <cell r="E4993" t="str">
            <v>730011</v>
          </cell>
          <cell r="G4993">
            <v>2</v>
          </cell>
          <cell r="I4993">
            <v>1819.8025</v>
          </cell>
        </row>
        <row r="4994">
          <cell r="A4994">
            <v>2022</v>
          </cell>
          <cell r="B4994" t="str">
            <v>Junio</v>
          </cell>
          <cell r="C4994" t="str">
            <v>73001</v>
          </cell>
          <cell r="E4994" t="str">
            <v>730011</v>
          </cell>
          <cell r="G4994">
            <v>3</v>
          </cell>
          <cell r="I4994">
            <v>953.42999999999984</v>
          </cell>
        </row>
        <row r="4995">
          <cell r="A4995">
            <v>2022</v>
          </cell>
          <cell r="B4995" t="str">
            <v>Junio</v>
          </cell>
          <cell r="C4995" t="str">
            <v>73001</v>
          </cell>
          <cell r="E4995" t="str">
            <v>730011</v>
          </cell>
          <cell r="G4995">
            <v>4</v>
          </cell>
          <cell r="I4995">
            <v>370.7589999999999</v>
          </cell>
        </row>
        <row r="4996">
          <cell r="A4996">
            <v>2022</v>
          </cell>
          <cell r="B4996" t="str">
            <v>Junio</v>
          </cell>
          <cell r="C4996" t="str">
            <v>52356</v>
          </cell>
          <cell r="E4996" t="str">
            <v>523561</v>
          </cell>
          <cell r="G4996">
            <v>1</v>
          </cell>
          <cell r="I4996">
            <v>10</v>
          </cell>
        </row>
        <row r="4997">
          <cell r="A4997">
            <v>2022</v>
          </cell>
          <cell r="B4997" t="str">
            <v>Junio</v>
          </cell>
          <cell r="C4997" t="str">
            <v>52356</v>
          </cell>
          <cell r="E4997" t="str">
            <v>523561</v>
          </cell>
          <cell r="G4997">
            <v>2</v>
          </cell>
          <cell r="I4997">
            <v>1542.6320000000003</v>
          </cell>
        </row>
        <row r="4998">
          <cell r="A4998">
            <v>2022</v>
          </cell>
          <cell r="B4998" t="str">
            <v>Junio</v>
          </cell>
          <cell r="C4998" t="str">
            <v>52356</v>
          </cell>
          <cell r="E4998" t="str">
            <v>523561</v>
          </cell>
          <cell r="G4998">
            <v>3</v>
          </cell>
          <cell r="I4998">
            <v>2465.0799999999986</v>
          </cell>
        </row>
        <row r="4999">
          <cell r="A4999">
            <v>2022</v>
          </cell>
          <cell r="B4999" t="str">
            <v>Junio</v>
          </cell>
          <cell r="C4999" t="str">
            <v>52356</v>
          </cell>
          <cell r="E4999" t="str">
            <v>523561</v>
          </cell>
          <cell r="G4999">
            <v>4</v>
          </cell>
          <cell r="I4999">
            <v>0</v>
          </cell>
        </row>
        <row r="5000">
          <cell r="A5000">
            <v>2022</v>
          </cell>
          <cell r="B5000" t="str">
            <v>Junio</v>
          </cell>
          <cell r="C5000" t="str">
            <v>52356</v>
          </cell>
          <cell r="E5000" t="str">
            <v>523562</v>
          </cell>
          <cell r="G5000">
            <v>1</v>
          </cell>
          <cell r="I5000">
            <v>0</v>
          </cell>
        </row>
        <row r="5001">
          <cell r="A5001">
            <v>2022</v>
          </cell>
          <cell r="B5001" t="str">
            <v>Junio</v>
          </cell>
          <cell r="C5001" t="str">
            <v>52356</v>
          </cell>
          <cell r="E5001" t="str">
            <v>523562</v>
          </cell>
          <cell r="G5001">
            <v>2</v>
          </cell>
          <cell r="I5001">
            <v>0</v>
          </cell>
        </row>
        <row r="5002">
          <cell r="A5002">
            <v>2022</v>
          </cell>
          <cell r="B5002" t="str">
            <v>Junio</v>
          </cell>
          <cell r="C5002" t="str">
            <v>52356</v>
          </cell>
          <cell r="E5002" t="str">
            <v>523562</v>
          </cell>
          <cell r="G5002">
            <v>3</v>
          </cell>
          <cell r="I5002">
            <v>0</v>
          </cell>
        </row>
        <row r="5003">
          <cell r="A5003">
            <v>2022</v>
          </cell>
          <cell r="B5003" t="str">
            <v>Junio</v>
          </cell>
          <cell r="C5003" t="str">
            <v>52356</v>
          </cell>
          <cell r="E5003" t="str">
            <v>523562</v>
          </cell>
          <cell r="G5003">
            <v>4</v>
          </cell>
          <cell r="I5003">
            <v>0</v>
          </cell>
        </row>
        <row r="5004">
          <cell r="A5004">
            <v>2022</v>
          </cell>
          <cell r="B5004" t="str">
            <v>Junio</v>
          </cell>
          <cell r="C5004" t="str">
            <v>17001</v>
          </cell>
          <cell r="E5004" t="str">
            <v>170011</v>
          </cell>
          <cell r="G5004">
            <v>1</v>
          </cell>
          <cell r="I5004">
            <v>1214.5799999999981</v>
          </cell>
        </row>
        <row r="5005">
          <cell r="A5005">
            <v>2022</v>
          </cell>
          <cell r="B5005" t="str">
            <v>Junio</v>
          </cell>
          <cell r="C5005" t="str">
            <v>17001</v>
          </cell>
          <cell r="E5005" t="str">
            <v>170011</v>
          </cell>
          <cell r="G5005">
            <v>2</v>
          </cell>
          <cell r="I5005">
            <v>1505.7000000000005</v>
          </cell>
        </row>
        <row r="5006">
          <cell r="A5006">
            <v>2022</v>
          </cell>
          <cell r="B5006" t="str">
            <v>Junio</v>
          </cell>
          <cell r="C5006" t="str">
            <v>17001</v>
          </cell>
          <cell r="E5006" t="str">
            <v>170011</v>
          </cell>
          <cell r="G5006">
            <v>3</v>
          </cell>
          <cell r="I5006">
            <v>1201.7650000000006</v>
          </cell>
        </row>
        <row r="5007">
          <cell r="A5007">
            <v>2022</v>
          </cell>
          <cell r="B5007" t="str">
            <v>Junio</v>
          </cell>
          <cell r="C5007" t="str">
            <v>17001</v>
          </cell>
          <cell r="E5007" t="str">
            <v>170011</v>
          </cell>
          <cell r="G5007">
            <v>4</v>
          </cell>
          <cell r="I5007">
            <v>1063.2434000000005</v>
          </cell>
        </row>
        <row r="5008">
          <cell r="A5008">
            <v>2022</v>
          </cell>
          <cell r="B5008" t="str">
            <v>Junio</v>
          </cell>
          <cell r="C5008" t="str">
            <v>05001</v>
          </cell>
          <cell r="E5008" t="str">
            <v>050011</v>
          </cell>
          <cell r="G5008">
            <v>1</v>
          </cell>
          <cell r="I5008">
            <v>11733.97700000005</v>
          </cell>
        </row>
        <row r="5009">
          <cell r="A5009">
            <v>2022</v>
          </cell>
          <cell r="B5009" t="str">
            <v>Junio</v>
          </cell>
          <cell r="C5009" t="str">
            <v>05001</v>
          </cell>
          <cell r="E5009" t="str">
            <v>050011</v>
          </cell>
          <cell r="G5009">
            <v>2</v>
          </cell>
          <cell r="I5009">
            <v>10544.671000000026</v>
          </cell>
        </row>
        <row r="5010">
          <cell r="A5010">
            <v>2022</v>
          </cell>
          <cell r="B5010" t="str">
            <v>Junio</v>
          </cell>
          <cell r="C5010" t="str">
            <v>05001</v>
          </cell>
          <cell r="E5010" t="str">
            <v>050011</v>
          </cell>
          <cell r="G5010">
            <v>3</v>
          </cell>
          <cell r="I5010">
            <v>12794.102000000084</v>
          </cell>
        </row>
        <row r="5011">
          <cell r="A5011">
            <v>2022</v>
          </cell>
          <cell r="B5011" t="str">
            <v>Junio</v>
          </cell>
          <cell r="C5011" t="str">
            <v>05001</v>
          </cell>
          <cell r="E5011" t="str">
            <v>050011</v>
          </cell>
          <cell r="G5011">
            <v>4</v>
          </cell>
          <cell r="I5011">
            <v>17053.518579999978</v>
          </cell>
        </row>
        <row r="5012">
          <cell r="A5012">
            <v>2022</v>
          </cell>
          <cell r="B5012" t="str">
            <v>Junio</v>
          </cell>
          <cell r="C5012" t="str">
            <v>05001</v>
          </cell>
          <cell r="E5012" t="str">
            <v>050012</v>
          </cell>
          <cell r="G5012">
            <v>1</v>
          </cell>
          <cell r="I5012">
            <v>3769.1359999999991</v>
          </cell>
        </row>
        <row r="5013">
          <cell r="A5013">
            <v>2022</v>
          </cell>
          <cell r="B5013" t="str">
            <v>Junio</v>
          </cell>
          <cell r="C5013" t="str">
            <v>05001</v>
          </cell>
          <cell r="E5013" t="str">
            <v>050012</v>
          </cell>
          <cell r="G5013">
            <v>2</v>
          </cell>
          <cell r="I5013">
            <v>4536.047999999997</v>
          </cell>
        </row>
        <row r="5014">
          <cell r="A5014">
            <v>2022</v>
          </cell>
          <cell r="B5014" t="str">
            <v>Junio</v>
          </cell>
          <cell r="C5014" t="str">
            <v>05001</v>
          </cell>
          <cell r="E5014" t="str">
            <v>050012</v>
          </cell>
          <cell r="G5014">
            <v>3</v>
          </cell>
          <cell r="I5014">
            <v>2864.9989999999952</v>
          </cell>
        </row>
        <row r="5015">
          <cell r="A5015">
            <v>2022</v>
          </cell>
          <cell r="B5015" t="str">
            <v>Junio</v>
          </cell>
          <cell r="C5015" t="str">
            <v>05001</v>
          </cell>
          <cell r="E5015" t="str">
            <v>050012</v>
          </cell>
          <cell r="G5015">
            <v>4</v>
          </cell>
          <cell r="I5015">
            <v>310.28300000000007</v>
          </cell>
        </row>
        <row r="5016">
          <cell r="A5016">
            <v>2022</v>
          </cell>
          <cell r="B5016" t="str">
            <v>Junio</v>
          </cell>
          <cell r="C5016" t="str">
            <v>23001</v>
          </cell>
          <cell r="E5016" t="str">
            <v>230011</v>
          </cell>
          <cell r="G5016">
            <v>1</v>
          </cell>
          <cell r="I5016">
            <v>466.26299999999901</v>
          </cell>
        </row>
        <row r="5017">
          <cell r="A5017">
            <v>2022</v>
          </cell>
          <cell r="B5017" t="str">
            <v>Junio</v>
          </cell>
          <cell r="C5017" t="str">
            <v>23001</v>
          </cell>
          <cell r="E5017" t="str">
            <v>230011</v>
          </cell>
          <cell r="G5017">
            <v>2</v>
          </cell>
          <cell r="I5017">
            <v>1797.7909999999983</v>
          </cell>
        </row>
        <row r="5018">
          <cell r="A5018">
            <v>2022</v>
          </cell>
          <cell r="B5018" t="str">
            <v>Junio</v>
          </cell>
          <cell r="C5018" t="str">
            <v>23001</v>
          </cell>
          <cell r="E5018" t="str">
            <v>230011</v>
          </cell>
          <cell r="G5018">
            <v>3</v>
          </cell>
          <cell r="I5018">
            <v>1112.5139999999985</v>
          </cell>
        </row>
        <row r="5019">
          <cell r="A5019">
            <v>2022</v>
          </cell>
          <cell r="B5019" t="str">
            <v>Junio</v>
          </cell>
          <cell r="C5019" t="str">
            <v>23001</v>
          </cell>
          <cell r="E5019" t="str">
            <v>230011</v>
          </cell>
          <cell r="G5019">
            <v>4</v>
          </cell>
          <cell r="I5019">
            <v>200.92550000000014</v>
          </cell>
        </row>
        <row r="5020">
          <cell r="A5020">
            <v>2022</v>
          </cell>
          <cell r="B5020" t="str">
            <v>Junio</v>
          </cell>
          <cell r="C5020" t="str">
            <v>41001</v>
          </cell>
          <cell r="E5020" t="str">
            <v>410011</v>
          </cell>
          <cell r="G5020">
            <v>1</v>
          </cell>
          <cell r="I5020">
            <v>1463.3305000000005</v>
          </cell>
        </row>
        <row r="5021">
          <cell r="A5021">
            <v>2022</v>
          </cell>
          <cell r="B5021" t="str">
            <v>Junio</v>
          </cell>
          <cell r="C5021" t="str">
            <v>41001</v>
          </cell>
          <cell r="E5021" t="str">
            <v>410011</v>
          </cell>
          <cell r="G5021">
            <v>2</v>
          </cell>
          <cell r="I5021">
            <v>2551.588999999999</v>
          </cell>
        </row>
        <row r="5022">
          <cell r="A5022">
            <v>2022</v>
          </cell>
          <cell r="B5022" t="str">
            <v>Junio</v>
          </cell>
          <cell r="C5022" t="str">
            <v>41001</v>
          </cell>
          <cell r="E5022" t="str">
            <v>410011</v>
          </cell>
          <cell r="G5022">
            <v>3</v>
          </cell>
          <cell r="I5022">
            <v>2563.8090000000029</v>
          </cell>
        </row>
        <row r="5023">
          <cell r="A5023">
            <v>2022</v>
          </cell>
          <cell r="B5023" t="str">
            <v>Junio</v>
          </cell>
          <cell r="C5023" t="str">
            <v>41001</v>
          </cell>
          <cell r="E5023" t="str">
            <v>410011</v>
          </cell>
          <cell r="G5023">
            <v>4</v>
          </cell>
          <cell r="I5023">
            <v>1506.3278999999995</v>
          </cell>
        </row>
        <row r="5024">
          <cell r="A5024">
            <v>2022</v>
          </cell>
          <cell r="B5024" t="str">
            <v>Junio</v>
          </cell>
          <cell r="C5024" t="str">
            <v>52001</v>
          </cell>
          <cell r="E5024" t="str">
            <v>520011</v>
          </cell>
          <cell r="G5024">
            <v>1</v>
          </cell>
          <cell r="I5024">
            <v>1419.2189999999987</v>
          </cell>
        </row>
        <row r="5025">
          <cell r="A5025">
            <v>2022</v>
          </cell>
          <cell r="B5025" t="str">
            <v>Junio</v>
          </cell>
          <cell r="C5025" t="str">
            <v>52001</v>
          </cell>
          <cell r="E5025" t="str">
            <v>520011</v>
          </cell>
          <cell r="G5025">
            <v>2</v>
          </cell>
          <cell r="I5025">
            <v>5170.8040000000028</v>
          </cell>
        </row>
        <row r="5026">
          <cell r="A5026">
            <v>2022</v>
          </cell>
          <cell r="B5026" t="str">
            <v>Junio</v>
          </cell>
          <cell r="C5026" t="str">
            <v>52001</v>
          </cell>
          <cell r="E5026" t="str">
            <v>520011</v>
          </cell>
          <cell r="G5026">
            <v>3</v>
          </cell>
          <cell r="I5026">
            <v>3201.8700000000213</v>
          </cell>
        </row>
        <row r="5027">
          <cell r="A5027">
            <v>2022</v>
          </cell>
          <cell r="B5027" t="str">
            <v>Junio</v>
          </cell>
          <cell r="C5027" t="str">
            <v>52001</v>
          </cell>
          <cell r="E5027" t="str">
            <v>520011</v>
          </cell>
          <cell r="G5027">
            <v>4</v>
          </cell>
          <cell r="I5027">
            <v>29.329800000000002</v>
          </cell>
        </row>
        <row r="5028">
          <cell r="A5028">
            <v>2022</v>
          </cell>
          <cell r="B5028" t="str">
            <v>Junio</v>
          </cell>
          <cell r="C5028" t="str">
            <v>66001</v>
          </cell>
          <cell r="E5028" t="str">
            <v>660011</v>
          </cell>
          <cell r="G5028">
            <v>1</v>
          </cell>
          <cell r="I5028">
            <v>2210.7629999999986</v>
          </cell>
        </row>
        <row r="5029">
          <cell r="A5029">
            <v>2022</v>
          </cell>
          <cell r="B5029" t="str">
            <v>Junio</v>
          </cell>
          <cell r="C5029" t="str">
            <v>66001</v>
          </cell>
          <cell r="E5029" t="str">
            <v>660011</v>
          </cell>
          <cell r="G5029">
            <v>2</v>
          </cell>
          <cell r="I5029">
            <v>2019.5299999999991</v>
          </cell>
        </row>
        <row r="5030">
          <cell r="A5030">
            <v>2022</v>
          </cell>
          <cell r="B5030" t="str">
            <v>Junio</v>
          </cell>
          <cell r="C5030" t="str">
            <v>66001</v>
          </cell>
          <cell r="E5030" t="str">
            <v>660011</v>
          </cell>
          <cell r="G5030">
            <v>3</v>
          </cell>
          <cell r="I5030">
            <v>1655.8800000000078</v>
          </cell>
        </row>
        <row r="5031">
          <cell r="A5031">
            <v>2022</v>
          </cell>
          <cell r="B5031" t="str">
            <v>Junio</v>
          </cell>
          <cell r="C5031" t="str">
            <v>66001</v>
          </cell>
          <cell r="E5031" t="str">
            <v>660011</v>
          </cell>
          <cell r="G5031">
            <v>4</v>
          </cell>
          <cell r="I5031">
            <v>3733.8059999999996</v>
          </cell>
        </row>
        <row r="5032">
          <cell r="A5032">
            <v>2022</v>
          </cell>
          <cell r="B5032" t="str">
            <v>Junio</v>
          </cell>
          <cell r="C5032" t="str">
            <v>19001</v>
          </cell>
          <cell r="E5032" t="str">
            <v>190011</v>
          </cell>
          <cell r="G5032">
            <v>1</v>
          </cell>
          <cell r="I5032">
            <v>476.3250000000001</v>
          </cell>
        </row>
        <row r="5033">
          <cell r="A5033">
            <v>2022</v>
          </cell>
          <cell r="B5033" t="str">
            <v>Junio</v>
          </cell>
          <cell r="C5033" t="str">
            <v>19001</v>
          </cell>
          <cell r="E5033" t="str">
            <v>190011</v>
          </cell>
          <cell r="G5033">
            <v>2</v>
          </cell>
          <cell r="I5033">
            <v>2940.0299999999957</v>
          </cell>
        </row>
        <row r="5034">
          <cell r="A5034">
            <v>2022</v>
          </cell>
          <cell r="B5034" t="str">
            <v>Junio</v>
          </cell>
          <cell r="C5034" t="str">
            <v>19001</v>
          </cell>
          <cell r="E5034" t="str">
            <v>190011</v>
          </cell>
          <cell r="G5034">
            <v>3</v>
          </cell>
          <cell r="I5034">
            <v>487.06450000000024</v>
          </cell>
        </row>
        <row r="5035">
          <cell r="A5035">
            <v>2022</v>
          </cell>
          <cell r="B5035" t="str">
            <v>Junio</v>
          </cell>
          <cell r="C5035" t="str">
            <v>19001</v>
          </cell>
          <cell r="E5035" t="str">
            <v>190011</v>
          </cell>
          <cell r="G5035">
            <v>4</v>
          </cell>
          <cell r="I5035">
            <v>505.43349999999998</v>
          </cell>
        </row>
        <row r="5036">
          <cell r="A5036">
            <v>2022</v>
          </cell>
          <cell r="B5036" t="str">
            <v>Junio</v>
          </cell>
          <cell r="C5036" t="str">
            <v>47001</v>
          </cell>
          <cell r="E5036" t="str">
            <v>470011</v>
          </cell>
          <cell r="G5036">
            <v>1</v>
          </cell>
          <cell r="I5036">
            <v>856.16249999999957</v>
          </cell>
        </row>
        <row r="5037">
          <cell r="A5037">
            <v>2022</v>
          </cell>
          <cell r="B5037" t="str">
            <v>Junio</v>
          </cell>
          <cell r="C5037" t="str">
            <v>47001</v>
          </cell>
          <cell r="E5037" t="str">
            <v>470011</v>
          </cell>
          <cell r="G5037">
            <v>2</v>
          </cell>
          <cell r="I5037">
            <v>1406.03</v>
          </cell>
        </row>
        <row r="5038">
          <cell r="A5038">
            <v>2022</v>
          </cell>
          <cell r="B5038" t="str">
            <v>Junio</v>
          </cell>
          <cell r="C5038" t="str">
            <v>47001</v>
          </cell>
          <cell r="E5038" t="str">
            <v>470011</v>
          </cell>
          <cell r="G5038">
            <v>3</v>
          </cell>
          <cell r="I5038">
            <v>1012.7309999999997</v>
          </cell>
        </row>
        <row r="5039">
          <cell r="A5039">
            <v>2022</v>
          </cell>
          <cell r="B5039" t="str">
            <v>Junio</v>
          </cell>
          <cell r="C5039" t="str">
            <v>47001</v>
          </cell>
          <cell r="E5039" t="str">
            <v>470011</v>
          </cell>
          <cell r="G5039">
            <v>4</v>
          </cell>
          <cell r="I5039">
            <v>772.82249999999999</v>
          </cell>
        </row>
        <row r="5040">
          <cell r="A5040">
            <v>2022</v>
          </cell>
          <cell r="B5040" t="str">
            <v>Junio</v>
          </cell>
          <cell r="C5040" t="str">
            <v>70001</v>
          </cell>
          <cell r="E5040" t="str">
            <v>700011</v>
          </cell>
          <cell r="G5040">
            <v>1</v>
          </cell>
          <cell r="I5040">
            <v>684.11799999999994</v>
          </cell>
        </row>
        <row r="5041">
          <cell r="A5041">
            <v>2022</v>
          </cell>
          <cell r="B5041" t="str">
            <v>Junio</v>
          </cell>
          <cell r="C5041" t="str">
            <v>70001</v>
          </cell>
          <cell r="E5041" t="str">
            <v>700011</v>
          </cell>
          <cell r="G5041">
            <v>2</v>
          </cell>
          <cell r="I5041">
            <v>2276.4039999999991</v>
          </cell>
        </row>
        <row r="5042">
          <cell r="A5042">
            <v>2022</v>
          </cell>
          <cell r="B5042" t="str">
            <v>Junio</v>
          </cell>
          <cell r="C5042" t="str">
            <v>70001</v>
          </cell>
          <cell r="E5042" t="str">
            <v>700011</v>
          </cell>
          <cell r="G5042">
            <v>3</v>
          </cell>
          <cell r="I5042">
            <v>1534.911999999995</v>
          </cell>
        </row>
        <row r="5043">
          <cell r="A5043">
            <v>2022</v>
          </cell>
          <cell r="B5043" t="str">
            <v>Junio</v>
          </cell>
          <cell r="C5043" t="str">
            <v>70001</v>
          </cell>
          <cell r="E5043" t="str">
            <v>700011</v>
          </cell>
          <cell r="G5043">
            <v>4</v>
          </cell>
          <cell r="I5043">
            <v>793.79500000000007</v>
          </cell>
        </row>
        <row r="5044">
          <cell r="A5044">
            <v>2022</v>
          </cell>
          <cell r="B5044" t="str">
            <v>Junio</v>
          </cell>
          <cell r="C5044" t="str">
            <v>15001</v>
          </cell>
          <cell r="E5044" t="str">
            <v>150011</v>
          </cell>
          <cell r="G5044">
            <v>1</v>
          </cell>
          <cell r="I5044">
            <v>1981.7070000000019</v>
          </cell>
        </row>
        <row r="5045">
          <cell r="A5045">
            <v>2022</v>
          </cell>
          <cell r="B5045" t="str">
            <v>Junio</v>
          </cell>
          <cell r="C5045" t="str">
            <v>15001</v>
          </cell>
          <cell r="E5045" t="str">
            <v>150011</v>
          </cell>
          <cell r="G5045">
            <v>2</v>
          </cell>
          <cell r="I5045">
            <v>3926.1999999999948</v>
          </cell>
        </row>
        <row r="5046">
          <cell r="A5046">
            <v>2022</v>
          </cell>
          <cell r="B5046" t="str">
            <v>Junio</v>
          </cell>
          <cell r="C5046" t="str">
            <v>15001</v>
          </cell>
          <cell r="E5046" t="str">
            <v>150011</v>
          </cell>
          <cell r="G5046">
            <v>3</v>
          </cell>
          <cell r="I5046">
            <v>2952.4000000000074</v>
          </cell>
        </row>
        <row r="5047">
          <cell r="A5047">
            <v>2022</v>
          </cell>
          <cell r="B5047" t="str">
            <v>Junio</v>
          </cell>
          <cell r="C5047" t="str">
            <v>15001</v>
          </cell>
          <cell r="E5047" t="str">
            <v>150011</v>
          </cell>
          <cell r="G5047">
            <v>4</v>
          </cell>
          <cell r="I5047">
            <v>1.32</v>
          </cell>
        </row>
        <row r="5048">
          <cell r="A5048">
            <v>2022</v>
          </cell>
          <cell r="B5048" t="str">
            <v>Junio</v>
          </cell>
          <cell r="C5048" t="str">
            <v>20001</v>
          </cell>
          <cell r="E5048" t="str">
            <v>200011</v>
          </cell>
          <cell r="G5048">
            <v>1</v>
          </cell>
          <cell r="I5048">
            <v>884.89999999999964</v>
          </cell>
        </row>
        <row r="5049">
          <cell r="A5049">
            <v>2022</v>
          </cell>
          <cell r="B5049" t="str">
            <v>Junio</v>
          </cell>
          <cell r="C5049" t="str">
            <v>20001</v>
          </cell>
          <cell r="E5049" t="str">
            <v>200011</v>
          </cell>
          <cell r="G5049">
            <v>2</v>
          </cell>
          <cell r="I5049">
            <v>1301.2999999999995</v>
          </cell>
        </row>
        <row r="5050">
          <cell r="A5050">
            <v>2022</v>
          </cell>
          <cell r="B5050" t="str">
            <v>Junio</v>
          </cell>
          <cell r="C5050" t="str">
            <v>20001</v>
          </cell>
          <cell r="E5050" t="str">
            <v>200011</v>
          </cell>
          <cell r="G5050">
            <v>3</v>
          </cell>
          <cell r="I5050">
            <v>954.2680000000006</v>
          </cell>
        </row>
        <row r="5051">
          <cell r="A5051">
            <v>2022</v>
          </cell>
          <cell r="B5051" t="str">
            <v>Junio</v>
          </cell>
          <cell r="C5051" t="str">
            <v>20001</v>
          </cell>
          <cell r="E5051" t="str">
            <v>200011</v>
          </cell>
          <cell r="G5051">
            <v>4</v>
          </cell>
          <cell r="I5051">
            <v>45.800000000000004</v>
          </cell>
        </row>
        <row r="5052">
          <cell r="A5052">
            <v>2022</v>
          </cell>
          <cell r="B5052" t="str">
            <v>Junio</v>
          </cell>
          <cell r="C5052" t="str">
            <v>20001</v>
          </cell>
          <cell r="E5052" t="str">
            <v>200012</v>
          </cell>
          <cell r="G5052">
            <v>1</v>
          </cell>
          <cell r="I5052">
            <v>550.68999999999994</v>
          </cell>
        </row>
        <row r="5053">
          <cell r="A5053">
            <v>2022</v>
          </cell>
          <cell r="B5053" t="str">
            <v>Junio</v>
          </cell>
          <cell r="C5053" t="str">
            <v>20001</v>
          </cell>
          <cell r="E5053" t="str">
            <v>200012</v>
          </cell>
          <cell r="G5053">
            <v>2</v>
          </cell>
          <cell r="I5053">
            <v>71.950000000000017</v>
          </cell>
        </row>
        <row r="5054">
          <cell r="A5054">
            <v>2022</v>
          </cell>
          <cell r="B5054" t="str">
            <v>Junio</v>
          </cell>
          <cell r="C5054" t="str">
            <v>20001</v>
          </cell>
          <cell r="E5054" t="str">
            <v>200012</v>
          </cell>
          <cell r="G5054">
            <v>3</v>
          </cell>
          <cell r="I5054">
            <v>365.56000000000029</v>
          </cell>
        </row>
        <row r="5055">
          <cell r="A5055">
            <v>2022</v>
          </cell>
          <cell r="B5055" t="str">
            <v>Junio</v>
          </cell>
          <cell r="C5055" t="str">
            <v>20001</v>
          </cell>
          <cell r="E5055" t="str">
            <v>200012</v>
          </cell>
          <cell r="G5055">
            <v>4</v>
          </cell>
          <cell r="I5055">
            <v>1029.7150000000006</v>
          </cell>
        </row>
        <row r="5056">
          <cell r="A5056">
            <v>2022</v>
          </cell>
          <cell r="B5056" t="str">
            <v>Junio</v>
          </cell>
          <cell r="C5056" t="str">
            <v>50001</v>
          </cell>
          <cell r="E5056" t="str">
            <v>500011</v>
          </cell>
          <cell r="G5056">
            <v>1</v>
          </cell>
          <cell r="I5056">
            <v>1931.9490000000012</v>
          </cell>
        </row>
        <row r="5057">
          <cell r="A5057">
            <v>2022</v>
          </cell>
          <cell r="B5057" t="str">
            <v>Junio</v>
          </cell>
          <cell r="C5057" t="str">
            <v>50001</v>
          </cell>
          <cell r="E5057" t="str">
            <v>500011</v>
          </cell>
          <cell r="G5057">
            <v>2</v>
          </cell>
          <cell r="I5057">
            <v>3250.7499999999991</v>
          </cell>
        </row>
        <row r="5058">
          <cell r="A5058">
            <v>2022</v>
          </cell>
          <cell r="B5058" t="str">
            <v>Junio</v>
          </cell>
          <cell r="C5058" t="str">
            <v>50001</v>
          </cell>
          <cell r="E5058" t="str">
            <v>500011</v>
          </cell>
          <cell r="G5058">
            <v>3</v>
          </cell>
          <cell r="I5058">
            <v>2312.837999999997</v>
          </cell>
        </row>
        <row r="5059">
          <cell r="A5059">
            <v>2022</v>
          </cell>
          <cell r="B5059" t="str">
            <v>Junio</v>
          </cell>
          <cell r="C5059" t="str">
            <v>50001</v>
          </cell>
          <cell r="E5059" t="str">
            <v>500011</v>
          </cell>
          <cell r="G5059">
            <v>4</v>
          </cell>
          <cell r="I5059">
            <v>848.71200000000056</v>
          </cell>
        </row>
        <row r="5060">
          <cell r="A5060">
            <v>2022</v>
          </cell>
          <cell r="B5060" t="str">
            <v>Julio</v>
          </cell>
          <cell r="C5060" t="str">
            <v>63001</v>
          </cell>
          <cell r="E5060" t="str">
            <v>630011</v>
          </cell>
          <cell r="G5060">
            <v>1</v>
          </cell>
          <cell r="I5060">
            <v>2308.7799999999907</v>
          </cell>
        </row>
        <row r="5061">
          <cell r="A5061">
            <v>2022</v>
          </cell>
          <cell r="B5061" t="str">
            <v>Julio</v>
          </cell>
          <cell r="C5061" t="str">
            <v>63001</v>
          </cell>
          <cell r="E5061" t="str">
            <v>630011</v>
          </cell>
          <cell r="G5061">
            <v>2</v>
          </cell>
          <cell r="I5061">
            <v>2521.3200000000102</v>
          </cell>
        </row>
        <row r="5062">
          <cell r="A5062">
            <v>2022</v>
          </cell>
          <cell r="B5062" t="str">
            <v>Julio</v>
          </cell>
          <cell r="C5062" t="str">
            <v>63001</v>
          </cell>
          <cell r="E5062" t="str">
            <v>630011</v>
          </cell>
          <cell r="G5062">
            <v>3</v>
          </cell>
          <cell r="I5062">
            <v>2282.7450000000013</v>
          </cell>
        </row>
        <row r="5063">
          <cell r="A5063">
            <v>2022</v>
          </cell>
          <cell r="B5063" t="str">
            <v>Julio</v>
          </cell>
          <cell r="C5063" t="str">
            <v>63001</v>
          </cell>
          <cell r="E5063" t="str">
            <v>630011</v>
          </cell>
          <cell r="G5063">
            <v>4</v>
          </cell>
          <cell r="I5063">
            <v>772.87999999999977</v>
          </cell>
        </row>
        <row r="5064">
          <cell r="A5064">
            <v>2022</v>
          </cell>
          <cell r="B5064" t="str">
            <v>Julio</v>
          </cell>
          <cell r="C5064" t="str">
            <v>08001</v>
          </cell>
          <cell r="E5064" t="str">
            <v>080011</v>
          </cell>
          <cell r="G5064">
            <v>1</v>
          </cell>
          <cell r="I5064">
            <v>5990.0464999999976</v>
          </cell>
        </row>
        <row r="5065">
          <cell r="A5065">
            <v>2022</v>
          </cell>
          <cell r="B5065" t="str">
            <v>Julio</v>
          </cell>
          <cell r="C5065" t="str">
            <v>08001</v>
          </cell>
          <cell r="E5065" t="str">
            <v>080011</v>
          </cell>
          <cell r="G5065">
            <v>2</v>
          </cell>
          <cell r="I5065">
            <v>6760.301999999996</v>
          </cell>
        </row>
        <row r="5066">
          <cell r="A5066">
            <v>2022</v>
          </cell>
          <cell r="B5066" t="str">
            <v>Julio</v>
          </cell>
          <cell r="C5066" t="str">
            <v>08001</v>
          </cell>
          <cell r="E5066" t="str">
            <v>080011</v>
          </cell>
          <cell r="G5066">
            <v>3</v>
          </cell>
          <cell r="I5066">
            <v>6497.5310000000063</v>
          </cell>
        </row>
        <row r="5067">
          <cell r="A5067">
            <v>2022</v>
          </cell>
          <cell r="B5067" t="str">
            <v>Julio</v>
          </cell>
          <cell r="C5067" t="str">
            <v>08001</v>
          </cell>
          <cell r="E5067" t="str">
            <v>080011</v>
          </cell>
          <cell r="G5067">
            <v>4</v>
          </cell>
          <cell r="I5067">
            <v>9443.3979999999992</v>
          </cell>
        </row>
        <row r="5068">
          <cell r="A5068">
            <v>2022</v>
          </cell>
          <cell r="B5068" t="str">
            <v>Julio</v>
          </cell>
          <cell r="C5068" t="str">
            <v>08001</v>
          </cell>
          <cell r="E5068" t="str">
            <v>080012</v>
          </cell>
          <cell r="G5068">
            <v>1</v>
          </cell>
          <cell r="I5068">
            <v>939.3329999999994</v>
          </cell>
        </row>
        <row r="5069">
          <cell r="A5069">
            <v>2022</v>
          </cell>
          <cell r="B5069" t="str">
            <v>Julio</v>
          </cell>
          <cell r="C5069" t="str">
            <v>08001</v>
          </cell>
          <cell r="E5069" t="str">
            <v>080012</v>
          </cell>
          <cell r="G5069">
            <v>2</v>
          </cell>
          <cell r="I5069">
            <v>1095.1149999999998</v>
          </cell>
        </row>
        <row r="5070">
          <cell r="A5070">
            <v>2022</v>
          </cell>
          <cell r="B5070" t="str">
            <v>Julio</v>
          </cell>
          <cell r="C5070" t="str">
            <v>08001</v>
          </cell>
          <cell r="E5070" t="str">
            <v>080012</v>
          </cell>
          <cell r="G5070">
            <v>3</v>
          </cell>
          <cell r="I5070">
            <v>842.87300000000005</v>
          </cell>
        </row>
        <row r="5071">
          <cell r="A5071">
            <v>2022</v>
          </cell>
          <cell r="B5071" t="str">
            <v>Julio</v>
          </cell>
          <cell r="C5071" t="str">
            <v>08001</v>
          </cell>
          <cell r="E5071" t="str">
            <v>080012</v>
          </cell>
          <cell r="G5071">
            <v>4</v>
          </cell>
          <cell r="I5071">
            <v>7760.0509999999995</v>
          </cell>
        </row>
        <row r="5072">
          <cell r="A5072">
            <v>2022</v>
          </cell>
          <cell r="B5072" t="str">
            <v>Julio</v>
          </cell>
          <cell r="C5072" t="str">
            <v>11001</v>
          </cell>
          <cell r="E5072" t="str">
            <v>110011</v>
          </cell>
          <cell r="G5072">
            <v>1</v>
          </cell>
          <cell r="I5072">
            <v>53134.270999999877</v>
          </cell>
        </row>
        <row r="5073">
          <cell r="A5073">
            <v>2022</v>
          </cell>
          <cell r="B5073" t="str">
            <v>Julio</v>
          </cell>
          <cell r="C5073" t="str">
            <v>11001</v>
          </cell>
          <cell r="E5073" t="str">
            <v>110011</v>
          </cell>
          <cell r="G5073">
            <v>2</v>
          </cell>
          <cell r="I5073">
            <v>55231.143999999978</v>
          </cell>
        </row>
        <row r="5074">
          <cell r="A5074">
            <v>2022</v>
          </cell>
          <cell r="B5074" t="str">
            <v>Julio</v>
          </cell>
          <cell r="C5074" t="str">
            <v>11001</v>
          </cell>
          <cell r="E5074" t="str">
            <v>110011</v>
          </cell>
          <cell r="G5074">
            <v>3</v>
          </cell>
          <cell r="I5074">
            <v>67404.309000000183</v>
          </cell>
        </row>
        <row r="5075">
          <cell r="A5075">
            <v>2022</v>
          </cell>
          <cell r="B5075" t="str">
            <v>Julio</v>
          </cell>
          <cell r="C5075" t="str">
            <v>11001</v>
          </cell>
          <cell r="E5075" t="str">
            <v>110011</v>
          </cell>
          <cell r="G5075">
            <v>4</v>
          </cell>
          <cell r="I5075">
            <v>18463.799999999992</v>
          </cell>
        </row>
        <row r="5076">
          <cell r="A5076">
            <v>2022</v>
          </cell>
          <cell r="B5076" t="str">
            <v>Julio</v>
          </cell>
          <cell r="C5076" t="str">
            <v>11001</v>
          </cell>
          <cell r="E5076" t="str">
            <v>110012</v>
          </cell>
          <cell r="G5076">
            <v>1</v>
          </cell>
          <cell r="I5076">
            <v>932.79</v>
          </cell>
        </row>
        <row r="5077">
          <cell r="A5077">
            <v>2022</v>
          </cell>
          <cell r="B5077" t="str">
            <v>Julio</v>
          </cell>
          <cell r="C5077" t="str">
            <v>11001</v>
          </cell>
          <cell r="E5077" t="str">
            <v>110012</v>
          </cell>
          <cell r="G5077">
            <v>2</v>
          </cell>
          <cell r="I5077">
            <v>266.8</v>
          </cell>
        </row>
        <row r="5078">
          <cell r="A5078">
            <v>2022</v>
          </cell>
          <cell r="B5078" t="str">
            <v>Julio</v>
          </cell>
          <cell r="C5078" t="str">
            <v>11001</v>
          </cell>
          <cell r="E5078" t="str">
            <v>110012</v>
          </cell>
          <cell r="G5078">
            <v>3</v>
          </cell>
          <cell r="I5078">
            <v>39.123999999999995</v>
          </cell>
        </row>
        <row r="5079">
          <cell r="A5079">
            <v>2022</v>
          </cell>
          <cell r="B5079" t="str">
            <v>Julio</v>
          </cell>
          <cell r="C5079" t="str">
            <v>11001</v>
          </cell>
          <cell r="E5079" t="str">
            <v>110012</v>
          </cell>
          <cell r="G5079">
            <v>4</v>
          </cell>
          <cell r="I5079">
            <v>3160.6599999999976</v>
          </cell>
        </row>
        <row r="5080">
          <cell r="A5080">
            <v>2022</v>
          </cell>
          <cell r="B5080" t="str">
            <v>Julio</v>
          </cell>
          <cell r="C5080" t="str">
            <v>11001</v>
          </cell>
          <cell r="E5080" t="str">
            <v>110013</v>
          </cell>
          <cell r="G5080">
            <v>1</v>
          </cell>
          <cell r="I5080">
            <v>677.17300000000114</v>
          </cell>
        </row>
        <row r="5081">
          <cell r="A5081">
            <v>2022</v>
          </cell>
          <cell r="B5081" t="str">
            <v>Julio</v>
          </cell>
          <cell r="C5081" t="str">
            <v>11001</v>
          </cell>
          <cell r="E5081" t="str">
            <v>110013</v>
          </cell>
          <cell r="G5081">
            <v>2</v>
          </cell>
          <cell r="I5081">
            <v>830.1900000000004</v>
          </cell>
        </row>
        <row r="5082">
          <cell r="A5082">
            <v>2022</v>
          </cell>
          <cell r="B5082" t="str">
            <v>Julio</v>
          </cell>
          <cell r="C5082" t="str">
            <v>11001</v>
          </cell>
          <cell r="E5082" t="str">
            <v>110013</v>
          </cell>
          <cell r="G5082">
            <v>3</v>
          </cell>
          <cell r="I5082">
            <v>835.62400000000127</v>
          </cell>
        </row>
        <row r="5083">
          <cell r="A5083">
            <v>2022</v>
          </cell>
          <cell r="B5083" t="str">
            <v>Julio</v>
          </cell>
          <cell r="C5083" t="str">
            <v>11001</v>
          </cell>
          <cell r="E5083" t="str">
            <v>110013</v>
          </cell>
          <cell r="G5083">
            <v>4</v>
          </cell>
          <cell r="I5083">
            <v>1267.811999999999</v>
          </cell>
        </row>
        <row r="5084">
          <cell r="A5084">
            <v>2022</v>
          </cell>
          <cell r="B5084" t="str">
            <v>Julio</v>
          </cell>
          <cell r="C5084" t="str">
            <v>11001</v>
          </cell>
          <cell r="E5084" t="str">
            <v>110014</v>
          </cell>
          <cell r="G5084">
            <v>1</v>
          </cell>
          <cell r="I5084">
            <v>77.949999999999989</v>
          </cell>
        </row>
        <row r="5085">
          <cell r="A5085">
            <v>2022</v>
          </cell>
          <cell r="B5085" t="str">
            <v>Julio</v>
          </cell>
          <cell r="C5085" t="str">
            <v>11001</v>
          </cell>
          <cell r="E5085" t="str">
            <v>110014</v>
          </cell>
          <cell r="G5085">
            <v>2</v>
          </cell>
          <cell r="I5085">
            <v>36.489999999999995</v>
          </cell>
        </row>
        <row r="5086">
          <cell r="A5086">
            <v>2022</v>
          </cell>
          <cell r="B5086" t="str">
            <v>Julio</v>
          </cell>
          <cell r="C5086" t="str">
            <v>11001</v>
          </cell>
          <cell r="E5086" t="str">
            <v>110014</v>
          </cell>
          <cell r="G5086">
            <v>3</v>
          </cell>
          <cell r="I5086">
            <v>499.45000000000044</v>
          </cell>
        </row>
        <row r="5087">
          <cell r="A5087">
            <v>2022</v>
          </cell>
          <cell r="B5087" t="str">
            <v>Julio</v>
          </cell>
          <cell r="C5087" t="str">
            <v>11001</v>
          </cell>
          <cell r="E5087" t="str">
            <v>110014</v>
          </cell>
          <cell r="G5087">
            <v>4</v>
          </cell>
          <cell r="I5087">
            <v>2238.4099999999989</v>
          </cell>
        </row>
        <row r="5088">
          <cell r="A5088">
            <v>2022</v>
          </cell>
          <cell r="B5088" t="str">
            <v>Julio</v>
          </cell>
          <cell r="C5088" t="str">
            <v>68001</v>
          </cell>
          <cell r="E5088" t="str">
            <v>680011</v>
          </cell>
          <cell r="G5088">
            <v>1</v>
          </cell>
          <cell r="I5088">
            <v>9509.5904999999893</v>
          </cell>
        </row>
        <row r="5089">
          <cell r="A5089">
            <v>2022</v>
          </cell>
          <cell r="B5089" t="str">
            <v>Julio</v>
          </cell>
          <cell r="C5089" t="str">
            <v>68001</v>
          </cell>
          <cell r="E5089" t="str">
            <v>680011</v>
          </cell>
          <cell r="G5089">
            <v>2</v>
          </cell>
          <cell r="I5089">
            <v>10387.608999999999</v>
          </cell>
        </row>
        <row r="5090">
          <cell r="A5090">
            <v>2022</v>
          </cell>
          <cell r="B5090" t="str">
            <v>Julio</v>
          </cell>
          <cell r="C5090" t="str">
            <v>68001</v>
          </cell>
          <cell r="E5090" t="str">
            <v>680011</v>
          </cell>
          <cell r="G5090">
            <v>3</v>
          </cell>
          <cell r="I5090">
            <v>12025.997000000021</v>
          </cell>
        </row>
        <row r="5091">
          <cell r="A5091">
            <v>2022</v>
          </cell>
          <cell r="B5091" t="str">
            <v>Julio</v>
          </cell>
          <cell r="C5091" t="str">
            <v>68001</v>
          </cell>
          <cell r="E5091" t="str">
            <v>680011</v>
          </cell>
          <cell r="G5091">
            <v>4</v>
          </cell>
          <cell r="I5091">
            <v>2607.9117999999999</v>
          </cell>
        </row>
        <row r="5092">
          <cell r="A5092">
            <v>2022</v>
          </cell>
          <cell r="B5092" t="str">
            <v>Julio</v>
          </cell>
          <cell r="C5092" t="str">
            <v>76001</v>
          </cell>
          <cell r="E5092" t="str">
            <v>760011</v>
          </cell>
          <cell r="G5092">
            <v>1</v>
          </cell>
          <cell r="I5092">
            <v>3406.2000000000007</v>
          </cell>
        </row>
        <row r="5093">
          <cell r="A5093">
            <v>2022</v>
          </cell>
          <cell r="B5093" t="str">
            <v>Julio</v>
          </cell>
          <cell r="C5093" t="str">
            <v>76001</v>
          </cell>
          <cell r="E5093" t="str">
            <v>760011</v>
          </cell>
          <cell r="G5093">
            <v>2</v>
          </cell>
          <cell r="I5093">
            <v>9414.3350000000028</v>
          </cell>
        </row>
        <row r="5094">
          <cell r="A5094">
            <v>2022</v>
          </cell>
          <cell r="B5094" t="str">
            <v>Julio</v>
          </cell>
          <cell r="C5094" t="str">
            <v>76001</v>
          </cell>
          <cell r="E5094" t="str">
            <v>760011</v>
          </cell>
          <cell r="G5094">
            <v>3</v>
          </cell>
          <cell r="I5094">
            <v>6326.8435000000163</v>
          </cell>
        </row>
        <row r="5095">
          <cell r="A5095">
            <v>2022</v>
          </cell>
          <cell r="B5095" t="str">
            <v>Julio</v>
          </cell>
          <cell r="C5095" t="str">
            <v>76001</v>
          </cell>
          <cell r="E5095" t="str">
            <v>760011</v>
          </cell>
          <cell r="G5095">
            <v>4</v>
          </cell>
          <cell r="I5095">
            <v>6162.8436000000183</v>
          </cell>
        </row>
        <row r="5096">
          <cell r="A5096">
            <v>2022</v>
          </cell>
          <cell r="B5096" t="str">
            <v>Julio</v>
          </cell>
          <cell r="C5096" t="str">
            <v>76001</v>
          </cell>
          <cell r="E5096" t="str">
            <v>760012</v>
          </cell>
          <cell r="G5096">
            <v>1</v>
          </cell>
          <cell r="I5096">
            <v>6254.1299999999901</v>
          </cell>
        </row>
        <row r="5097">
          <cell r="A5097">
            <v>2022</v>
          </cell>
          <cell r="B5097" t="str">
            <v>Julio</v>
          </cell>
          <cell r="C5097" t="str">
            <v>76001</v>
          </cell>
          <cell r="E5097" t="str">
            <v>760012</v>
          </cell>
          <cell r="G5097">
            <v>2</v>
          </cell>
          <cell r="I5097">
            <v>4175.1399999999994</v>
          </cell>
        </row>
        <row r="5098">
          <cell r="A5098">
            <v>2022</v>
          </cell>
          <cell r="B5098" t="str">
            <v>Julio</v>
          </cell>
          <cell r="C5098" t="str">
            <v>76001</v>
          </cell>
          <cell r="E5098" t="str">
            <v>760012</v>
          </cell>
          <cell r="G5098">
            <v>3</v>
          </cell>
          <cell r="I5098">
            <v>5488.8599999999979</v>
          </cell>
        </row>
        <row r="5099">
          <cell r="A5099">
            <v>2022</v>
          </cell>
          <cell r="B5099" t="str">
            <v>Julio</v>
          </cell>
          <cell r="C5099" t="str">
            <v>76001</v>
          </cell>
          <cell r="E5099" t="str">
            <v>760012</v>
          </cell>
          <cell r="G5099">
            <v>4</v>
          </cell>
          <cell r="I5099">
            <v>5488.5685999999951</v>
          </cell>
        </row>
        <row r="5100">
          <cell r="A5100">
            <v>2022</v>
          </cell>
          <cell r="B5100" t="str">
            <v>Julio</v>
          </cell>
          <cell r="C5100" t="str">
            <v>13001</v>
          </cell>
          <cell r="E5100" t="str">
            <v>130011</v>
          </cell>
          <cell r="G5100">
            <v>1</v>
          </cell>
          <cell r="I5100">
            <v>3377.0039999999972</v>
          </cell>
        </row>
        <row r="5101">
          <cell r="A5101">
            <v>2022</v>
          </cell>
          <cell r="B5101" t="str">
            <v>Julio</v>
          </cell>
          <cell r="C5101" t="str">
            <v>13001</v>
          </cell>
          <cell r="E5101" t="str">
            <v>130011</v>
          </cell>
          <cell r="G5101">
            <v>2</v>
          </cell>
          <cell r="I5101">
            <v>7426.8239999999942</v>
          </cell>
        </row>
        <row r="5102">
          <cell r="A5102">
            <v>2022</v>
          </cell>
          <cell r="B5102" t="str">
            <v>Julio</v>
          </cell>
          <cell r="C5102" t="str">
            <v>13001</v>
          </cell>
          <cell r="E5102" t="str">
            <v>130011</v>
          </cell>
          <cell r="G5102">
            <v>3</v>
          </cell>
          <cell r="I5102">
            <v>3953.9029999999943</v>
          </cell>
        </row>
        <row r="5103">
          <cell r="A5103">
            <v>2022</v>
          </cell>
          <cell r="B5103" t="str">
            <v>Julio</v>
          </cell>
          <cell r="C5103" t="str">
            <v>13001</v>
          </cell>
          <cell r="E5103" t="str">
            <v>130011</v>
          </cell>
          <cell r="G5103">
            <v>4</v>
          </cell>
          <cell r="I5103">
            <v>6911.1880000000028</v>
          </cell>
        </row>
        <row r="5104">
          <cell r="A5104">
            <v>2022</v>
          </cell>
          <cell r="B5104" t="str">
            <v>Julio</v>
          </cell>
          <cell r="C5104" t="str">
            <v>54001</v>
          </cell>
          <cell r="E5104" t="str">
            <v>540011</v>
          </cell>
          <cell r="G5104">
            <v>1</v>
          </cell>
          <cell r="I5104">
            <v>4105.5049999999965</v>
          </cell>
        </row>
        <row r="5105">
          <cell r="A5105">
            <v>2022</v>
          </cell>
          <cell r="B5105" t="str">
            <v>Julio</v>
          </cell>
          <cell r="C5105" t="str">
            <v>54001</v>
          </cell>
          <cell r="E5105" t="str">
            <v>540011</v>
          </cell>
          <cell r="G5105">
            <v>2</v>
          </cell>
          <cell r="I5105">
            <v>8018.2500000000164</v>
          </cell>
        </row>
        <row r="5106">
          <cell r="A5106">
            <v>2022</v>
          </cell>
          <cell r="B5106" t="str">
            <v>Julio</v>
          </cell>
          <cell r="C5106" t="str">
            <v>54001</v>
          </cell>
          <cell r="E5106" t="str">
            <v>540011</v>
          </cell>
          <cell r="G5106">
            <v>3</v>
          </cell>
          <cell r="I5106">
            <v>6123.8799999999674</v>
          </cell>
        </row>
        <row r="5107">
          <cell r="A5107">
            <v>2022</v>
          </cell>
          <cell r="B5107" t="str">
            <v>Julio</v>
          </cell>
          <cell r="C5107" t="str">
            <v>54001</v>
          </cell>
          <cell r="E5107" t="str">
            <v>540011</v>
          </cell>
          <cell r="G5107">
            <v>4</v>
          </cell>
          <cell r="I5107">
            <v>8208.3200000000033</v>
          </cell>
        </row>
        <row r="5108">
          <cell r="A5108">
            <v>2022</v>
          </cell>
          <cell r="B5108" t="str">
            <v>Julio</v>
          </cell>
          <cell r="C5108" t="str">
            <v>54001</v>
          </cell>
          <cell r="E5108" t="str">
            <v>540012</v>
          </cell>
          <cell r="G5108">
            <v>1</v>
          </cell>
          <cell r="I5108">
            <v>379.39000000000067</v>
          </cell>
        </row>
        <row r="5109">
          <cell r="A5109">
            <v>2022</v>
          </cell>
          <cell r="B5109" t="str">
            <v>Julio</v>
          </cell>
          <cell r="C5109" t="str">
            <v>54001</v>
          </cell>
          <cell r="E5109" t="str">
            <v>540012</v>
          </cell>
          <cell r="G5109">
            <v>2</v>
          </cell>
          <cell r="I5109">
            <v>125.69000000000007</v>
          </cell>
        </row>
        <row r="5110">
          <cell r="A5110">
            <v>2022</v>
          </cell>
          <cell r="B5110" t="str">
            <v>Julio</v>
          </cell>
          <cell r="C5110" t="str">
            <v>54001</v>
          </cell>
          <cell r="E5110" t="str">
            <v>540012</v>
          </cell>
          <cell r="G5110">
            <v>3</v>
          </cell>
          <cell r="I5110">
            <v>23.746999999999986</v>
          </cell>
        </row>
        <row r="5111">
          <cell r="A5111">
            <v>2022</v>
          </cell>
          <cell r="B5111" t="str">
            <v>Julio</v>
          </cell>
          <cell r="C5111" t="str">
            <v>54001</v>
          </cell>
          <cell r="E5111" t="str">
            <v>540012</v>
          </cell>
          <cell r="G5111">
            <v>4</v>
          </cell>
          <cell r="I5111">
            <v>3214.6493399999968</v>
          </cell>
        </row>
        <row r="5112">
          <cell r="A5112">
            <v>2022</v>
          </cell>
          <cell r="B5112" t="str">
            <v>Julio</v>
          </cell>
          <cell r="C5112" t="str">
            <v>73001</v>
          </cell>
          <cell r="E5112" t="str">
            <v>730011</v>
          </cell>
          <cell r="G5112">
            <v>1</v>
          </cell>
          <cell r="I5112">
            <v>824.6149999999999</v>
          </cell>
        </row>
        <row r="5113">
          <cell r="A5113">
            <v>2022</v>
          </cell>
          <cell r="B5113" t="str">
            <v>Julio</v>
          </cell>
          <cell r="C5113" t="str">
            <v>73001</v>
          </cell>
          <cell r="E5113" t="str">
            <v>730011</v>
          </cell>
          <cell r="G5113">
            <v>2</v>
          </cell>
          <cell r="I5113">
            <v>2218.6325000000006</v>
          </cell>
        </row>
        <row r="5114">
          <cell r="A5114">
            <v>2022</v>
          </cell>
          <cell r="B5114" t="str">
            <v>Julio</v>
          </cell>
          <cell r="C5114" t="str">
            <v>73001</v>
          </cell>
          <cell r="E5114" t="str">
            <v>730011</v>
          </cell>
          <cell r="G5114">
            <v>3</v>
          </cell>
          <cell r="I5114">
            <v>994.89399999999978</v>
          </cell>
        </row>
        <row r="5115">
          <cell r="A5115">
            <v>2022</v>
          </cell>
          <cell r="B5115" t="str">
            <v>Julio</v>
          </cell>
          <cell r="C5115" t="str">
            <v>73001</v>
          </cell>
          <cell r="E5115" t="str">
            <v>730011</v>
          </cell>
          <cell r="G5115">
            <v>4</v>
          </cell>
          <cell r="I5115">
            <v>399.39799999999997</v>
          </cell>
        </row>
        <row r="5116">
          <cell r="A5116">
            <v>2022</v>
          </cell>
          <cell r="B5116" t="str">
            <v>Julio</v>
          </cell>
          <cell r="C5116" t="str">
            <v>52356</v>
          </cell>
          <cell r="E5116" t="str">
            <v>523561</v>
          </cell>
          <cell r="G5116">
            <v>1</v>
          </cell>
          <cell r="I5116">
            <v>38</v>
          </cell>
        </row>
        <row r="5117">
          <cell r="A5117">
            <v>2022</v>
          </cell>
          <cell r="B5117" t="str">
            <v>Julio</v>
          </cell>
          <cell r="C5117" t="str">
            <v>52356</v>
          </cell>
          <cell r="E5117" t="str">
            <v>523561</v>
          </cell>
          <cell r="G5117">
            <v>2</v>
          </cell>
          <cell r="I5117">
            <v>1736.6439999999998</v>
          </cell>
        </row>
        <row r="5118">
          <cell r="A5118">
            <v>2022</v>
          </cell>
          <cell r="B5118" t="str">
            <v>Julio</v>
          </cell>
          <cell r="C5118" t="str">
            <v>52356</v>
          </cell>
          <cell r="E5118" t="str">
            <v>523561</v>
          </cell>
          <cell r="G5118">
            <v>3</v>
          </cell>
          <cell r="I5118">
            <v>1882.7439999999904</v>
          </cell>
        </row>
        <row r="5119">
          <cell r="A5119">
            <v>2022</v>
          </cell>
          <cell r="B5119" t="str">
            <v>Julio</v>
          </cell>
          <cell r="C5119" t="str">
            <v>52356</v>
          </cell>
          <cell r="E5119" t="str">
            <v>523561</v>
          </cell>
          <cell r="G5119">
            <v>4</v>
          </cell>
          <cell r="I5119">
            <v>0</v>
          </cell>
        </row>
        <row r="5120">
          <cell r="A5120">
            <v>2022</v>
          </cell>
          <cell r="B5120" t="str">
            <v>Julio</v>
          </cell>
          <cell r="C5120" t="str">
            <v>52356</v>
          </cell>
          <cell r="E5120" t="str">
            <v>523562</v>
          </cell>
          <cell r="G5120">
            <v>1</v>
          </cell>
          <cell r="I5120">
            <v>0</v>
          </cell>
        </row>
        <row r="5121">
          <cell r="A5121">
            <v>2022</v>
          </cell>
          <cell r="B5121" t="str">
            <v>Julio</v>
          </cell>
          <cell r="C5121" t="str">
            <v>52356</v>
          </cell>
          <cell r="E5121" t="str">
            <v>523562</v>
          </cell>
          <cell r="G5121">
            <v>2</v>
          </cell>
          <cell r="I5121">
            <v>0</v>
          </cell>
        </row>
        <row r="5122">
          <cell r="A5122">
            <v>2022</v>
          </cell>
          <cell r="B5122" t="str">
            <v>Julio</v>
          </cell>
          <cell r="C5122" t="str">
            <v>52356</v>
          </cell>
          <cell r="E5122" t="str">
            <v>523562</v>
          </cell>
          <cell r="G5122">
            <v>3</v>
          </cell>
          <cell r="I5122">
            <v>0</v>
          </cell>
        </row>
        <row r="5123">
          <cell r="A5123">
            <v>2022</v>
          </cell>
          <cell r="B5123" t="str">
            <v>Julio</v>
          </cell>
          <cell r="C5123" t="str">
            <v>52356</v>
          </cell>
          <cell r="E5123" t="str">
            <v>523562</v>
          </cell>
          <cell r="G5123">
            <v>4</v>
          </cell>
          <cell r="I5123">
            <v>0</v>
          </cell>
        </row>
        <row r="5124">
          <cell r="A5124">
            <v>2022</v>
          </cell>
          <cell r="B5124" t="str">
            <v>Julio</v>
          </cell>
          <cell r="C5124" t="str">
            <v>17001</v>
          </cell>
          <cell r="E5124" t="str">
            <v>170011</v>
          </cell>
          <cell r="G5124">
            <v>1</v>
          </cell>
          <cell r="I5124">
            <v>1192.097999999999</v>
          </cell>
        </row>
        <row r="5125">
          <cell r="A5125">
            <v>2022</v>
          </cell>
          <cell r="B5125" t="str">
            <v>Julio</v>
          </cell>
          <cell r="C5125" t="str">
            <v>17001</v>
          </cell>
          <cell r="E5125" t="str">
            <v>170011</v>
          </cell>
          <cell r="G5125">
            <v>2</v>
          </cell>
          <cell r="I5125">
            <v>1204.9250000000004</v>
          </cell>
        </row>
        <row r="5126">
          <cell r="A5126">
            <v>2022</v>
          </cell>
          <cell r="B5126" t="str">
            <v>Julio</v>
          </cell>
          <cell r="C5126" t="str">
            <v>17001</v>
          </cell>
          <cell r="E5126" t="str">
            <v>170011</v>
          </cell>
          <cell r="G5126">
            <v>3</v>
          </cell>
          <cell r="I5126">
            <v>1238.2549999999999</v>
          </cell>
        </row>
        <row r="5127">
          <cell r="A5127">
            <v>2022</v>
          </cell>
          <cell r="B5127" t="str">
            <v>Julio</v>
          </cell>
          <cell r="C5127" t="str">
            <v>17001</v>
          </cell>
          <cell r="E5127" t="str">
            <v>170011</v>
          </cell>
          <cell r="G5127">
            <v>4</v>
          </cell>
          <cell r="I5127">
            <v>1020.2167799999999</v>
          </cell>
        </row>
        <row r="5128">
          <cell r="A5128">
            <v>2022</v>
          </cell>
          <cell r="B5128" t="str">
            <v>Julio</v>
          </cell>
          <cell r="C5128" t="str">
            <v>05001</v>
          </cell>
          <cell r="E5128" t="str">
            <v>050011</v>
          </cell>
          <cell r="G5128">
            <v>1</v>
          </cell>
          <cell r="I5128">
            <v>14798.159000000036</v>
          </cell>
        </row>
        <row r="5129">
          <cell r="A5129">
            <v>2022</v>
          </cell>
          <cell r="B5129" t="str">
            <v>Julio</v>
          </cell>
          <cell r="C5129" t="str">
            <v>05001</v>
          </cell>
          <cell r="E5129" t="str">
            <v>050011</v>
          </cell>
          <cell r="G5129">
            <v>2</v>
          </cell>
          <cell r="I5129">
            <v>14152.246000000012</v>
          </cell>
        </row>
        <row r="5130">
          <cell r="A5130">
            <v>2022</v>
          </cell>
          <cell r="B5130" t="str">
            <v>Julio</v>
          </cell>
          <cell r="C5130" t="str">
            <v>05001</v>
          </cell>
          <cell r="E5130" t="str">
            <v>050011</v>
          </cell>
          <cell r="G5130">
            <v>3</v>
          </cell>
          <cell r="I5130">
            <v>13326.823000000208</v>
          </cell>
        </row>
        <row r="5131">
          <cell r="A5131">
            <v>2022</v>
          </cell>
          <cell r="B5131" t="str">
            <v>Julio</v>
          </cell>
          <cell r="C5131" t="str">
            <v>05001</v>
          </cell>
          <cell r="E5131" t="str">
            <v>050011</v>
          </cell>
          <cell r="G5131">
            <v>4</v>
          </cell>
          <cell r="I5131">
            <v>17534.52516000003</v>
          </cell>
        </row>
        <row r="5132">
          <cell r="A5132">
            <v>2022</v>
          </cell>
          <cell r="B5132" t="str">
            <v>Julio</v>
          </cell>
          <cell r="C5132" t="str">
            <v>05001</v>
          </cell>
          <cell r="E5132" t="str">
            <v>050012</v>
          </cell>
          <cell r="G5132">
            <v>1</v>
          </cell>
          <cell r="I5132">
            <v>4317.5959999999986</v>
          </cell>
        </row>
        <row r="5133">
          <cell r="A5133">
            <v>2022</v>
          </cell>
          <cell r="B5133" t="str">
            <v>Julio</v>
          </cell>
          <cell r="C5133" t="str">
            <v>05001</v>
          </cell>
          <cell r="E5133" t="str">
            <v>050012</v>
          </cell>
          <cell r="G5133">
            <v>2</v>
          </cell>
          <cell r="I5133">
            <v>4824.3199999999988</v>
          </cell>
        </row>
        <row r="5134">
          <cell r="A5134">
            <v>2022</v>
          </cell>
          <cell r="B5134" t="str">
            <v>Julio</v>
          </cell>
          <cell r="C5134" t="str">
            <v>05001</v>
          </cell>
          <cell r="E5134" t="str">
            <v>050012</v>
          </cell>
          <cell r="G5134">
            <v>3</v>
          </cell>
          <cell r="I5134">
            <v>2906.1139999999864</v>
          </cell>
        </row>
        <row r="5135">
          <cell r="A5135">
            <v>2022</v>
          </cell>
          <cell r="B5135" t="str">
            <v>Julio</v>
          </cell>
          <cell r="C5135" t="str">
            <v>05001</v>
          </cell>
          <cell r="E5135" t="str">
            <v>050012</v>
          </cell>
          <cell r="G5135">
            <v>4</v>
          </cell>
          <cell r="I5135">
            <v>858.93059999999821</v>
          </cell>
        </row>
        <row r="5136">
          <cell r="A5136">
            <v>2022</v>
          </cell>
          <cell r="B5136" t="str">
            <v>Julio</v>
          </cell>
          <cell r="C5136" t="str">
            <v>23001</v>
          </cell>
          <cell r="E5136" t="str">
            <v>230011</v>
          </cell>
          <cell r="G5136">
            <v>1</v>
          </cell>
          <cell r="I5136">
            <v>514.17599999999891</v>
          </cell>
        </row>
        <row r="5137">
          <cell r="A5137">
            <v>2022</v>
          </cell>
          <cell r="B5137" t="str">
            <v>Julio</v>
          </cell>
          <cell r="C5137" t="str">
            <v>23001</v>
          </cell>
          <cell r="E5137" t="str">
            <v>230011</v>
          </cell>
          <cell r="G5137">
            <v>2</v>
          </cell>
          <cell r="I5137">
            <v>1743.2519999999977</v>
          </cell>
        </row>
        <row r="5138">
          <cell r="A5138">
            <v>2022</v>
          </cell>
          <cell r="B5138" t="str">
            <v>Julio</v>
          </cell>
          <cell r="C5138" t="str">
            <v>23001</v>
          </cell>
          <cell r="E5138" t="str">
            <v>230011</v>
          </cell>
          <cell r="G5138">
            <v>3</v>
          </cell>
          <cell r="I5138">
            <v>1191.174999999999</v>
          </cell>
        </row>
        <row r="5139">
          <cell r="A5139">
            <v>2022</v>
          </cell>
          <cell r="B5139" t="str">
            <v>Julio</v>
          </cell>
          <cell r="C5139" t="str">
            <v>23001</v>
          </cell>
          <cell r="E5139" t="str">
            <v>230011</v>
          </cell>
          <cell r="G5139">
            <v>4</v>
          </cell>
          <cell r="I5139">
            <v>392.86249999999973</v>
          </cell>
        </row>
        <row r="5140">
          <cell r="A5140">
            <v>2022</v>
          </cell>
          <cell r="B5140" t="str">
            <v>Julio</v>
          </cell>
          <cell r="C5140" t="str">
            <v>41001</v>
          </cell>
          <cell r="E5140" t="str">
            <v>410011</v>
          </cell>
          <cell r="G5140">
            <v>1</v>
          </cell>
          <cell r="I5140">
            <v>1625.3994999999998</v>
          </cell>
        </row>
        <row r="5141">
          <cell r="A5141">
            <v>2022</v>
          </cell>
          <cell r="B5141" t="str">
            <v>Julio</v>
          </cell>
          <cell r="C5141" t="str">
            <v>41001</v>
          </cell>
          <cell r="E5141" t="str">
            <v>410011</v>
          </cell>
          <cell r="G5141">
            <v>2</v>
          </cell>
          <cell r="I5141">
            <v>2477.3089999999988</v>
          </cell>
        </row>
        <row r="5142">
          <cell r="A5142">
            <v>2022</v>
          </cell>
          <cell r="B5142" t="str">
            <v>Julio</v>
          </cell>
          <cell r="C5142" t="str">
            <v>41001</v>
          </cell>
          <cell r="E5142" t="str">
            <v>410011</v>
          </cell>
          <cell r="G5142">
            <v>3</v>
          </cell>
          <cell r="I5142">
            <v>2739.7745000000059</v>
          </cell>
        </row>
        <row r="5143">
          <cell r="A5143">
            <v>2022</v>
          </cell>
          <cell r="B5143" t="str">
            <v>Julio</v>
          </cell>
          <cell r="C5143" t="str">
            <v>41001</v>
          </cell>
          <cell r="E5143" t="str">
            <v>410011</v>
          </cell>
          <cell r="G5143">
            <v>4</v>
          </cell>
          <cell r="I5143">
            <v>1739.7466999999999</v>
          </cell>
        </row>
        <row r="5144">
          <cell r="A5144">
            <v>2022</v>
          </cell>
          <cell r="B5144" t="str">
            <v>Julio</v>
          </cell>
          <cell r="C5144" t="str">
            <v>52001</v>
          </cell>
          <cell r="E5144" t="str">
            <v>520011</v>
          </cell>
          <cell r="G5144">
            <v>1</v>
          </cell>
          <cell r="I5144">
            <v>1186.7780000000007</v>
          </cell>
        </row>
        <row r="5145">
          <cell r="A5145">
            <v>2022</v>
          </cell>
          <cell r="B5145" t="str">
            <v>Julio</v>
          </cell>
          <cell r="C5145" t="str">
            <v>52001</v>
          </cell>
          <cell r="E5145" t="str">
            <v>520011</v>
          </cell>
          <cell r="G5145">
            <v>2</v>
          </cell>
          <cell r="I5145">
            <v>4767.8000000000056</v>
          </cell>
        </row>
        <row r="5146">
          <cell r="A5146">
            <v>2022</v>
          </cell>
          <cell r="B5146" t="str">
            <v>Julio</v>
          </cell>
          <cell r="C5146" t="str">
            <v>52001</v>
          </cell>
          <cell r="E5146" t="str">
            <v>520011</v>
          </cell>
          <cell r="G5146">
            <v>3</v>
          </cell>
          <cell r="I5146">
            <v>2820.626999999994</v>
          </cell>
        </row>
        <row r="5147">
          <cell r="A5147">
            <v>2022</v>
          </cell>
          <cell r="B5147" t="str">
            <v>Julio</v>
          </cell>
          <cell r="C5147" t="str">
            <v>52001</v>
          </cell>
          <cell r="E5147" t="str">
            <v>520011</v>
          </cell>
          <cell r="G5147">
            <v>4</v>
          </cell>
          <cell r="I5147">
            <v>40.251599999999996</v>
          </cell>
        </row>
        <row r="5148">
          <cell r="A5148">
            <v>2022</v>
          </cell>
          <cell r="B5148" t="str">
            <v>Julio</v>
          </cell>
          <cell r="C5148" t="str">
            <v>66001</v>
          </cell>
          <cell r="E5148" t="str">
            <v>660011</v>
          </cell>
          <cell r="G5148">
            <v>1</v>
          </cell>
          <cell r="I5148">
            <v>2551.1499999999965</v>
          </cell>
        </row>
        <row r="5149">
          <cell r="A5149">
            <v>2022</v>
          </cell>
          <cell r="B5149" t="str">
            <v>Julio</v>
          </cell>
          <cell r="C5149" t="str">
            <v>66001</v>
          </cell>
          <cell r="E5149" t="str">
            <v>660011</v>
          </cell>
          <cell r="G5149">
            <v>2</v>
          </cell>
          <cell r="I5149">
            <v>2451.079999999999</v>
          </cell>
        </row>
        <row r="5150">
          <cell r="A5150">
            <v>2022</v>
          </cell>
          <cell r="B5150" t="str">
            <v>Julio</v>
          </cell>
          <cell r="C5150" t="str">
            <v>66001</v>
          </cell>
          <cell r="E5150" t="str">
            <v>660011</v>
          </cell>
          <cell r="G5150">
            <v>3</v>
          </cell>
          <cell r="I5150">
            <v>1754.7700000000063</v>
          </cell>
        </row>
        <row r="5151">
          <cell r="A5151">
            <v>2022</v>
          </cell>
          <cell r="B5151" t="str">
            <v>Julio</v>
          </cell>
          <cell r="C5151" t="str">
            <v>66001</v>
          </cell>
          <cell r="E5151" t="str">
            <v>660011</v>
          </cell>
          <cell r="G5151">
            <v>4</v>
          </cell>
          <cell r="I5151">
            <v>3765.3659999999995</v>
          </cell>
        </row>
        <row r="5152">
          <cell r="A5152">
            <v>2022</v>
          </cell>
          <cell r="B5152" t="str">
            <v>Julio</v>
          </cell>
          <cell r="C5152" t="str">
            <v>19001</v>
          </cell>
          <cell r="E5152" t="str">
            <v>190011</v>
          </cell>
          <cell r="G5152">
            <v>1</v>
          </cell>
          <cell r="I5152">
            <v>452.18</v>
          </cell>
        </row>
        <row r="5153">
          <cell r="A5153">
            <v>2022</v>
          </cell>
          <cell r="B5153" t="str">
            <v>Julio</v>
          </cell>
          <cell r="C5153" t="str">
            <v>19001</v>
          </cell>
          <cell r="E5153" t="str">
            <v>190011</v>
          </cell>
          <cell r="G5153">
            <v>2</v>
          </cell>
          <cell r="I5153">
            <v>3449.8949999999963</v>
          </cell>
        </row>
        <row r="5154">
          <cell r="A5154">
            <v>2022</v>
          </cell>
          <cell r="B5154" t="str">
            <v>Julio</v>
          </cell>
          <cell r="C5154" t="str">
            <v>19001</v>
          </cell>
          <cell r="E5154" t="str">
            <v>190011</v>
          </cell>
          <cell r="G5154">
            <v>3</v>
          </cell>
          <cell r="I5154">
            <v>417.91500000000002</v>
          </cell>
        </row>
        <row r="5155">
          <cell r="A5155">
            <v>2022</v>
          </cell>
          <cell r="B5155" t="str">
            <v>Julio</v>
          </cell>
          <cell r="C5155" t="str">
            <v>19001</v>
          </cell>
          <cell r="E5155" t="str">
            <v>190011</v>
          </cell>
          <cell r="G5155">
            <v>4</v>
          </cell>
          <cell r="I5155">
            <v>597.68970000000002</v>
          </cell>
        </row>
        <row r="5156">
          <cell r="A5156">
            <v>2022</v>
          </cell>
          <cell r="B5156" t="str">
            <v>Julio</v>
          </cell>
          <cell r="C5156" t="str">
            <v>47001</v>
          </cell>
          <cell r="E5156" t="str">
            <v>470011</v>
          </cell>
          <cell r="G5156">
            <v>1</v>
          </cell>
          <cell r="I5156">
            <v>777.53749999999968</v>
          </cell>
        </row>
        <row r="5157">
          <cell r="A5157">
            <v>2022</v>
          </cell>
          <cell r="B5157" t="str">
            <v>Julio</v>
          </cell>
          <cell r="C5157" t="str">
            <v>47001</v>
          </cell>
          <cell r="E5157" t="str">
            <v>470011</v>
          </cell>
          <cell r="G5157">
            <v>2</v>
          </cell>
          <cell r="I5157">
            <v>1370.19</v>
          </cell>
        </row>
        <row r="5158">
          <cell r="A5158">
            <v>2022</v>
          </cell>
          <cell r="B5158" t="str">
            <v>Julio</v>
          </cell>
          <cell r="C5158" t="str">
            <v>47001</v>
          </cell>
          <cell r="E5158" t="str">
            <v>470011</v>
          </cell>
          <cell r="G5158">
            <v>3</v>
          </cell>
          <cell r="I5158">
            <v>1068.6890000000001</v>
          </cell>
        </row>
        <row r="5159">
          <cell r="A5159">
            <v>2022</v>
          </cell>
          <cell r="B5159" t="str">
            <v>Julio</v>
          </cell>
          <cell r="C5159" t="str">
            <v>47001</v>
          </cell>
          <cell r="E5159" t="str">
            <v>470011</v>
          </cell>
          <cell r="G5159">
            <v>4</v>
          </cell>
          <cell r="I5159">
            <v>865.64949999999976</v>
          </cell>
        </row>
        <row r="5160">
          <cell r="A5160">
            <v>2022</v>
          </cell>
          <cell r="B5160" t="str">
            <v>Julio</v>
          </cell>
          <cell r="C5160" t="str">
            <v>70001</v>
          </cell>
          <cell r="E5160" t="str">
            <v>700011</v>
          </cell>
          <cell r="G5160">
            <v>1</v>
          </cell>
          <cell r="I5160">
            <v>604.28249999999991</v>
          </cell>
        </row>
        <row r="5161">
          <cell r="A5161">
            <v>2022</v>
          </cell>
          <cell r="B5161" t="str">
            <v>Julio</v>
          </cell>
          <cell r="C5161" t="str">
            <v>70001</v>
          </cell>
          <cell r="E5161" t="str">
            <v>700011</v>
          </cell>
          <cell r="G5161">
            <v>2</v>
          </cell>
          <cell r="I5161">
            <v>2705.5659999999998</v>
          </cell>
        </row>
        <row r="5162">
          <cell r="A5162">
            <v>2022</v>
          </cell>
          <cell r="B5162" t="str">
            <v>Julio</v>
          </cell>
          <cell r="C5162" t="str">
            <v>70001</v>
          </cell>
          <cell r="E5162" t="str">
            <v>700011</v>
          </cell>
          <cell r="G5162">
            <v>3</v>
          </cell>
          <cell r="I5162">
            <v>1573.7679999999943</v>
          </cell>
        </row>
        <row r="5163">
          <cell r="A5163">
            <v>2022</v>
          </cell>
          <cell r="B5163" t="str">
            <v>Julio</v>
          </cell>
          <cell r="C5163" t="str">
            <v>70001</v>
          </cell>
          <cell r="E5163" t="str">
            <v>700011</v>
          </cell>
          <cell r="G5163">
            <v>4</v>
          </cell>
          <cell r="I5163">
            <v>1043.0800000000004</v>
          </cell>
        </row>
        <row r="5164">
          <cell r="A5164">
            <v>2022</v>
          </cell>
          <cell r="B5164" t="str">
            <v>Julio</v>
          </cell>
          <cell r="C5164" t="str">
            <v>15001</v>
          </cell>
          <cell r="E5164" t="str">
            <v>150011</v>
          </cell>
          <cell r="G5164">
            <v>1</v>
          </cell>
          <cell r="I5164">
            <v>1971.2300000000014</v>
          </cell>
        </row>
        <row r="5165">
          <cell r="A5165">
            <v>2022</v>
          </cell>
          <cell r="B5165" t="str">
            <v>Julio</v>
          </cell>
          <cell r="C5165" t="str">
            <v>15001</v>
          </cell>
          <cell r="E5165" t="str">
            <v>150011</v>
          </cell>
          <cell r="G5165">
            <v>2</v>
          </cell>
          <cell r="I5165">
            <v>3463.4999999999941</v>
          </cell>
        </row>
        <row r="5166">
          <cell r="A5166">
            <v>2022</v>
          </cell>
          <cell r="B5166" t="str">
            <v>Julio</v>
          </cell>
          <cell r="C5166" t="str">
            <v>15001</v>
          </cell>
          <cell r="E5166" t="str">
            <v>150011</v>
          </cell>
          <cell r="G5166">
            <v>3</v>
          </cell>
          <cell r="I5166">
            <v>2900.08</v>
          </cell>
        </row>
        <row r="5167">
          <cell r="A5167">
            <v>2022</v>
          </cell>
          <cell r="B5167" t="str">
            <v>Julio</v>
          </cell>
          <cell r="C5167" t="str">
            <v>15001</v>
          </cell>
          <cell r="E5167" t="str">
            <v>150011</v>
          </cell>
          <cell r="G5167">
            <v>4</v>
          </cell>
          <cell r="I5167">
            <v>0.44</v>
          </cell>
        </row>
        <row r="5168">
          <cell r="A5168">
            <v>2022</v>
          </cell>
          <cell r="B5168" t="str">
            <v>Julio</v>
          </cell>
          <cell r="C5168" t="str">
            <v>20001</v>
          </cell>
          <cell r="E5168" t="str">
            <v>200011</v>
          </cell>
          <cell r="G5168">
            <v>1</v>
          </cell>
          <cell r="I5168">
            <v>881.76</v>
          </cell>
        </row>
        <row r="5169">
          <cell r="A5169">
            <v>2022</v>
          </cell>
          <cell r="B5169" t="str">
            <v>Julio</v>
          </cell>
          <cell r="C5169" t="str">
            <v>20001</v>
          </cell>
          <cell r="E5169" t="str">
            <v>200011</v>
          </cell>
          <cell r="G5169">
            <v>2</v>
          </cell>
          <cell r="I5169">
            <v>1342.3499999999995</v>
          </cell>
        </row>
        <row r="5170">
          <cell r="A5170">
            <v>2022</v>
          </cell>
          <cell r="B5170" t="str">
            <v>Julio</v>
          </cell>
          <cell r="C5170" t="str">
            <v>20001</v>
          </cell>
          <cell r="E5170" t="str">
            <v>200011</v>
          </cell>
          <cell r="G5170">
            <v>3</v>
          </cell>
          <cell r="I5170">
            <v>966.99400000000094</v>
          </cell>
        </row>
        <row r="5171">
          <cell r="A5171">
            <v>2022</v>
          </cell>
          <cell r="B5171" t="str">
            <v>Julio</v>
          </cell>
          <cell r="C5171" t="str">
            <v>20001</v>
          </cell>
          <cell r="E5171" t="str">
            <v>200011</v>
          </cell>
          <cell r="G5171">
            <v>4</v>
          </cell>
          <cell r="I5171">
            <v>101.30000000000001</v>
          </cell>
        </row>
        <row r="5172">
          <cell r="A5172">
            <v>2022</v>
          </cell>
          <cell r="B5172" t="str">
            <v>Julio</v>
          </cell>
          <cell r="C5172" t="str">
            <v>20001</v>
          </cell>
          <cell r="E5172" t="str">
            <v>200012</v>
          </cell>
          <cell r="G5172">
            <v>1</v>
          </cell>
          <cell r="I5172">
            <v>494.11499999999995</v>
          </cell>
        </row>
        <row r="5173">
          <cell r="A5173">
            <v>2022</v>
          </cell>
          <cell r="B5173" t="str">
            <v>Julio</v>
          </cell>
          <cell r="C5173" t="str">
            <v>20001</v>
          </cell>
          <cell r="E5173" t="str">
            <v>200012</v>
          </cell>
          <cell r="G5173">
            <v>2</v>
          </cell>
          <cell r="I5173">
            <v>31.050000000000004</v>
          </cell>
        </row>
        <row r="5174">
          <cell r="A5174">
            <v>2022</v>
          </cell>
          <cell r="B5174" t="str">
            <v>Julio</v>
          </cell>
          <cell r="C5174" t="str">
            <v>20001</v>
          </cell>
          <cell r="E5174" t="str">
            <v>200012</v>
          </cell>
          <cell r="G5174">
            <v>3</v>
          </cell>
          <cell r="I5174">
            <v>283.48400000000009</v>
          </cell>
        </row>
        <row r="5175">
          <cell r="A5175">
            <v>2022</v>
          </cell>
          <cell r="B5175" t="str">
            <v>Julio</v>
          </cell>
          <cell r="C5175" t="str">
            <v>20001</v>
          </cell>
          <cell r="E5175" t="str">
            <v>200012</v>
          </cell>
          <cell r="G5175">
            <v>4</v>
          </cell>
          <cell r="I5175">
            <v>1463.6379999999997</v>
          </cell>
        </row>
        <row r="5176">
          <cell r="A5176">
            <v>2022</v>
          </cell>
          <cell r="B5176" t="str">
            <v>Julio</v>
          </cell>
          <cell r="C5176" t="str">
            <v>50001</v>
          </cell>
          <cell r="E5176" t="str">
            <v>500011</v>
          </cell>
          <cell r="G5176">
            <v>1</v>
          </cell>
          <cell r="I5176">
            <v>1845.0889999999999</v>
          </cell>
        </row>
        <row r="5177">
          <cell r="A5177">
            <v>2022</v>
          </cell>
          <cell r="B5177" t="str">
            <v>Julio</v>
          </cell>
          <cell r="C5177" t="str">
            <v>50001</v>
          </cell>
          <cell r="E5177" t="str">
            <v>500011</v>
          </cell>
          <cell r="G5177">
            <v>2</v>
          </cell>
          <cell r="I5177">
            <v>3311.61</v>
          </cell>
        </row>
        <row r="5178">
          <cell r="A5178">
            <v>2022</v>
          </cell>
          <cell r="B5178" t="str">
            <v>Julio</v>
          </cell>
          <cell r="C5178" t="str">
            <v>50001</v>
          </cell>
          <cell r="E5178" t="str">
            <v>500011</v>
          </cell>
          <cell r="G5178">
            <v>3</v>
          </cell>
          <cell r="I5178">
            <v>2330.3690000000006</v>
          </cell>
        </row>
        <row r="5179">
          <cell r="A5179">
            <v>2022</v>
          </cell>
          <cell r="B5179" t="str">
            <v>Julio</v>
          </cell>
          <cell r="C5179" t="str">
            <v>50001</v>
          </cell>
          <cell r="E5179" t="str">
            <v>500011</v>
          </cell>
          <cell r="G5179">
            <v>4</v>
          </cell>
          <cell r="I5179">
            <v>988.15160000000026</v>
          </cell>
        </row>
        <row r="5180">
          <cell r="A5180">
            <v>2022</v>
          </cell>
          <cell r="B5180" t="str">
            <v>Agosto</v>
          </cell>
          <cell r="C5180" t="str">
            <v>63001</v>
          </cell>
          <cell r="E5180" t="str">
            <v>630011</v>
          </cell>
          <cell r="G5180">
            <v>1</v>
          </cell>
          <cell r="I5180">
            <v>2454.1599999999908</v>
          </cell>
        </row>
        <row r="5181">
          <cell r="A5181">
            <v>2022</v>
          </cell>
          <cell r="B5181" t="str">
            <v>Agosto</v>
          </cell>
          <cell r="C5181" t="str">
            <v>63001</v>
          </cell>
          <cell r="E5181" t="str">
            <v>630011</v>
          </cell>
          <cell r="G5181">
            <v>2</v>
          </cell>
          <cell r="I5181">
            <v>2814.7150000000092</v>
          </cell>
        </row>
        <row r="5182">
          <cell r="A5182">
            <v>2022</v>
          </cell>
          <cell r="B5182" t="str">
            <v>Agosto</v>
          </cell>
          <cell r="C5182" t="str">
            <v>63001</v>
          </cell>
          <cell r="E5182" t="str">
            <v>630011</v>
          </cell>
          <cell r="G5182">
            <v>3</v>
          </cell>
          <cell r="I5182">
            <v>2328.170000000001</v>
          </cell>
        </row>
        <row r="5183">
          <cell r="A5183">
            <v>2022</v>
          </cell>
          <cell r="B5183" t="str">
            <v>Agosto</v>
          </cell>
          <cell r="C5183" t="str">
            <v>63001</v>
          </cell>
          <cell r="E5183" t="str">
            <v>630011</v>
          </cell>
          <cell r="G5183">
            <v>4</v>
          </cell>
          <cell r="I5183">
            <v>777.04000000000008</v>
          </cell>
        </row>
        <row r="5184">
          <cell r="A5184">
            <v>2022</v>
          </cell>
          <cell r="B5184" t="str">
            <v>Agosto</v>
          </cell>
          <cell r="C5184" t="str">
            <v>08001</v>
          </cell>
          <cell r="E5184" t="str">
            <v>080011</v>
          </cell>
          <cell r="G5184">
            <v>1</v>
          </cell>
          <cell r="I5184">
            <v>6443.3150000000014</v>
          </cell>
        </row>
        <row r="5185">
          <cell r="A5185">
            <v>2022</v>
          </cell>
          <cell r="B5185" t="str">
            <v>Agosto</v>
          </cell>
          <cell r="C5185" t="str">
            <v>08001</v>
          </cell>
          <cell r="E5185" t="str">
            <v>080011</v>
          </cell>
          <cell r="G5185">
            <v>2</v>
          </cell>
          <cell r="I5185">
            <v>7113.2549999999947</v>
          </cell>
        </row>
        <row r="5186">
          <cell r="A5186">
            <v>2022</v>
          </cell>
          <cell r="B5186" t="str">
            <v>Agosto</v>
          </cell>
          <cell r="C5186" t="str">
            <v>08001</v>
          </cell>
          <cell r="E5186" t="str">
            <v>080011</v>
          </cell>
          <cell r="G5186">
            <v>3</v>
          </cell>
          <cell r="I5186">
            <v>6416.2839999999987</v>
          </cell>
        </row>
        <row r="5187">
          <cell r="A5187">
            <v>2022</v>
          </cell>
          <cell r="B5187" t="str">
            <v>Agosto</v>
          </cell>
          <cell r="C5187" t="str">
            <v>08001</v>
          </cell>
          <cell r="E5187" t="str">
            <v>080011</v>
          </cell>
          <cell r="G5187">
            <v>4</v>
          </cell>
          <cell r="I5187">
            <v>10236.762000000004</v>
          </cell>
        </row>
        <row r="5188">
          <cell r="A5188">
            <v>2022</v>
          </cell>
          <cell r="B5188" t="str">
            <v>Agosto</v>
          </cell>
          <cell r="C5188" t="str">
            <v>08001</v>
          </cell>
          <cell r="E5188" t="str">
            <v>080012</v>
          </cell>
          <cell r="G5188">
            <v>1</v>
          </cell>
          <cell r="I5188">
            <v>1325.4379999999974</v>
          </cell>
        </row>
        <row r="5189">
          <cell r="A5189">
            <v>2022</v>
          </cell>
          <cell r="B5189" t="str">
            <v>Agosto</v>
          </cell>
          <cell r="C5189" t="str">
            <v>08001</v>
          </cell>
          <cell r="E5189" t="str">
            <v>080012</v>
          </cell>
          <cell r="G5189">
            <v>2</v>
          </cell>
          <cell r="I5189">
            <v>1318.1099999999997</v>
          </cell>
        </row>
        <row r="5190">
          <cell r="A5190">
            <v>2022</v>
          </cell>
          <cell r="B5190" t="str">
            <v>Agosto</v>
          </cell>
          <cell r="C5190" t="str">
            <v>08001</v>
          </cell>
          <cell r="E5190" t="str">
            <v>080012</v>
          </cell>
          <cell r="G5190">
            <v>3</v>
          </cell>
          <cell r="I5190">
            <v>1028.2569999999989</v>
          </cell>
        </row>
        <row r="5191">
          <cell r="A5191">
            <v>2022</v>
          </cell>
          <cell r="B5191" t="str">
            <v>Agosto</v>
          </cell>
          <cell r="C5191" t="str">
            <v>08001</v>
          </cell>
          <cell r="E5191" t="str">
            <v>080012</v>
          </cell>
          <cell r="G5191">
            <v>4</v>
          </cell>
          <cell r="I5191">
            <v>9105.4169999999976</v>
          </cell>
        </row>
        <row r="5192">
          <cell r="A5192">
            <v>2022</v>
          </cell>
          <cell r="B5192" t="str">
            <v>Agosto</v>
          </cell>
          <cell r="C5192" t="str">
            <v>11001</v>
          </cell>
          <cell r="E5192" t="str">
            <v>110011</v>
          </cell>
          <cell r="G5192">
            <v>1</v>
          </cell>
          <cell r="I5192">
            <v>54199.279000000046</v>
          </cell>
        </row>
        <row r="5193">
          <cell r="A5193">
            <v>2022</v>
          </cell>
          <cell r="B5193" t="str">
            <v>Agosto</v>
          </cell>
          <cell r="C5193" t="str">
            <v>11001</v>
          </cell>
          <cell r="E5193" t="str">
            <v>110011</v>
          </cell>
          <cell r="G5193">
            <v>2</v>
          </cell>
          <cell r="I5193">
            <v>53847.454000000078</v>
          </cell>
        </row>
        <row r="5194">
          <cell r="A5194">
            <v>2022</v>
          </cell>
          <cell r="B5194" t="str">
            <v>Agosto</v>
          </cell>
          <cell r="C5194" t="str">
            <v>11001</v>
          </cell>
          <cell r="E5194" t="str">
            <v>110011</v>
          </cell>
          <cell r="G5194">
            <v>3</v>
          </cell>
          <cell r="I5194">
            <v>71439.489000000234</v>
          </cell>
        </row>
        <row r="5195">
          <cell r="A5195">
            <v>2022</v>
          </cell>
          <cell r="B5195" t="str">
            <v>Agosto</v>
          </cell>
          <cell r="C5195" t="str">
            <v>11001</v>
          </cell>
          <cell r="E5195" t="str">
            <v>110011</v>
          </cell>
          <cell r="G5195">
            <v>4</v>
          </cell>
          <cell r="I5195">
            <v>17559.137999999977</v>
          </cell>
        </row>
        <row r="5196">
          <cell r="A5196">
            <v>2022</v>
          </cell>
          <cell r="B5196" t="str">
            <v>Agosto</v>
          </cell>
          <cell r="C5196" t="str">
            <v>11001</v>
          </cell>
          <cell r="E5196" t="str">
            <v>110012</v>
          </cell>
          <cell r="G5196">
            <v>1</v>
          </cell>
          <cell r="I5196">
            <v>613.58000000000015</v>
          </cell>
        </row>
        <row r="5197">
          <cell r="A5197">
            <v>2022</v>
          </cell>
          <cell r="B5197" t="str">
            <v>Agosto</v>
          </cell>
          <cell r="C5197" t="str">
            <v>11001</v>
          </cell>
          <cell r="E5197" t="str">
            <v>110012</v>
          </cell>
          <cell r="G5197">
            <v>2</v>
          </cell>
          <cell r="I5197">
            <v>112.99999999999999</v>
          </cell>
        </row>
        <row r="5198">
          <cell r="A5198">
            <v>2022</v>
          </cell>
          <cell r="B5198" t="str">
            <v>Agosto</v>
          </cell>
          <cell r="C5198" t="str">
            <v>11001</v>
          </cell>
          <cell r="E5198" t="str">
            <v>110012</v>
          </cell>
          <cell r="G5198">
            <v>3</v>
          </cell>
          <cell r="I5198">
            <v>47.359999999999992</v>
          </cell>
        </row>
        <row r="5199">
          <cell r="A5199">
            <v>2022</v>
          </cell>
          <cell r="B5199" t="str">
            <v>Agosto</v>
          </cell>
          <cell r="C5199" t="str">
            <v>11001</v>
          </cell>
          <cell r="E5199" t="str">
            <v>110012</v>
          </cell>
          <cell r="G5199">
            <v>4</v>
          </cell>
          <cell r="I5199">
            <v>3759.8460000000009</v>
          </cell>
        </row>
        <row r="5200">
          <cell r="A5200">
            <v>2022</v>
          </cell>
          <cell r="B5200" t="str">
            <v>Agosto</v>
          </cell>
          <cell r="C5200" t="str">
            <v>11001</v>
          </cell>
          <cell r="E5200" t="str">
            <v>110013</v>
          </cell>
          <cell r="G5200">
            <v>1</v>
          </cell>
          <cell r="I5200">
            <v>862.46900000000403</v>
          </cell>
        </row>
        <row r="5201">
          <cell r="A5201">
            <v>2022</v>
          </cell>
          <cell r="B5201" t="str">
            <v>Agosto</v>
          </cell>
          <cell r="C5201" t="str">
            <v>11001</v>
          </cell>
          <cell r="E5201" t="str">
            <v>110013</v>
          </cell>
          <cell r="G5201">
            <v>2</v>
          </cell>
          <cell r="I5201">
            <v>898.277999999999</v>
          </cell>
        </row>
        <row r="5202">
          <cell r="A5202">
            <v>2022</v>
          </cell>
          <cell r="B5202" t="str">
            <v>Agosto</v>
          </cell>
          <cell r="C5202" t="str">
            <v>11001</v>
          </cell>
          <cell r="E5202" t="str">
            <v>110013</v>
          </cell>
          <cell r="G5202">
            <v>3</v>
          </cell>
          <cell r="I5202">
            <v>940.78000000000702</v>
          </cell>
        </row>
        <row r="5203">
          <cell r="A5203">
            <v>2022</v>
          </cell>
          <cell r="B5203" t="str">
            <v>Agosto</v>
          </cell>
          <cell r="C5203" t="str">
            <v>11001</v>
          </cell>
          <cell r="E5203" t="str">
            <v>110013</v>
          </cell>
          <cell r="G5203">
            <v>4</v>
          </cell>
          <cell r="I5203">
            <v>1598.9389999999976</v>
          </cell>
        </row>
        <row r="5204">
          <cell r="A5204">
            <v>2022</v>
          </cell>
          <cell r="B5204" t="str">
            <v>Agosto</v>
          </cell>
          <cell r="C5204" t="str">
            <v>11001</v>
          </cell>
          <cell r="E5204" t="str">
            <v>110014</v>
          </cell>
          <cell r="G5204">
            <v>1</v>
          </cell>
          <cell r="I5204">
            <v>85.714999999999989</v>
          </cell>
        </row>
        <row r="5205">
          <cell r="A5205">
            <v>2022</v>
          </cell>
          <cell r="B5205" t="str">
            <v>Agosto</v>
          </cell>
          <cell r="C5205" t="str">
            <v>11001</v>
          </cell>
          <cell r="E5205" t="str">
            <v>110014</v>
          </cell>
          <cell r="G5205">
            <v>2</v>
          </cell>
          <cell r="I5205">
            <v>35.339999999999996</v>
          </cell>
        </row>
        <row r="5206">
          <cell r="A5206">
            <v>2022</v>
          </cell>
          <cell r="B5206" t="str">
            <v>Agosto</v>
          </cell>
          <cell r="C5206" t="str">
            <v>11001</v>
          </cell>
          <cell r="E5206" t="str">
            <v>110014</v>
          </cell>
          <cell r="G5206">
            <v>3</v>
          </cell>
          <cell r="I5206">
            <v>465.25800000000004</v>
          </cell>
        </row>
        <row r="5207">
          <cell r="A5207">
            <v>2022</v>
          </cell>
          <cell r="B5207" t="str">
            <v>Agosto</v>
          </cell>
          <cell r="C5207" t="str">
            <v>11001</v>
          </cell>
          <cell r="E5207" t="str">
            <v>110014</v>
          </cell>
          <cell r="G5207">
            <v>4</v>
          </cell>
          <cell r="I5207">
            <v>2222.2499999999977</v>
          </cell>
        </row>
        <row r="5208">
          <cell r="A5208">
            <v>2022</v>
          </cell>
          <cell r="B5208" t="str">
            <v>Agosto</v>
          </cell>
          <cell r="C5208" t="str">
            <v>68001</v>
          </cell>
          <cell r="E5208" t="str">
            <v>680011</v>
          </cell>
          <cell r="G5208">
            <v>1</v>
          </cell>
          <cell r="I5208">
            <v>11782.129999999988</v>
          </cell>
        </row>
        <row r="5209">
          <cell r="A5209">
            <v>2022</v>
          </cell>
          <cell r="B5209" t="str">
            <v>Agosto</v>
          </cell>
          <cell r="C5209" t="str">
            <v>68001</v>
          </cell>
          <cell r="E5209" t="str">
            <v>680011</v>
          </cell>
          <cell r="G5209">
            <v>2</v>
          </cell>
          <cell r="I5209">
            <v>11871.557999999999</v>
          </cell>
        </row>
        <row r="5210">
          <cell r="A5210">
            <v>2022</v>
          </cell>
          <cell r="B5210" t="str">
            <v>Agosto</v>
          </cell>
          <cell r="C5210" t="str">
            <v>68001</v>
          </cell>
          <cell r="E5210" t="str">
            <v>680011</v>
          </cell>
          <cell r="G5210">
            <v>3</v>
          </cell>
          <cell r="I5210">
            <v>13711.702000000018</v>
          </cell>
        </row>
        <row r="5211">
          <cell r="A5211">
            <v>2022</v>
          </cell>
          <cell r="B5211" t="str">
            <v>Agosto</v>
          </cell>
          <cell r="C5211" t="str">
            <v>68001</v>
          </cell>
          <cell r="E5211" t="str">
            <v>680011</v>
          </cell>
          <cell r="G5211">
            <v>4</v>
          </cell>
          <cell r="I5211">
            <v>2955.8595999999989</v>
          </cell>
        </row>
        <row r="5212">
          <cell r="A5212">
            <v>2022</v>
          </cell>
          <cell r="B5212" t="str">
            <v>Agosto</v>
          </cell>
          <cell r="C5212" t="str">
            <v>76001</v>
          </cell>
          <cell r="E5212" t="str">
            <v>760011</v>
          </cell>
          <cell r="G5212">
            <v>1</v>
          </cell>
          <cell r="I5212">
            <v>3470.5630000000001</v>
          </cell>
        </row>
        <row r="5213">
          <cell r="A5213">
            <v>2022</v>
          </cell>
          <cell r="B5213" t="str">
            <v>Agosto</v>
          </cell>
          <cell r="C5213" t="str">
            <v>76001</v>
          </cell>
          <cell r="E5213" t="str">
            <v>760011</v>
          </cell>
          <cell r="G5213">
            <v>2</v>
          </cell>
          <cell r="I5213">
            <v>9567.8300000000017</v>
          </cell>
        </row>
        <row r="5214">
          <cell r="A5214">
            <v>2022</v>
          </cell>
          <cell r="B5214" t="str">
            <v>Agosto</v>
          </cell>
          <cell r="C5214" t="str">
            <v>76001</v>
          </cell>
          <cell r="E5214" t="str">
            <v>760011</v>
          </cell>
          <cell r="G5214">
            <v>3</v>
          </cell>
          <cell r="I5214">
            <v>6094.2095000000072</v>
          </cell>
        </row>
        <row r="5215">
          <cell r="A5215">
            <v>2022</v>
          </cell>
          <cell r="B5215" t="str">
            <v>Agosto</v>
          </cell>
          <cell r="C5215" t="str">
            <v>76001</v>
          </cell>
          <cell r="E5215" t="str">
            <v>760011</v>
          </cell>
          <cell r="G5215">
            <v>4</v>
          </cell>
          <cell r="I5215">
            <v>5958.205600000013</v>
          </cell>
        </row>
        <row r="5216">
          <cell r="A5216">
            <v>2022</v>
          </cell>
          <cell r="B5216" t="str">
            <v>Agosto</v>
          </cell>
          <cell r="C5216" t="str">
            <v>76001</v>
          </cell>
          <cell r="E5216" t="str">
            <v>760012</v>
          </cell>
          <cell r="G5216">
            <v>1</v>
          </cell>
          <cell r="I5216">
            <v>5676.2209999999959</v>
          </cell>
        </row>
        <row r="5217">
          <cell r="A5217">
            <v>2022</v>
          </cell>
          <cell r="B5217" t="str">
            <v>Agosto</v>
          </cell>
          <cell r="C5217" t="str">
            <v>76001</v>
          </cell>
          <cell r="E5217" t="str">
            <v>760012</v>
          </cell>
          <cell r="G5217">
            <v>2</v>
          </cell>
          <cell r="I5217">
            <v>5131.8249999999998</v>
          </cell>
        </row>
        <row r="5218">
          <cell r="A5218">
            <v>2022</v>
          </cell>
          <cell r="B5218" t="str">
            <v>Agosto</v>
          </cell>
          <cell r="C5218" t="str">
            <v>76001</v>
          </cell>
          <cell r="E5218" t="str">
            <v>760012</v>
          </cell>
          <cell r="G5218">
            <v>3</v>
          </cell>
          <cell r="I5218">
            <v>6168.3749999999973</v>
          </cell>
        </row>
        <row r="5219">
          <cell r="A5219">
            <v>2022</v>
          </cell>
          <cell r="B5219" t="str">
            <v>Agosto</v>
          </cell>
          <cell r="C5219" t="str">
            <v>76001</v>
          </cell>
          <cell r="E5219" t="str">
            <v>760012</v>
          </cell>
          <cell r="G5219">
            <v>4</v>
          </cell>
          <cell r="I5219">
            <v>5721.5744000000086</v>
          </cell>
        </row>
        <row r="5220">
          <cell r="A5220">
            <v>2022</v>
          </cell>
          <cell r="B5220" t="str">
            <v>Agosto</v>
          </cell>
          <cell r="C5220" t="str">
            <v>13001</v>
          </cell>
          <cell r="E5220" t="str">
            <v>130011</v>
          </cell>
          <cell r="G5220">
            <v>1</v>
          </cell>
          <cell r="I5220">
            <v>3286.5060000000012</v>
          </cell>
        </row>
        <row r="5221">
          <cell r="A5221">
            <v>2022</v>
          </cell>
          <cell r="B5221" t="str">
            <v>Agosto</v>
          </cell>
          <cell r="C5221" t="str">
            <v>13001</v>
          </cell>
          <cell r="E5221" t="str">
            <v>130011</v>
          </cell>
          <cell r="G5221">
            <v>2</v>
          </cell>
          <cell r="I5221">
            <v>8429.197999999993</v>
          </cell>
        </row>
        <row r="5222">
          <cell r="A5222">
            <v>2022</v>
          </cell>
          <cell r="B5222" t="str">
            <v>Agosto</v>
          </cell>
          <cell r="C5222" t="str">
            <v>13001</v>
          </cell>
          <cell r="E5222" t="str">
            <v>130011</v>
          </cell>
          <cell r="G5222">
            <v>3</v>
          </cell>
          <cell r="I5222">
            <v>3914.880499999992</v>
          </cell>
        </row>
        <row r="5223">
          <cell r="A5223">
            <v>2022</v>
          </cell>
          <cell r="B5223" t="str">
            <v>Agosto</v>
          </cell>
          <cell r="C5223" t="str">
            <v>13001</v>
          </cell>
          <cell r="E5223" t="str">
            <v>130011</v>
          </cell>
          <cell r="G5223">
            <v>4</v>
          </cell>
          <cell r="I5223">
            <v>6998.2199999999921</v>
          </cell>
        </row>
        <row r="5224">
          <cell r="A5224">
            <v>2022</v>
          </cell>
          <cell r="B5224" t="str">
            <v>Agosto</v>
          </cell>
          <cell r="C5224" t="str">
            <v>54001</v>
          </cell>
          <cell r="E5224" t="str">
            <v>540011</v>
          </cell>
          <cell r="G5224">
            <v>1</v>
          </cell>
          <cell r="I5224">
            <v>3920.8900000000021</v>
          </cell>
        </row>
        <row r="5225">
          <cell r="A5225">
            <v>2022</v>
          </cell>
          <cell r="B5225" t="str">
            <v>Agosto</v>
          </cell>
          <cell r="C5225" t="str">
            <v>54001</v>
          </cell>
          <cell r="E5225" t="str">
            <v>540011</v>
          </cell>
          <cell r="G5225">
            <v>2</v>
          </cell>
          <cell r="I5225">
            <v>8709.9250000000047</v>
          </cell>
        </row>
        <row r="5226">
          <cell r="A5226">
            <v>2022</v>
          </cell>
          <cell r="B5226" t="str">
            <v>Agosto</v>
          </cell>
          <cell r="C5226" t="str">
            <v>54001</v>
          </cell>
          <cell r="E5226" t="str">
            <v>540011</v>
          </cell>
          <cell r="G5226">
            <v>3</v>
          </cell>
          <cell r="I5226">
            <v>6064.1419999999816</v>
          </cell>
        </row>
        <row r="5227">
          <cell r="A5227">
            <v>2022</v>
          </cell>
          <cell r="B5227" t="str">
            <v>Agosto</v>
          </cell>
          <cell r="C5227" t="str">
            <v>54001</v>
          </cell>
          <cell r="E5227" t="str">
            <v>540011</v>
          </cell>
          <cell r="G5227">
            <v>4</v>
          </cell>
          <cell r="I5227">
            <v>9923.1844000000128</v>
          </cell>
        </row>
        <row r="5228">
          <cell r="A5228">
            <v>2022</v>
          </cell>
          <cell r="B5228" t="str">
            <v>Agosto</v>
          </cell>
          <cell r="C5228" t="str">
            <v>54001</v>
          </cell>
          <cell r="E5228" t="str">
            <v>540012</v>
          </cell>
          <cell r="G5228">
            <v>1</v>
          </cell>
          <cell r="I5228">
            <v>302.35999999999956</v>
          </cell>
        </row>
        <row r="5229">
          <cell r="A5229">
            <v>2022</v>
          </cell>
          <cell r="B5229" t="str">
            <v>Agosto</v>
          </cell>
          <cell r="C5229" t="str">
            <v>54001</v>
          </cell>
          <cell r="E5229" t="str">
            <v>540012</v>
          </cell>
          <cell r="G5229">
            <v>2</v>
          </cell>
          <cell r="I5229">
            <v>88.180000000000049</v>
          </cell>
        </row>
        <row r="5230">
          <cell r="A5230">
            <v>2022</v>
          </cell>
          <cell r="B5230" t="str">
            <v>Agosto</v>
          </cell>
          <cell r="C5230" t="str">
            <v>54001</v>
          </cell>
          <cell r="E5230" t="str">
            <v>540012</v>
          </cell>
          <cell r="G5230">
            <v>3</v>
          </cell>
          <cell r="I5230">
            <v>33.224999999999973</v>
          </cell>
        </row>
        <row r="5231">
          <cell r="A5231">
            <v>2022</v>
          </cell>
          <cell r="B5231" t="str">
            <v>Agosto</v>
          </cell>
          <cell r="C5231" t="str">
            <v>54001</v>
          </cell>
          <cell r="E5231" t="str">
            <v>540012</v>
          </cell>
          <cell r="G5231">
            <v>4</v>
          </cell>
          <cell r="I5231">
            <v>3686.5720799999954</v>
          </cell>
        </row>
        <row r="5232">
          <cell r="A5232">
            <v>2022</v>
          </cell>
          <cell r="B5232" t="str">
            <v>Agosto</v>
          </cell>
          <cell r="C5232" t="str">
            <v>73001</v>
          </cell>
          <cell r="E5232" t="str">
            <v>730011</v>
          </cell>
          <cell r="G5232">
            <v>1</v>
          </cell>
          <cell r="I5232">
            <v>852.79049999999995</v>
          </cell>
        </row>
        <row r="5233">
          <cell r="A5233">
            <v>2022</v>
          </cell>
          <cell r="B5233" t="str">
            <v>Agosto</v>
          </cell>
          <cell r="C5233" t="str">
            <v>73001</v>
          </cell>
          <cell r="E5233" t="str">
            <v>730011</v>
          </cell>
          <cell r="G5233">
            <v>2</v>
          </cell>
          <cell r="I5233">
            <v>2355.2999999999984</v>
          </cell>
        </row>
        <row r="5234">
          <cell r="A5234">
            <v>2022</v>
          </cell>
          <cell r="B5234" t="str">
            <v>Agosto</v>
          </cell>
          <cell r="C5234" t="str">
            <v>73001</v>
          </cell>
          <cell r="E5234" t="str">
            <v>730011</v>
          </cell>
          <cell r="G5234">
            <v>3</v>
          </cell>
          <cell r="I5234">
            <v>1020.2310000000004</v>
          </cell>
        </row>
        <row r="5235">
          <cell r="A5235">
            <v>2022</v>
          </cell>
          <cell r="B5235" t="str">
            <v>Agosto</v>
          </cell>
          <cell r="C5235" t="str">
            <v>73001</v>
          </cell>
          <cell r="E5235" t="str">
            <v>730011</v>
          </cell>
          <cell r="G5235">
            <v>4</v>
          </cell>
          <cell r="I5235">
            <v>585.221</v>
          </cell>
        </row>
        <row r="5236">
          <cell r="A5236">
            <v>2022</v>
          </cell>
          <cell r="B5236" t="str">
            <v>Agosto</v>
          </cell>
          <cell r="C5236" t="str">
            <v>52356</v>
          </cell>
          <cell r="E5236" t="str">
            <v>523561</v>
          </cell>
          <cell r="G5236">
            <v>1</v>
          </cell>
          <cell r="I5236">
            <v>20</v>
          </cell>
        </row>
        <row r="5237">
          <cell r="A5237">
            <v>2022</v>
          </cell>
          <cell r="B5237" t="str">
            <v>Agosto</v>
          </cell>
          <cell r="C5237" t="str">
            <v>52356</v>
          </cell>
          <cell r="E5237" t="str">
            <v>523561</v>
          </cell>
          <cell r="G5237">
            <v>2</v>
          </cell>
          <cell r="I5237">
            <v>1782.7159999999994</v>
          </cell>
        </row>
        <row r="5238">
          <cell r="A5238">
            <v>2022</v>
          </cell>
          <cell r="B5238" t="str">
            <v>Agosto</v>
          </cell>
          <cell r="C5238" t="str">
            <v>52356</v>
          </cell>
          <cell r="E5238" t="str">
            <v>523561</v>
          </cell>
          <cell r="G5238">
            <v>3</v>
          </cell>
          <cell r="I5238">
            <v>2092.8559999999866</v>
          </cell>
        </row>
        <row r="5239">
          <cell r="A5239">
            <v>2022</v>
          </cell>
          <cell r="B5239" t="str">
            <v>Agosto</v>
          </cell>
          <cell r="C5239" t="str">
            <v>52356</v>
          </cell>
          <cell r="E5239" t="str">
            <v>523561</v>
          </cell>
          <cell r="G5239">
            <v>4</v>
          </cell>
          <cell r="I5239">
            <v>0</v>
          </cell>
        </row>
        <row r="5240">
          <cell r="A5240">
            <v>2022</v>
          </cell>
          <cell r="B5240" t="str">
            <v>Agosto</v>
          </cell>
          <cell r="C5240" t="str">
            <v>52356</v>
          </cell>
          <cell r="E5240" t="str">
            <v>523562</v>
          </cell>
          <cell r="G5240">
            <v>1</v>
          </cell>
          <cell r="I5240">
            <v>0</v>
          </cell>
        </row>
        <row r="5241">
          <cell r="A5241">
            <v>2022</v>
          </cell>
          <cell r="B5241" t="str">
            <v>Agosto</v>
          </cell>
          <cell r="C5241" t="str">
            <v>52356</v>
          </cell>
          <cell r="E5241" t="str">
            <v>523562</v>
          </cell>
          <cell r="G5241">
            <v>2</v>
          </cell>
          <cell r="I5241">
            <v>0</v>
          </cell>
        </row>
        <row r="5242">
          <cell r="A5242">
            <v>2022</v>
          </cell>
          <cell r="B5242" t="str">
            <v>Agosto</v>
          </cell>
          <cell r="C5242" t="str">
            <v>52356</v>
          </cell>
          <cell r="E5242" t="str">
            <v>523562</v>
          </cell>
          <cell r="G5242">
            <v>3</v>
          </cell>
          <cell r="I5242">
            <v>0</v>
          </cell>
        </row>
        <row r="5243">
          <cell r="A5243">
            <v>2022</v>
          </cell>
          <cell r="B5243" t="str">
            <v>Agosto</v>
          </cell>
          <cell r="C5243" t="str">
            <v>52356</v>
          </cell>
          <cell r="E5243" t="str">
            <v>523562</v>
          </cell>
          <cell r="G5243">
            <v>4</v>
          </cell>
          <cell r="I5243">
            <v>0</v>
          </cell>
        </row>
        <row r="5244">
          <cell r="A5244">
            <v>2022</v>
          </cell>
          <cell r="B5244" t="str">
            <v>Agosto</v>
          </cell>
          <cell r="C5244" t="str">
            <v>17001</v>
          </cell>
          <cell r="E5244" t="str">
            <v>170011</v>
          </cell>
          <cell r="G5244">
            <v>1</v>
          </cell>
          <cell r="I5244">
            <v>1318.5799999999995</v>
          </cell>
        </row>
        <row r="5245">
          <cell r="A5245">
            <v>2022</v>
          </cell>
          <cell r="B5245" t="str">
            <v>Agosto</v>
          </cell>
          <cell r="C5245" t="str">
            <v>17001</v>
          </cell>
          <cell r="E5245" t="str">
            <v>170011</v>
          </cell>
          <cell r="G5245">
            <v>2</v>
          </cell>
          <cell r="I5245">
            <v>1528.9049999999995</v>
          </cell>
        </row>
        <row r="5246">
          <cell r="A5246">
            <v>2022</v>
          </cell>
          <cell r="B5246" t="str">
            <v>Agosto</v>
          </cell>
          <cell r="C5246" t="str">
            <v>17001</v>
          </cell>
          <cell r="E5246" t="str">
            <v>170011</v>
          </cell>
          <cell r="G5246">
            <v>3</v>
          </cell>
          <cell r="I5246">
            <v>1348.8989999999962</v>
          </cell>
        </row>
        <row r="5247">
          <cell r="A5247">
            <v>2022</v>
          </cell>
          <cell r="B5247" t="str">
            <v>Agosto</v>
          </cell>
          <cell r="C5247" t="str">
            <v>17001</v>
          </cell>
          <cell r="E5247" t="str">
            <v>170011</v>
          </cell>
          <cell r="G5247">
            <v>4</v>
          </cell>
          <cell r="I5247">
            <v>1299.4189999999999</v>
          </cell>
        </row>
        <row r="5248">
          <cell r="A5248">
            <v>2022</v>
          </cell>
          <cell r="B5248" t="str">
            <v>Agosto</v>
          </cell>
          <cell r="C5248" t="str">
            <v>05001</v>
          </cell>
          <cell r="E5248" t="str">
            <v>050011</v>
          </cell>
          <cell r="G5248">
            <v>1</v>
          </cell>
          <cell r="I5248">
            <v>15447.45300000006</v>
          </cell>
        </row>
        <row r="5249">
          <cell r="A5249">
            <v>2022</v>
          </cell>
          <cell r="B5249" t="str">
            <v>Agosto</v>
          </cell>
          <cell r="C5249" t="str">
            <v>05001</v>
          </cell>
          <cell r="E5249" t="str">
            <v>050011</v>
          </cell>
          <cell r="G5249">
            <v>2</v>
          </cell>
          <cell r="I5249">
            <v>11649.061999999996</v>
          </cell>
        </row>
        <row r="5250">
          <cell r="A5250">
            <v>2022</v>
          </cell>
          <cell r="B5250" t="str">
            <v>Agosto</v>
          </cell>
          <cell r="C5250" t="str">
            <v>05001</v>
          </cell>
          <cell r="E5250" t="str">
            <v>050011</v>
          </cell>
          <cell r="G5250">
            <v>3</v>
          </cell>
          <cell r="I5250">
            <v>13185.194000000109</v>
          </cell>
        </row>
        <row r="5251">
          <cell r="A5251">
            <v>2022</v>
          </cell>
          <cell r="B5251" t="str">
            <v>Agosto</v>
          </cell>
          <cell r="C5251" t="str">
            <v>05001</v>
          </cell>
          <cell r="E5251" t="str">
            <v>050011</v>
          </cell>
          <cell r="G5251">
            <v>4</v>
          </cell>
          <cell r="I5251">
            <v>7244.5491000000138</v>
          </cell>
        </row>
        <row r="5252">
          <cell r="A5252">
            <v>2022</v>
          </cell>
          <cell r="B5252" t="str">
            <v>Agosto</v>
          </cell>
          <cell r="C5252" t="str">
            <v>05001</v>
          </cell>
          <cell r="E5252" t="str">
            <v>050012</v>
          </cell>
          <cell r="G5252">
            <v>1</v>
          </cell>
          <cell r="I5252">
            <v>4095.3940000000034</v>
          </cell>
        </row>
        <row r="5253">
          <cell r="A5253">
            <v>2022</v>
          </cell>
          <cell r="B5253" t="str">
            <v>Agosto</v>
          </cell>
          <cell r="C5253" t="str">
            <v>05001</v>
          </cell>
          <cell r="E5253" t="str">
            <v>050012</v>
          </cell>
          <cell r="G5253">
            <v>2</v>
          </cell>
          <cell r="I5253">
            <v>4955.5620000000035</v>
          </cell>
        </row>
        <row r="5254">
          <cell r="A5254">
            <v>2022</v>
          </cell>
          <cell r="B5254" t="str">
            <v>Agosto</v>
          </cell>
          <cell r="C5254" t="str">
            <v>05001</v>
          </cell>
          <cell r="E5254" t="str">
            <v>050012</v>
          </cell>
          <cell r="G5254">
            <v>3</v>
          </cell>
          <cell r="I5254">
            <v>2831.7239999999933</v>
          </cell>
        </row>
        <row r="5255">
          <cell r="A5255">
            <v>2022</v>
          </cell>
          <cell r="B5255" t="str">
            <v>Agosto</v>
          </cell>
          <cell r="C5255" t="str">
            <v>05001</v>
          </cell>
          <cell r="E5255" t="str">
            <v>050012</v>
          </cell>
          <cell r="G5255">
            <v>4</v>
          </cell>
          <cell r="I5255">
            <v>691.74279999999965</v>
          </cell>
        </row>
        <row r="5256">
          <cell r="A5256">
            <v>2022</v>
          </cell>
          <cell r="B5256" t="str">
            <v>Agosto</v>
          </cell>
          <cell r="C5256" t="str">
            <v>23001</v>
          </cell>
          <cell r="E5256" t="str">
            <v>230011</v>
          </cell>
          <cell r="G5256">
            <v>1</v>
          </cell>
          <cell r="I5256">
            <v>498.89599999999962</v>
          </cell>
        </row>
        <row r="5257">
          <cell r="A5257">
            <v>2022</v>
          </cell>
          <cell r="B5257" t="str">
            <v>Agosto</v>
          </cell>
          <cell r="C5257" t="str">
            <v>23001</v>
          </cell>
          <cell r="E5257" t="str">
            <v>230011</v>
          </cell>
          <cell r="G5257">
            <v>2</v>
          </cell>
          <cell r="I5257">
            <v>2085.5009999999979</v>
          </cell>
        </row>
        <row r="5258">
          <cell r="A5258">
            <v>2022</v>
          </cell>
          <cell r="B5258" t="str">
            <v>Agosto</v>
          </cell>
          <cell r="C5258" t="str">
            <v>23001</v>
          </cell>
          <cell r="E5258" t="str">
            <v>230011</v>
          </cell>
          <cell r="G5258">
            <v>3</v>
          </cell>
          <cell r="I5258">
            <v>1334.4269999999985</v>
          </cell>
        </row>
        <row r="5259">
          <cell r="A5259">
            <v>2022</v>
          </cell>
          <cell r="B5259" t="str">
            <v>Agosto</v>
          </cell>
          <cell r="C5259" t="str">
            <v>23001</v>
          </cell>
          <cell r="E5259" t="str">
            <v>230011</v>
          </cell>
          <cell r="G5259">
            <v>4</v>
          </cell>
          <cell r="I5259">
            <v>330.98700000000002</v>
          </cell>
        </row>
        <row r="5260">
          <cell r="A5260">
            <v>2022</v>
          </cell>
          <cell r="B5260" t="str">
            <v>Agosto</v>
          </cell>
          <cell r="C5260" t="str">
            <v>41001</v>
          </cell>
          <cell r="E5260" t="str">
            <v>410011</v>
          </cell>
          <cell r="G5260">
            <v>1</v>
          </cell>
          <cell r="I5260">
            <v>1839.2930000000008</v>
          </cell>
        </row>
        <row r="5261">
          <cell r="A5261">
            <v>2022</v>
          </cell>
          <cell r="B5261" t="str">
            <v>Agosto</v>
          </cell>
          <cell r="C5261" t="str">
            <v>41001</v>
          </cell>
          <cell r="E5261" t="str">
            <v>410011</v>
          </cell>
          <cell r="G5261">
            <v>2</v>
          </cell>
          <cell r="I5261">
            <v>2720.6134999999977</v>
          </cell>
        </row>
        <row r="5262">
          <cell r="A5262">
            <v>2022</v>
          </cell>
          <cell r="B5262" t="str">
            <v>Agosto</v>
          </cell>
          <cell r="C5262" t="str">
            <v>41001</v>
          </cell>
          <cell r="E5262" t="str">
            <v>410011</v>
          </cell>
          <cell r="G5262">
            <v>3</v>
          </cell>
          <cell r="I5262">
            <v>2922.3975000000005</v>
          </cell>
        </row>
        <row r="5263">
          <cell r="A5263">
            <v>2022</v>
          </cell>
          <cell r="B5263" t="str">
            <v>Agosto</v>
          </cell>
          <cell r="C5263" t="str">
            <v>41001</v>
          </cell>
          <cell r="E5263" t="str">
            <v>410011</v>
          </cell>
          <cell r="G5263">
            <v>4</v>
          </cell>
          <cell r="I5263">
            <v>1306.7989999999995</v>
          </cell>
        </row>
        <row r="5264">
          <cell r="A5264">
            <v>2022</v>
          </cell>
          <cell r="B5264" t="str">
            <v>Agosto</v>
          </cell>
          <cell r="C5264" t="str">
            <v>52001</v>
          </cell>
          <cell r="E5264" t="str">
            <v>520011</v>
          </cell>
          <cell r="G5264">
            <v>1</v>
          </cell>
          <cell r="I5264">
            <v>1305.613000000001</v>
          </cell>
        </row>
        <row r="5265">
          <cell r="A5265">
            <v>2022</v>
          </cell>
          <cell r="B5265" t="str">
            <v>Agosto</v>
          </cell>
          <cell r="C5265" t="str">
            <v>52001</v>
          </cell>
          <cell r="E5265" t="str">
            <v>520011</v>
          </cell>
          <cell r="G5265">
            <v>2</v>
          </cell>
          <cell r="I5265">
            <v>5069.1409999999969</v>
          </cell>
        </row>
        <row r="5266">
          <cell r="A5266">
            <v>2022</v>
          </cell>
          <cell r="B5266" t="str">
            <v>Agosto</v>
          </cell>
          <cell r="C5266" t="str">
            <v>52001</v>
          </cell>
          <cell r="E5266" t="str">
            <v>520011</v>
          </cell>
          <cell r="G5266">
            <v>3</v>
          </cell>
          <cell r="I5266">
            <v>3140.1129999999926</v>
          </cell>
        </row>
        <row r="5267">
          <cell r="A5267">
            <v>2022</v>
          </cell>
          <cell r="B5267" t="str">
            <v>Agosto</v>
          </cell>
          <cell r="C5267" t="str">
            <v>52001</v>
          </cell>
          <cell r="E5267" t="str">
            <v>520011</v>
          </cell>
          <cell r="G5267">
            <v>4</v>
          </cell>
          <cell r="I5267">
            <v>34.949699999999986</v>
          </cell>
        </row>
        <row r="5268">
          <cell r="A5268">
            <v>2022</v>
          </cell>
          <cell r="B5268" t="str">
            <v>Agosto</v>
          </cell>
          <cell r="C5268" t="str">
            <v>66001</v>
          </cell>
          <cell r="E5268" t="str">
            <v>660011</v>
          </cell>
          <cell r="G5268">
            <v>1</v>
          </cell>
          <cell r="I5268">
            <v>3151.7379999999853</v>
          </cell>
        </row>
        <row r="5269">
          <cell r="A5269">
            <v>2022</v>
          </cell>
          <cell r="B5269" t="str">
            <v>Agosto</v>
          </cell>
          <cell r="C5269" t="str">
            <v>66001</v>
          </cell>
          <cell r="E5269" t="str">
            <v>660011</v>
          </cell>
          <cell r="G5269">
            <v>2</v>
          </cell>
          <cell r="I5269">
            <v>2615.8199999999997</v>
          </cell>
        </row>
        <row r="5270">
          <cell r="A5270">
            <v>2022</v>
          </cell>
          <cell r="B5270" t="str">
            <v>Agosto</v>
          </cell>
          <cell r="C5270" t="str">
            <v>66001</v>
          </cell>
          <cell r="E5270" t="str">
            <v>660011</v>
          </cell>
          <cell r="G5270">
            <v>3</v>
          </cell>
          <cell r="I5270">
            <v>2419.7499999999936</v>
          </cell>
        </row>
        <row r="5271">
          <cell r="A5271">
            <v>2022</v>
          </cell>
          <cell r="B5271" t="str">
            <v>Agosto</v>
          </cell>
          <cell r="C5271" t="str">
            <v>66001</v>
          </cell>
          <cell r="E5271" t="str">
            <v>660011</v>
          </cell>
          <cell r="G5271">
            <v>4</v>
          </cell>
          <cell r="I5271">
            <v>4589.4676000000018</v>
          </cell>
        </row>
        <row r="5272">
          <cell r="A5272">
            <v>2022</v>
          </cell>
          <cell r="B5272" t="str">
            <v>Agosto</v>
          </cell>
          <cell r="C5272" t="str">
            <v>19001</v>
          </cell>
          <cell r="E5272" t="str">
            <v>190011</v>
          </cell>
          <cell r="G5272">
            <v>1</v>
          </cell>
          <cell r="I5272">
            <v>542.54999999999984</v>
          </cell>
        </row>
        <row r="5273">
          <cell r="A5273">
            <v>2022</v>
          </cell>
          <cell r="B5273" t="str">
            <v>Agosto</v>
          </cell>
          <cell r="C5273" t="str">
            <v>19001</v>
          </cell>
          <cell r="E5273" t="str">
            <v>190011</v>
          </cell>
          <cell r="G5273">
            <v>2</v>
          </cell>
          <cell r="I5273">
            <v>3894.4399999999978</v>
          </cell>
        </row>
        <row r="5274">
          <cell r="A5274">
            <v>2022</v>
          </cell>
          <cell r="B5274" t="str">
            <v>Agosto</v>
          </cell>
          <cell r="C5274" t="str">
            <v>19001</v>
          </cell>
          <cell r="E5274" t="str">
            <v>190011</v>
          </cell>
          <cell r="G5274">
            <v>3</v>
          </cell>
          <cell r="I5274">
            <v>683.85499999999934</v>
          </cell>
        </row>
        <row r="5275">
          <cell r="A5275">
            <v>2022</v>
          </cell>
          <cell r="B5275" t="str">
            <v>Agosto</v>
          </cell>
          <cell r="C5275" t="str">
            <v>19001</v>
          </cell>
          <cell r="E5275" t="str">
            <v>190011</v>
          </cell>
          <cell r="G5275">
            <v>4</v>
          </cell>
          <cell r="I5275">
            <v>994.71839999999986</v>
          </cell>
        </row>
        <row r="5276">
          <cell r="A5276">
            <v>2022</v>
          </cell>
          <cell r="B5276" t="str">
            <v>Agosto</v>
          </cell>
          <cell r="C5276" t="str">
            <v>47001</v>
          </cell>
          <cell r="E5276" t="str">
            <v>470011</v>
          </cell>
          <cell r="G5276">
            <v>1</v>
          </cell>
          <cell r="I5276">
            <v>876.44449999999915</v>
          </cell>
        </row>
        <row r="5277">
          <cell r="A5277">
            <v>2022</v>
          </cell>
          <cell r="B5277" t="str">
            <v>Agosto</v>
          </cell>
          <cell r="C5277" t="str">
            <v>47001</v>
          </cell>
          <cell r="E5277" t="str">
            <v>470011</v>
          </cell>
          <cell r="G5277">
            <v>2</v>
          </cell>
          <cell r="I5277">
            <v>1461.1999999999998</v>
          </cell>
        </row>
        <row r="5278">
          <cell r="A5278">
            <v>2022</v>
          </cell>
          <cell r="B5278" t="str">
            <v>Agosto</v>
          </cell>
          <cell r="C5278" t="str">
            <v>47001</v>
          </cell>
          <cell r="E5278" t="str">
            <v>470011</v>
          </cell>
          <cell r="G5278">
            <v>3</v>
          </cell>
          <cell r="I5278">
            <v>1067.7749999999992</v>
          </cell>
        </row>
        <row r="5279">
          <cell r="A5279">
            <v>2022</v>
          </cell>
          <cell r="B5279" t="str">
            <v>Agosto</v>
          </cell>
          <cell r="C5279" t="str">
            <v>47001</v>
          </cell>
          <cell r="E5279" t="str">
            <v>470011</v>
          </cell>
          <cell r="G5279">
            <v>4</v>
          </cell>
          <cell r="I5279">
            <v>974.10999999999979</v>
          </cell>
        </row>
        <row r="5280">
          <cell r="A5280">
            <v>2022</v>
          </cell>
          <cell r="B5280" t="str">
            <v>Agosto</v>
          </cell>
          <cell r="C5280" t="str">
            <v>70001</v>
          </cell>
          <cell r="E5280" t="str">
            <v>700011</v>
          </cell>
          <cell r="G5280">
            <v>1</v>
          </cell>
          <cell r="I5280">
            <v>705.73149999999987</v>
          </cell>
        </row>
        <row r="5281">
          <cell r="A5281">
            <v>2022</v>
          </cell>
          <cell r="B5281" t="str">
            <v>Agosto</v>
          </cell>
          <cell r="C5281" t="str">
            <v>70001</v>
          </cell>
          <cell r="E5281" t="str">
            <v>700011</v>
          </cell>
          <cell r="G5281">
            <v>2</v>
          </cell>
          <cell r="I5281">
            <v>2939.2299999999996</v>
          </cell>
        </row>
        <row r="5282">
          <cell r="A5282">
            <v>2022</v>
          </cell>
          <cell r="B5282" t="str">
            <v>Agosto</v>
          </cell>
          <cell r="C5282" t="str">
            <v>70001</v>
          </cell>
          <cell r="E5282" t="str">
            <v>700011</v>
          </cell>
          <cell r="G5282">
            <v>3</v>
          </cell>
          <cell r="I5282">
            <v>1580.4919999999931</v>
          </cell>
        </row>
        <row r="5283">
          <cell r="A5283">
            <v>2022</v>
          </cell>
          <cell r="B5283" t="str">
            <v>Agosto</v>
          </cell>
          <cell r="C5283" t="str">
            <v>70001</v>
          </cell>
          <cell r="E5283" t="str">
            <v>700011</v>
          </cell>
          <cell r="G5283">
            <v>4</v>
          </cell>
          <cell r="I5283">
            <v>955.62000000000012</v>
          </cell>
        </row>
        <row r="5284">
          <cell r="A5284">
            <v>2022</v>
          </cell>
          <cell r="B5284" t="str">
            <v>Agosto</v>
          </cell>
          <cell r="C5284" t="str">
            <v>15001</v>
          </cell>
          <cell r="E5284" t="str">
            <v>150011</v>
          </cell>
          <cell r="G5284">
            <v>1</v>
          </cell>
          <cell r="I5284">
            <v>1830.973</v>
          </cell>
        </row>
        <row r="5285">
          <cell r="A5285">
            <v>2022</v>
          </cell>
          <cell r="B5285" t="str">
            <v>Agosto</v>
          </cell>
          <cell r="C5285" t="str">
            <v>15001</v>
          </cell>
          <cell r="E5285" t="str">
            <v>150011</v>
          </cell>
          <cell r="G5285">
            <v>2</v>
          </cell>
          <cell r="I5285">
            <v>4275.199999999998</v>
          </cell>
        </row>
        <row r="5286">
          <cell r="A5286">
            <v>2022</v>
          </cell>
          <cell r="B5286" t="str">
            <v>Agosto</v>
          </cell>
          <cell r="C5286" t="str">
            <v>15001</v>
          </cell>
          <cell r="E5286" t="str">
            <v>150011</v>
          </cell>
          <cell r="G5286">
            <v>3</v>
          </cell>
          <cell r="I5286">
            <v>3242.295000000006</v>
          </cell>
        </row>
        <row r="5287">
          <cell r="A5287">
            <v>2022</v>
          </cell>
          <cell r="B5287" t="str">
            <v>Agosto</v>
          </cell>
          <cell r="C5287" t="str">
            <v>15001</v>
          </cell>
          <cell r="E5287" t="str">
            <v>150011</v>
          </cell>
          <cell r="G5287">
            <v>4</v>
          </cell>
          <cell r="I5287">
            <v>2.0900000000000003</v>
          </cell>
        </row>
        <row r="5288">
          <cell r="A5288">
            <v>2022</v>
          </cell>
          <cell r="B5288" t="str">
            <v>Agosto</v>
          </cell>
          <cell r="C5288" t="str">
            <v>20001</v>
          </cell>
          <cell r="E5288" t="str">
            <v>200011</v>
          </cell>
          <cell r="G5288">
            <v>1</v>
          </cell>
          <cell r="I5288">
            <v>957.60499999999911</v>
          </cell>
        </row>
        <row r="5289">
          <cell r="A5289">
            <v>2022</v>
          </cell>
          <cell r="B5289" t="str">
            <v>Agosto</v>
          </cell>
          <cell r="C5289" t="str">
            <v>20001</v>
          </cell>
          <cell r="E5289" t="str">
            <v>200011</v>
          </cell>
          <cell r="G5289">
            <v>2</v>
          </cell>
          <cell r="I5289">
            <v>1965.4999999999991</v>
          </cell>
        </row>
        <row r="5290">
          <cell r="A5290">
            <v>2022</v>
          </cell>
          <cell r="B5290" t="str">
            <v>Agosto</v>
          </cell>
          <cell r="C5290" t="str">
            <v>20001</v>
          </cell>
          <cell r="E5290" t="str">
            <v>200011</v>
          </cell>
          <cell r="G5290">
            <v>3</v>
          </cell>
          <cell r="I5290">
            <v>1038.8750000000023</v>
          </cell>
        </row>
        <row r="5291">
          <cell r="A5291">
            <v>2022</v>
          </cell>
          <cell r="B5291" t="str">
            <v>Agosto</v>
          </cell>
          <cell r="C5291" t="str">
            <v>20001</v>
          </cell>
          <cell r="E5291" t="str">
            <v>200011</v>
          </cell>
          <cell r="G5291">
            <v>4</v>
          </cell>
          <cell r="I5291">
            <v>227.04999999999998</v>
          </cell>
        </row>
        <row r="5292">
          <cell r="A5292">
            <v>2022</v>
          </cell>
          <cell r="B5292" t="str">
            <v>Agosto</v>
          </cell>
          <cell r="C5292" t="str">
            <v>20001</v>
          </cell>
          <cell r="E5292" t="str">
            <v>200012</v>
          </cell>
          <cell r="G5292">
            <v>1</v>
          </cell>
          <cell r="I5292">
            <v>398.42999999999989</v>
          </cell>
        </row>
        <row r="5293">
          <cell r="A5293">
            <v>2022</v>
          </cell>
          <cell r="B5293" t="str">
            <v>Agosto</v>
          </cell>
          <cell r="C5293" t="str">
            <v>20001</v>
          </cell>
          <cell r="E5293" t="str">
            <v>200012</v>
          </cell>
          <cell r="G5293">
            <v>2</v>
          </cell>
          <cell r="I5293">
            <v>163.9</v>
          </cell>
        </row>
        <row r="5294">
          <cell r="A5294">
            <v>2022</v>
          </cell>
          <cell r="B5294" t="str">
            <v>Agosto</v>
          </cell>
          <cell r="C5294" t="str">
            <v>20001</v>
          </cell>
          <cell r="E5294" t="str">
            <v>200012</v>
          </cell>
          <cell r="G5294">
            <v>3</v>
          </cell>
          <cell r="I5294">
            <v>460.46299999999991</v>
          </cell>
        </row>
        <row r="5295">
          <cell r="A5295">
            <v>2022</v>
          </cell>
          <cell r="B5295" t="str">
            <v>Agosto</v>
          </cell>
          <cell r="C5295" t="str">
            <v>20001</v>
          </cell>
          <cell r="E5295" t="str">
            <v>200012</v>
          </cell>
          <cell r="G5295">
            <v>4</v>
          </cell>
          <cell r="I5295">
            <v>823.70000000000095</v>
          </cell>
        </row>
        <row r="5296">
          <cell r="A5296">
            <v>2022</v>
          </cell>
          <cell r="B5296" t="str">
            <v>Agosto</v>
          </cell>
          <cell r="C5296" t="str">
            <v>50001</v>
          </cell>
          <cell r="E5296" t="str">
            <v>500011</v>
          </cell>
          <cell r="G5296">
            <v>1</v>
          </cell>
          <cell r="I5296">
            <v>1868.7715000000005</v>
          </cell>
        </row>
        <row r="5297">
          <cell r="A5297">
            <v>2022</v>
          </cell>
          <cell r="B5297" t="str">
            <v>Agosto</v>
          </cell>
          <cell r="C5297" t="str">
            <v>50001</v>
          </cell>
          <cell r="E5297" t="str">
            <v>500011</v>
          </cell>
          <cell r="G5297">
            <v>2</v>
          </cell>
          <cell r="I5297">
            <v>3257.6549999999984</v>
          </cell>
        </row>
        <row r="5298">
          <cell r="A5298">
            <v>2022</v>
          </cell>
          <cell r="B5298" t="str">
            <v>Agosto</v>
          </cell>
          <cell r="C5298" t="str">
            <v>50001</v>
          </cell>
          <cell r="E5298" t="str">
            <v>500011</v>
          </cell>
          <cell r="G5298">
            <v>3</v>
          </cell>
          <cell r="I5298">
            <v>2506.103999999998</v>
          </cell>
        </row>
        <row r="5299">
          <cell r="A5299">
            <v>2022</v>
          </cell>
          <cell r="B5299" t="str">
            <v>Agosto</v>
          </cell>
          <cell r="C5299" t="str">
            <v>50001</v>
          </cell>
          <cell r="E5299" t="str">
            <v>500011</v>
          </cell>
          <cell r="G5299">
            <v>4</v>
          </cell>
          <cell r="I5299">
            <v>944.56899999999894</v>
          </cell>
        </row>
        <row r="5300">
          <cell r="A5300">
            <v>2022</v>
          </cell>
          <cell r="B5300" t="str">
            <v>Septiembre</v>
          </cell>
          <cell r="C5300" t="str">
            <v>63001</v>
          </cell>
          <cell r="E5300" t="str">
            <v>630011</v>
          </cell>
          <cell r="G5300">
            <v>1</v>
          </cell>
          <cell r="I5300">
            <v>2507.8099999999877</v>
          </cell>
        </row>
        <row r="5301">
          <cell r="A5301">
            <v>2022</v>
          </cell>
          <cell r="B5301" t="str">
            <v>Septiembre</v>
          </cell>
          <cell r="C5301" t="str">
            <v>63001</v>
          </cell>
          <cell r="E5301" t="str">
            <v>630011</v>
          </cell>
          <cell r="G5301">
            <v>2</v>
          </cell>
          <cell r="I5301">
            <v>2882.8100000000054</v>
          </cell>
        </row>
        <row r="5302">
          <cell r="A5302">
            <v>2022</v>
          </cell>
          <cell r="B5302" t="str">
            <v>Septiembre</v>
          </cell>
          <cell r="C5302" t="str">
            <v>63001</v>
          </cell>
          <cell r="E5302" t="str">
            <v>630011</v>
          </cell>
          <cell r="G5302">
            <v>3</v>
          </cell>
          <cell r="I5302">
            <v>2277.5800000000008</v>
          </cell>
        </row>
        <row r="5303">
          <cell r="A5303">
            <v>2022</v>
          </cell>
          <cell r="B5303" t="str">
            <v>Septiembre</v>
          </cell>
          <cell r="C5303" t="str">
            <v>63001</v>
          </cell>
          <cell r="E5303" t="str">
            <v>630011</v>
          </cell>
          <cell r="G5303">
            <v>4</v>
          </cell>
          <cell r="I5303">
            <v>696.87499999999977</v>
          </cell>
        </row>
        <row r="5304">
          <cell r="A5304">
            <v>2022</v>
          </cell>
          <cell r="B5304" t="str">
            <v>Septiembre</v>
          </cell>
          <cell r="C5304" t="str">
            <v>08001</v>
          </cell>
          <cell r="E5304" t="str">
            <v>080011</v>
          </cell>
          <cell r="G5304">
            <v>1</v>
          </cell>
          <cell r="I5304">
            <v>6766.9044999999996</v>
          </cell>
        </row>
        <row r="5305">
          <cell r="A5305">
            <v>2022</v>
          </cell>
          <cell r="B5305" t="str">
            <v>Septiembre</v>
          </cell>
          <cell r="C5305" t="str">
            <v>08001</v>
          </cell>
          <cell r="E5305" t="str">
            <v>080011</v>
          </cell>
          <cell r="G5305">
            <v>2</v>
          </cell>
          <cell r="I5305">
            <v>6968.6639999999916</v>
          </cell>
        </row>
        <row r="5306">
          <cell r="A5306">
            <v>2022</v>
          </cell>
          <cell r="B5306" t="str">
            <v>Septiembre</v>
          </cell>
          <cell r="C5306" t="str">
            <v>08001</v>
          </cell>
          <cell r="E5306" t="str">
            <v>080011</v>
          </cell>
          <cell r="G5306">
            <v>3</v>
          </cell>
          <cell r="I5306">
            <v>6235.8629999999903</v>
          </cell>
        </row>
        <row r="5307">
          <cell r="A5307">
            <v>2022</v>
          </cell>
          <cell r="B5307" t="str">
            <v>Septiembre</v>
          </cell>
          <cell r="C5307" t="str">
            <v>08001</v>
          </cell>
          <cell r="E5307" t="str">
            <v>080011</v>
          </cell>
          <cell r="G5307">
            <v>4</v>
          </cell>
          <cell r="I5307">
            <v>9957.4139999999916</v>
          </cell>
        </row>
        <row r="5308">
          <cell r="A5308">
            <v>2022</v>
          </cell>
          <cell r="B5308" t="str">
            <v>Septiembre</v>
          </cell>
          <cell r="C5308" t="str">
            <v>08001</v>
          </cell>
          <cell r="E5308" t="str">
            <v>080012</v>
          </cell>
          <cell r="G5308">
            <v>1</v>
          </cell>
          <cell r="I5308">
            <v>1253.5079999999989</v>
          </cell>
        </row>
        <row r="5309">
          <cell r="A5309">
            <v>2022</v>
          </cell>
          <cell r="B5309" t="str">
            <v>Septiembre</v>
          </cell>
          <cell r="C5309" t="str">
            <v>08001</v>
          </cell>
          <cell r="E5309" t="str">
            <v>080012</v>
          </cell>
          <cell r="G5309">
            <v>2</v>
          </cell>
          <cell r="I5309">
            <v>1243.6299999999997</v>
          </cell>
        </row>
        <row r="5310">
          <cell r="A5310">
            <v>2022</v>
          </cell>
          <cell r="B5310" t="str">
            <v>Septiembre</v>
          </cell>
          <cell r="C5310" t="str">
            <v>08001</v>
          </cell>
          <cell r="E5310" t="str">
            <v>080012</v>
          </cell>
          <cell r="G5310">
            <v>3</v>
          </cell>
          <cell r="I5310">
            <v>929.26599999999951</v>
          </cell>
        </row>
        <row r="5311">
          <cell r="A5311">
            <v>2022</v>
          </cell>
          <cell r="B5311" t="str">
            <v>Septiembre</v>
          </cell>
          <cell r="C5311" t="str">
            <v>08001</v>
          </cell>
          <cell r="E5311" t="str">
            <v>080012</v>
          </cell>
          <cell r="G5311">
            <v>4</v>
          </cell>
          <cell r="I5311">
            <v>8876.6190000000024</v>
          </cell>
        </row>
        <row r="5312">
          <cell r="A5312">
            <v>2022</v>
          </cell>
          <cell r="B5312" t="str">
            <v>Septiembre</v>
          </cell>
          <cell r="C5312" t="str">
            <v>11001</v>
          </cell>
          <cell r="E5312" t="str">
            <v>110011</v>
          </cell>
          <cell r="G5312">
            <v>1</v>
          </cell>
          <cell r="I5312">
            <v>51760.898499999836</v>
          </cell>
        </row>
        <row r="5313">
          <cell r="A5313">
            <v>2022</v>
          </cell>
          <cell r="B5313" t="str">
            <v>Septiembre</v>
          </cell>
          <cell r="C5313" t="str">
            <v>11001</v>
          </cell>
          <cell r="E5313" t="str">
            <v>110011</v>
          </cell>
          <cell r="G5313">
            <v>2</v>
          </cell>
          <cell r="I5313">
            <v>53400.321999999986</v>
          </cell>
        </row>
        <row r="5314">
          <cell r="A5314">
            <v>2022</v>
          </cell>
          <cell r="B5314" t="str">
            <v>Septiembre</v>
          </cell>
          <cell r="C5314" t="str">
            <v>11001</v>
          </cell>
          <cell r="E5314" t="str">
            <v>110011</v>
          </cell>
          <cell r="G5314">
            <v>3</v>
          </cell>
          <cell r="I5314">
            <v>67296.974000000322</v>
          </cell>
        </row>
        <row r="5315">
          <cell r="A5315">
            <v>2022</v>
          </cell>
          <cell r="B5315" t="str">
            <v>Septiembre</v>
          </cell>
          <cell r="C5315" t="str">
            <v>11001</v>
          </cell>
          <cell r="E5315" t="str">
            <v>110011</v>
          </cell>
          <cell r="G5315">
            <v>4</v>
          </cell>
          <cell r="I5315">
            <v>18602.460000000014</v>
          </cell>
        </row>
        <row r="5316">
          <cell r="A5316">
            <v>2022</v>
          </cell>
          <cell r="B5316" t="str">
            <v>Septiembre</v>
          </cell>
          <cell r="C5316" t="str">
            <v>11001</v>
          </cell>
          <cell r="E5316" t="str">
            <v>110012</v>
          </cell>
          <cell r="G5316">
            <v>1</v>
          </cell>
          <cell r="I5316">
            <v>784.46</v>
          </cell>
        </row>
        <row r="5317">
          <cell r="A5317">
            <v>2022</v>
          </cell>
          <cell r="B5317" t="str">
            <v>Septiembre</v>
          </cell>
          <cell r="C5317" t="str">
            <v>11001</v>
          </cell>
          <cell r="E5317" t="str">
            <v>110012</v>
          </cell>
          <cell r="G5317">
            <v>2</v>
          </cell>
          <cell r="I5317">
            <v>96.4</v>
          </cell>
        </row>
        <row r="5318">
          <cell r="A5318">
            <v>2022</v>
          </cell>
          <cell r="B5318" t="str">
            <v>Septiembre</v>
          </cell>
          <cell r="C5318" t="str">
            <v>11001</v>
          </cell>
          <cell r="E5318" t="str">
            <v>110012</v>
          </cell>
          <cell r="G5318">
            <v>3</v>
          </cell>
          <cell r="I5318">
            <v>71.305000000000035</v>
          </cell>
        </row>
        <row r="5319">
          <cell r="A5319">
            <v>2022</v>
          </cell>
          <cell r="B5319" t="str">
            <v>Septiembre</v>
          </cell>
          <cell r="C5319" t="str">
            <v>11001</v>
          </cell>
          <cell r="E5319" t="str">
            <v>110012</v>
          </cell>
          <cell r="G5319">
            <v>4</v>
          </cell>
          <cell r="I5319">
            <v>3375.8359999999984</v>
          </cell>
        </row>
        <row r="5320">
          <cell r="A5320">
            <v>2022</v>
          </cell>
          <cell r="B5320" t="str">
            <v>Septiembre</v>
          </cell>
          <cell r="C5320" t="str">
            <v>11001</v>
          </cell>
          <cell r="E5320" t="str">
            <v>110013</v>
          </cell>
          <cell r="G5320">
            <v>1</v>
          </cell>
          <cell r="I5320">
            <v>711.43600000000094</v>
          </cell>
        </row>
        <row r="5321">
          <cell r="A5321">
            <v>2022</v>
          </cell>
          <cell r="B5321" t="str">
            <v>Septiembre</v>
          </cell>
          <cell r="C5321" t="str">
            <v>11001</v>
          </cell>
          <cell r="E5321" t="str">
            <v>110013</v>
          </cell>
          <cell r="G5321">
            <v>2</v>
          </cell>
          <cell r="I5321">
            <v>752.98899999999969</v>
          </cell>
        </row>
        <row r="5322">
          <cell r="A5322">
            <v>2022</v>
          </cell>
          <cell r="B5322" t="str">
            <v>Septiembre</v>
          </cell>
          <cell r="C5322" t="str">
            <v>11001</v>
          </cell>
          <cell r="E5322" t="str">
            <v>110013</v>
          </cell>
          <cell r="G5322">
            <v>3</v>
          </cell>
          <cell r="I5322">
            <v>772.28500000000088</v>
          </cell>
        </row>
        <row r="5323">
          <cell r="A5323">
            <v>2022</v>
          </cell>
          <cell r="B5323" t="str">
            <v>Septiembre</v>
          </cell>
          <cell r="C5323" t="str">
            <v>11001</v>
          </cell>
          <cell r="E5323" t="str">
            <v>110013</v>
          </cell>
          <cell r="G5323">
            <v>4</v>
          </cell>
          <cell r="I5323">
            <v>1692.1929999999982</v>
          </cell>
        </row>
        <row r="5324">
          <cell r="A5324">
            <v>2022</v>
          </cell>
          <cell r="B5324" t="str">
            <v>Septiembre</v>
          </cell>
          <cell r="C5324" t="str">
            <v>11001</v>
          </cell>
          <cell r="E5324" t="str">
            <v>110014</v>
          </cell>
          <cell r="G5324">
            <v>1</v>
          </cell>
          <cell r="I5324">
            <v>119.705</v>
          </cell>
        </row>
        <row r="5325">
          <cell r="A5325">
            <v>2022</v>
          </cell>
          <cell r="B5325" t="str">
            <v>Septiembre</v>
          </cell>
          <cell r="C5325" t="str">
            <v>11001</v>
          </cell>
          <cell r="E5325" t="str">
            <v>110014</v>
          </cell>
          <cell r="G5325">
            <v>2</v>
          </cell>
          <cell r="I5325">
            <v>35.33</v>
          </cell>
        </row>
        <row r="5326">
          <cell r="A5326">
            <v>2022</v>
          </cell>
          <cell r="B5326" t="str">
            <v>Septiembre</v>
          </cell>
          <cell r="C5326" t="str">
            <v>11001</v>
          </cell>
          <cell r="E5326" t="str">
            <v>110014</v>
          </cell>
          <cell r="G5326">
            <v>3</v>
          </cell>
          <cell r="I5326">
            <v>311.42499999999978</v>
          </cell>
        </row>
        <row r="5327">
          <cell r="A5327">
            <v>2022</v>
          </cell>
          <cell r="B5327" t="str">
            <v>Septiembre</v>
          </cell>
          <cell r="C5327" t="str">
            <v>11001</v>
          </cell>
          <cell r="E5327" t="str">
            <v>110014</v>
          </cell>
          <cell r="G5327">
            <v>4</v>
          </cell>
          <cell r="I5327">
            <v>2609.0110000000013</v>
          </cell>
        </row>
        <row r="5328">
          <cell r="A5328">
            <v>2022</v>
          </cell>
          <cell r="B5328" t="str">
            <v>Septiembre</v>
          </cell>
          <cell r="C5328" t="str">
            <v>68001</v>
          </cell>
          <cell r="E5328" t="str">
            <v>680011</v>
          </cell>
          <cell r="G5328">
            <v>1</v>
          </cell>
          <cell r="I5328">
            <v>11413.964999999997</v>
          </cell>
        </row>
        <row r="5329">
          <cell r="A5329">
            <v>2022</v>
          </cell>
          <cell r="B5329" t="str">
            <v>Septiembre</v>
          </cell>
          <cell r="C5329" t="str">
            <v>68001</v>
          </cell>
          <cell r="E5329" t="str">
            <v>680011</v>
          </cell>
          <cell r="G5329">
            <v>2</v>
          </cell>
          <cell r="I5329">
            <v>11227.442999999999</v>
          </cell>
        </row>
        <row r="5330">
          <cell r="A5330">
            <v>2022</v>
          </cell>
          <cell r="B5330" t="str">
            <v>Septiembre</v>
          </cell>
          <cell r="C5330" t="str">
            <v>68001</v>
          </cell>
          <cell r="E5330" t="str">
            <v>680011</v>
          </cell>
          <cell r="G5330">
            <v>3</v>
          </cell>
          <cell r="I5330">
            <v>12333.169999999995</v>
          </cell>
        </row>
        <row r="5331">
          <cell r="A5331">
            <v>2022</v>
          </cell>
          <cell r="B5331" t="str">
            <v>Septiembre</v>
          </cell>
          <cell r="C5331" t="str">
            <v>68001</v>
          </cell>
          <cell r="E5331" t="str">
            <v>680011</v>
          </cell>
          <cell r="G5331">
            <v>4</v>
          </cell>
          <cell r="I5331">
            <v>2221.0519999999997</v>
          </cell>
        </row>
        <row r="5332">
          <cell r="A5332">
            <v>2022</v>
          </cell>
          <cell r="B5332" t="str">
            <v>Septiembre</v>
          </cell>
          <cell r="C5332" t="str">
            <v>76001</v>
          </cell>
          <cell r="E5332" t="str">
            <v>760011</v>
          </cell>
          <cell r="G5332">
            <v>1</v>
          </cell>
          <cell r="I5332">
            <v>3088.6839999999997</v>
          </cell>
        </row>
        <row r="5333">
          <cell r="A5333">
            <v>2022</v>
          </cell>
          <cell r="B5333" t="str">
            <v>Septiembre</v>
          </cell>
          <cell r="C5333" t="str">
            <v>76001</v>
          </cell>
          <cell r="E5333" t="str">
            <v>760011</v>
          </cell>
          <cell r="G5333">
            <v>2</v>
          </cell>
          <cell r="I5333">
            <v>7878.8099999999968</v>
          </cell>
        </row>
        <row r="5334">
          <cell r="A5334">
            <v>2022</v>
          </cell>
          <cell r="B5334" t="str">
            <v>Septiembre</v>
          </cell>
          <cell r="C5334" t="str">
            <v>76001</v>
          </cell>
          <cell r="E5334" t="str">
            <v>760011</v>
          </cell>
          <cell r="G5334">
            <v>3</v>
          </cell>
          <cell r="I5334">
            <v>5314.2634999999973</v>
          </cell>
        </row>
        <row r="5335">
          <cell r="A5335">
            <v>2022</v>
          </cell>
          <cell r="B5335" t="str">
            <v>Septiembre</v>
          </cell>
          <cell r="C5335" t="str">
            <v>76001</v>
          </cell>
          <cell r="E5335" t="str">
            <v>760011</v>
          </cell>
          <cell r="G5335">
            <v>4</v>
          </cell>
          <cell r="I5335">
            <v>5099.8100000000059</v>
          </cell>
        </row>
        <row r="5336">
          <cell r="A5336">
            <v>2022</v>
          </cell>
          <cell r="B5336" t="str">
            <v>Septiembre</v>
          </cell>
          <cell r="C5336" t="str">
            <v>76001</v>
          </cell>
          <cell r="E5336" t="str">
            <v>760012</v>
          </cell>
          <cell r="G5336">
            <v>1</v>
          </cell>
          <cell r="I5336">
            <v>5521.5429999999942</v>
          </cell>
        </row>
        <row r="5337">
          <cell r="A5337">
            <v>2022</v>
          </cell>
          <cell r="B5337" t="str">
            <v>Septiembre</v>
          </cell>
          <cell r="C5337" t="str">
            <v>76001</v>
          </cell>
          <cell r="E5337" t="str">
            <v>760012</v>
          </cell>
          <cell r="G5337">
            <v>2</v>
          </cell>
          <cell r="I5337">
            <v>3956.8399999999965</v>
          </cell>
        </row>
        <row r="5338">
          <cell r="A5338">
            <v>2022</v>
          </cell>
          <cell r="B5338" t="str">
            <v>Septiembre</v>
          </cell>
          <cell r="C5338" t="str">
            <v>76001</v>
          </cell>
          <cell r="E5338" t="str">
            <v>760012</v>
          </cell>
          <cell r="G5338">
            <v>3</v>
          </cell>
          <cell r="I5338">
            <v>5358.7819999999983</v>
          </cell>
        </row>
        <row r="5339">
          <cell r="A5339">
            <v>2022</v>
          </cell>
          <cell r="B5339" t="str">
            <v>Septiembre</v>
          </cell>
          <cell r="C5339" t="str">
            <v>76001</v>
          </cell>
          <cell r="E5339" t="str">
            <v>760012</v>
          </cell>
          <cell r="G5339">
            <v>4</v>
          </cell>
          <cell r="I5339">
            <v>5868.3818000000056</v>
          </cell>
        </row>
        <row r="5340">
          <cell r="A5340">
            <v>2022</v>
          </cell>
          <cell r="B5340" t="str">
            <v>Septiembre</v>
          </cell>
          <cell r="C5340" t="str">
            <v>13001</v>
          </cell>
          <cell r="E5340" t="str">
            <v>130011</v>
          </cell>
          <cell r="G5340">
            <v>1</v>
          </cell>
          <cell r="I5340">
            <v>3306.0785000000005</v>
          </cell>
        </row>
        <row r="5341">
          <cell r="A5341">
            <v>2022</v>
          </cell>
          <cell r="B5341" t="str">
            <v>Septiembre</v>
          </cell>
          <cell r="C5341" t="str">
            <v>13001</v>
          </cell>
          <cell r="E5341" t="str">
            <v>130011</v>
          </cell>
          <cell r="G5341">
            <v>2</v>
          </cell>
          <cell r="I5341">
            <v>8273.4239999999882</v>
          </cell>
        </row>
        <row r="5342">
          <cell r="A5342">
            <v>2022</v>
          </cell>
          <cell r="B5342" t="str">
            <v>Septiembre</v>
          </cell>
          <cell r="C5342" t="str">
            <v>13001</v>
          </cell>
          <cell r="E5342" t="str">
            <v>130011</v>
          </cell>
          <cell r="G5342">
            <v>3</v>
          </cell>
          <cell r="I5342">
            <v>3940.5850000000005</v>
          </cell>
        </row>
        <row r="5343">
          <cell r="A5343">
            <v>2022</v>
          </cell>
          <cell r="B5343" t="str">
            <v>Septiembre</v>
          </cell>
          <cell r="C5343" t="str">
            <v>13001</v>
          </cell>
          <cell r="E5343" t="str">
            <v>130011</v>
          </cell>
          <cell r="G5343">
            <v>4</v>
          </cell>
          <cell r="I5343">
            <v>6357.1409999999923</v>
          </cell>
        </row>
        <row r="5344">
          <cell r="A5344">
            <v>2022</v>
          </cell>
          <cell r="B5344" t="str">
            <v>Septiembre</v>
          </cell>
          <cell r="C5344" t="str">
            <v>54001</v>
          </cell>
          <cell r="E5344" t="str">
            <v>540011</v>
          </cell>
          <cell r="G5344">
            <v>1</v>
          </cell>
          <cell r="I5344">
            <v>3523.1750000000011</v>
          </cell>
        </row>
        <row r="5345">
          <cell r="A5345">
            <v>2022</v>
          </cell>
          <cell r="B5345" t="str">
            <v>Septiembre</v>
          </cell>
          <cell r="C5345" t="str">
            <v>54001</v>
          </cell>
          <cell r="E5345" t="str">
            <v>540011</v>
          </cell>
          <cell r="G5345">
            <v>2</v>
          </cell>
          <cell r="I5345">
            <v>7581.6100000000088</v>
          </cell>
        </row>
        <row r="5346">
          <cell r="A5346">
            <v>2022</v>
          </cell>
          <cell r="B5346" t="str">
            <v>Septiembre</v>
          </cell>
          <cell r="C5346" t="str">
            <v>54001</v>
          </cell>
          <cell r="E5346" t="str">
            <v>540011</v>
          </cell>
          <cell r="G5346">
            <v>3</v>
          </cell>
          <cell r="I5346">
            <v>6204.2429999999995</v>
          </cell>
        </row>
        <row r="5347">
          <cell r="A5347">
            <v>2022</v>
          </cell>
          <cell r="B5347" t="str">
            <v>Septiembre</v>
          </cell>
          <cell r="C5347" t="str">
            <v>54001</v>
          </cell>
          <cell r="E5347" t="str">
            <v>540011</v>
          </cell>
          <cell r="G5347">
            <v>4</v>
          </cell>
          <cell r="I5347">
            <v>8729.5300000000025</v>
          </cell>
        </row>
        <row r="5348">
          <cell r="A5348">
            <v>2022</v>
          </cell>
          <cell r="B5348" t="str">
            <v>Septiembre</v>
          </cell>
          <cell r="C5348" t="str">
            <v>54001</v>
          </cell>
          <cell r="E5348" t="str">
            <v>540012</v>
          </cell>
          <cell r="G5348">
            <v>1</v>
          </cell>
          <cell r="I5348">
            <v>438.53499999999985</v>
          </cell>
        </row>
        <row r="5349">
          <cell r="A5349">
            <v>2022</v>
          </cell>
          <cell r="B5349" t="str">
            <v>Septiembre</v>
          </cell>
          <cell r="C5349" t="str">
            <v>54001</v>
          </cell>
          <cell r="E5349" t="str">
            <v>540012</v>
          </cell>
          <cell r="G5349">
            <v>2</v>
          </cell>
          <cell r="I5349">
            <v>129.39600000000016</v>
          </cell>
        </row>
        <row r="5350">
          <cell r="A5350">
            <v>2022</v>
          </cell>
          <cell r="B5350" t="str">
            <v>Septiembre</v>
          </cell>
          <cell r="C5350" t="str">
            <v>54001</v>
          </cell>
          <cell r="E5350" t="str">
            <v>540012</v>
          </cell>
          <cell r="G5350">
            <v>3</v>
          </cell>
          <cell r="I5350">
            <v>27.764999999999986</v>
          </cell>
        </row>
        <row r="5351">
          <cell r="A5351">
            <v>2022</v>
          </cell>
          <cell r="B5351" t="str">
            <v>Septiembre</v>
          </cell>
          <cell r="C5351" t="str">
            <v>54001</v>
          </cell>
          <cell r="E5351" t="str">
            <v>540012</v>
          </cell>
          <cell r="G5351">
            <v>4</v>
          </cell>
          <cell r="I5351">
            <v>3905.9007999999999</v>
          </cell>
        </row>
        <row r="5352">
          <cell r="A5352">
            <v>2022</v>
          </cell>
          <cell r="B5352" t="str">
            <v>Septiembre</v>
          </cell>
          <cell r="C5352" t="str">
            <v>73001</v>
          </cell>
          <cell r="E5352" t="str">
            <v>730011</v>
          </cell>
          <cell r="G5352">
            <v>1</v>
          </cell>
          <cell r="I5352">
            <v>859.4775000000003</v>
          </cell>
        </row>
        <row r="5353">
          <cell r="A5353">
            <v>2022</v>
          </cell>
          <cell r="B5353" t="str">
            <v>Septiembre</v>
          </cell>
          <cell r="C5353" t="str">
            <v>73001</v>
          </cell>
          <cell r="E5353" t="str">
            <v>730011</v>
          </cell>
          <cell r="G5353">
            <v>2</v>
          </cell>
          <cell r="I5353">
            <v>2272.1450000000004</v>
          </cell>
        </row>
        <row r="5354">
          <cell r="A5354">
            <v>2022</v>
          </cell>
          <cell r="B5354" t="str">
            <v>Septiembre</v>
          </cell>
          <cell r="C5354" t="str">
            <v>73001</v>
          </cell>
          <cell r="E5354" t="str">
            <v>730011</v>
          </cell>
          <cell r="G5354">
            <v>3</v>
          </cell>
          <cell r="I5354">
            <v>929.60299999999972</v>
          </cell>
        </row>
        <row r="5355">
          <cell r="A5355">
            <v>2022</v>
          </cell>
          <cell r="B5355" t="str">
            <v>Septiembre</v>
          </cell>
          <cell r="C5355" t="str">
            <v>73001</v>
          </cell>
          <cell r="E5355" t="str">
            <v>730011</v>
          </cell>
          <cell r="G5355">
            <v>4</v>
          </cell>
          <cell r="I5355">
            <v>605.00019999999972</v>
          </cell>
        </row>
        <row r="5356">
          <cell r="A5356">
            <v>2022</v>
          </cell>
          <cell r="B5356" t="str">
            <v>Septiembre</v>
          </cell>
          <cell r="C5356" t="str">
            <v>52356</v>
          </cell>
          <cell r="E5356" t="str">
            <v>523561</v>
          </cell>
          <cell r="G5356">
            <v>1</v>
          </cell>
          <cell r="I5356">
            <v>0</v>
          </cell>
        </row>
        <row r="5357">
          <cell r="A5357">
            <v>2022</v>
          </cell>
          <cell r="B5357" t="str">
            <v>Septiembre</v>
          </cell>
          <cell r="C5357" t="str">
            <v>52356</v>
          </cell>
          <cell r="E5357" t="str">
            <v>523561</v>
          </cell>
          <cell r="G5357">
            <v>2</v>
          </cell>
          <cell r="I5357">
            <v>1668.3159999999991</v>
          </cell>
        </row>
        <row r="5358">
          <cell r="A5358">
            <v>2022</v>
          </cell>
          <cell r="B5358" t="str">
            <v>Septiembre</v>
          </cell>
          <cell r="C5358" t="str">
            <v>52356</v>
          </cell>
          <cell r="E5358" t="str">
            <v>523561</v>
          </cell>
          <cell r="G5358">
            <v>3</v>
          </cell>
          <cell r="I5358">
            <v>1719.2539999999897</v>
          </cell>
        </row>
        <row r="5359">
          <cell r="A5359">
            <v>2022</v>
          </cell>
          <cell r="B5359" t="str">
            <v>Septiembre</v>
          </cell>
          <cell r="C5359" t="str">
            <v>52356</v>
          </cell>
          <cell r="E5359" t="str">
            <v>523561</v>
          </cell>
          <cell r="G5359">
            <v>4</v>
          </cell>
          <cell r="I5359">
            <v>0</v>
          </cell>
        </row>
        <row r="5360">
          <cell r="A5360">
            <v>2022</v>
          </cell>
          <cell r="B5360" t="str">
            <v>Septiembre</v>
          </cell>
          <cell r="C5360" t="str">
            <v>52356</v>
          </cell>
          <cell r="E5360" t="str">
            <v>523562</v>
          </cell>
          <cell r="G5360">
            <v>1</v>
          </cell>
          <cell r="I5360">
            <v>0</v>
          </cell>
        </row>
        <row r="5361">
          <cell r="A5361">
            <v>2022</v>
          </cell>
          <cell r="B5361" t="str">
            <v>Septiembre</v>
          </cell>
          <cell r="C5361" t="str">
            <v>52356</v>
          </cell>
          <cell r="E5361" t="str">
            <v>523562</v>
          </cell>
          <cell r="G5361">
            <v>2</v>
          </cell>
          <cell r="I5361">
            <v>0</v>
          </cell>
        </row>
        <row r="5362">
          <cell r="A5362">
            <v>2022</v>
          </cell>
          <cell r="B5362" t="str">
            <v>Septiembre</v>
          </cell>
          <cell r="C5362" t="str">
            <v>52356</v>
          </cell>
          <cell r="E5362" t="str">
            <v>523562</v>
          </cell>
          <cell r="G5362">
            <v>3</v>
          </cell>
          <cell r="I5362">
            <v>0</v>
          </cell>
        </row>
        <row r="5363">
          <cell r="A5363">
            <v>2022</v>
          </cell>
          <cell r="B5363" t="str">
            <v>Septiembre</v>
          </cell>
          <cell r="C5363" t="str">
            <v>52356</v>
          </cell>
          <cell r="E5363" t="str">
            <v>523562</v>
          </cell>
          <cell r="G5363">
            <v>4</v>
          </cell>
          <cell r="I5363">
            <v>0</v>
          </cell>
        </row>
        <row r="5364">
          <cell r="A5364">
            <v>2022</v>
          </cell>
          <cell r="B5364" t="str">
            <v>Septiembre</v>
          </cell>
          <cell r="C5364" t="str">
            <v>17001</v>
          </cell>
          <cell r="E5364" t="str">
            <v>170011</v>
          </cell>
          <cell r="G5364">
            <v>1</v>
          </cell>
          <cell r="I5364">
            <v>1266.1619999999996</v>
          </cell>
        </row>
        <row r="5365">
          <cell r="A5365">
            <v>2022</v>
          </cell>
          <cell r="B5365" t="str">
            <v>Septiembre</v>
          </cell>
          <cell r="C5365" t="str">
            <v>17001</v>
          </cell>
          <cell r="E5365" t="str">
            <v>170011</v>
          </cell>
          <cell r="G5365">
            <v>2</v>
          </cell>
          <cell r="I5365">
            <v>1667.2249999999999</v>
          </cell>
        </row>
        <row r="5366">
          <cell r="A5366">
            <v>2022</v>
          </cell>
          <cell r="B5366" t="str">
            <v>Septiembre</v>
          </cell>
          <cell r="C5366" t="str">
            <v>17001</v>
          </cell>
          <cell r="E5366" t="str">
            <v>170011</v>
          </cell>
          <cell r="G5366">
            <v>3</v>
          </cell>
          <cell r="I5366">
            <v>1342.8849999999973</v>
          </cell>
        </row>
        <row r="5367">
          <cell r="A5367">
            <v>2022</v>
          </cell>
          <cell r="B5367" t="str">
            <v>Septiembre</v>
          </cell>
          <cell r="C5367" t="str">
            <v>17001</v>
          </cell>
          <cell r="E5367" t="str">
            <v>170011</v>
          </cell>
          <cell r="G5367">
            <v>4</v>
          </cell>
          <cell r="I5367">
            <v>1181.2315999999996</v>
          </cell>
        </row>
        <row r="5368">
          <cell r="A5368">
            <v>2022</v>
          </cell>
          <cell r="B5368" t="str">
            <v>Septiembre</v>
          </cell>
          <cell r="C5368" t="str">
            <v>05001</v>
          </cell>
          <cell r="E5368" t="str">
            <v>050011</v>
          </cell>
          <cell r="G5368">
            <v>1</v>
          </cell>
          <cell r="I5368">
            <v>11391.405000000032</v>
          </cell>
        </row>
        <row r="5369">
          <cell r="A5369">
            <v>2022</v>
          </cell>
          <cell r="B5369" t="str">
            <v>Septiembre</v>
          </cell>
          <cell r="C5369" t="str">
            <v>05001</v>
          </cell>
          <cell r="E5369" t="str">
            <v>050011</v>
          </cell>
          <cell r="G5369">
            <v>2</v>
          </cell>
          <cell r="I5369">
            <v>12041.607000000029</v>
          </cell>
        </row>
        <row r="5370">
          <cell r="A5370">
            <v>2022</v>
          </cell>
          <cell r="B5370" t="str">
            <v>Septiembre</v>
          </cell>
          <cell r="C5370" t="str">
            <v>05001</v>
          </cell>
          <cell r="E5370" t="str">
            <v>050011</v>
          </cell>
          <cell r="G5370">
            <v>3</v>
          </cell>
          <cell r="I5370">
            <v>13262.134000000098</v>
          </cell>
        </row>
        <row r="5371">
          <cell r="A5371">
            <v>2022</v>
          </cell>
          <cell r="B5371" t="str">
            <v>Septiembre</v>
          </cell>
          <cell r="C5371" t="str">
            <v>05001</v>
          </cell>
          <cell r="E5371" t="str">
            <v>050011</v>
          </cell>
          <cell r="G5371">
            <v>4</v>
          </cell>
          <cell r="I5371">
            <v>7279.9212200000029</v>
          </cell>
        </row>
        <row r="5372">
          <cell r="A5372">
            <v>2022</v>
          </cell>
          <cell r="B5372" t="str">
            <v>Septiembre</v>
          </cell>
          <cell r="C5372" t="str">
            <v>05001</v>
          </cell>
          <cell r="E5372" t="str">
            <v>050012</v>
          </cell>
          <cell r="G5372">
            <v>1</v>
          </cell>
          <cell r="I5372">
            <v>3789.1570000000033</v>
          </cell>
        </row>
        <row r="5373">
          <cell r="A5373">
            <v>2022</v>
          </cell>
          <cell r="B5373" t="str">
            <v>Septiembre</v>
          </cell>
          <cell r="C5373" t="str">
            <v>05001</v>
          </cell>
          <cell r="E5373" t="str">
            <v>050012</v>
          </cell>
          <cell r="G5373">
            <v>2</v>
          </cell>
          <cell r="I5373">
            <v>4923.9179999999942</v>
          </cell>
        </row>
        <row r="5374">
          <cell r="A5374">
            <v>2022</v>
          </cell>
          <cell r="B5374" t="str">
            <v>Septiembre</v>
          </cell>
          <cell r="C5374" t="str">
            <v>05001</v>
          </cell>
          <cell r="E5374" t="str">
            <v>050012</v>
          </cell>
          <cell r="G5374">
            <v>3</v>
          </cell>
          <cell r="I5374">
            <v>3193.5009999999911</v>
          </cell>
        </row>
        <row r="5375">
          <cell r="A5375">
            <v>2022</v>
          </cell>
          <cell r="B5375" t="str">
            <v>Septiembre</v>
          </cell>
          <cell r="C5375" t="str">
            <v>05001</v>
          </cell>
          <cell r="E5375" t="str">
            <v>050012</v>
          </cell>
          <cell r="G5375">
            <v>4</v>
          </cell>
          <cell r="I5375">
            <v>908.29499999999985</v>
          </cell>
        </row>
        <row r="5376">
          <cell r="A5376">
            <v>2022</v>
          </cell>
          <cell r="B5376" t="str">
            <v>Septiembre</v>
          </cell>
          <cell r="C5376" t="str">
            <v>23001</v>
          </cell>
          <cell r="E5376" t="str">
            <v>230011</v>
          </cell>
          <cell r="G5376">
            <v>1</v>
          </cell>
          <cell r="I5376">
            <v>495.7139999999996</v>
          </cell>
        </row>
        <row r="5377">
          <cell r="A5377">
            <v>2022</v>
          </cell>
          <cell r="B5377" t="str">
            <v>Septiembre</v>
          </cell>
          <cell r="C5377" t="str">
            <v>23001</v>
          </cell>
          <cell r="E5377" t="str">
            <v>230011</v>
          </cell>
          <cell r="G5377">
            <v>2</v>
          </cell>
          <cell r="I5377">
            <v>1819.8009999999965</v>
          </cell>
        </row>
        <row r="5378">
          <cell r="A5378">
            <v>2022</v>
          </cell>
          <cell r="B5378" t="str">
            <v>Septiembre</v>
          </cell>
          <cell r="C5378" t="str">
            <v>23001</v>
          </cell>
          <cell r="E5378" t="str">
            <v>230011</v>
          </cell>
          <cell r="G5378">
            <v>3</v>
          </cell>
          <cell r="I5378">
            <v>1340.6409999999989</v>
          </cell>
        </row>
        <row r="5379">
          <cell r="A5379">
            <v>2022</v>
          </cell>
          <cell r="B5379" t="str">
            <v>Septiembre</v>
          </cell>
          <cell r="C5379" t="str">
            <v>23001</v>
          </cell>
          <cell r="E5379" t="str">
            <v>230011</v>
          </cell>
          <cell r="G5379">
            <v>4</v>
          </cell>
          <cell r="I5379">
            <v>245.83750000000026</v>
          </cell>
        </row>
        <row r="5380">
          <cell r="A5380">
            <v>2022</v>
          </cell>
          <cell r="B5380" t="str">
            <v>Septiembre</v>
          </cell>
          <cell r="C5380" t="str">
            <v>41001</v>
          </cell>
          <cell r="E5380" t="str">
            <v>410011</v>
          </cell>
          <cell r="G5380">
            <v>1</v>
          </cell>
          <cell r="I5380">
            <v>1759.3754999999999</v>
          </cell>
        </row>
        <row r="5381">
          <cell r="A5381">
            <v>2022</v>
          </cell>
          <cell r="B5381" t="str">
            <v>Septiembre</v>
          </cell>
          <cell r="C5381" t="str">
            <v>41001</v>
          </cell>
          <cell r="E5381" t="str">
            <v>410011</v>
          </cell>
          <cell r="G5381">
            <v>2</v>
          </cell>
          <cell r="I5381">
            <v>2616.9249999999993</v>
          </cell>
        </row>
        <row r="5382">
          <cell r="A5382">
            <v>2022</v>
          </cell>
          <cell r="B5382" t="str">
            <v>Septiembre</v>
          </cell>
          <cell r="C5382" t="str">
            <v>41001</v>
          </cell>
          <cell r="E5382" t="str">
            <v>410011</v>
          </cell>
          <cell r="G5382">
            <v>3</v>
          </cell>
          <cell r="I5382">
            <v>3029.6549999999957</v>
          </cell>
        </row>
        <row r="5383">
          <cell r="A5383">
            <v>2022</v>
          </cell>
          <cell r="B5383" t="str">
            <v>Septiembre</v>
          </cell>
          <cell r="C5383" t="str">
            <v>41001</v>
          </cell>
          <cell r="E5383" t="str">
            <v>410011</v>
          </cell>
          <cell r="G5383">
            <v>4</v>
          </cell>
          <cell r="I5383">
            <v>1496.4575</v>
          </cell>
        </row>
        <row r="5384">
          <cell r="A5384">
            <v>2022</v>
          </cell>
          <cell r="B5384" t="str">
            <v>Septiembre</v>
          </cell>
          <cell r="C5384" t="str">
            <v>52001</v>
          </cell>
          <cell r="E5384" t="str">
            <v>520011</v>
          </cell>
          <cell r="G5384">
            <v>1</v>
          </cell>
          <cell r="I5384">
            <v>1435.331499999998</v>
          </cell>
        </row>
        <row r="5385">
          <cell r="A5385">
            <v>2022</v>
          </cell>
          <cell r="B5385" t="str">
            <v>Septiembre</v>
          </cell>
          <cell r="C5385" t="str">
            <v>52001</v>
          </cell>
          <cell r="E5385" t="str">
            <v>520011</v>
          </cell>
          <cell r="G5385">
            <v>2</v>
          </cell>
          <cell r="I5385">
            <v>4833.0820000000058</v>
          </cell>
        </row>
        <row r="5386">
          <cell r="A5386">
            <v>2022</v>
          </cell>
          <cell r="B5386" t="str">
            <v>Septiembre</v>
          </cell>
          <cell r="C5386" t="str">
            <v>52001</v>
          </cell>
          <cell r="E5386" t="str">
            <v>520011</v>
          </cell>
          <cell r="G5386">
            <v>3</v>
          </cell>
          <cell r="I5386">
            <v>2836.5750000000007</v>
          </cell>
        </row>
        <row r="5387">
          <cell r="A5387">
            <v>2022</v>
          </cell>
          <cell r="B5387" t="str">
            <v>Septiembre</v>
          </cell>
          <cell r="C5387" t="str">
            <v>52001</v>
          </cell>
          <cell r="E5387" t="str">
            <v>520011</v>
          </cell>
          <cell r="G5387">
            <v>4</v>
          </cell>
          <cell r="I5387">
            <v>36.378799999999998</v>
          </cell>
        </row>
        <row r="5388">
          <cell r="A5388">
            <v>2022</v>
          </cell>
          <cell r="B5388" t="str">
            <v>Septiembre</v>
          </cell>
          <cell r="C5388" t="str">
            <v>66001</v>
          </cell>
          <cell r="E5388" t="str">
            <v>660011</v>
          </cell>
          <cell r="G5388">
            <v>1</v>
          </cell>
          <cell r="I5388">
            <v>3680.2499999999859</v>
          </cell>
        </row>
        <row r="5389">
          <cell r="A5389">
            <v>2022</v>
          </cell>
          <cell r="B5389" t="str">
            <v>Septiembre</v>
          </cell>
          <cell r="C5389" t="str">
            <v>66001</v>
          </cell>
          <cell r="E5389" t="str">
            <v>660011</v>
          </cell>
          <cell r="G5389">
            <v>2</v>
          </cell>
          <cell r="I5389">
            <v>2624.6999999999975</v>
          </cell>
        </row>
        <row r="5390">
          <cell r="A5390">
            <v>2022</v>
          </cell>
          <cell r="B5390" t="str">
            <v>Septiembre</v>
          </cell>
          <cell r="C5390" t="str">
            <v>66001</v>
          </cell>
          <cell r="E5390" t="str">
            <v>660011</v>
          </cell>
          <cell r="G5390">
            <v>3</v>
          </cell>
          <cell r="I5390">
            <v>2555.6199999999917</v>
          </cell>
        </row>
        <row r="5391">
          <cell r="A5391">
            <v>2022</v>
          </cell>
          <cell r="B5391" t="str">
            <v>Septiembre</v>
          </cell>
          <cell r="C5391" t="str">
            <v>66001</v>
          </cell>
          <cell r="E5391" t="str">
            <v>660011</v>
          </cell>
          <cell r="G5391">
            <v>4</v>
          </cell>
          <cell r="I5391">
            <v>4361.4139999999989</v>
          </cell>
        </row>
        <row r="5392">
          <cell r="A5392">
            <v>2022</v>
          </cell>
          <cell r="B5392" t="str">
            <v>Septiembre</v>
          </cell>
          <cell r="C5392" t="str">
            <v>19001</v>
          </cell>
          <cell r="E5392" t="str">
            <v>190011</v>
          </cell>
          <cell r="G5392">
            <v>1</v>
          </cell>
          <cell r="I5392">
            <v>403.37499999999994</v>
          </cell>
        </row>
        <row r="5393">
          <cell r="A5393">
            <v>2022</v>
          </cell>
          <cell r="B5393" t="str">
            <v>Septiembre</v>
          </cell>
          <cell r="C5393" t="str">
            <v>19001</v>
          </cell>
          <cell r="E5393" t="str">
            <v>190011</v>
          </cell>
          <cell r="G5393">
            <v>2</v>
          </cell>
          <cell r="I5393">
            <v>4187.9599999999982</v>
          </cell>
        </row>
        <row r="5394">
          <cell r="A5394">
            <v>2022</v>
          </cell>
          <cell r="B5394" t="str">
            <v>Septiembre</v>
          </cell>
          <cell r="C5394" t="str">
            <v>19001</v>
          </cell>
          <cell r="E5394" t="str">
            <v>190011</v>
          </cell>
          <cell r="G5394">
            <v>3</v>
          </cell>
          <cell r="I5394">
            <v>349.17999999999989</v>
          </cell>
        </row>
        <row r="5395">
          <cell r="A5395">
            <v>2022</v>
          </cell>
          <cell r="B5395" t="str">
            <v>Septiembre</v>
          </cell>
          <cell r="C5395" t="str">
            <v>19001</v>
          </cell>
          <cell r="E5395" t="str">
            <v>190011</v>
          </cell>
          <cell r="G5395">
            <v>4</v>
          </cell>
          <cell r="I5395">
            <v>545.93800000000022</v>
          </cell>
        </row>
        <row r="5396">
          <cell r="A5396">
            <v>2022</v>
          </cell>
          <cell r="B5396" t="str">
            <v>Septiembre</v>
          </cell>
          <cell r="C5396" t="str">
            <v>47001</v>
          </cell>
          <cell r="E5396" t="str">
            <v>470011</v>
          </cell>
          <cell r="G5396">
            <v>1</v>
          </cell>
          <cell r="I5396">
            <v>837.24999999999977</v>
          </cell>
        </row>
        <row r="5397">
          <cell r="A5397">
            <v>2022</v>
          </cell>
          <cell r="B5397" t="str">
            <v>Septiembre</v>
          </cell>
          <cell r="C5397" t="str">
            <v>47001</v>
          </cell>
          <cell r="E5397" t="str">
            <v>470011</v>
          </cell>
          <cell r="G5397">
            <v>2</v>
          </cell>
          <cell r="I5397">
            <v>1471.0240000000003</v>
          </cell>
        </row>
        <row r="5398">
          <cell r="A5398">
            <v>2022</v>
          </cell>
          <cell r="B5398" t="str">
            <v>Septiembre</v>
          </cell>
          <cell r="C5398" t="str">
            <v>47001</v>
          </cell>
          <cell r="E5398" t="str">
            <v>470011</v>
          </cell>
          <cell r="G5398">
            <v>3</v>
          </cell>
          <cell r="I5398">
            <v>1092.0389999999995</v>
          </cell>
        </row>
        <row r="5399">
          <cell r="A5399">
            <v>2022</v>
          </cell>
          <cell r="B5399" t="str">
            <v>Septiembre</v>
          </cell>
          <cell r="C5399" t="str">
            <v>47001</v>
          </cell>
          <cell r="E5399" t="str">
            <v>470011</v>
          </cell>
          <cell r="G5399">
            <v>4</v>
          </cell>
          <cell r="I5399">
            <v>667.39199999999983</v>
          </cell>
        </row>
        <row r="5400">
          <cell r="A5400">
            <v>2022</v>
          </cell>
          <cell r="B5400" t="str">
            <v>Septiembre</v>
          </cell>
          <cell r="C5400" t="str">
            <v>70001</v>
          </cell>
          <cell r="E5400" t="str">
            <v>700011</v>
          </cell>
          <cell r="G5400">
            <v>1</v>
          </cell>
          <cell r="I5400">
            <v>695.16</v>
          </cell>
        </row>
        <row r="5401">
          <cell r="A5401">
            <v>2022</v>
          </cell>
          <cell r="B5401" t="str">
            <v>Septiembre</v>
          </cell>
          <cell r="C5401" t="str">
            <v>70001</v>
          </cell>
          <cell r="E5401" t="str">
            <v>700011</v>
          </cell>
          <cell r="G5401">
            <v>2</v>
          </cell>
          <cell r="I5401">
            <v>2815.0700000000006</v>
          </cell>
        </row>
        <row r="5402">
          <cell r="A5402">
            <v>2022</v>
          </cell>
          <cell r="B5402" t="str">
            <v>Septiembre</v>
          </cell>
          <cell r="C5402" t="str">
            <v>70001</v>
          </cell>
          <cell r="E5402" t="str">
            <v>700011</v>
          </cell>
          <cell r="G5402">
            <v>3</v>
          </cell>
          <cell r="I5402">
            <v>1499.5069999999916</v>
          </cell>
        </row>
        <row r="5403">
          <cell r="A5403">
            <v>2022</v>
          </cell>
          <cell r="B5403" t="str">
            <v>Septiembre</v>
          </cell>
          <cell r="C5403" t="str">
            <v>70001</v>
          </cell>
          <cell r="E5403" t="str">
            <v>700011</v>
          </cell>
          <cell r="G5403">
            <v>4</v>
          </cell>
          <cell r="I5403">
            <v>1069.9999999999995</v>
          </cell>
        </row>
        <row r="5404">
          <cell r="A5404">
            <v>2022</v>
          </cell>
          <cell r="B5404" t="str">
            <v>Septiembre</v>
          </cell>
          <cell r="C5404" t="str">
            <v>15001</v>
          </cell>
          <cell r="E5404" t="str">
            <v>150011</v>
          </cell>
          <cell r="G5404">
            <v>1</v>
          </cell>
          <cell r="I5404">
            <v>1900.2030000000034</v>
          </cell>
        </row>
        <row r="5405">
          <cell r="A5405">
            <v>2022</v>
          </cell>
          <cell r="B5405" t="str">
            <v>Septiembre</v>
          </cell>
          <cell r="C5405" t="str">
            <v>15001</v>
          </cell>
          <cell r="E5405" t="str">
            <v>150011</v>
          </cell>
          <cell r="G5405">
            <v>2</v>
          </cell>
          <cell r="I5405">
            <v>3982.899999999996</v>
          </cell>
        </row>
        <row r="5406">
          <cell r="A5406">
            <v>2022</v>
          </cell>
          <cell r="B5406" t="str">
            <v>Septiembre</v>
          </cell>
          <cell r="C5406" t="str">
            <v>15001</v>
          </cell>
          <cell r="E5406" t="str">
            <v>150011</v>
          </cell>
          <cell r="G5406">
            <v>3</v>
          </cell>
          <cell r="I5406">
            <v>3032.4700000000098</v>
          </cell>
        </row>
        <row r="5407">
          <cell r="A5407">
            <v>2022</v>
          </cell>
          <cell r="B5407" t="str">
            <v>Septiembre</v>
          </cell>
          <cell r="C5407" t="str">
            <v>15001</v>
          </cell>
          <cell r="E5407" t="str">
            <v>150011</v>
          </cell>
          <cell r="G5407">
            <v>4</v>
          </cell>
          <cell r="I5407">
            <v>7.72</v>
          </cell>
        </row>
        <row r="5408">
          <cell r="A5408">
            <v>2022</v>
          </cell>
          <cell r="B5408" t="str">
            <v>Septiembre</v>
          </cell>
          <cell r="C5408" t="str">
            <v>20001</v>
          </cell>
          <cell r="E5408" t="str">
            <v>200011</v>
          </cell>
          <cell r="G5408">
            <v>1</v>
          </cell>
          <cell r="I5408">
            <v>1040.8224999999991</v>
          </cell>
        </row>
        <row r="5409">
          <cell r="A5409">
            <v>2022</v>
          </cell>
          <cell r="B5409" t="str">
            <v>Septiembre</v>
          </cell>
          <cell r="C5409" t="str">
            <v>20001</v>
          </cell>
          <cell r="E5409" t="str">
            <v>200011</v>
          </cell>
          <cell r="G5409">
            <v>2</v>
          </cell>
          <cell r="I5409">
            <v>1705.3499999999995</v>
          </cell>
        </row>
        <row r="5410">
          <cell r="A5410">
            <v>2022</v>
          </cell>
          <cell r="B5410" t="str">
            <v>Septiembre</v>
          </cell>
          <cell r="C5410" t="str">
            <v>20001</v>
          </cell>
          <cell r="E5410" t="str">
            <v>200011</v>
          </cell>
          <cell r="G5410">
            <v>3</v>
          </cell>
          <cell r="I5410">
            <v>936.12000000000216</v>
          </cell>
        </row>
        <row r="5411">
          <cell r="A5411">
            <v>2022</v>
          </cell>
          <cell r="B5411" t="str">
            <v>Septiembre</v>
          </cell>
          <cell r="C5411" t="str">
            <v>20001</v>
          </cell>
          <cell r="E5411" t="str">
            <v>200011</v>
          </cell>
          <cell r="G5411">
            <v>4</v>
          </cell>
          <cell r="I5411">
            <v>42.400000000000006</v>
          </cell>
        </row>
        <row r="5412">
          <cell r="A5412">
            <v>2022</v>
          </cell>
          <cell r="B5412" t="str">
            <v>Septiembre</v>
          </cell>
          <cell r="C5412" t="str">
            <v>20001</v>
          </cell>
          <cell r="E5412" t="str">
            <v>200012</v>
          </cell>
          <cell r="G5412">
            <v>1</v>
          </cell>
          <cell r="I5412">
            <v>388.79999999999956</v>
          </cell>
        </row>
        <row r="5413">
          <cell r="A5413">
            <v>2022</v>
          </cell>
          <cell r="B5413" t="str">
            <v>Septiembre</v>
          </cell>
          <cell r="C5413" t="str">
            <v>20001</v>
          </cell>
          <cell r="E5413" t="str">
            <v>200012</v>
          </cell>
          <cell r="G5413">
            <v>2</v>
          </cell>
          <cell r="I5413">
            <v>112</v>
          </cell>
        </row>
        <row r="5414">
          <cell r="A5414">
            <v>2022</v>
          </cell>
          <cell r="B5414" t="str">
            <v>Septiembre</v>
          </cell>
          <cell r="C5414" t="str">
            <v>20001</v>
          </cell>
          <cell r="E5414" t="str">
            <v>200012</v>
          </cell>
          <cell r="G5414">
            <v>3</v>
          </cell>
          <cell r="I5414">
            <v>328.73399999999998</v>
          </cell>
        </row>
        <row r="5415">
          <cell r="A5415">
            <v>2022</v>
          </cell>
          <cell r="B5415" t="str">
            <v>Septiembre</v>
          </cell>
          <cell r="C5415" t="str">
            <v>20001</v>
          </cell>
          <cell r="E5415" t="str">
            <v>200012</v>
          </cell>
          <cell r="G5415">
            <v>4</v>
          </cell>
          <cell r="I5415">
            <v>728.97499999999991</v>
          </cell>
        </row>
        <row r="5416">
          <cell r="A5416">
            <v>2022</v>
          </cell>
          <cell r="B5416" t="str">
            <v>Septiembre</v>
          </cell>
          <cell r="C5416" t="str">
            <v>50001</v>
          </cell>
          <cell r="E5416" t="str">
            <v>500011</v>
          </cell>
          <cell r="G5416">
            <v>1</v>
          </cell>
          <cell r="I5416">
            <v>1891.5465000000015</v>
          </cell>
        </row>
        <row r="5417">
          <cell r="A5417">
            <v>2022</v>
          </cell>
          <cell r="B5417" t="str">
            <v>Septiembre</v>
          </cell>
          <cell r="C5417" t="str">
            <v>50001</v>
          </cell>
          <cell r="E5417" t="str">
            <v>500011</v>
          </cell>
          <cell r="G5417">
            <v>2</v>
          </cell>
          <cell r="I5417">
            <v>3113.585</v>
          </cell>
        </row>
        <row r="5418">
          <cell r="A5418">
            <v>2022</v>
          </cell>
          <cell r="B5418" t="str">
            <v>Septiembre</v>
          </cell>
          <cell r="C5418" t="str">
            <v>50001</v>
          </cell>
          <cell r="E5418" t="str">
            <v>500011</v>
          </cell>
          <cell r="G5418">
            <v>3</v>
          </cell>
          <cell r="I5418">
            <v>2566.6009999999974</v>
          </cell>
        </row>
        <row r="5419">
          <cell r="A5419">
            <v>2022</v>
          </cell>
          <cell r="B5419" t="str">
            <v>Septiembre</v>
          </cell>
          <cell r="C5419" t="str">
            <v>50001</v>
          </cell>
          <cell r="E5419" t="str">
            <v>500011</v>
          </cell>
          <cell r="G5419">
            <v>4</v>
          </cell>
          <cell r="I5419">
            <v>773.26499999999987</v>
          </cell>
        </row>
      </sheetData>
      <sheetData sheetId="4"/>
      <sheetData sheetId="5">
        <row r="22">
          <cell r="A22">
            <v>2019</v>
          </cell>
          <cell r="B22" t="str">
            <v>Enero</v>
          </cell>
          <cell r="C22" t="str">
            <v>11001</v>
          </cell>
          <cell r="E22">
            <v>185500</v>
          </cell>
        </row>
        <row r="23">
          <cell r="A23">
            <v>2019</v>
          </cell>
          <cell r="B23" t="str">
            <v>Enero</v>
          </cell>
          <cell r="C23" t="str">
            <v>68001</v>
          </cell>
          <cell r="E23">
            <v>35828</v>
          </cell>
        </row>
        <row r="24">
          <cell r="A24">
            <v>2019</v>
          </cell>
          <cell r="B24" t="str">
            <v>Enero</v>
          </cell>
          <cell r="C24" t="str">
            <v>76001</v>
          </cell>
          <cell r="E24">
            <v>40227</v>
          </cell>
        </row>
        <row r="25">
          <cell r="A25">
            <v>2019</v>
          </cell>
          <cell r="B25" t="str">
            <v>Enero</v>
          </cell>
          <cell r="C25" t="str">
            <v>13001</v>
          </cell>
          <cell r="E25">
            <v>14400</v>
          </cell>
        </row>
        <row r="26">
          <cell r="A26">
            <v>2019</v>
          </cell>
          <cell r="B26" t="str">
            <v>Enero</v>
          </cell>
          <cell r="C26" t="str">
            <v>54001</v>
          </cell>
          <cell r="E26">
            <v>24469</v>
          </cell>
        </row>
        <row r="27">
          <cell r="A27">
            <v>2019</v>
          </cell>
          <cell r="B27" t="str">
            <v>Enero</v>
          </cell>
          <cell r="C27" t="str">
            <v>73001</v>
          </cell>
          <cell r="E27">
            <v>2700</v>
          </cell>
        </row>
        <row r="28">
          <cell r="A28">
            <v>2019</v>
          </cell>
          <cell r="B28" t="str">
            <v>Enero</v>
          </cell>
          <cell r="C28" t="str">
            <v>52356</v>
          </cell>
          <cell r="E28">
            <v>4158</v>
          </cell>
        </row>
        <row r="29">
          <cell r="A29">
            <v>2019</v>
          </cell>
          <cell r="B29" t="str">
            <v>Enero</v>
          </cell>
          <cell r="C29" t="str">
            <v>17001</v>
          </cell>
          <cell r="E29">
            <v>5064</v>
          </cell>
        </row>
        <row r="30">
          <cell r="A30">
            <v>2019</v>
          </cell>
          <cell r="B30" t="str">
            <v>Enero</v>
          </cell>
          <cell r="C30" t="str">
            <v>05001</v>
          </cell>
          <cell r="E30">
            <v>88127</v>
          </cell>
        </row>
        <row r="31">
          <cell r="A31">
            <v>2019</v>
          </cell>
          <cell r="B31" t="str">
            <v>Enero</v>
          </cell>
          <cell r="C31" t="str">
            <v>23001</v>
          </cell>
          <cell r="E31">
            <v>2865</v>
          </cell>
        </row>
        <row r="32">
          <cell r="A32">
            <v>2019</v>
          </cell>
          <cell r="B32" t="str">
            <v>Enero</v>
          </cell>
          <cell r="C32" t="str">
            <v>41001</v>
          </cell>
          <cell r="E32">
            <v>9514</v>
          </cell>
        </row>
        <row r="33">
          <cell r="A33">
            <v>2019</v>
          </cell>
          <cell r="B33" t="str">
            <v>Enero</v>
          </cell>
          <cell r="C33" t="str">
            <v>52001</v>
          </cell>
          <cell r="E33">
            <v>9820</v>
          </cell>
        </row>
        <row r="34">
          <cell r="A34">
            <v>2019</v>
          </cell>
          <cell r="B34" t="str">
            <v>Enero</v>
          </cell>
          <cell r="C34" t="str">
            <v>66001</v>
          </cell>
          <cell r="E34">
            <v>9209</v>
          </cell>
        </row>
        <row r="35">
          <cell r="A35">
            <v>2019</v>
          </cell>
          <cell r="B35" t="str">
            <v>Enero</v>
          </cell>
          <cell r="C35" t="str">
            <v>19001</v>
          </cell>
          <cell r="E35">
            <v>4067</v>
          </cell>
        </row>
        <row r="36">
          <cell r="A36">
            <v>2019</v>
          </cell>
          <cell r="B36" t="str">
            <v>Enero</v>
          </cell>
          <cell r="C36" t="str">
            <v>47001</v>
          </cell>
          <cell r="E36">
            <v>3334</v>
          </cell>
        </row>
        <row r="37">
          <cell r="A37">
            <v>2019</v>
          </cell>
          <cell r="B37" t="str">
            <v>Enero</v>
          </cell>
          <cell r="C37" t="str">
            <v>70001</v>
          </cell>
          <cell r="E37">
            <v>4361</v>
          </cell>
        </row>
        <row r="38">
          <cell r="A38">
            <v>2019</v>
          </cell>
          <cell r="B38" t="str">
            <v>Enero</v>
          </cell>
          <cell r="C38" t="str">
            <v>15001</v>
          </cell>
          <cell r="E38">
            <v>7540</v>
          </cell>
        </row>
        <row r="39">
          <cell r="A39">
            <v>2019</v>
          </cell>
          <cell r="B39" t="str">
            <v>Enero</v>
          </cell>
          <cell r="C39" t="str">
            <v>20001</v>
          </cell>
          <cell r="E39">
            <v>5371</v>
          </cell>
        </row>
        <row r="40">
          <cell r="A40">
            <v>2019</v>
          </cell>
          <cell r="B40" t="str">
            <v>Enero</v>
          </cell>
          <cell r="C40" t="str">
            <v>50001</v>
          </cell>
          <cell r="E40">
            <v>7185</v>
          </cell>
        </row>
        <row r="41">
          <cell r="A41">
            <v>2019</v>
          </cell>
          <cell r="B41" t="str">
            <v>Febrero</v>
          </cell>
          <cell r="C41" t="str">
            <v>63001</v>
          </cell>
          <cell r="E41">
            <v>9260</v>
          </cell>
        </row>
        <row r="42">
          <cell r="A42">
            <v>2019</v>
          </cell>
          <cell r="B42" t="str">
            <v>Febrero</v>
          </cell>
          <cell r="C42" t="str">
            <v>08001</v>
          </cell>
          <cell r="E42">
            <v>34831</v>
          </cell>
        </row>
        <row r="43">
          <cell r="A43">
            <v>2019</v>
          </cell>
          <cell r="B43" t="str">
            <v>Febrero</v>
          </cell>
          <cell r="C43" t="str">
            <v>11001</v>
          </cell>
          <cell r="E43">
            <v>183470</v>
          </cell>
        </row>
        <row r="44">
          <cell r="A44">
            <v>2019</v>
          </cell>
          <cell r="B44" t="str">
            <v>Febrero</v>
          </cell>
          <cell r="C44" t="str">
            <v>68001</v>
          </cell>
          <cell r="E44">
            <v>33188</v>
          </cell>
        </row>
        <row r="45">
          <cell r="A45">
            <v>2019</v>
          </cell>
          <cell r="B45" t="str">
            <v>Febrero</v>
          </cell>
          <cell r="C45" t="str">
            <v>76001</v>
          </cell>
          <cell r="E45">
            <v>38289</v>
          </cell>
        </row>
        <row r="46">
          <cell r="A46">
            <v>2019</v>
          </cell>
          <cell r="B46" t="str">
            <v>Febrero</v>
          </cell>
          <cell r="C46" t="str">
            <v>13001</v>
          </cell>
          <cell r="E46">
            <v>12506</v>
          </cell>
        </row>
        <row r="47">
          <cell r="A47">
            <v>2019</v>
          </cell>
          <cell r="B47" t="str">
            <v>Febrero</v>
          </cell>
          <cell r="C47" t="str">
            <v>54001</v>
          </cell>
          <cell r="E47">
            <v>24284</v>
          </cell>
        </row>
        <row r="48">
          <cell r="A48">
            <v>2019</v>
          </cell>
          <cell r="B48" t="str">
            <v>Febrero</v>
          </cell>
          <cell r="C48" t="str">
            <v>73001</v>
          </cell>
          <cell r="E48">
            <v>2964</v>
          </cell>
        </row>
        <row r="49">
          <cell r="A49">
            <v>2019</v>
          </cell>
          <cell r="B49" t="str">
            <v>Febrero</v>
          </cell>
          <cell r="C49" t="str">
            <v>52356</v>
          </cell>
          <cell r="E49">
            <v>5047</v>
          </cell>
        </row>
        <row r="50">
          <cell r="A50">
            <v>2019</v>
          </cell>
          <cell r="B50" t="str">
            <v>Febrero</v>
          </cell>
          <cell r="C50" t="str">
            <v>17001</v>
          </cell>
          <cell r="E50">
            <v>5096</v>
          </cell>
        </row>
        <row r="51">
          <cell r="A51">
            <v>2019</v>
          </cell>
          <cell r="B51" t="str">
            <v>Febrero</v>
          </cell>
          <cell r="C51" t="str">
            <v>05001</v>
          </cell>
          <cell r="E51">
            <v>82388</v>
          </cell>
        </row>
        <row r="52">
          <cell r="A52">
            <v>2019</v>
          </cell>
          <cell r="B52" t="str">
            <v>Febrero</v>
          </cell>
          <cell r="C52" t="str">
            <v>23001</v>
          </cell>
          <cell r="E52">
            <v>2966</v>
          </cell>
        </row>
        <row r="53">
          <cell r="A53">
            <v>2019</v>
          </cell>
          <cell r="B53" t="str">
            <v>Febrero</v>
          </cell>
          <cell r="C53" t="str">
            <v>41001</v>
          </cell>
          <cell r="E53">
            <v>8812</v>
          </cell>
        </row>
        <row r="54">
          <cell r="A54">
            <v>2019</v>
          </cell>
          <cell r="B54" t="str">
            <v>Febrero</v>
          </cell>
          <cell r="C54" t="str">
            <v>52001</v>
          </cell>
          <cell r="E54">
            <v>9972</v>
          </cell>
        </row>
        <row r="55">
          <cell r="A55">
            <v>2019</v>
          </cell>
          <cell r="B55" t="str">
            <v>Febrero</v>
          </cell>
          <cell r="C55" t="str">
            <v>66001</v>
          </cell>
          <cell r="E55">
            <v>9440</v>
          </cell>
        </row>
        <row r="56">
          <cell r="A56">
            <v>2019</v>
          </cell>
          <cell r="B56" t="str">
            <v>Febrero</v>
          </cell>
          <cell r="C56" t="str">
            <v>19001</v>
          </cell>
          <cell r="E56">
            <v>3842</v>
          </cell>
        </row>
        <row r="57">
          <cell r="A57">
            <v>2019</v>
          </cell>
          <cell r="B57" t="str">
            <v>Febrero</v>
          </cell>
          <cell r="C57" t="str">
            <v>47001</v>
          </cell>
          <cell r="E57">
            <v>3024</v>
          </cell>
        </row>
        <row r="58">
          <cell r="A58">
            <v>2019</v>
          </cell>
          <cell r="B58" t="str">
            <v>Febrero</v>
          </cell>
          <cell r="C58" t="str">
            <v>70001</v>
          </cell>
          <cell r="E58">
            <v>3621</v>
          </cell>
        </row>
        <row r="59">
          <cell r="A59">
            <v>2019</v>
          </cell>
          <cell r="B59" t="str">
            <v>Febrero</v>
          </cell>
          <cell r="C59" t="str">
            <v>15001</v>
          </cell>
          <cell r="E59">
            <v>6644</v>
          </cell>
        </row>
        <row r="60">
          <cell r="A60">
            <v>2019</v>
          </cell>
          <cell r="B60" t="str">
            <v>Febrero</v>
          </cell>
          <cell r="C60" t="str">
            <v>20001</v>
          </cell>
          <cell r="E60">
            <v>4645</v>
          </cell>
        </row>
        <row r="61">
          <cell r="A61">
            <v>2019</v>
          </cell>
          <cell r="B61" t="str">
            <v>Febrero</v>
          </cell>
          <cell r="C61" t="str">
            <v>50001</v>
          </cell>
          <cell r="E61">
            <v>6766</v>
          </cell>
        </row>
        <row r="62">
          <cell r="A62">
            <v>2019</v>
          </cell>
          <cell r="B62" t="str">
            <v>Marzo</v>
          </cell>
          <cell r="C62" t="str">
            <v>63001</v>
          </cell>
          <cell r="E62">
            <v>9362</v>
          </cell>
        </row>
        <row r="63">
          <cell r="A63">
            <v>2019</v>
          </cell>
          <cell r="B63" t="str">
            <v>Marzo</v>
          </cell>
          <cell r="C63" t="str">
            <v>08001</v>
          </cell>
          <cell r="E63">
            <v>36164</v>
          </cell>
        </row>
        <row r="64">
          <cell r="A64">
            <v>2019</v>
          </cell>
          <cell r="B64" t="str">
            <v>Marzo</v>
          </cell>
          <cell r="C64" t="str">
            <v>11001</v>
          </cell>
          <cell r="E64">
            <v>193290</v>
          </cell>
        </row>
        <row r="65">
          <cell r="A65">
            <v>2019</v>
          </cell>
          <cell r="B65" t="str">
            <v>Marzo</v>
          </cell>
          <cell r="C65" t="str">
            <v>68001</v>
          </cell>
          <cell r="E65">
            <v>34256</v>
          </cell>
        </row>
        <row r="66">
          <cell r="A66">
            <v>2019</v>
          </cell>
          <cell r="B66" t="str">
            <v>Marzo</v>
          </cell>
          <cell r="C66" t="str">
            <v>76001</v>
          </cell>
          <cell r="E66">
            <v>40328</v>
          </cell>
        </row>
        <row r="67">
          <cell r="A67">
            <v>2019</v>
          </cell>
          <cell r="B67" t="str">
            <v>Marzo</v>
          </cell>
          <cell r="C67" t="str">
            <v>13001</v>
          </cell>
          <cell r="E67">
            <v>13906</v>
          </cell>
        </row>
        <row r="68">
          <cell r="A68">
            <v>2019</v>
          </cell>
          <cell r="B68" t="str">
            <v>Marzo</v>
          </cell>
          <cell r="C68" t="str">
            <v>54001</v>
          </cell>
          <cell r="E68">
            <v>25399</v>
          </cell>
        </row>
        <row r="69">
          <cell r="A69">
            <v>2019</v>
          </cell>
          <cell r="B69" t="str">
            <v>Marzo</v>
          </cell>
          <cell r="C69" t="str">
            <v>73001</v>
          </cell>
          <cell r="E69">
            <v>3049</v>
          </cell>
        </row>
        <row r="70">
          <cell r="A70">
            <v>2019</v>
          </cell>
          <cell r="B70" t="str">
            <v>Marzo</v>
          </cell>
          <cell r="C70" t="str">
            <v>52356</v>
          </cell>
          <cell r="E70">
            <v>4165</v>
          </cell>
        </row>
        <row r="71">
          <cell r="A71">
            <v>2019</v>
          </cell>
          <cell r="B71" t="str">
            <v>Marzo</v>
          </cell>
          <cell r="C71" t="str">
            <v>17001</v>
          </cell>
          <cell r="E71">
            <v>5366</v>
          </cell>
        </row>
        <row r="72">
          <cell r="A72">
            <v>2019</v>
          </cell>
          <cell r="B72" t="str">
            <v>Marzo</v>
          </cell>
          <cell r="C72" t="str">
            <v>05001</v>
          </cell>
          <cell r="E72">
            <v>88268</v>
          </cell>
        </row>
        <row r="73">
          <cell r="A73">
            <v>2019</v>
          </cell>
          <cell r="B73" t="str">
            <v>Marzo</v>
          </cell>
          <cell r="C73" t="str">
            <v>23001</v>
          </cell>
          <cell r="E73">
            <v>3210</v>
          </cell>
        </row>
        <row r="74">
          <cell r="A74">
            <v>2019</v>
          </cell>
          <cell r="B74" t="str">
            <v>Marzo</v>
          </cell>
          <cell r="C74" t="str">
            <v>41001</v>
          </cell>
          <cell r="E74">
            <v>8209</v>
          </cell>
        </row>
        <row r="75">
          <cell r="A75">
            <v>2019</v>
          </cell>
          <cell r="B75" t="str">
            <v>Marzo</v>
          </cell>
          <cell r="C75" t="str">
            <v>52001</v>
          </cell>
          <cell r="E75">
            <v>10627</v>
          </cell>
        </row>
        <row r="76">
          <cell r="A76">
            <v>2019</v>
          </cell>
          <cell r="B76" t="str">
            <v>Marzo</v>
          </cell>
          <cell r="C76" t="str">
            <v>66001</v>
          </cell>
          <cell r="E76">
            <v>7582</v>
          </cell>
        </row>
        <row r="77">
          <cell r="A77">
            <v>2019</v>
          </cell>
          <cell r="B77" t="str">
            <v>Marzo</v>
          </cell>
          <cell r="C77" t="str">
            <v>19001</v>
          </cell>
          <cell r="E77">
            <v>2782</v>
          </cell>
        </row>
        <row r="78">
          <cell r="A78">
            <v>2019</v>
          </cell>
          <cell r="B78" t="str">
            <v>Marzo</v>
          </cell>
          <cell r="C78" t="str">
            <v>47001</v>
          </cell>
          <cell r="E78">
            <v>3464</v>
          </cell>
        </row>
        <row r="79">
          <cell r="A79">
            <v>2019</v>
          </cell>
          <cell r="B79" t="str">
            <v>Marzo</v>
          </cell>
          <cell r="C79" t="str">
            <v>70001</v>
          </cell>
          <cell r="E79">
            <v>4039</v>
          </cell>
        </row>
        <row r="80">
          <cell r="A80">
            <v>2019</v>
          </cell>
          <cell r="B80" t="str">
            <v>Marzo</v>
          </cell>
          <cell r="C80" t="str">
            <v>15001</v>
          </cell>
          <cell r="E80">
            <v>6015</v>
          </cell>
        </row>
        <row r="81">
          <cell r="A81">
            <v>2019</v>
          </cell>
          <cell r="B81" t="str">
            <v>Marzo</v>
          </cell>
          <cell r="C81" t="str">
            <v>20001</v>
          </cell>
          <cell r="E81">
            <v>5130</v>
          </cell>
        </row>
        <row r="82">
          <cell r="A82">
            <v>2019</v>
          </cell>
          <cell r="B82" t="str">
            <v>Marzo</v>
          </cell>
          <cell r="C82" t="str">
            <v>50001</v>
          </cell>
          <cell r="E82">
            <v>7009</v>
          </cell>
        </row>
        <row r="83">
          <cell r="A83">
            <v>2019</v>
          </cell>
          <cell r="B83" t="str">
            <v>Abril</v>
          </cell>
          <cell r="C83" t="str">
            <v>63001</v>
          </cell>
          <cell r="E83">
            <v>9634</v>
          </cell>
        </row>
        <row r="84">
          <cell r="A84">
            <v>2019</v>
          </cell>
          <cell r="B84" t="str">
            <v>Abril</v>
          </cell>
          <cell r="C84" t="str">
            <v>08001</v>
          </cell>
          <cell r="E84">
            <v>31103</v>
          </cell>
        </row>
        <row r="85">
          <cell r="A85">
            <v>2019</v>
          </cell>
          <cell r="B85" t="str">
            <v>Abril</v>
          </cell>
          <cell r="C85" t="str">
            <v>11001</v>
          </cell>
          <cell r="E85">
            <v>177613</v>
          </cell>
        </row>
        <row r="86">
          <cell r="A86">
            <v>2019</v>
          </cell>
          <cell r="B86" t="str">
            <v>Abril</v>
          </cell>
          <cell r="C86" t="str">
            <v>68001</v>
          </cell>
          <cell r="E86">
            <v>26511</v>
          </cell>
        </row>
        <row r="87">
          <cell r="A87">
            <v>2019</v>
          </cell>
          <cell r="B87" t="str">
            <v>Abril</v>
          </cell>
          <cell r="C87" t="str">
            <v>76001</v>
          </cell>
          <cell r="E87">
            <v>36489</v>
          </cell>
        </row>
        <row r="88">
          <cell r="A88">
            <v>2019</v>
          </cell>
          <cell r="B88" t="str">
            <v>Abril</v>
          </cell>
          <cell r="C88" t="str">
            <v>13001</v>
          </cell>
          <cell r="E88">
            <v>13408</v>
          </cell>
        </row>
        <row r="89">
          <cell r="A89">
            <v>2019</v>
          </cell>
          <cell r="B89" t="str">
            <v>Abril</v>
          </cell>
          <cell r="C89" t="str">
            <v>54001</v>
          </cell>
          <cell r="E89">
            <v>24332</v>
          </cell>
        </row>
        <row r="90">
          <cell r="A90">
            <v>2019</v>
          </cell>
          <cell r="B90" t="str">
            <v>Abril</v>
          </cell>
          <cell r="C90" t="str">
            <v>73001</v>
          </cell>
          <cell r="E90">
            <v>3634</v>
          </cell>
        </row>
        <row r="91">
          <cell r="A91">
            <v>2019</v>
          </cell>
          <cell r="B91" t="str">
            <v>Abril</v>
          </cell>
          <cell r="C91" t="str">
            <v>52356</v>
          </cell>
          <cell r="E91">
            <v>5390</v>
          </cell>
        </row>
        <row r="92">
          <cell r="A92">
            <v>2019</v>
          </cell>
          <cell r="B92" t="str">
            <v>Abril</v>
          </cell>
          <cell r="C92" t="str">
            <v>17001</v>
          </cell>
          <cell r="E92">
            <v>5796</v>
          </cell>
        </row>
        <row r="93">
          <cell r="A93">
            <v>2019</v>
          </cell>
          <cell r="B93" t="str">
            <v>Abril</v>
          </cell>
          <cell r="C93" t="str">
            <v>05001</v>
          </cell>
          <cell r="E93">
            <v>85193</v>
          </cell>
        </row>
        <row r="94">
          <cell r="A94">
            <v>2019</v>
          </cell>
          <cell r="B94" t="str">
            <v>Abril</v>
          </cell>
          <cell r="C94" t="str">
            <v>23001</v>
          </cell>
          <cell r="E94">
            <v>3276</v>
          </cell>
        </row>
        <row r="95">
          <cell r="A95">
            <v>2019</v>
          </cell>
          <cell r="B95" t="str">
            <v>Abril</v>
          </cell>
          <cell r="C95" t="str">
            <v>41001</v>
          </cell>
          <cell r="E95">
            <v>7884</v>
          </cell>
        </row>
        <row r="96">
          <cell r="A96">
            <v>2019</v>
          </cell>
          <cell r="B96" t="str">
            <v>Abril</v>
          </cell>
          <cell r="C96" t="str">
            <v>52001</v>
          </cell>
          <cell r="E96">
            <v>10344</v>
          </cell>
        </row>
        <row r="97">
          <cell r="A97">
            <v>2019</v>
          </cell>
          <cell r="B97" t="str">
            <v>Abril</v>
          </cell>
          <cell r="C97" t="str">
            <v>66001</v>
          </cell>
          <cell r="E97">
            <v>7503</v>
          </cell>
        </row>
        <row r="98">
          <cell r="A98">
            <v>2019</v>
          </cell>
          <cell r="B98" t="str">
            <v>Abril</v>
          </cell>
          <cell r="C98" t="str">
            <v>19001</v>
          </cell>
          <cell r="E98">
            <v>4077</v>
          </cell>
        </row>
        <row r="99">
          <cell r="A99">
            <v>2019</v>
          </cell>
          <cell r="B99" t="str">
            <v>Abril</v>
          </cell>
          <cell r="C99" t="str">
            <v>47001</v>
          </cell>
          <cell r="E99">
            <v>2753</v>
          </cell>
        </row>
        <row r="100">
          <cell r="A100">
            <v>2019</v>
          </cell>
          <cell r="B100" t="str">
            <v>Abril</v>
          </cell>
          <cell r="C100" t="str">
            <v>70001</v>
          </cell>
          <cell r="E100">
            <v>4433</v>
          </cell>
        </row>
        <row r="101">
          <cell r="A101">
            <v>2019</v>
          </cell>
          <cell r="B101" t="str">
            <v>Abril</v>
          </cell>
          <cell r="C101" t="str">
            <v>15001</v>
          </cell>
          <cell r="E101">
            <v>6307</v>
          </cell>
        </row>
        <row r="102">
          <cell r="A102">
            <v>2019</v>
          </cell>
          <cell r="B102" t="str">
            <v>Abril</v>
          </cell>
          <cell r="C102" t="str">
            <v>20001</v>
          </cell>
          <cell r="E102">
            <v>4882</v>
          </cell>
        </row>
        <row r="103">
          <cell r="A103">
            <v>2019</v>
          </cell>
          <cell r="B103" t="str">
            <v>Abril</v>
          </cell>
          <cell r="C103" t="str">
            <v>50001</v>
          </cell>
          <cell r="E103">
            <v>6581</v>
          </cell>
        </row>
        <row r="104">
          <cell r="A104">
            <v>2019</v>
          </cell>
          <cell r="B104" t="str">
            <v>Mayo</v>
          </cell>
          <cell r="C104" t="str">
            <v>63001</v>
          </cell>
          <cell r="E104">
            <v>11361</v>
          </cell>
        </row>
        <row r="105">
          <cell r="A105">
            <v>2019</v>
          </cell>
          <cell r="B105" t="str">
            <v>Mayo</v>
          </cell>
          <cell r="C105" t="str">
            <v>08001</v>
          </cell>
          <cell r="E105">
            <v>37972</v>
          </cell>
        </row>
        <row r="106">
          <cell r="A106">
            <v>2019</v>
          </cell>
          <cell r="B106" t="str">
            <v>Mayo</v>
          </cell>
          <cell r="C106" t="str">
            <v>11001</v>
          </cell>
          <cell r="E106">
            <v>217356</v>
          </cell>
        </row>
        <row r="107">
          <cell r="A107">
            <v>2019</v>
          </cell>
          <cell r="B107" t="str">
            <v>Mayo</v>
          </cell>
          <cell r="C107" t="str">
            <v>68001</v>
          </cell>
          <cell r="E107">
            <v>38801</v>
          </cell>
        </row>
        <row r="108">
          <cell r="A108">
            <v>2019</v>
          </cell>
          <cell r="B108" t="str">
            <v>Mayo</v>
          </cell>
          <cell r="C108" t="str">
            <v>76001</v>
          </cell>
          <cell r="E108">
            <v>41437</v>
          </cell>
        </row>
        <row r="109">
          <cell r="A109">
            <v>2019</v>
          </cell>
          <cell r="B109" t="str">
            <v>Mayo</v>
          </cell>
          <cell r="C109" t="str">
            <v>13001</v>
          </cell>
          <cell r="E109">
            <v>13460</v>
          </cell>
        </row>
        <row r="110">
          <cell r="A110">
            <v>2019</v>
          </cell>
          <cell r="B110" t="str">
            <v>Mayo</v>
          </cell>
          <cell r="C110" t="str">
            <v>54001</v>
          </cell>
          <cell r="E110">
            <v>26482</v>
          </cell>
        </row>
        <row r="111">
          <cell r="A111">
            <v>2019</v>
          </cell>
          <cell r="B111" t="str">
            <v>Mayo</v>
          </cell>
          <cell r="C111" t="str">
            <v>73001</v>
          </cell>
          <cell r="E111">
            <v>3949</v>
          </cell>
        </row>
        <row r="112">
          <cell r="A112">
            <v>2019</v>
          </cell>
          <cell r="B112" t="str">
            <v>Mayo</v>
          </cell>
          <cell r="C112" t="str">
            <v>52356</v>
          </cell>
          <cell r="E112">
            <v>5996</v>
          </cell>
        </row>
        <row r="113">
          <cell r="A113">
            <v>2019</v>
          </cell>
          <cell r="B113" t="str">
            <v>Mayo</v>
          </cell>
          <cell r="C113" t="str">
            <v>17001</v>
          </cell>
          <cell r="E113">
            <v>6357</v>
          </cell>
        </row>
        <row r="114">
          <cell r="A114">
            <v>2019</v>
          </cell>
          <cell r="B114" t="str">
            <v>Mayo</v>
          </cell>
          <cell r="C114" t="str">
            <v>05001</v>
          </cell>
          <cell r="E114">
            <v>87865</v>
          </cell>
        </row>
        <row r="115">
          <cell r="A115">
            <v>2019</v>
          </cell>
          <cell r="B115" t="str">
            <v>Mayo</v>
          </cell>
          <cell r="C115" t="str">
            <v>23001</v>
          </cell>
          <cell r="E115">
            <v>3133</v>
          </cell>
        </row>
        <row r="116">
          <cell r="A116">
            <v>2019</v>
          </cell>
          <cell r="B116" t="str">
            <v>Mayo</v>
          </cell>
          <cell r="C116" t="str">
            <v>41001</v>
          </cell>
          <cell r="E116">
            <v>8460</v>
          </cell>
        </row>
        <row r="117">
          <cell r="A117">
            <v>2019</v>
          </cell>
          <cell r="B117" t="str">
            <v>Mayo</v>
          </cell>
          <cell r="C117" t="str">
            <v>52001</v>
          </cell>
          <cell r="E117">
            <v>11563</v>
          </cell>
        </row>
        <row r="118">
          <cell r="A118">
            <v>2019</v>
          </cell>
          <cell r="B118" t="str">
            <v>Mayo</v>
          </cell>
          <cell r="C118" t="str">
            <v>66001</v>
          </cell>
          <cell r="E118">
            <v>8530</v>
          </cell>
        </row>
        <row r="119">
          <cell r="A119">
            <v>2019</v>
          </cell>
          <cell r="B119" t="str">
            <v>Mayo</v>
          </cell>
          <cell r="C119" t="str">
            <v>19001</v>
          </cell>
          <cell r="E119">
            <v>4697</v>
          </cell>
        </row>
        <row r="120">
          <cell r="A120">
            <v>2019</v>
          </cell>
          <cell r="B120" t="str">
            <v>Mayo</v>
          </cell>
          <cell r="C120" t="str">
            <v>47001</v>
          </cell>
          <cell r="E120">
            <v>3243</v>
          </cell>
        </row>
        <row r="121">
          <cell r="A121">
            <v>2019</v>
          </cell>
          <cell r="B121" t="str">
            <v>Mayo</v>
          </cell>
          <cell r="C121" t="str">
            <v>70001</v>
          </cell>
          <cell r="E121">
            <v>4389</v>
          </cell>
        </row>
        <row r="122">
          <cell r="A122">
            <v>2019</v>
          </cell>
          <cell r="B122" t="str">
            <v>Mayo</v>
          </cell>
          <cell r="C122" t="str">
            <v>15001</v>
          </cell>
          <cell r="E122">
            <v>8153</v>
          </cell>
        </row>
        <row r="123">
          <cell r="A123">
            <v>2019</v>
          </cell>
          <cell r="B123" t="str">
            <v>Mayo</v>
          </cell>
          <cell r="C123" t="str">
            <v>20001</v>
          </cell>
          <cell r="E123">
            <v>5485</v>
          </cell>
        </row>
        <row r="124">
          <cell r="A124">
            <v>2019</v>
          </cell>
          <cell r="B124" t="str">
            <v>Mayo</v>
          </cell>
          <cell r="C124" t="str">
            <v>50001</v>
          </cell>
          <cell r="E124">
            <v>6968</v>
          </cell>
        </row>
        <row r="125">
          <cell r="A125">
            <v>2019</v>
          </cell>
          <cell r="B125" t="str">
            <v>Junio</v>
          </cell>
          <cell r="C125" t="str">
            <v>63001</v>
          </cell>
          <cell r="E125">
            <v>8852</v>
          </cell>
        </row>
        <row r="126">
          <cell r="A126">
            <v>2019</v>
          </cell>
          <cell r="B126" t="str">
            <v>Junio</v>
          </cell>
          <cell r="C126" t="str">
            <v>08001</v>
          </cell>
          <cell r="E126">
            <v>31254</v>
          </cell>
        </row>
        <row r="127">
          <cell r="A127">
            <v>2019</v>
          </cell>
          <cell r="B127" t="str">
            <v>Junio</v>
          </cell>
          <cell r="C127" t="str">
            <v>11001</v>
          </cell>
          <cell r="E127">
            <v>192295</v>
          </cell>
        </row>
        <row r="128">
          <cell r="A128">
            <v>2019</v>
          </cell>
          <cell r="B128" t="str">
            <v>Junio</v>
          </cell>
          <cell r="C128" t="str">
            <v>68001</v>
          </cell>
          <cell r="E128">
            <v>36573</v>
          </cell>
        </row>
        <row r="129">
          <cell r="A129">
            <v>2019</v>
          </cell>
          <cell r="B129" t="str">
            <v>Junio</v>
          </cell>
          <cell r="C129" t="str">
            <v>76001</v>
          </cell>
          <cell r="E129">
            <v>39437</v>
          </cell>
        </row>
        <row r="130">
          <cell r="A130">
            <v>2019</v>
          </cell>
          <cell r="B130" t="str">
            <v>Junio</v>
          </cell>
          <cell r="C130" t="str">
            <v>13001</v>
          </cell>
          <cell r="E130">
            <v>13608</v>
          </cell>
        </row>
        <row r="131">
          <cell r="A131">
            <v>2019</v>
          </cell>
          <cell r="B131" t="str">
            <v>Junio</v>
          </cell>
          <cell r="C131" t="str">
            <v>54001</v>
          </cell>
          <cell r="E131">
            <v>24585</v>
          </cell>
        </row>
        <row r="132">
          <cell r="A132">
            <v>2019</v>
          </cell>
          <cell r="B132" t="str">
            <v>Junio</v>
          </cell>
          <cell r="C132" t="str">
            <v>73001</v>
          </cell>
          <cell r="E132">
            <v>2967</v>
          </cell>
        </row>
        <row r="133">
          <cell r="A133">
            <v>2019</v>
          </cell>
          <cell r="B133" t="str">
            <v>Junio</v>
          </cell>
          <cell r="C133" t="str">
            <v>52356</v>
          </cell>
          <cell r="E133">
            <v>4527</v>
          </cell>
        </row>
        <row r="134">
          <cell r="A134">
            <v>2019</v>
          </cell>
          <cell r="B134" t="str">
            <v>Junio</v>
          </cell>
          <cell r="C134" t="str">
            <v>17001</v>
          </cell>
          <cell r="E134">
            <v>4875</v>
          </cell>
        </row>
        <row r="135">
          <cell r="A135">
            <v>2019</v>
          </cell>
          <cell r="B135" t="str">
            <v>Junio</v>
          </cell>
          <cell r="C135" t="str">
            <v>05001</v>
          </cell>
          <cell r="E135">
            <v>81025</v>
          </cell>
        </row>
        <row r="136">
          <cell r="A136">
            <v>2019</v>
          </cell>
          <cell r="B136" t="str">
            <v>Junio</v>
          </cell>
          <cell r="C136" t="str">
            <v>23001</v>
          </cell>
          <cell r="E136">
            <v>2545</v>
          </cell>
        </row>
        <row r="137">
          <cell r="A137">
            <v>2019</v>
          </cell>
          <cell r="B137" t="str">
            <v>Junio</v>
          </cell>
          <cell r="C137" t="str">
            <v>41001</v>
          </cell>
          <cell r="E137">
            <v>7537</v>
          </cell>
        </row>
        <row r="138">
          <cell r="A138">
            <v>2019</v>
          </cell>
          <cell r="B138" t="str">
            <v>Junio</v>
          </cell>
          <cell r="C138" t="str">
            <v>52001</v>
          </cell>
          <cell r="E138">
            <v>10530</v>
          </cell>
        </row>
        <row r="139">
          <cell r="A139">
            <v>2019</v>
          </cell>
          <cell r="B139" t="str">
            <v>Junio</v>
          </cell>
          <cell r="C139" t="str">
            <v>66001</v>
          </cell>
          <cell r="E139">
            <v>6711</v>
          </cell>
        </row>
        <row r="140">
          <cell r="A140">
            <v>2019</v>
          </cell>
          <cell r="B140" t="str">
            <v>Junio</v>
          </cell>
          <cell r="C140" t="str">
            <v>19001</v>
          </cell>
          <cell r="E140">
            <v>4156</v>
          </cell>
        </row>
        <row r="141">
          <cell r="A141">
            <v>2019</v>
          </cell>
          <cell r="B141" t="str">
            <v>Junio</v>
          </cell>
          <cell r="C141" t="str">
            <v>47001</v>
          </cell>
          <cell r="E141">
            <v>3058</v>
          </cell>
        </row>
        <row r="142">
          <cell r="A142">
            <v>2019</v>
          </cell>
          <cell r="B142" t="str">
            <v>Junio</v>
          </cell>
          <cell r="C142" t="str">
            <v>70001</v>
          </cell>
          <cell r="E142">
            <v>4436</v>
          </cell>
        </row>
        <row r="143">
          <cell r="A143">
            <v>2019</v>
          </cell>
          <cell r="B143" t="str">
            <v>Junio</v>
          </cell>
          <cell r="C143" t="str">
            <v>15001</v>
          </cell>
          <cell r="E143">
            <v>5545</v>
          </cell>
        </row>
        <row r="144">
          <cell r="A144">
            <v>2019</v>
          </cell>
          <cell r="B144" t="str">
            <v>Junio</v>
          </cell>
          <cell r="C144" t="str">
            <v>20001</v>
          </cell>
          <cell r="E144">
            <v>4381</v>
          </cell>
        </row>
        <row r="145">
          <cell r="A145">
            <v>2019</v>
          </cell>
          <cell r="B145" t="str">
            <v>Junio</v>
          </cell>
          <cell r="C145" t="str">
            <v>50001</v>
          </cell>
          <cell r="E145">
            <v>6489</v>
          </cell>
        </row>
        <row r="146">
          <cell r="A146">
            <v>2019</v>
          </cell>
          <cell r="B146" t="str">
            <v>Julio</v>
          </cell>
          <cell r="C146" t="str">
            <v>63001</v>
          </cell>
          <cell r="E146">
            <v>9784</v>
          </cell>
        </row>
        <row r="147">
          <cell r="A147">
            <v>2019</v>
          </cell>
          <cell r="B147" t="str">
            <v>Julio</v>
          </cell>
          <cell r="C147" t="str">
            <v>08001</v>
          </cell>
          <cell r="E147">
            <v>34983</v>
          </cell>
        </row>
        <row r="148">
          <cell r="A148">
            <v>2019</v>
          </cell>
          <cell r="B148" t="str">
            <v>Julio</v>
          </cell>
          <cell r="C148" t="str">
            <v>11001</v>
          </cell>
          <cell r="E148">
            <v>215465.4</v>
          </cell>
        </row>
        <row r="149">
          <cell r="A149">
            <v>2019</v>
          </cell>
          <cell r="B149" t="str">
            <v>Julio</v>
          </cell>
          <cell r="C149" t="str">
            <v>68001</v>
          </cell>
          <cell r="E149">
            <v>39668</v>
          </cell>
        </row>
        <row r="150">
          <cell r="A150">
            <v>2019</v>
          </cell>
          <cell r="B150" t="str">
            <v>Julio</v>
          </cell>
          <cell r="C150" t="str">
            <v>76001</v>
          </cell>
          <cell r="E150">
            <v>43314</v>
          </cell>
        </row>
        <row r="151">
          <cell r="A151">
            <v>2019</v>
          </cell>
          <cell r="B151" t="str">
            <v>Julio</v>
          </cell>
          <cell r="C151" t="str">
            <v>13001</v>
          </cell>
          <cell r="E151">
            <v>14149</v>
          </cell>
        </row>
        <row r="152">
          <cell r="A152">
            <v>2019</v>
          </cell>
          <cell r="B152" t="str">
            <v>Julio</v>
          </cell>
          <cell r="C152" t="str">
            <v>54001</v>
          </cell>
          <cell r="E152">
            <v>26431</v>
          </cell>
        </row>
        <row r="153">
          <cell r="A153">
            <v>2019</v>
          </cell>
          <cell r="B153" t="str">
            <v>Julio</v>
          </cell>
          <cell r="C153" t="str">
            <v>73001</v>
          </cell>
          <cell r="E153">
            <v>3516</v>
          </cell>
        </row>
        <row r="154">
          <cell r="A154">
            <v>2019</v>
          </cell>
          <cell r="B154" t="str">
            <v>Julio</v>
          </cell>
          <cell r="C154" t="str">
            <v>52356</v>
          </cell>
          <cell r="E154">
            <v>5469</v>
          </cell>
        </row>
        <row r="155">
          <cell r="A155">
            <v>2019</v>
          </cell>
          <cell r="B155" t="str">
            <v>Julio</v>
          </cell>
          <cell r="C155" t="str">
            <v>17001</v>
          </cell>
          <cell r="E155">
            <v>6006</v>
          </cell>
        </row>
        <row r="156">
          <cell r="A156">
            <v>2019</v>
          </cell>
          <cell r="B156" t="str">
            <v>Julio</v>
          </cell>
          <cell r="C156" t="str">
            <v>05001</v>
          </cell>
          <cell r="E156">
            <v>84021</v>
          </cell>
        </row>
        <row r="157">
          <cell r="A157">
            <v>2019</v>
          </cell>
          <cell r="B157" t="str">
            <v>Julio</v>
          </cell>
          <cell r="C157" t="str">
            <v>23001</v>
          </cell>
          <cell r="E157">
            <v>3288</v>
          </cell>
        </row>
        <row r="158">
          <cell r="A158">
            <v>2019</v>
          </cell>
          <cell r="B158" t="str">
            <v>Julio</v>
          </cell>
          <cell r="C158" t="str">
            <v>41001</v>
          </cell>
          <cell r="E158">
            <v>8346</v>
          </cell>
        </row>
        <row r="159">
          <cell r="A159">
            <v>2019</v>
          </cell>
          <cell r="B159" t="str">
            <v>Julio</v>
          </cell>
          <cell r="C159" t="str">
            <v>52001</v>
          </cell>
          <cell r="E159">
            <v>11029</v>
          </cell>
        </row>
        <row r="160">
          <cell r="A160">
            <v>2019</v>
          </cell>
          <cell r="B160" t="str">
            <v>Julio</v>
          </cell>
          <cell r="C160" t="str">
            <v>66001</v>
          </cell>
          <cell r="E160">
            <v>9529</v>
          </cell>
        </row>
        <row r="161">
          <cell r="A161">
            <v>2019</v>
          </cell>
          <cell r="B161" t="str">
            <v>Julio</v>
          </cell>
          <cell r="C161" t="str">
            <v>19001</v>
          </cell>
          <cell r="E161">
            <v>5497</v>
          </cell>
        </row>
        <row r="162">
          <cell r="A162">
            <v>2019</v>
          </cell>
          <cell r="B162" t="str">
            <v>Julio</v>
          </cell>
          <cell r="C162" t="str">
            <v>47001</v>
          </cell>
          <cell r="E162">
            <v>3442</v>
          </cell>
        </row>
        <row r="163">
          <cell r="A163">
            <v>2019</v>
          </cell>
          <cell r="B163" t="str">
            <v>Julio</v>
          </cell>
          <cell r="C163" t="str">
            <v>70001</v>
          </cell>
          <cell r="E163">
            <v>4979</v>
          </cell>
        </row>
        <row r="164">
          <cell r="A164">
            <v>2019</v>
          </cell>
          <cell r="B164" t="str">
            <v>Julio</v>
          </cell>
          <cell r="C164" t="str">
            <v>15001</v>
          </cell>
          <cell r="E164">
            <v>6975</v>
          </cell>
        </row>
        <row r="165">
          <cell r="A165">
            <v>2019</v>
          </cell>
          <cell r="B165" t="str">
            <v>Julio</v>
          </cell>
          <cell r="C165" t="str">
            <v>20001</v>
          </cell>
          <cell r="E165">
            <v>5596</v>
          </cell>
        </row>
        <row r="166">
          <cell r="A166">
            <v>2019</v>
          </cell>
          <cell r="B166" t="str">
            <v>Julio</v>
          </cell>
          <cell r="C166" t="str">
            <v>50001</v>
          </cell>
          <cell r="E166">
            <v>7540</v>
          </cell>
        </row>
        <row r="167">
          <cell r="A167">
            <v>2019</v>
          </cell>
          <cell r="B167" t="str">
            <v>Agosto</v>
          </cell>
          <cell r="C167" t="str">
            <v>63001</v>
          </cell>
          <cell r="E167">
            <v>10336</v>
          </cell>
        </row>
        <row r="168">
          <cell r="A168">
            <v>2019</v>
          </cell>
          <cell r="B168" t="str">
            <v>Agosto</v>
          </cell>
          <cell r="C168" t="str">
            <v>08001</v>
          </cell>
          <cell r="E168">
            <v>34025</v>
          </cell>
        </row>
        <row r="169">
          <cell r="A169">
            <v>2019</v>
          </cell>
          <cell r="B169" t="str">
            <v>Agosto</v>
          </cell>
          <cell r="C169" t="str">
            <v>11001</v>
          </cell>
          <cell r="E169">
            <v>217346</v>
          </cell>
        </row>
        <row r="170">
          <cell r="A170">
            <v>2019</v>
          </cell>
          <cell r="B170" t="str">
            <v>Agosto</v>
          </cell>
          <cell r="C170" t="str">
            <v>68001</v>
          </cell>
          <cell r="E170">
            <v>41994</v>
          </cell>
        </row>
        <row r="171">
          <cell r="A171">
            <v>2019</v>
          </cell>
          <cell r="B171" t="str">
            <v>Agosto</v>
          </cell>
          <cell r="C171" t="str">
            <v>76001</v>
          </cell>
          <cell r="E171">
            <v>41980</v>
          </cell>
        </row>
        <row r="172">
          <cell r="A172">
            <v>2019</v>
          </cell>
          <cell r="B172" t="str">
            <v>Agosto</v>
          </cell>
          <cell r="C172" t="str">
            <v>13001</v>
          </cell>
          <cell r="E172">
            <v>14361</v>
          </cell>
        </row>
        <row r="173">
          <cell r="A173">
            <v>2019</v>
          </cell>
          <cell r="B173" t="str">
            <v>Agosto</v>
          </cell>
          <cell r="C173" t="str">
            <v>54001</v>
          </cell>
          <cell r="E173">
            <v>26742</v>
          </cell>
        </row>
        <row r="174">
          <cell r="A174">
            <v>2019</v>
          </cell>
          <cell r="B174" t="str">
            <v>Agosto</v>
          </cell>
          <cell r="C174" t="str">
            <v>73001</v>
          </cell>
          <cell r="E174">
            <v>3284</v>
          </cell>
        </row>
        <row r="175">
          <cell r="A175">
            <v>2019</v>
          </cell>
          <cell r="B175" t="str">
            <v>Agosto</v>
          </cell>
          <cell r="C175" t="str">
            <v>52356</v>
          </cell>
          <cell r="E175">
            <v>4641</v>
          </cell>
        </row>
        <row r="176">
          <cell r="A176">
            <v>2019</v>
          </cell>
          <cell r="B176" t="str">
            <v>Agosto</v>
          </cell>
          <cell r="C176" t="str">
            <v>17001</v>
          </cell>
          <cell r="E176">
            <v>5359</v>
          </cell>
        </row>
        <row r="177">
          <cell r="A177">
            <v>2019</v>
          </cell>
          <cell r="B177" t="str">
            <v>Agosto</v>
          </cell>
          <cell r="C177" t="str">
            <v>05001</v>
          </cell>
          <cell r="E177">
            <v>88593</v>
          </cell>
        </row>
        <row r="178">
          <cell r="A178">
            <v>2019</v>
          </cell>
          <cell r="B178" t="str">
            <v>Agosto</v>
          </cell>
          <cell r="C178" t="str">
            <v>23001</v>
          </cell>
          <cell r="E178">
            <v>3164</v>
          </cell>
        </row>
        <row r="179">
          <cell r="A179">
            <v>2019</v>
          </cell>
          <cell r="B179" t="str">
            <v>Agosto</v>
          </cell>
          <cell r="C179" t="str">
            <v>41001</v>
          </cell>
          <cell r="E179">
            <v>9456</v>
          </cell>
        </row>
        <row r="180">
          <cell r="A180">
            <v>2019</v>
          </cell>
          <cell r="B180" t="str">
            <v>Agosto</v>
          </cell>
          <cell r="C180" t="str">
            <v>52001</v>
          </cell>
          <cell r="E180">
            <v>11019</v>
          </cell>
        </row>
        <row r="181">
          <cell r="A181">
            <v>2019</v>
          </cell>
          <cell r="B181" t="str">
            <v>Agosto</v>
          </cell>
          <cell r="C181" t="str">
            <v>66001</v>
          </cell>
          <cell r="E181">
            <v>8969</v>
          </cell>
        </row>
        <row r="182">
          <cell r="A182">
            <v>2019</v>
          </cell>
          <cell r="B182" t="str">
            <v>Agosto</v>
          </cell>
          <cell r="C182" t="str">
            <v>19001</v>
          </cell>
          <cell r="E182">
            <v>4672</v>
          </cell>
        </row>
        <row r="183">
          <cell r="A183">
            <v>2019</v>
          </cell>
          <cell r="B183" t="str">
            <v>Agosto</v>
          </cell>
          <cell r="C183" t="str">
            <v>47001</v>
          </cell>
          <cell r="E183">
            <v>3484</v>
          </cell>
        </row>
        <row r="184">
          <cell r="A184">
            <v>2019</v>
          </cell>
          <cell r="B184" t="str">
            <v>Agosto</v>
          </cell>
          <cell r="C184" t="str">
            <v>70001</v>
          </cell>
          <cell r="E184">
            <v>5359</v>
          </cell>
        </row>
        <row r="185">
          <cell r="A185">
            <v>2019</v>
          </cell>
          <cell r="B185" t="str">
            <v>Agosto</v>
          </cell>
          <cell r="C185" t="str">
            <v>15001</v>
          </cell>
          <cell r="E185">
            <v>6534</v>
          </cell>
        </row>
        <row r="186">
          <cell r="A186">
            <v>2019</v>
          </cell>
          <cell r="B186" t="str">
            <v>Agosto</v>
          </cell>
          <cell r="C186" t="str">
            <v>20001</v>
          </cell>
          <cell r="E186">
            <v>6143</v>
          </cell>
        </row>
        <row r="187">
          <cell r="A187">
            <v>2019</v>
          </cell>
          <cell r="B187" t="str">
            <v>Agosto</v>
          </cell>
          <cell r="C187" t="str">
            <v>50001</v>
          </cell>
          <cell r="E187">
            <v>7871</v>
          </cell>
        </row>
        <row r="188">
          <cell r="A188">
            <v>2019</v>
          </cell>
          <cell r="B188" t="str">
            <v>Septiembre</v>
          </cell>
          <cell r="C188" t="str">
            <v>63001</v>
          </cell>
          <cell r="E188">
            <v>10449</v>
          </cell>
        </row>
        <row r="189">
          <cell r="A189">
            <v>2019</v>
          </cell>
          <cell r="B189" t="str">
            <v>Septiembre</v>
          </cell>
          <cell r="C189" t="str">
            <v>08001</v>
          </cell>
          <cell r="E189">
            <v>33995</v>
          </cell>
        </row>
        <row r="190">
          <cell r="A190">
            <v>2019</v>
          </cell>
          <cell r="B190" t="str">
            <v>Septiembre</v>
          </cell>
          <cell r="C190" t="str">
            <v>11001</v>
          </cell>
          <cell r="E190">
            <v>197125</v>
          </cell>
        </row>
        <row r="191">
          <cell r="A191">
            <v>2019</v>
          </cell>
          <cell r="B191" t="str">
            <v>Septiembre</v>
          </cell>
          <cell r="C191" t="str">
            <v>68001</v>
          </cell>
          <cell r="E191">
            <v>37685</v>
          </cell>
        </row>
        <row r="192">
          <cell r="A192">
            <v>2019</v>
          </cell>
          <cell r="B192" t="str">
            <v>Septiembre</v>
          </cell>
          <cell r="C192" t="str">
            <v>76001</v>
          </cell>
          <cell r="E192">
            <v>41976</v>
          </cell>
        </row>
        <row r="193">
          <cell r="A193">
            <v>2019</v>
          </cell>
          <cell r="B193" t="str">
            <v>Septiembre</v>
          </cell>
          <cell r="C193" t="str">
            <v>13001</v>
          </cell>
          <cell r="E193">
            <v>14082</v>
          </cell>
        </row>
        <row r="194">
          <cell r="A194">
            <v>2019</v>
          </cell>
          <cell r="B194" t="str">
            <v>Septiembre</v>
          </cell>
          <cell r="C194" t="str">
            <v>54001</v>
          </cell>
          <cell r="E194">
            <v>26762</v>
          </cell>
        </row>
        <row r="195">
          <cell r="A195">
            <v>2019</v>
          </cell>
          <cell r="B195" t="str">
            <v>Septiembre</v>
          </cell>
          <cell r="C195" t="str">
            <v>73001</v>
          </cell>
          <cell r="E195">
            <v>3064</v>
          </cell>
        </row>
        <row r="196">
          <cell r="A196">
            <v>2019</v>
          </cell>
          <cell r="B196" t="str">
            <v>Septiembre</v>
          </cell>
          <cell r="C196" t="str">
            <v>52356</v>
          </cell>
          <cell r="E196">
            <v>4631</v>
          </cell>
        </row>
        <row r="197">
          <cell r="A197">
            <v>2019</v>
          </cell>
          <cell r="B197" t="str">
            <v>Septiembre</v>
          </cell>
          <cell r="C197" t="str">
            <v>17001</v>
          </cell>
          <cell r="E197">
            <v>5576</v>
          </cell>
        </row>
        <row r="198">
          <cell r="A198">
            <v>2019</v>
          </cell>
          <cell r="B198" t="str">
            <v>Septiembre</v>
          </cell>
          <cell r="C198" t="str">
            <v>05001</v>
          </cell>
          <cell r="E198">
            <v>86298</v>
          </cell>
        </row>
        <row r="199">
          <cell r="A199">
            <v>2019</v>
          </cell>
          <cell r="B199" t="str">
            <v>Septiembre</v>
          </cell>
          <cell r="C199" t="str">
            <v>23001</v>
          </cell>
          <cell r="E199">
            <v>3318</v>
          </cell>
        </row>
        <row r="200">
          <cell r="A200">
            <v>2019</v>
          </cell>
          <cell r="B200" t="str">
            <v>Septiembre</v>
          </cell>
          <cell r="C200" t="str">
            <v>41001</v>
          </cell>
          <cell r="E200">
            <v>8713</v>
          </cell>
        </row>
        <row r="201">
          <cell r="A201">
            <v>2019</v>
          </cell>
          <cell r="B201" t="str">
            <v>Septiembre</v>
          </cell>
          <cell r="C201" t="str">
            <v>52001</v>
          </cell>
          <cell r="E201">
            <v>9317</v>
          </cell>
        </row>
        <row r="202">
          <cell r="A202">
            <v>2019</v>
          </cell>
          <cell r="B202" t="str">
            <v>Septiembre</v>
          </cell>
          <cell r="C202" t="str">
            <v>66001</v>
          </cell>
          <cell r="E202">
            <v>10375</v>
          </cell>
        </row>
        <row r="203">
          <cell r="A203">
            <v>2019</v>
          </cell>
          <cell r="B203" t="str">
            <v>Septiembre</v>
          </cell>
          <cell r="C203" t="str">
            <v>19001</v>
          </cell>
          <cell r="E203">
            <v>4759</v>
          </cell>
        </row>
        <row r="204">
          <cell r="A204">
            <v>2019</v>
          </cell>
          <cell r="B204" t="str">
            <v>Septiembre</v>
          </cell>
          <cell r="C204" t="str">
            <v>47001</v>
          </cell>
          <cell r="E204">
            <v>3102</v>
          </cell>
        </row>
        <row r="205">
          <cell r="A205">
            <v>2019</v>
          </cell>
          <cell r="B205" t="str">
            <v>Septiembre</v>
          </cell>
          <cell r="C205" t="str">
            <v>70001</v>
          </cell>
          <cell r="E205">
            <v>5990</v>
          </cell>
        </row>
        <row r="206">
          <cell r="A206">
            <v>2019</v>
          </cell>
          <cell r="B206" t="str">
            <v>Septiembre</v>
          </cell>
          <cell r="C206" t="str">
            <v>15001</v>
          </cell>
          <cell r="E206">
            <v>7160</v>
          </cell>
        </row>
        <row r="207">
          <cell r="A207">
            <v>2019</v>
          </cell>
          <cell r="B207" t="str">
            <v>Septiembre</v>
          </cell>
          <cell r="C207" t="str">
            <v>20001</v>
          </cell>
          <cell r="E207">
            <v>5906</v>
          </cell>
        </row>
        <row r="208">
          <cell r="A208">
            <v>2019</v>
          </cell>
          <cell r="B208" t="str">
            <v>Septiembre</v>
          </cell>
          <cell r="C208" t="str">
            <v>50001</v>
          </cell>
          <cell r="E208">
            <v>6844</v>
          </cell>
        </row>
        <row r="209">
          <cell r="A209">
            <v>2019</v>
          </cell>
          <cell r="B209" t="str">
            <v>Octubre</v>
          </cell>
          <cell r="C209" t="str">
            <v>63001</v>
          </cell>
          <cell r="E209">
            <v>9954</v>
          </cell>
        </row>
        <row r="210">
          <cell r="A210">
            <v>2019</v>
          </cell>
          <cell r="B210" t="str">
            <v>Octubre</v>
          </cell>
          <cell r="C210" t="str">
            <v>08001</v>
          </cell>
          <cell r="E210">
            <v>36617</v>
          </cell>
        </row>
        <row r="211">
          <cell r="A211">
            <v>2019</v>
          </cell>
          <cell r="B211" t="str">
            <v>Octubre</v>
          </cell>
          <cell r="C211" t="str">
            <v>11001</v>
          </cell>
          <cell r="E211">
            <v>205181</v>
          </cell>
        </row>
        <row r="212">
          <cell r="A212">
            <v>2019</v>
          </cell>
          <cell r="B212" t="str">
            <v>Octubre</v>
          </cell>
          <cell r="C212" t="str">
            <v>68001</v>
          </cell>
          <cell r="E212">
            <v>36662</v>
          </cell>
        </row>
        <row r="213">
          <cell r="A213">
            <v>2019</v>
          </cell>
          <cell r="B213" t="str">
            <v>Octubre</v>
          </cell>
          <cell r="C213" t="str">
            <v>76001</v>
          </cell>
          <cell r="E213">
            <v>40778</v>
          </cell>
        </row>
        <row r="214">
          <cell r="A214">
            <v>2019</v>
          </cell>
          <cell r="B214" t="str">
            <v>Octubre</v>
          </cell>
          <cell r="C214" t="str">
            <v>13001</v>
          </cell>
          <cell r="E214">
            <v>15015</v>
          </cell>
        </row>
        <row r="215">
          <cell r="A215">
            <v>2019</v>
          </cell>
          <cell r="B215" t="str">
            <v>Octubre</v>
          </cell>
          <cell r="C215" t="str">
            <v>54001</v>
          </cell>
          <cell r="E215">
            <v>26869</v>
          </cell>
        </row>
        <row r="216">
          <cell r="A216">
            <v>2019</v>
          </cell>
          <cell r="B216" t="str">
            <v>Octubre</v>
          </cell>
          <cell r="C216" t="str">
            <v>73001</v>
          </cell>
          <cell r="E216">
            <v>3120</v>
          </cell>
        </row>
        <row r="217">
          <cell r="A217">
            <v>2019</v>
          </cell>
          <cell r="B217" t="str">
            <v>Octubre</v>
          </cell>
          <cell r="C217" t="str">
            <v>52356</v>
          </cell>
          <cell r="E217">
            <v>4951</v>
          </cell>
        </row>
        <row r="218">
          <cell r="A218">
            <v>2019</v>
          </cell>
          <cell r="B218" t="str">
            <v>Octubre</v>
          </cell>
          <cell r="C218" t="str">
            <v>17001</v>
          </cell>
          <cell r="E218">
            <v>5669</v>
          </cell>
        </row>
        <row r="219">
          <cell r="A219">
            <v>2019</v>
          </cell>
          <cell r="B219" t="str">
            <v>Octubre</v>
          </cell>
          <cell r="C219" t="str">
            <v>05001</v>
          </cell>
          <cell r="E219">
            <v>93362</v>
          </cell>
        </row>
        <row r="220">
          <cell r="A220">
            <v>2019</v>
          </cell>
          <cell r="B220" t="str">
            <v>Octubre</v>
          </cell>
          <cell r="C220" t="str">
            <v>23001</v>
          </cell>
          <cell r="E220">
            <v>3450</v>
          </cell>
        </row>
        <row r="221">
          <cell r="A221">
            <v>2019</v>
          </cell>
          <cell r="B221" t="str">
            <v>Octubre</v>
          </cell>
          <cell r="C221" t="str">
            <v>41001</v>
          </cell>
          <cell r="E221">
            <v>9086</v>
          </cell>
        </row>
        <row r="222">
          <cell r="A222">
            <v>2019</v>
          </cell>
          <cell r="B222" t="str">
            <v>Octubre</v>
          </cell>
          <cell r="C222" t="str">
            <v>52001</v>
          </cell>
          <cell r="E222">
            <v>9969</v>
          </cell>
        </row>
        <row r="223">
          <cell r="A223">
            <v>2019</v>
          </cell>
          <cell r="B223" t="str">
            <v>Octubre</v>
          </cell>
          <cell r="C223" t="str">
            <v>66001</v>
          </cell>
          <cell r="E223">
            <v>9315</v>
          </cell>
        </row>
        <row r="224">
          <cell r="A224">
            <v>2019</v>
          </cell>
          <cell r="B224" t="str">
            <v>Octubre</v>
          </cell>
          <cell r="C224" t="str">
            <v>19001</v>
          </cell>
          <cell r="E224">
            <v>5060</v>
          </cell>
        </row>
        <row r="225">
          <cell r="A225">
            <v>2019</v>
          </cell>
          <cell r="B225" t="str">
            <v>Octubre</v>
          </cell>
          <cell r="C225" t="str">
            <v>47001</v>
          </cell>
          <cell r="E225">
            <v>3351</v>
          </cell>
        </row>
        <row r="226">
          <cell r="A226">
            <v>2019</v>
          </cell>
          <cell r="B226" t="str">
            <v>Octubre</v>
          </cell>
          <cell r="C226" t="str">
            <v>70001</v>
          </cell>
          <cell r="E226">
            <v>6137</v>
          </cell>
        </row>
        <row r="227">
          <cell r="A227">
            <v>2019</v>
          </cell>
          <cell r="B227" t="str">
            <v>Octubre</v>
          </cell>
          <cell r="C227" t="str">
            <v>15001</v>
          </cell>
          <cell r="E227">
            <v>8738</v>
          </cell>
        </row>
        <row r="228">
          <cell r="A228">
            <v>2019</v>
          </cell>
          <cell r="B228" t="str">
            <v>Octubre</v>
          </cell>
          <cell r="C228" t="str">
            <v>20001</v>
          </cell>
          <cell r="E228">
            <v>5862</v>
          </cell>
        </row>
        <row r="229">
          <cell r="A229">
            <v>2019</v>
          </cell>
          <cell r="B229" t="str">
            <v>Octubre</v>
          </cell>
          <cell r="C229" t="str">
            <v>50001</v>
          </cell>
          <cell r="E229">
            <v>8185</v>
          </cell>
        </row>
        <row r="230">
          <cell r="A230">
            <v>2019</v>
          </cell>
          <cell r="B230" t="str">
            <v>Noviembre</v>
          </cell>
          <cell r="C230" t="str">
            <v>63001</v>
          </cell>
          <cell r="E230">
            <v>9515</v>
          </cell>
        </row>
        <row r="231">
          <cell r="A231">
            <v>2019</v>
          </cell>
          <cell r="B231" t="str">
            <v>Noviembre</v>
          </cell>
          <cell r="C231" t="str">
            <v>08001</v>
          </cell>
          <cell r="E231">
            <v>32446</v>
          </cell>
        </row>
        <row r="232">
          <cell r="A232">
            <v>2019</v>
          </cell>
          <cell r="B232" t="str">
            <v>Noviembre</v>
          </cell>
          <cell r="C232" t="str">
            <v>11001</v>
          </cell>
          <cell r="E232">
            <v>193691.4</v>
          </cell>
        </row>
        <row r="233">
          <cell r="A233">
            <v>2019</v>
          </cell>
          <cell r="B233" t="str">
            <v>Noviembre</v>
          </cell>
          <cell r="C233" t="str">
            <v>68001</v>
          </cell>
          <cell r="E233">
            <v>34692</v>
          </cell>
        </row>
        <row r="234">
          <cell r="A234">
            <v>2019</v>
          </cell>
          <cell r="B234" t="str">
            <v>Noviembre</v>
          </cell>
          <cell r="C234" t="str">
            <v>76001</v>
          </cell>
          <cell r="E234">
            <v>38529</v>
          </cell>
        </row>
        <row r="235">
          <cell r="A235">
            <v>2019</v>
          </cell>
          <cell r="B235" t="str">
            <v>Noviembre</v>
          </cell>
          <cell r="C235" t="str">
            <v>13001</v>
          </cell>
          <cell r="E235">
            <v>14448</v>
          </cell>
        </row>
        <row r="236">
          <cell r="A236">
            <v>2019</v>
          </cell>
          <cell r="B236" t="str">
            <v>Noviembre</v>
          </cell>
          <cell r="C236" t="str">
            <v>54001</v>
          </cell>
          <cell r="E236">
            <v>24121</v>
          </cell>
        </row>
        <row r="237">
          <cell r="A237">
            <v>2019</v>
          </cell>
          <cell r="B237" t="str">
            <v>Noviembre</v>
          </cell>
          <cell r="C237" t="str">
            <v>73001</v>
          </cell>
          <cell r="E237">
            <v>3043</v>
          </cell>
        </row>
        <row r="238">
          <cell r="A238">
            <v>2019</v>
          </cell>
          <cell r="B238" t="str">
            <v>Noviembre</v>
          </cell>
          <cell r="C238" t="str">
            <v>52356</v>
          </cell>
          <cell r="E238">
            <v>5837</v>
          </cell>
        </row>
        <row r="239">
          <cell r="A239">
            <v>2019</v>
          </cell>
          <cell r="B239" t="str">
            <v>Noviembre</v>
          </cell>
          <cell r="C239" t="str">
            <v>17001</v>
          </cell>
          <cell r="E239">
            <v>5121</v>
          </cell>
        </row>
        <row r="240">
          <cell r="A240">
            <v>2019</v>
          </cell>
          <cell r="B240" t="str">
            <v>Noviembre</v>
          </cell>
          <cell r="C240" t="str">
            <v>05001</v>
          </cell>
          <cell r="E240">
            <v>83944</v>
          </cell>
        </row>
        <row r="241">
          <cell r="A241">
            <v>2019</v>
          </cell>
          <cell r="B241" t="str">
            <v>Noviembre</v>
          </cell>
          <cell r="C241" t="str">
            <v>23001</v>
          </cell>
          <cell r="E241">
            <v>3320</v>
          </cell>
        </row>
        <row r="242">
          <cell r="A242">
            <v>2019</v>
          </cell>
          <cell r="B242" t="str">
            <v>Noviembre</v>
          </cell>
          <cell r="C242" t="str">
            <v>41001</v>
          </cell>
          <cell r="E242">
            <v>7758</v>
          </cell>
        </row>
        <row r="243">
          <cell r="A243">
            <v>2019</v>
          </cell>
          <cell r="B243" t="str">
            <v>Noviembre</v>
          </cell>
          <cell r="C243" t="str">
            <v>52001</v>
          </cell>
          <cell r="E243">
            <v>9958</v>
          </cell>
        </row>
        <row r="244">
          <cell r="A244">
            <v>2019</v>
          </cell>
          <cell r="B244" t="str">
            <v>Noviembre</v>
          </cell>
          <cell r="C244" t="str">
            <v>66001</v>
          </cell>
          <cell r="E244">
            <v>7756</v>
          </cell>
        </row>
        <row r="245">
          <cell r="A245">
            <v>2019</v>
          </cell>
          <cell r="B245" t="str">
            <v>Noviembre</v>
          </cell>
          <cell r="C245" t="str">
            <v>19001</v>
          </cell>
          <cell r="E245">
            <v>3968</v>
          </cell>
        </row>
        <row r="246">
          <cell r="A246">
            <v>2019</v>
          </cell>
          <cell r="B246" t="str">
            <v>Noviembre</v>
          </cell>
          <cell r="C246" t="str">
            <v>47001</v>
          </cell>
          <cell r="E246">
            <v>3254</v>
          </cell>
        </row>
        <row r="247">
          <cell r="A247">
            <v>2019</v>
          </cell>
          <cell r="B247" t="str">
            <v>Noviembre</v>
          </cell>
          <cell r="C247" t="str">
            <v>70001</v>
          </cell>
          <cell r="E247">
            <v>5021</v>
          </cell>
        </row>
        <row r="248">
          <cell r="A248">
            <v>2019</v>
          </cell>
          <cell r="B248" t="str">
            <v>Noviembre</v>
          </cell>
          <cell r="C248" t="str">
            <v>15001</v>
          </cell>
          <cell r="E248">
            <v>7490</v>
          </cell>
        </row>
        <row r="249">
          <cell r="A249">
            <v>2019</v>
          </cell>
          <cell r="B249" t="str">
            <v>Noviembre</v>
          </cell>
          <cell r="C249" t="str">
            <v>20001</v>
          </cell>
          <cell r="E249">
            <v>5707</v>
          </cell>
        </row>
        <row r="250">
          <cell r="A250">
            <v>2019</v>
          </cell>
          <cell r="B250" t="str">
            <v>Noviembre</v>
          </cell>
          <cell r="C250" t="str">
            <v>50001</v>
          </cell>
          <cell r="E250">
            <v>6659</v>
          </cell>
        </row>
        <row r="251">
          <cell r="A251">
            <v>2019</v>
          </cell>
          <cell r="B251" t="str">
            <v>Diciembre</v>
          </cell>
          <cell r="C251" t="str">
            <v>63001</v>
          </cell>
          <cell r="E251">
            <v>10218</v>
          </cell>
        </row>
        <row r="252">
          <cell r="A252">
            <v>2019</v>
          </cell>
          <cell r="B252" t="str">
            <v>Diciembre</v>
          </cell>
          <cell r="C252" t="str">
            <v>08001</v>
          </cell>
          <cell r="E252">
            <v>35308</v>
          </cell>
        </row>
        <row r="253">
          <cell r="A253">
            <v>2019</v>
          </cell>
          <cell r="B253" t="str">
            <v>Diciembre</v>
          </cell>
          <cell r="C253" t="str">
            <v>11001</v>
          </cell>
          <cell r="E253">
            <v>187992</v>
          </cell>
        </row>
        <row r="254">
          <cell r="A254">
            <v>2019</v>
          </cell>
          <cell r="B254" t="str">
            <v>Diciembre</v>
          </cell>
          <cell r="C254" t="str">
            <v>68001</v>
          </cell>
          <cell r="E254">
            <v>32363</v>
          </cell>
        </row>
        <row r="255">
          <cell r="A255">
            <v>2019</v>
          </cell>
          <cell r="B255" t="str">
            <v>Diciembre</v>
          </cell>
          <cell r="C255" t="str">
            <v>76001</v>
          </cell>
          <cell r="E255">
            <v>35035</v>
          </cell>
        </row>
        <row r="256">
          <cell r="A256">
            <v>2019</v>
          </cell>
          <cell r="B256" t="str">
            <v>Diciembre</v>
          </cell>
          <cell r="C256" t="str">
            <v>13001</v>
          </cell>
          <cell r="E256">
            <v>13728</v>
          </cell>
        </row>
        <row r="257">
          <cell r="A257">
            <v>2019</v>
          </cell>
          <cell r="B257" t="str">
            <v>Diciembre</v>
          </cell>
          <cell r="C257" t="str">
            <v>54001</v>
          </cell>
          <cell r="E257">
            <v>24378</v>
          </cell>
        </row>
        <row r="258">
          <cell r="A258">
            <v>2019</v>
          </cell>
          <cell r="B258" t="str">
            <v>Diciembre</v>
          </cell>
          <cell r="C258" t="str">
            <v>73001</v>
          </cell>
          <cell r="E258">
            <v>3584</v>
          </cell>
        </row>
        <row r="259">
          <cell r="A259">
            <v>2019</v>
          </cell>
          <cell r="B259" t="str">
            <v>Diciembre</v>
          </cell>
          <cell r="C259" t="str">
            <v>52356</v>
          </cell>
          <cell r="E259">
            <v>6156</v>
          </cell>
        </row>
        <row r="260">
          <cell r="A260">
            <v>2019</v>
          </cell>
          <cell r="B260" t="str">
            <v>Diciembre</v>
          </cell>
          <cell r="C260" t="str">
            <v>17001</v>
          </cell>
          <cell r="E260">
            <v>6466</v>
          </cell>
        </row>
        <row r="261">
          <cell r="A261">
            <v>2019</v>
          </cell>
          <cell r="B261" t="str">
            <v>Diciembre</v>
          </cell>
          <cell r="C261" t="str">
            <v>05001</v>
          </cell>
          <cell r="E261">
            <v>81932</v>
          </cell>
        </row>
        <row r="262">
          <cell r="A262">
            <v>2019</v>
          </cell>
          <cell r="B262" t="str">
            <v>Diciembre</v>
          </cell>
          <cell r="C262" t="str">
            <v>23001</v>
          </cell>
          <cell r="E262">
            <v>3625</v>
          </cell>
        </row>
        <row r="263">
          <cell r="A263">
            <v>2019</v>
          </cell>
          <cell r="B263" t="str">
            <v>Diciembre</v>
          </cell>
          <cell r="C263" t="str">
            <v>41001</v>
          </cell>
          <cell r="E263">
            <v>7748</v>
          </cell>
        </row>
        <row r="264">
          <cell r="A264">
            <v>2019</v>
          </cell>
          <cell r="B264" t="str">
            <v>Diciembre</v>
          </cell>
          <cell r="C264" t="str">
            <v>52001</v>
          </cell>
          <cell r="E264">
            <v>9623</v>
          </cell>
        </row>
        <row r="265">
          <cell r="A265">
            <v>2019</v>
          </cell>
          <cell r="B265" t="str">
            <v>Diciembre</v>
          </cell>
          <cell r="C265" t="str">
            <v>66001</v>
          </cell>
          <cell r="E265">
            <v>10545</v>
          </cell>
        </row>
        <row r="266">
          <cell r="A266">
            <v>2019</v>
          </cell>
          <cell r="B266" t="str">
            <v>Diciembre</v>
          </cell>
          <cell r="C266" t="str">
            <v>19001</v>
          </cell>
          <cell r="E266">
            <v>3228</v>
          </cell>
        </row>
        <row r="267">
          <cell r="A267">
            <v>2019</v>
          </cell>
          <cell r="B267" t="str">
            <v>Diciembre</v>
          </cell>
          <cell r="C267" t="str">
            <v>47001</v>
          </cell>
          <cell r="E267">
            <v>2834</v>
          </cell>
        </row>
        <row r="268">
          <cell r="A268">
            <v>2019</v>
          </cell>
          <cell r="B268" t="str">
            <v>Diciembre</v>
          </cell>
          <cell r="C268" t="str">
            <v>70001</v>
          </cell>
          <cell r="E268">
            <v>4863</v>
          </cell>
        </row>
        <row r="269">
          <cell r="A269">
            <v>2019</v>
          </cell>
          <cell r="B269" t="str">
            <v>Diciembre</v>
          </cell>
          <cell r="C269" t="str">
            <v>15001</v>
          </cell>
          <cell r="E269">
            <v>8809</v>
          </cell>
        </row>
        <row r="270">
          <cell r="A270">
            <v>2019</v>
          </cell>
          <cell r="B270" t="str">
            <v>Diciembre</v>
          </cell>
          <cell r="C270" t="str">
            <v>20001</v>
          </cell>
          <cell r="E270">
            <v>5208</v>
          </cell>
        </row>
        <row r="271">
          <cell r="A271">
            <v>2019</v>
          </cell>
          <cell r="B271" t="str">
            <v>Diciembre</v>
          </cell>
          <cell r="C271" t="str">
            <v>50001</v>
          </cell>
          <cell r="E271">
            <v>6831</v>
          </cell>
        </row>
        <row r="272">
          <cell r="A272">
            <v>2020</v>
          </cell>
          <cell r="B272" t="str">
            <v>Enero</v>
          </cell>
          <cell r="C272" t="str">
            <v>63001</v>
          </cell>
          <cell r="E272">
            <v>10509</v>
          </cell>
        </row>
        <row r="273">
          <cell r="A273">
            <v>2020</v>
          </cell>
          <cell r="B273" t="str">
            <v>Enero</v>
          </cell>
          <cell r="C273" t="str">
            <v>08001</v>
          </cell>
          <cell r="E273">
            <v>41180</v>
          </cell>
        </row>
        <row r="274">
          <cell r="A274">
            <v>2020</v>
          </cell>
          <cell r="B274" t="str">
            <v>Enero</v>
          </cell>
          <cell r="C274" t="str">
            <v>11001</v>
          </cell>
          <cell r="E274">
            <v>201102.1</v>
          </cell>
        </row>
        <row r="275">
          <cell r="A275">
            <v>2020</v>
          </cell>
          <cell r="B275" t="str">
            <v>Enero</v>
          </cell>
          <cell r="C275" t="str">
            <v>68001</v>
          </cell>
          <cell r="E275">
            <v>39268</v>
          </cell>
        </row>
        <row r="276">
          <cell r="A276">
            <v>2020</v>
          </cell>
          <cell r="B276" t="str">
            <v>Enero</v>
          </cell>
          <cell r="C276" t="str">
            <v>76001</v>
          </cell>
          <cell r="E276">
            <v>39269</v>
          </cell>
        </row>
        <row r="277">
          <cell r="A277">
            <v>2020</v>
          </cell>
          <cell r="B277" t="str">
            <v>Enero</v>
          </cell>
          <cell r="C277" t="str">
            <v>13001</v>
          </cell>
          <cell r="E277">
            <v>16463</v>
          </cell>
        </row>
        <row r="278">
          <cell r="A278">
            <v>2020</v>
          </cell>
          <cell r="B278" t="str">
            <v>Enero</v>
          </cell>
          <cell r="C278" t="str">
            <v>54001</v>
          </cell>
          <cell r="E278">
            <v>28546</v>
          </cell>
        </row>
        <row r="279">
          <cell r="A279">
            <v>2020</v>
          </cell>
          <cell r="B279" t="str">
            <v>Enero</v>
          </cell>
          <cell r="C279" t="str">
            <v>73001</v>
          </cell>
          <cell r="E279">
            <v>3441</v>
          </cell>
        </row>
        <row r="280">
          <cell r="A280">
            <v>2020</v>
          </cell>
          <cell r="B280" t="str">
            <v>Enero</v>
          </cell>
          <cell r="C280" t="str">
            <v>52356</v>
          </cell>
          <cell r="E280">
            <v>4781</v>
          </cell>
        </row>
        <row r="281">
          <cell r="A281">
            <v>2020</v>
          </cell>
          <cell r="B281" t="str">
            <v>Enero</v>
          </cell>
          <cell r="C281" t="str">
            <v>17001</v>
          </cell>
          <cell r="E281">
            <v>5956</v>
          </cell>
        </row>
        <row r="282">
          <cell r="A282">
            <v>2020</v>
          </cell>
          <cell r="B282" t="str">
            <v>Enero</v>
          </cell>
          <cell r="C282" t="str">
            <v>05001</v>
          </cell>
          <cell r="E282">
            <v>86720</v>
          </cell>
        </row>
        <row r="283">
          <cell r="A283">
            <v>2020</v>
          </cell>
          <cell r="B283" t="str">
            <v>Enero</v>
          </cell>
          <cell r="C283" t="str">
            <v>23001</v>
          </cell>
          <cell r="E283">
            <v>3449</v>
          </cell>
        </row>
        <row r="284">
          <cell r="A284">
            <v>2020</v>
          </cell>
          <cell r="B284" t="str">
            <v>Enero</v>
          </cell>
          <cell r="C284" t="str">
            <v>41001</v>
          </cell>
          <cell r="E284">
            <v>8170</v>
          </cell>
        </row>
        <row r="285">
          <cell r="A285">
            <v>2020</v>
          </cell>
          <cell r="B285" t="str">
            <v>Enero</v>
          </cell>
          <cell r="C285" t="str">
            <v>52001</v>
          </cell>
          <cell r="E285">
            <v>9780</v>
          </cell>
        </row>
        <row r="286">
          <cell r="A286">
            <v>2020</v>
          </cell>
          <cell r="B286" t="str">
            <v>Enero</v>
          </cell>
          <cell r="C286" t="str">
            <v>66001</v>
          </cell>
          <cell r="E286">
            <v>11570</v>
          </cell>
        </row>
        <row r="287">
          <cell r="A287">
            <v>2020</v>
          </cell>
          <cell r="B287" t="str">
            <v>Enero</v>
          </cell>
          <cell r="C287" t="str">
            <v>19001</v>
          </cell>
          <cell r="E287">
            <v>3717</v>
          </cell>
        </row>
        <row r="288">
          <cell r="A288">
            <v>2020</v>
          </cell>
          <cell r="B288" t="str">
            <v>Enero</v>
          </cell>
          <cell r="C288" t="str">
            <v>47001</v>
          </cell>
          <cell r="E288">
            <v>3286</v>
          </cell>
        </row>
        <row r="289">
          <cell r="A289">
            <v>2020</v>
          </cell>
          <cell r="B289" t="str">
            <v>Enero</v>
          </cell>
          <cell r="C289" t="str">
            <v>70001</v>
          </cell>
          <cell r="E289">
            <v>5793</v>
          </cell>
        </row>
        <row r="290">
          <cell r="A290">
            <v>2020</v>
          </cell>
          <cell r="B290" t="str">
            <v>Enero</v>
          </cell>
          <cell r="C290" t="str">
            <v>15001</v>
          </cell>
          <cell r="E290">
            <v>7462</v>
          </cell>
        </row>
        <row r="291">
          <cell r="A291">
            <v>2020</v>
          </cell>
          <cell r="B291" t="str">
            <v>Enero</v>
          </cell>
          <cell r="C291" t="str">
            <v>20001</v>
          </cell>
          <cell r="E291">
            <v>5713</v>
          </cell>
        </row>
        <row r="292">
          <cell r="A292">
            <v>2020</v>
          </cell>
          <cell r="B292" t="str">
            <v>Enero</v>
          </cell>
          <cell r="C292" t="str">
            <v>50001</v>
          </cell>
          <cell r="E292">
            <v>7133</v>
          </cell>
        </row>
        <row r="293">
          <cell r="A293">
            <v>2020</v>
          </cell>
          <cell r="B293" t="str">
            <v>Febrero</v>
          </cell>
          <cell r="C293" t="str">
            <v>63001</v>
          </cell>
          <cell r="E293">
            <v>9757</v>
          </cell>
        </row>
        <row r="294">
          <cell r="A294">
            <v>2020</v>
          </cell>
          <cell r="B294" t="str">
            <v>Febrero</v>
          </cell>
          <cell r="C294" t="str">
            <v>08001</v>
          </cell>
          <cell r="E294">
            <v>34513</v>
          </cell>
        </row>
        <row r="295">
          <cell r="A295">
            <v>2020</v>
          </cell>
          <cell r="B295" t="str">
            <v>Febrero</v>
          </cell>
          <cell r="C295" t="str">
            <v>11001</v>
          </cell>
          <cell r="E295">
            <v>190822.6</v>
          </cell>
        </row>
        <row r="296">
          <cell r="A296">
            <v>2020</v>
          </cell>
          <cell r="B296" t="str">
            <v>Febrero</v>
          </cell>
          <cell r="C296" t="str">
            <v>68001</v>
          </cell>
          <cell r="E296">
            <v>38482</v>
          </cell>
        </row>
        <row r="297">
          <cell r="A297">
            <v>2020</v>
          </cell>
          <cell r="B297" t="str">
            <v>Febrero</v>
          </cell>
          <cell r="C297" t="str">
            <v>76001</v>
          </cell>
          <cell r="E297">
            <v>38643</v>
          </cell>
        </row>
        <row r="298">
          <cell r="A298">
            <v>2020</v>
          </cell>
          <cell r="B298" t="str">
            <v>Febrero</v>
          </cell>
          <cell r="C298" t="str">
            <v>13001</v>
          </cell>
          <cell r="E298">
            <v>14547</v>
          </cell>
        </row>
        <row r="299">
          <cell r="A299">
            <v>2020</v>
          </cell>
          <cell r="B299" t="str">
            <v>Febrero</v>
          </cell>
          <cell r="C299" t="str">
            <v>54001</v>
          </cell>
          <cell r="E299">
            <v>25584</v>
          </cell>
        </row>
        <row r="300">
          <cell r="A300">
            <v>2020</v>
          </cell>
          <cell r="B300" t="str">
            <v>Febrero</v>
          </cell>
          <cell r="C300" t="str">
            <v>73001</v>
          </cell>
          <cell r="E300">
            <v>3478</v>
          </cell>
        </row>
        <row r="301">
          <cell r="A301">
            <v>2020</v>
          </cell>
          <cell r="B301" t="str">
            <v>Febrero</v>
          </cell>
          <cell r="C301" t="str">
            <v>52356</v>
          </cell>
          <cell r="E301">
            <v>4987</v>
          </cell>
        </row>
        <row r="302">
          <cell r="A302">
            <v>2020</v>
          </cell>
          <cell r="B302" t="str">
            <v>Febrero</v>
          </cell>
          <cell r="C302" t="str">
            <v>17001</v>
          </cell>
          <cell r="E302">
            <v>5923</v>
          </cell>
        </row>
        <row r="303">
          <cell r="A303">
            <v>2020</v>
          </cell>
          <cell r="B303" t="str">
            <v>Febrero</v>
          </cell>
          <cell r="C303" t="str">
            <v>05001</v>
          </cell>
          <cell r="E303">
            <v>87323</v>
          </cell>
        </row>
        <row r="304">
          <cell r="A304">
            <v>2020</v>
          </cell>
          <cell r="B304" t="str">
            <v>Febrero</v>
          </cell>
          <cell r="C304" t="str">
            <v>23001</v>
          </cell>
          <cell r="E304">
            <v>3650</v>
          </cell>
        </row>
        <row r="305">
          <cell r="A305">
            <v>2020</v>
          </cell>
          <cell r="B305" t="str">
            <v>Febrero</v>
          </cell>
          <cell r="C305" t="str">
            <v>41001</v>
          </cell>
          <cell r="E305">
            <v>7771</v>
          </cell>
        </row>
        <row r="306">
          <cell r="A306">
            <v>2020</v>
          </cell>
          <cell r="B306" t="str">
            <v>Febrero</v>
          </cell>
          <cell r="C306" t="str">
            <v>52001</v>
          </cell>
          <cell r="E306">
            <v>9673</v>
          </cell>
        </row>
        <row r="307">
          <cell r="A307">
            <v>2020</v>
          </cell>
          <cell r="B307" t="str">
            <v>Febrero</v>
          </cell>
          <cell r="C307" t="str">
            <v>66001</v>
          </cell>
          <cell r="E307">
            <v>11366</v>
          </cell>
        </row>
        <row r="308">
          <cell r="A308">
            <v>2020</v>
          </cell>
          <cell r="B308" t="str">
            <v>Febrero</v>
          </cell>
          <cell r="C308" t="str">
            <v>19001</v>
          </cell>
          <cell r="E308">
            <v>3960</v>
          </cell>
        </row>
        <row r="309">
          <cell r="A309">
            <v>2020</v>
          </cell>
          <cell r="B309" t="str">
            <v>Febrero</v>
          </cell>
          <cell r="C309" t="str">
            <v>47001</v>
          </cell>
          <cell r="E309">
            <v>3166</v>
          </cell>
        </row>
        <row r="310">
          <cell r="A310">
            <v>2020</v>
          </cell>
          <cell r="B310" t="str">
            <v>Febrero</v>
          </cell>
          <cell r="C310" t="str">
            <v>70001</v>
          </cell>
          <cell r="E310">
            <v>4781</v>
          </cell>
        </row>
        <row r="311">
          <cell r="A311">
            <v>2020</v>
          </cell>
          <cell r="B311" t="str">
            <v>Febrero</v>
          </cell>
          <cell r="C311" t="str">
            <v>15001</v>
          </cell>
          <cell r="E311">
            <v>7551</v>
          </cell>
        </row>
        <row r="312">
          <cell r="A312">
            <v>2020</v>
          </cell>
          <cell r="B312" t="str">
            <v>Febrero</v>
          </cell>
          <cell r="C312" t="str">
            <v>20001</v>
          </cell>
          <cell r="E312">
            <v>5458</v>
          </cell>
        </row>
        <row r="313">
          <cell r="A313">
            <v>2020</v>
          </cell>
          <cell r="B313" t="str">
            <v>Febrero</v>
          </cell>
          <cell r="C313" t="str">
            <v>50001</v>
          </cell>
          <cell r="E313">
            <v>6640</v>
          </cell>
        </row>
        <row r="314">
          <cell r="A314">
            <v>2020</v>
          </cell>
          <cell r="B314" t="str">
            <v>Marzo</v>
          </cell>
          <cell r="C314" t="str">
            <v>63001</v>
          </cell>
          <cell r="E314">
            <v>10325</v>
          </cell>
        </row>
        <row r="315">
          <cell r="A315">
            <v>2020</v>
          </cell>
          <cell r="B315" t="str">
            <v>Marzo</v>
          </cell>
          <cell r="C315" t="str">
            <v>08001</v>
          </cell>
          <cell r="E315">
            <v>38572</v>
          </cell>
        </row>
        <row r="316">
          <cell r="A316">
            <v>2020</v>
          </cell>
          <cell r="B316" t="str">
            <v>Marzo</v>
          </cell>
          <cell r="C316" t="str">
            <v>11001</v>
          </cell>
          <cell r="E316">
            <v>196447</v>
          </cell>
        </row>
        <row r="317">
          <cell r="A317">
            <v>2020</v>
          </cell>
          <cell r="B317" t="str">
            <v>Marzo</v>
          </cell>
          <cell r="C317" t="str">
            <v>68001</v>
          </cell>
          <cell r="E317">
            <v>39751</v>
          </cell>
        </row>
        <row r="318">
          <cell r="A318">
            <v>2020</v>
          </cell>
          <cell r="B318" t="str">
            <v>Marzo</v>
          </cell>
          <cell r="C318" t="str">
            <v>76001</v>
          </cell>
          <cell r="E318">
            <v>44892</v>
          </cell>
        </row>
        <row r="319">
          <cell r="A319">
            <v>2020</v>
          </cell>
          <cell r="B319" t="str">
            <v>Marzo</v>
          </cell>
          <cell r="C319" t="str">
            <v>13001</v>
          </cell>
          <cell r="E319">
            <v>14569</v>
          </cell>
        </row>
        <row r="320">
          <cell r="A320">
            <v>2020</v>
          </cell>
          <cell r="B320" t="str">
            <v>Marzo</v>
          </cell>
          <cell r="C320" t="str">
            <v>54001</v>
          </cell>
          <cell r="E320">
            <v>28671</v>
          </cell>
        </row>
        <row r="321">
          <cell r="A321">
            <v>2020</v>
          </cell>
          <cell r="B321" t="str">
            <v>Marzo</v>
          </cell>
          <cell r="C321" t="str">
            <v>73001</v>
          </cell>
          <cell r="E321">
            <v>3970</v>
          </cell>
        </row>
        <row r="322">
          <cell r="A322">
            <v>2020</v>
          </cell>
          <cell r="B322" t="str">
            <v>Marzo</v>
          </cell>
          <cell r="C322" t="str">
            <v>52356</v>
          </cell>
          <cell r="E322">
            <v>4241</v>
          </cell>
        </row>
        <row r="323">
          <cell r="A323">
            <v>2020</v>
          </cell>
          <cell r="B323" t="str">
            <v>Marzo</v>
          </cell>
          <cell r="C323" t="str">
            <v>17001</v>
          </cell>
          <cell r="E323">
            <v>7124</v>
          </cell>
        </row>
        <row r="324">
          <cell r="A324">
            <v>2020</v>
          </cell>
          <cell r="B324" t="str">
            <v>Marzo</v>
          </cell>
          <cell r="C324" t="str">
            <v>05001</v>
          </cell>
          <cell r="E324">
            <v>87538</v>
          </cell>
        </row>
        <row r="325">
          <cell r="A325">
            <v>2020</v>
          </cell>
          <cell r="B325" t="str">
            <v>Marzo</v>
          </cell>
          <cell r="C325" t="str">
            <v>23001</v>
          </cell>
          <cell r="E325">
            <v>4105</v>
          </cell>
        </row>
        <row r="326">
          <cell r="A326">
            <v>2020</v>
          </cell>
          <cell r="B326" t="str">
            <v>Marzo</v>
          </cell>
          <cell r="C326" t="str">
            <v>41001</v>
          </cell>
          <cell r="E326">
            <v>7382</v>
          </cell>
        </row>
        <row r="327">
          <cell r="A327">
            <v>2020</v>
          </cell>
          <cell r="B327" t="str">
            <v>Marzo</v>
          </cell>
          <cell r="C327" t="str">
            <v>52001</v>
          </cell>
          <cell r="E327">
            <v>10380</v>
          </cell>
        </row>
        <row r="328">
          <cell r="A328">
            <v>2020</v>
          </cell>
          <cell r="B328" t="str">
            <v>Marzo</v>
          </cell>
          <cell r="C328" t="str">
            <v>66001</v>
          </cell>
          <cell r="E328">
            <v>11687</v>
          </cell>
        </row>
        <row r="329">
          <cell r="A329">
            <v>2020</v>
          </cell>
          <cell r="B329" t="str">
            <v>Marzo</v>
          </cell>
          <cell r="C329" t="str">
            <v>19001</v>
          </cell>
          <cell r="E329">
            <v>4094</v>
          </cell>
        </row>
        <row r="330">
          <cell r="A330">
            <v>2020</v>
          </cell>
          <cell r="B330" t="str">
            <v>Marzo</v>
          </cell>
          <cell r="C330" t="str">
            <v>47001</v>
          </cell>
          <cell r="E330">
            <v>2826</v>
          </cell>
        </row>
        <row r="331">
          <cell r="A331">
            <v>2020</v>
          </cell>
          <cell r="B331" t="str">
            <v>Marzo</v>
          </cell>
          <cell r="C331" t="str">
            <v>70001</v>
          </cell>
          <cell r="E331">
            <v>5228</v>
          </cell>
        </row>
        <row r="332">
          <cell r="A332">
            <v>2020</v>
          </cell>
          <cell r="B332" t="str">
            <v>Marzo</v>
          </cell>
          <cell r="C332" t="str">
            <v>15001</v>
          </cell>
          <cell r="E332">
            <v>7953</v>
          </cell>
        </row>
        <row r="333">
          <cell r="A333">
            <v>2020</v>
          </cell>
          <cell r="B333" t="str">
            <v>Marzo</v>
          </cell>
          <cell r="C333" t="str">
            <v>20001</v>
          </cell>
          <cell r="E333">
            <v>5467</v>
          </cell>
        </row>
        <row r="334">
          <cell r="A334">
            <v>2020</v>
          </cell>
          <cell r="B334" t="str">
            <v>Marzo</v>
          </cell>
          <cell r="C334" t="str">
            <v>50001</v>
          </cell>
          <cell r="E334">
            <v>7552</v>
          </cell>
        </row>
        <row r="335">
          <cell r="A335">
            <v>2020</v>
          </cell>
          <cell r="B335" t="str">
            <v>Abril</v>
          </cell>
          <cell r="C335" t="str">
            <v>63001</v>
          </cell>
          <cell r="E335">
            <v>9992</v>
          </cell>
        </row>
        <row r="336">
          <cell r="A336">
            <v>2020</v>
          </cell>
          <cell r="B336" t="str">
            <v>Abril</v>
          </cell>
          <cell r="C336" t="str">
            <v>08001</v>
          </cell>
          <cell r="E336">
            <v>31366</v>
          </cell>
        </row>
        <row r="337">
          <cell r="A337">
            <v>2020</v>
          </cell>
          <cell r="B337" t="str">
            <v>Abril</v>
          </cell>
          <cell r="C337" t="str">
            <v>11001</v>
          </cell>
          <cell r="E337">
            <v>174168.3</v>
          </cell>
        </row>
        <row r="338">
          <cell r="A338">
            <v>2020</v>
          </cell>
          <cell r="B338" t="str">
            <v>Abril</v>
          </cell>
          <cell r="C338" t="str">
            <v>68001</v>
          </cell>
          <cell r="E338">
            <v>37661</v>
          </cell>
        </row>
        <row r="339">
          <cell r="A339">
            <v>2020</v>
          </cell>
          <cell r="B339" t="str">
            <v>Abril</v>
          </cell>
          <cell r="C339" t="str">
            <v>76001</v>
          </cell>
          <cell r="E339">
            <v>39269</v>
          </cell>
        </row>
        <row r="340">
          <cell r="A340">
            <v>2020</v>
          </cell>
          <cell r="B340" t="str">
            <v>Abril</v>
          </cell>
          <cell r="C340" t="str">
            <v>13001</v>
          </cell>
          <cell r="E340">
            <v>13848</v>
          </cell>
        </row>
        <row r="341">
          <cell r="A341">
            <v>2020</v>
          </cell>
          <cell r="B341" t="str">
            <v>Abril</v>
          </cell>
          <cell r="C341" t="str">
            <v>54001</v>
          </cell>
          <cell r="E341">
            <v>22659</v>
          </cell>
        </row>
        <row r="342">
          <cell r="A342">
            <v>2020</v>
          </cell>
          <cell r="B342" t="str">
            <v>Abril</v>
          </cell>
          <cell r="C342" t="str">
            <v>73001</v>
          </cell>
          <cell r="E342">
            <v>3642</v>
          </cell>
        </row>
        <row r="343">
          <cell r="A343">
            <v>2020</v>
          </cell>
          <cell r="B343" t="str">
            <v>Abril</v>
          </cell>
          <cell r="C343" t="str">
            <v>52356</v>
          </cell>
          <cell r="E343">
            <v>1938</v>
          </cell>
        </row>
        <row r="344">
          <cell r="A344">
            <v>2020</v>
          </cell>
          <cell r="B344" t="str">
            <v>Abril</v>
          </cell>
          <cell r="C344" t="str">
            <v>17001</v>
          </cell>
          <cell r="E344">
            <v>6750</v>
          </cell>
        </row>
        <row r="345">
          <cell r="A345">
            <v>2020</v>
          </cell>
          <cell r="B345" t="str">
            <v>Abril</v>
          </cell>
          <cell r="C345" t="str">
            <v>05001</v>
          </cell>
          <cell r="E345">
            <v>72017</v>
          </cell>
        </row>
        <row r="346">
          <cell r="A346">
            <v>2020</v>
          </cell>
          <cell r="B346" t="str">
            <v>Abril</v>
          </cell>
          <cell r="C346" t="str">
            <v>23001</v>
          </cell>
          <cell r="E346">
            <v>4006</v>
          </cell>
        </row>
        <row r="347">
          <cell r="A347">
            <v>2020</v>
          </cell>
          <cell r="B347" t="str">
            <v>Abril</v>
          </cell>
          <cell r="C347" t="str">
            <v>41001</v>
          </cell>
          <cell r="E347">
            <v>7511</v>
          </cell>
        </row>
        <row r="348">
          <cell r="A348">
            <v>2020</v>
          </cell>
          <cell r="B348" t="str">
            <v>Abril</v>
          </cell>
          <cell r="C348" t="str">
            <v>52001</v>
          </cell>
          <cell r="E348">
            <v>9263</v>
          </cell>
        </row>
        <row r="349">
          <cell r="A349">
            <v>2020</v>
          </cell>
          <cell r="B349" t="str">
            <v>Abril</v>
          </cell>
          <cell r="C349" t="str">
            <v>66001</v>
          </cell>
          <cell r="E349">
            <v>10153</v>
          </cell>
        </row>
        <row r="350">
          <cell r="A350">
            <v>2020</v>
          </cell>
          <cell r="B350" t="str">
            <v>Abril</v>
          </cell>
          <cell r="C350" t="str">
            <v>19001</v>
          </cell>
          <cell r="E350">
            <v>5229</v>
          </cell>
        </row>
        <row r="351">
          <cell r="A351">
            <v>2020</v>
          </cell>
          <cell r="B351" t="str">
            <v>Abril</v>
          </cell>
          <cell r="C351" t="str">
            <v>47001</v>
          </cell>
          <cell r="E351">
            <v>2448</v>
          </cell>
        </row>
        <row r="352">
          <cell r="A352">
            <v>2020</v>
          </cell>
          <cell r="B352" t="str">
            <v>Abril</v>
          </cell>
          <cell r="C352" t="str">
            <v>70001</v>
          </cell>
          <cell r="E352">
            <v>5055</v>
          </cell>
        </row>
        <row r="353">
          <cell r="A353">
            <v>2020</v>
          </cell>
          <cell r="B353" t="str">
            <v>Abril</v>
          </cell>
          <cell r="C353" t="str">
            <v>15001</v>
          </cell>
          <cell r="E353">
            <v>7676</v>
          </cell>
        </row>
        <row r="354">
          <cell r="A354">
            <v>2020</v>
          </cell>
          <cell r="B354" t="str">
            <v>Abril</v>
          </cell>
          <cell r="C354" t="str">
            <v>20001</v>
          </cell>
          <cell r="E354">
            <v>5688</v>
          </cell>
        </row>
        <row r="355">
          <cell r="A355">
            <v>2020</v>
          </cell>
          <cell r="B355" t="str">
            <v>Abril</v>
          </cell>
          <cell r="C355" t="str">
            <v>50001</v>
          </cell>
          <cell r="E355">
            <v>5961</v>
          </cell>
        </row>
        <row r="356">
          <cell r="A356">
            <v>2020</v>
          </cell>
          <cell r="B356" t="str">
            <v>Mayo</v>
          </cell>
          <cell r="C356" t="str">
            <v>63001</v>
          </cell>
          <cell r="E356">
            <v>10350</v>
          </cell>
        </row>
        <row r="357">
          <cell r="A357">
            <v>2020</v>
          </cell>
          <cell r="B357" t="str">
            <v>Mayo</v>
          </cell>
          <cell r="C357" t="str">
            <v>08001</v>
          </cell>
          <cell r="E357">
            <v>32946</v>
          </cell>
        </row>
        <row r="358">
          <cell r="A358">
            <v>2020</v>
          </cell>
          <cell r="B358" t="str">
            <v>Mayo</v>
          </cell>
          <cell r="C358" t="str">
            <v>11001</v>
          </cell>
          <cell r="E358">
            <v>159547.70000000001</v>
          </cell>
        </row>
        <row r="359">
          <cell r="A359">
            <v>2020</v>
          </cell>
          <cell r="B359" t="str">
            <v>Mayo</v>
          </cell>
          <cell r="C359" t="str">
            <v>68001</v>
          </cell>
          <cell r="E359">
            <v>38164</v>
          </cell>
        </row>
        <row r="360">
          <cell r="A360">
            <v>2020</v>
          </cell>
          <cell r="B360" t="str">
            <v>Mayo</v>
          </cell>
          <cell r="C360" t="str">
            <v>76001</v>
          </cell>
          <cell r="E360">
            <v>41794</v>
          </cell>
        </row>
        <row r="361">
          <cell r="A361">
            <v>2020</v>
          </cell>
          <cell r="B361" t="str">
            <v>Mayo</v>
          </cell>
          <cell r="C361" t="str">
            <v>13001</v>
          </cell>
          <cell r="E361">
            <v>12036</v>
          </cell>
        </row>
        <row r="362">
          <cell r="A362">
            <v>2020</v>
          </cell>
          <cell r="B362" t="str">
            <v>Mayo</v>
          </cell>
          <cell r="C362" t="str">
            <v>54001</v>
          </cell>
          <cell r="E362">
            <v>24492</v>
          </cell>
        </row>
        <row r="363">
          <cell r="A363">
            <v>2020</v>
          </cell>
          <cell r="B363" t="str">
            <v>Mayo</v>
          </cell>
          <cell r="C363" t="str">
            <v>73001</v>
          </cell>
          <cell r="E363">
            <v>3901</v>
          </cell>
        </row>
        <row r="364">
          <cell r="A364">
            <v>2020</v>
          </cell>
          <cell r="B364" t="str">
            <v>Mayo</v>
          </cell>
          <cell r="C364" t="str">
            <v>52356</v>
          </cell>
          <cell r="E364">
            <v>2582</v>
          </cell>
        </row>
        <row r="365">
          <cell r="A365">
            <v>2020</v>
          </cell>
          <cell r="B365" t="str">
            <v>Mayo</v>
          </cell>
          <cell r="C365" t="str">
            <v>17001</v>
          </cell>
          <cell r="E365">
            <v>6752</v>
          </cell>
        </row>
        <row r="366">
          <cell r="A366">
            <v>2020</v>
          </cell>
          <cell r="B366" t="str">
            <v>Mayo</v>
          </cell>
          <cell r="C366" t="str">
            <v>05001</v>
          </cell>
          <cell r="E366">
            <v>78011</v>
          </cell>
        </row>
        <row r="367">
          <cell r="A367">
            <v>2020</v>
          </cell>
          <cell r="B367" t="str">
            <v>Mayo</v>
          </cell>
          <cell r="C367" t="str">
            <v>23001</v>
          </cell>
          <cell r="E367">
            <v>3491</v>
          </cell>
        </row>
        <row r="368">
          <cell r="A368">
            <v>2020</v>
          </cell>
          <cell r="B368" t="str">
            <v>Mayo</v>
          </cell>
          <cell r="C368" t="str">
            <v>41001</v>
          </cell>
          <cell r="E368">
            <v>6311</v>
          </cell>
        </row>
        <row r="369">
          <cell r="A369">
            <v>2020</v>
          </cell>
          <cell r="B369" t="str">
            <v>Mayo</v>
          </cell>
          <cell r="C369" t="str">
            <v>52001</v>
          </cell>
          <cell r="E369">
            <v>8423</v>
          </cell>
        </row>
        <row r="370">
          <cell r="A370">
            <v>2020</v>
          </cell>
          <cell r="B370" t="str">
            <v>Mayo</v>
          </cell>
          <cell r="C370" t="str">
            <v>66001</v>
          </cell>
          <cell r="E370">
            <v>10303</v>
          </cell>
        </row>
        <row r="371">
          <cell r="A371">
            <v>2020</v>
          </cell>
          <cell r="B371" t="str">
            <v>Mayo</v>
          </cell>
          <cell r="C371" t="str">
            <v>19001</v>
          </cell>
          <cell r="E371">
            <v>5858</v>
          </cell>
        </row>
        <row r="372">
          <cell r="A372">
            <v>2020</v>
          </cell>
          <cell r="B372" t="str">
            <v>Mayo</v>
          </cell>
          <cell r="C372" t="str">
            <v>47001</v>
          </cell>
          <cell r="E372">
            <v>2884</v>
          </cell>
        </row>
        <row r="373">
          <cell r="A373">
            <v>2020</v>
          </cell>
          <cell r="B373" t="str">
            <v>Mayo</v>
          </cell>
          <cell r="C373" t="str">
            <v>70001</v>
          </cell>
          <cell r="E373">
            <v>4880</v>
          </cell>
        </row>
        <row r="374">
          <cell r="A374">
            <v>2020</v>
          </cell>
          <cell r="B374" t="str">
            <v>Mayo</v>
          </cell>
          <cell r="C374" t="str">
            <v>15001</v>
          </cell>
          <cell r="E374">
            <v>8428</v>
          </cell>
        </row>
        <row r="375">
          <cell r="A375">
            <v>2020</v>
          </cell>
          <cell r="B375" t="str">
            <v>Mayo</v>
          </cell>
          <cell r="C375" t="str">
            <v>20001</v>
          </cell>
          <cell r="E375">
            <v>5644</v>
          </cell>
        </row>
        <row r="376">
          <cell r="A376">
            <v>2020</v>
          </cell>
          <cell r="B376" t="str">
            <v>Mayo</v>
          </cell>
          <cell r="C376" t="str">
            <v>50001</v>
          </cell>
          <cell r="E376">
            <v>7140</v>
          </cell>
        </row>
        <row r="377">
          <cell r="A377">
            <v>2020</v>
          </cell>
          <cell r="B377" t="str">
            <v>Junio</v>
          </cell>
          <cell r="C377" t="str">
            <v>63001</v>
          </cell>
          <cell r="E377">
            <v>10349</v>
          </cell>
        </row>
        <row r="378">
          <cell r="A378">
            <v>2020</v>
          </cell>
          <cell r="B378" t="str">
            <v>Junio</v>
          </cell>
          <cell r="C378" t="str">
            <v>08001</v>
          </cell>
          <cell r="E378">
            <v>30815</v>
          </cell>
        </row>
        <row r="379">
          <cell r="A379">
            <v>2020</v>
          </cell>
          <cell r="B379" t="str">
            <v>Junio</v>
          </cell>
          <cell r="C379" t="str">
            <v>11001</v>
          </cell>
          <cell r="E379">
            <v>155164.70000000001</v>
          </cell>
        </row>
        <row r="380">
          <cell r="A380">
            <v>2020</v>
          </cell>
          <cell r="B380" t="str">
            <v>Junio</v>
          </cell>
          <cell r="C380" t="str">
            <v>68001</v>
          </cell>
          <cell r="E380">
            <v>37700</v>
          </cell>
        </row>
        <row r="381">
          <cell r="A381">
            <v>2020</v>
          </cell>
          <cell r="B381" t="str">
            <v>Junio</v>
          </cell>
          <cell r="C381" t="str">
            <v>76001</v>
          </cell>
          <cell r="E381">
            <v>42865</v>
          </cell>
        </row>
        <row r="382">
          <cell r="A382">
            <v>2020</v>
          </cell>
          <cell r="B382" t="str">
            <v>Junio</v>
          </cell>
          <cell r="C382" t="str">
            <v>13001</v>
          </cell>
          <cell r="E382">
            <v>14286</v>
          </cell>
        </row>
        <row r="383">
          <cell r="A383">
            <v>2020</v>
          </cell>
          <cell r="B383" t="str">
            <v>Junio</v>
          </cell>
          <cell r="C383" t="str">
            <v>54001</v>
          </cell>
          <cell r="E383">
            <v>28382</v>
          </cell>
        </row>
        <row r="384">
          <cell r="A384">
            <v>2020</v>
          </cell>
          <cell r="B384" t="str">
            <v>Junio</v>
          </cell>
          <cell r="C384" t="str">
            <v>73001</v>
          </cell>
          <cell r="E384">
            <v>4060</v>
          </cell>
        </row>
        <row r="385">
          <cell r="A385">
            <v>2020</v>
          </cell>
          <cell r="B385" t="str">
            <v>Junio</v>
          </cell>
          <cell r="C385" t="str">
            <v>52356</v>
          </cell>
          <cell r="E385">
            <v>5070</v>
          </cell>
        </row>
        <row r="386">
          <cell r="A386">
            <v>2020</v>
          </cell>
          <cell r="B386" t="str">
            <v>Junio</v>
          </cell>
          <cell r="C386" t="str">
            <v>17001</v>
          </cell>
          <cell r="E386">
            <v>6099</v>
          </cell>
        </row>
        <row r="387">
          <cell r="A387">
            <v>2020</v>
          </cell>
          <cell r="B387" t="str">
            <v>Junio</v>
          </cell>
          <cell r="C387" t="str">
            <v>05001</v>
          </cell>
          <cell r="E387">
            <v>74941</v>
          </cell>
        </row>
        <row r="388">
          <cell r="A388">
            <v>2020</v>
          </cell>
          <cell r="B388" t="str">
            <v>Junio</v>
          </cell>
          <cell r="C388" t="str">
            <v>23001</v>
          </cell>
          <cell r="E388">
            <v>3734</v>
          </cell>
        </row>
        <row r="389">
          <cell r="A389">
            <v>2020</v>
          </cell>
          <cell r="B389" t="str">
            <v>Junio</v>
          </cell>
          <cell r="C389" t="str">
            <v>41001</v>
          </cell>
          <cell r="E389">
            <v>7595</v>
          </cell>
        </row>
        <row r="390">
          <cell r="A390">
            <v>2020</v>
          </cell>
          <cell r="B390" t="str">
            <v>Junio</v>
          </cell>
          <cell r="C390" t="str">
            <v>52001</v>
          </cell>
          <cell r="E390">
            <v>9902</v>
          </cell>
        </row>
        <row r="391">
          <cell r="A391">
            <v>2020</v>
          </cell>
          <cell r="B391" t="str">
            <v>Junio</v>
          </cell>
          <cell r="C391" t="str">
            <v>66001</v>
          </cell>
          <cell r="E391">
            <v>10139</v>
          </cell>
        </row>
        <row r="392">
          <cell r="A392">
            <v>2020</v>
          </cell>
          <cell r="B392" t="str">
            <v>Junio</v>
          </cell>
          <cell r="C392" t="str">
            <v>19001</v>
          </cell>
          <cell r="E392">
            <v>5981</v>
          </cell>
        </row>
        <row r="393">
          <cell r="A393">
            <v>2020</v>
          </cell>
          <cell r="B393" t="str">
            <v>Junio</v>
          </cell>
          <cell r="C393" t="str">
            <v>47001</v>
          </cell>
          <cell r="E393">
            <v>2924</v>
          </cell>
        </row>
        <row r="394">
          <cell r="A394">
            <v>2020</v>
          </cell>
          <cell r="B394" t="str">
            <v>Junio</v>
          </cell>
          <cell r="C394" t="str">
            <v>70001</v>
          </cell>
          <cell r="E394">
            <v>3188</v>
          </cell>
        </row>
        <row r="395">
          <cell r="A395">
            <v>2020</v>
          </cell>
          <cell r="B395" t="str">
            <v>Junio</v>
          </cell>
          <cell r="C395" t="str">
            <v>15001</v>
          </cell>
          <cell r="E395">
            <v>11119</v>
          </cell>
        </row>
        <row r="396">
          <cell r="A396">
            <v>2020</v>
          </cell>
          <cell r="B396" t="str">
            <v>Junio</v>
          </cell>
          <cell r="C396" t="str">
            <v>20001</v>
          </cell>
          <cell r="E396">
            <v>4898.1000000000004</v>
          </cell>
        </row>
        <row r="397">
          <cell r="A397">
            <v>2020</v>
          </cell>
          <cell r="B397" t="str">
            <v>Junio</v>
          </cell>
          <cell r="C397" t="str">
            <v>50001</v>
          </cell>
          <cell r="E397">
            <v>8711</v>
          </cell>
        </row>
        <row r="398">
          <cell r="A398">
            <v>2020</v>
          </cell>
          <cell r="B398" t="str">
            <v>Julio</v>
          </cell>
          <cell r="C398" t="str">
            <v>63001</v>
          </cell>
          <cell r="E398">
            <v>11739</v>
          </cell>
        </row>
        <row r="399">
          <cell r="A399">
            <v>2020</v>
          </cell>
          <cell r="B399" t="str">
            <v>Julio</v>
          </cell>
          <cell r="C399" t="str">
            <v>08001</v>
          </cell>
          <cell r="E399">
            <v>35300</v>
          </cell>
        </row>
        <row r="400">
          <cell r="A400">
            <v>2020</v>
          </cell>
          <cell r="B400" t="str">
            <v>Julio</v>
          </cell>
          <cell r="C400" t="str">
            <v>11001</v>
          </cell>
          <cell r="E400">
            <v>186560.8</v>
          </cell>
        </row>
        <row r="401">
          <cell r="A401">
            <v>2020</v>
          </cell>
          <cell r="B401" t="str">
            <v>Julio</v>
          </cell>
          <cell r="C401" t="str">
            <v>68001</v>
          </cell>
          <cell r="E401">
            <v>46588</v>
          </cell>
        </row>
        <row r="402">
          <cell r="A402">
            <v>2020</v>
          </cell>
          <cell r="B402" t="str">
            <v>Julio</v>
          </cell>
          <cell r="C402" t="str">
            <v>76001</v>
          </cell>
          <cell r="E402">
            <v>50213</v>
          </cell>
        </row>
        <row r="403">
          <cell r="A403">
            <v>2020</v>
          </cell>
          <cell r="B403" t="str">
            <v>Julio</v>
          </cell>
          <cell r="C403" t="str">
            <v>13001</v>
          </cell>
          <cell r="E403">
            <v>16634</v>
          </cell>
        </row>
        <row r="404">
          <cell r="A404">
            <v>2020</v>
          </cell>
          <cell r="B404" t="str">
            <v>Julio</v>
          </cell>
          <cell r="C404" t="str">
            <v>54001</v>
          </cell>
          <cell r="E404">
            <v>30454</v>
          </cell>
        </row>
        <row r="405">
          <cell r="A405">
            <v>2020</v>
          </cell>
          <cell r="B405" t="str">
            <v>Julio</v>
          </cell>
          <cell r="C405" t="str">
            <v>73001</v>
          </cell>
          <cell r="E405">
            <v>4208</v>
          </cell>
        </row>
        <row r="406">
          <cell r="A406">
            <v>2020</v>
          </cell>
          <cell r="B406" t="str">
            <v>Julio</v>
          </cell>
          <cell r="C406" t="str">
            <v>52356</v>
          </cell>
          <cell r="E406">
            <v>5452</v>
          </cell>
        </row>
        <row r="407">
          <cell r="A407">
            <v>2020</v>
          </cell>
          <cell r="B407" t="str">
            <v>Julio</v>
          </cell>
          <cell r="C407" t="str">
            <v>17001</v>
          </cell>
          <cell r="E407">
            <v>7231</v>
          </cell>
        </row>
        <row r="408">
          <cell r="A408">
            <v>2020</v>
          </cell>
          <cell r="B408" t="str">
            <v>Julio</v>
          </cell>
          <cell r="C408" t="str">
            <v>05001</v>
          </cell>
          <cell r="E408">
            <v>84130</v>
          </cell>
        </row>
        <row r="409">
          <cell r="A409">
            <v>2020</v>
          </cell>
          <cell r="B409" t="str">
            <v>Julio</v>
          </cell>
          <cell r="C409" t="str">
            <v>23001</v>
          </cell>
          <cell r="E409">
            <v>3968</v>
          </cell>
        </row>
        <row r="410">
          <cell r="A410">
            <v>2020</v>
          </cell>
          <cell r="B410" t="str">
            <v>Julio</v>
          </cell>
          <cell r="C410" t="str">
            <v>41001</v>
          </cell>
          <cell r="E410">
            <v>9261</v>
          </cell>
        </row>
        <row r="411">
          <cell r="A411">
            <v>2020</v>
          </cell>
          <cell r="B411" t="str">
            <v>Julio</v>
          </cell>
          <cell r="C411" t="str">
            <v>52001</v>
          </cell>
          <cell r="E411">
            <v>10307</v>
          </cell>
        </row>
        <row r="412">
          <cell r="A412">
            <v>2020</v>
          </cell>
          <cell r="B412" t="str">
            <v>Julio</v>
          </cell>
          <cell r="C412" t="str">
            <v>66001</v>
          </cell>
          <cell r="E412">
            <v>11168</v>
          </cell>
        </row>
        <row r="413">
          <cell r="A413">
            <v>2020</v>
          </cell>
          <cell r="B413" t="str">
            <v>Julio</v>
          </cell>
          <cell r="C413" t="str">
            <v>19001</v>
          </cell>
          <cell r="E413">
            <v>6708</v>
          </cell>
        </row>
        <row r="414">
          <cell r="A414">
            <v>2020</v>
          </cell>
          <cell r="B414" t="str">
            <v>Julio</v>
          </cell>
          <cell r="C414" t="str">
            <v>47001</v>
          </cell>
          <cell r="E414">
            <v>3226</v>
          </cell>
        </row>
        <row r="415">
          <cell r="A415">
            <v>2020</v>
          </cell>
          <cell r="B415" t="str">
            <v>Julio</v>
          </cell>
          <cell r="C415" t="str">
            <v>70001</v>
          </cell>
          <cell r="E415">
            <v>4830</v>
          </cell>
        </row>
        <row r="416">
          <cell r="A416">
            <v>2020</v>
          </cell>
          <cell r="B416" t="str">
            <v>Julio</v>
          </cell>
          <cell r="C416" t="str">
            <v>15001</v>
          </cell>
          <cell r="E416">
            <v>10709</v>
          </cell>
        </row>
        <row r="417">
          <cell r="A417">
            <v>2020</v>
          </cell>
          <cell r="B417" t="str">
            <v>Julio</v>
          </cell>
          <cell r="C417" t="str">
            <v>20001</v>
          </cell>
          <cell r="E417">
            <v>5828</v>
          </cell>
        </row>
        <row r="418">
          <cell r="A418">
            <v>2020</v>
          </cell>
          <cell r="B418" t="str">
            <v>Julio</v>
          </cell>
          <cell r="C418" t="str">
            <v>50001</v>
          </cell>
          <cell r="E418">
            <v>9635</v>
          </cell>
        </row>
        <row r="419">
          <cell r="A419">
            <v>2020</v>
          </cell>
          <cell r="B419" t="str">
            <v>Agosto</v>
          </cell>
          <cell r="C419" t="str">
            <v>63001</v>
          </cell>
          <cell r="E419">
            <v>10774</v>
          </cell>
        </row>
        <row r="420">
          <cell r="A420">
            <v>2020</v>
          </cell>
          <cell r="B420" t="str">
            <v>Agosto</v>
          </cell>
          <cell r="C420" t="str">
            <v>08001</v>
          </cell>
          <cell r="E420">
            <v>35163</v>
          </cell>
        </row>
        <row r="421">
          <cell r="A421">
            <v>2020</v>
          </cell>
          <cell r="B421" t="str">
            <v>Agosto</v>
          </cell>
          <cell r="C421" t="str">
            <v>11001</v>
          </cell>
          <cell r="E421">
            <v>173254.2</v>
          </cell>
        </row>
        <row r="422">
          <cell r="A422">
            <v>2020</v>
          </cell>
          <cell r="B422" t="str">
            <v>Agosto</v>
          </cell>
          <cell r="C422" t="str">
            <v>68001</v>
          </cell>
          <cell r="E422">
            <v>46723</v>
          </cell>
        </row>
        <row r="423">
          <cell r="A423">
            <v>2020</v>
          </cell>
          <cell r="B423" t="str">
            <v>Agosto</v>
          </cell>
          <cell r="C423" t="str">
            <v>76001</v>
          </cell>
          <cell r="E423">
            <v>50075</v>
          </cell>
        </row>
        <row r="424">
          <cell r="A424">
            <v>2020</v>
          </cell>
          <cell r="B424" t="str">
            <v>Agosto</v>
          </cell>
          <cell r="C424" t="str">
            <v>13001</v>
          </cell>
          <cell r="E424">
            <v>16662</v>
          </cell>
        </row>
        <row r="425">
          <cell r="A425">
            <v>2020</v>
          </cell>
          <cell r="B425" t="str">
            <v>Agosto</v>
          </cell>
          <cell r="C425" t="str">
            <v>54001</v>
          </cell>
          <cell r="E425">
            <v>32749</v>
          </cell>
        </row>
        <row r="426">
          <cell r="A426">
            <v>2020</v>
          </cell>
          <cell r="B426" t="str">
            <v>Agosto</v>
          </cell>
          <cell r="C426" t="str">
            <v>73001</v>
          </cell>
          <cell r="E426">
            <v>3681</v>
          </cell>
        </row>
        <row r="427">
          <cell r="A427">
            <v>2020</v>
          </cell>
          <cell r="B427" t="str">
            <v>Agosto</v>
          </cell>
          <cell r="C427" t="str">
            <v>52356</v>
          </cell>
          <cell r="E427">
            <v>4753</v>
          </cell>
        </row>
        <row r="428">
          <cell r="A428">
            <v>2020</v>
          </cell>
          <cell r="B428" t="str">
            <v>Agosto</v>
          </cell>
          <cell r="C428" t="str">
            <v>17001</v>
          </cell>
          <cell r="E428">
            <v>6353</v>
          </cell>
        </row>
        <row r="429">
          <cell r="A429">
            <v>2020</v>
          </cell>
          <cell r="B429" t="str">
            <v>Agosto</v>
          </cell>
          <cell r="C429" t="str">
            <v>05001</v>
          </cell>
          <cell r="E429">
            <v>67569</v>
          </cell>
        </row>
        <row r="430">
          <cell r="A430">
            <v>2020</v>
          </cell>
          <cell r="B430" t="str">
            <v>Agosto</v>
          </cell>
          <cell r="C430" t="str">
            <v>23001</v>
          </cell>
          <cell r="E430">
            <v>4105</v>
          </cell>
        </row>
        <row r="431">
          <cell r="A431">
            <v>2020</v>
          </cell>
          <cell r="B431" t="str">
            <v>Agosto</v>
          </cell>
          <cell r="C431" t="str">
            <v>41001</v>
          </cell>
          <cell r="E431">
            <v>8469</v>
          </cell>
        </row>
        <row r="432">
          <cell r="A432">
            <v>2020</v>
          </cell>
          <cell r="B432" t="str">
            <v>Agosto</v>
          </cell>
          <cell r="C432" t="str">
            <v>52001</v>
          </cell>
          <cell r="E432">
            <v>7679</v>
          </cell>
        </row>
        <row r="433">
          <cell r="A433">
            <v>2020</v>
          </cell>
          <cell r="B433" t="str">
            <v>Agosto</v>
          </cell>
          <cell r="C433" t="str">
            <v>66001</v>
          </cell>
          <cell r="E433">
            <v>10267</v>
          </cell>
        </row>
        <row r="434">
          <cell r="A434">
            <v>2020</v>
          </cell>
          <cell r="B434" t="str">
            <v>Agosto</v>
          </cell>
          <cell r="C434" t="str">
            <v>19001</v>
          </cell>
          <cell r="E434">
            <v>4411</v>
          </cell>
        </row>
        <row r="435">
          <cell r="A435">
            <v>2020</v>
          </cell>
          <cell r="B435" t="str">
            <v>Agosto</v>
          </cell>
          <cell r="C435" t="str">
            <v>47001</v>
          </cell>
          <cell r="E435">
            <v>3236</v>
          </cell>
        </row>
        <row r="436">
          <cell r="A436">
            <v>2020</v>
          </cell>
          <cell r="B436" t="str">
            <v>Agosto</v>
          </cell>
          <cell r="C436" t="str">
            <v>70001</v>
          </cell>
          <cell r="E436">
            <v>5100</v>
          </cell>
        </row>
        <row r="437">
          <cell r="A437">
            <v>2020</v>
          </cell>
          <cell r="B437" t="str">
            <v>Agosto</v>
          </cell>
          <cell r="C437" t="str">
            <v>15001</v>
          </cell>
          <cell r="E437">
            <v>9727</v>
          </cell>
        </row>
        <row r="438">
          <cell r="A438">
            <v>2020</v>
          </cell>
          <cell r="B438" t="str">
            <v>Agosto</v>
          </cell>
          <cell r="C438" t="str">
            <v>20001</v>
          </cell>
          <cell r="E438">
            <v>5574</v>
          </cell>
        </row>
        <row r="439">
          <cell r="A439">
            <v>2020</v>
          </cell>
          <cell r="B439" t="str">
            <v>Agosto</v>
          </cell>
          <cell r="C439" t="str">
            <v>50001</v>
          </cell>
          <cell r="E439">
            <v>9457</v>
          </cell>
        </row>
        <row r="440">
          <cell r="A440">
            <v>2020</v>
          </cell>
          <cell r="B440" t="str">
            <v>Septiembre</v>
          </cell>
          <cell r="C440" t="str">
            <v>63001</v>
          </cell>
          <cell r="E440">
            <v>10578</v>
          </cell>
        </row>
        <row r="441">
          <cell r="A441">
            <v>2020</v>
          </cell>
          <cell r="B441" t="str">
            <v>Septiembre</v>
          </cell>
          <cell r="C441" t="str">
            <v>08001</v>
          </cell>
          <cell r="E441">
            <v>38973</v>
          </cell>
        </row>
        <row r="442">
          <cell r="A442">
            <v>2020</v>
          </cell>
          <cell r="B442" t="str">
            <v>Septiembre</v>
          </cell>
          <cell r="C442" t="str">
            <v>11001</v>
          </cell>
          <cell r="E442">
            <v>188418.5</v>
          </cell>
        </row>
        <row r="443">
          <cell r="A443">
            <v>2020</v>
          </cell>
          <cell r="B443" t="str">
            <v>Septiembre</v>
          </cell>
          <cell r="C443" t="str">
            <v>68001</v>
          </cell>
          <cell r="E443">
            <v>47154</v>
          </cell>
        </row>
        <row r="444">
          <cell r="A444">
            <v>2020</v>
          </cell>
          <cell r="B444" t="str">
            <v>Septiembre</v>
          </cell>
          <cell r="C444" t="str">
            <v>76001</v>
          </cell>
          <cell r="E444">
            <v>49050</v>
          </cell>
        </row>
        <row r="445">
          <cell r="A445">
            <v>2020</v>
          </cell>
          <cell r="B445" t="str">
            <v>Septiembre</v>
          </cell>
          <cell r="C445" t="str">
            <v>13001</v>
          </cell>
          <cell r="E445">
            <v>19385</v>
          </cell>
        </row>
        <row r="446">
          <cell r="A446">
            <v>2020</v>
          </cell>
          <cell r="B446" t="str">
            <v>Septiembre</v>
          </cell>
          <cell r="C446" t="str">
            <v>54001</v>
          </cell>
          <cell r="E446">
            <v>31024</v>
          </cell>
        </row>
        <row r="447">
          <cell r="A447">
            <v>2020</v>
          </cell>
          <cell r="B447" t="str">
            <v>Septiembre</v>
          </cell>
          <cell r="C447" t="str">
            <v>73001</v>
          </cell>
          <cell r="E447">
            <v>4001</v>
          </cell>
        </row>
        <row r="448">
          <cell r="A448">
            <v>2020</v>
          </cell>
          <cell r="B448" t="str">
            <v>Septiembre</v>
          </cell>
          <cell r="C448" t="str">
            <v>52356</v>
          </cell>
          <cell r="E448">
            <v>5653</v>
          </cell>
        </row>
        <row r="449">
          <cell r="A449">
            <v>2020</v>
          </cell>
          <cell r="B449" t="str">
            <v>Septiembre</v>
          </cell>
          <cell r="C449" t="str">
            <v>17001</v>
          </cell>
          <cell r="E449">
            <v>6152</v>
          </cell>
        </row>
        <row r="450">
          <cell r="A450">
            <v>2020</v>
          </cell>
          <cell r="B450" t="str">
            <v>Septiembre</v>
          </cell>
          <cell r="C450" t="str">
            <v>05001</v>
          </cell>
          <cell r="E450">
            <v>85935</v>
          </cell>
        </row>
        <row r="451">
          <cell r="A451">
            <v>2020</v>
          </cell>
          <cell r="B451" t="str">
            <v>Septiembre</v>
          </cell>
          <cell r="C451" t="str">
            <v>23001</v>
          </cell>
          <cell r="E451">
            <v>4361</v>
          </cell>
        </row>
        <row r="452">
          <cell r="A452">
            <v>2020</v>
          </cell>
          <cell r="B452" t="str">
            <v>Septiembre</v>
          </cell>
          <cell r="C452" t="str">
            <v>41001</v>
          </cell>
          <cell r="E452">
            <v>8965</v>
          </cell>
        </row>
        <row r="453">
          <cell r="A453">
            <v>2020</v>
          </cell>
          <cell r="B453" t="str">
            <v>Septiembre</v>
          </cell>
          <cell r="C453" t="str">
            <v>52001</v>
          </cell>
          <cell r="E453">
            <v>9575</v>
          </cell>
        </row>
        <row r="454">
          <cell r="A454">
            <v>2020</v>
          </cell>
          <cell r="B454" t="str">
            <v>Septiembre</v>
          </cell>
          <cell r="C454" t="str">
            <v>66001</v>
          </cell>
          <cell r="E454">
            <v>12468</v>
          </cell>
        </row>
        <row r="455">
          <cell r="A455">
            <v>2020</v>
          </cell>
          <cell r="B455" t="str">
            <v>Septiembre</v>
          </cell>
          <cell r="C455" t="str">
            <v>19001</v>
          </cell>
          <cell r="E455">
            <v>6200</v>
          </cell>
        </row>
        <row r="456">
          <cell r="A456">
            <v>2020</v>
          </cell>
          <cell r="B456" t="str">
            <v>Septiembre</v>
          </cell>
          <cell r="C456" t="str">
            <v>47001</v>
          </cell>
          <cell r="E456">
            <v>3259</v>
          </cell>
        </row>
        <row r="457">
          <cell r="A457">
            <v>2020</v>
          </cell>
          <cell r="B457" t="str">
            <v>Septiembre</v>
          </cell>
          <cell r="C457" t="str">
            <v>70001</v>
          </cell>
          <cell r="E457">
            <v>5312</v>
          </cell>
        </row>
        <row r="458">
          <cell r="A458">
            <v>2020</v>
          </cell>
          <cell r="B458" t="str">
            <v>Septiembre</v>
          </cell>
          <cell r="C458" t="str">
            <v>15001</v>
          </cell>
          <cell r="E458">
            <v>11479</v>
          </cell>
        </row>
        <row r="459">
          <cell r="A459">
            <v>2020</v>
          </cell>
          <cell r="B459" t="str">
            <v>Septiembre</v>
          </cell>
          <cell r="C459" t="str">
            <v>20001</v>
          </cell>
          <cell r="E459">
            <v>7023</v>
          </cell>
        </row>
        <row r="460">
          <cell r="A460">
            <v>2020</v>
          </cell>
          <cell r="B460" t="str">
            <v>Septiembre</v>
          </cell>
          <cell r="C460" t="str">
            <v>50001</v>
          </cell>
          <cell r="E460">
            <v>9194</v>
          </cell>
        </row>
        <row r="461">
          <cell r="A461">
            <v>2020</v>
          </cell>
          <cell r="B461" t="str">
            <v>Octubre</v>
          </cell>
          <cell r="C461" t="str">
            <v>63001</v>
          </cell>
          <cell r="E461">
            <v>10054</v>
          </cell>
        </row>
        <row r="462">
          <cell r="A462">
            <v>2020</v>
          </cell>
          <cell r="B462" t="str">
            <v>Octubre</v>
          </cell>
          <cell r="C462" t="str">
            <v>08001</v>
          </cell>
          <cell r="E462">
            <v>39646</v>
          </cell>
        </row>
        <row r="463">
          <cell r="A463">
            <v>2020</v>
          </cell>
          <cell r="B463" t="str">
            <v>Octubre</v>
          </cell>
          <cell r="C463" t="str">
            <v>11001</v>
          </cell>
          <cell r="E463">
            <v>189169.8</v>
          </cell>
        </row>
        <row r="464">
          <cell r="A464">
            <v>2020</v>
          </cell>
          <cell r="B464" t="str">
            <v>Octubre</v>
          </cell>
          <cell r="C464" t="str">
            <v>68001</v>
          </cell>
          <cell r="E464">
            <v>44927</v>
          </cell>
        </row>
        <row r="465">
          <cell r="A465">
            <v>2020</v>
          </cell>
          <cell r="B465" t="str">
            <v>Octubre</v>
          </cell>
          <cell r="C465" t="str">
            <v>76001</v>
          </cell>
          <cell r="E465">
            <v>47500</v>
          </cell>
        </row>
        <row r="466">
          <cell r="A466">
            <v>2020</v>
          </cell>
          <cell r="B466" t="str">
            <v>Octubre</v>
          </cell>
          <cell r="C466" t="str">
            <v>13001</v>
          </cell>
          <cell r="E466">
            <v>18807</v>
          </cell>
        </row>
        <row r="467">
          <cell r="A467">
            <v>2020</v>
          </cell>
          <cell r="B467" t="str">
            <v>Octubre</v>
          </cell>
          <cell r="C467" t="str">
            <v>54001</v>
          </cell>
          <cell r="E467">
            <v>35493</v>
          </cell>
        </row>
        <row r="468">
          <cell r="A468">
            <v>2020</v>
          </cell>
          <cell r="B468" t="str">
            <v>Octubre</v>
          </cell>
          <cell r="C468" t="str">
            <v>73001</v>
          </cell>
          <cell r="E468">
            <v>3942</v>
          </cell>
        </row>
        <row r="469">
          <cell r="A469">
            <v>2020</v>
          </cell>
          <cell r="B469" t="str">
            <v>Octubre</v>
          </cell>
          <cell r="C469" t="str">
            <v>52356</v>
          </cell>
          <cell r="E469">
            <v>5297</v>
          </cell>
        </row>
        <row r="470">
          <cell r="A470">
            <v>2020</v>
          </cell>
          <cell r="B470" t="str">
            <v>Octubre</v>
          </cell>
          <cell r="C470" t="str">
            <v>17001</v>
          </cell>
          <cell r="E470">
            <v>6201</v>
          </cell>
        </row>
        <row r="471">
          <cell r="A471">
            <v>2020</v>
          </cell>
          <cell r="B471" t="str">
            <v>Octubre</v>
          </cell>
          <cell r="C471" t="str">
            <v>05001</v>
          </cell>
          <cell r="E471">
            <v>85602</v>
          </cell>
        </row>
        <row r="472">
          <cell r="A472">
            <v>2020</v>
          </cell>
          <cell r="B472" t="str">
            <v>Octubre</v>
          </cell>
          <cell r="C472" t="str">
            <v>23001</v>
          </cell>
          <cell r="E472">
            <v>4128</v>
          </cell>
        </row>
        <row r="473">
          <cell r="A473">
            <v>2020</v>
          </cell>
          <cell r="B473" t="str">
            <v>Octubre</v>
          </cell>
          <cell r="C473" t="str">
            <v>41001</v>
          </cell>
          <cell r="E473">
            <v>8545</v>
          </cell>
        </row>
        <row r="474">
          <cell r="A474">
            <v>2020</v>
          </cell>
          <cell r="B474" t="str">
            <v>Octubre</v>
          </cell>
          <cell r="C474" t="str">
            <v>52001</v>
          </cell>
          <cell r="E474">
            <v>10579</v>
          </cell>
        </row>
        <row r="475">
          <cell r="A475">
            <v>2020</v>
          </cell>
          <cell r="B475" t="str">
            <v>Octubre</v>
          </cell>
          <cell r="C475" t="str">
            <v>66001</v>
          </cell>
          <cell r="E475">
            <v>10183</v>
          </cell>
        </row>
        <row r="476">
          <cell r="A476">
            <v>2020</v>
          </cell>
          <cell r="B476" t="str">
            <v>Octubre</v>
          </cell>
          <cell r="C476" t="str">
            <v>19001</v>
          </cell>
          <cell r="E476">
            <v>5495</v>
          </cell>
        </row>
        <row r="477">
          <cell r="A477">
            <v>2020</v>
          </cell>
          <cell r="B477" t="str">
            <v>Octubre</v>
          </cell>
          <cell r="C477" t="str">
            <v>47001</v>
          </cell>
          <cell r="E477">
            <v>3456</v>
          </cell>
        </row>
        <row r="478">
          <cell r="A478">
            <v>2020</v>
          </cell>
          <cell r="B478" t="str">
            <v>Octubre</v>
          </cell>
          <cell r="C478" t="str">
            <v>70001</v>
          </cell>
          <cell r="E478">
            <v>5062</v>
          </cell>
        </row>
        <row r="479">
          <cell r="A479">
            <v>2020</v>
          </cell>
          <cell r="B479" t="str">
            <v>Octubre</v>
          </cell>
          <cell r="C479" t="str">
            <v>15001</v>
          </cell>
          <cell r="E479">
            <v>11130</v>
          </cell>
        </row>
        <row r="480">
          <cell r="A480">
            <v>2020</v>
          </cell>
          <cell r="B480" t="str">
            <v>Octubre</v>
          </cell>
          <cell r="C480" t="str">
            <v>20001</v>
          </cell>
          <cell r="E480">
            <v>6958</v>
          </cell>
        </row>
        <row r="481">
          <cell r="A481">
            <v>2020</v>
          </cell>
          <cell r="B481" t="str">
            <v>Octubre</v>
          </cell>
          <cell r="C481" t="str">
            <v>50001</v>
          </cell>
          <cell r="E481">
            <v>9728</v>
          </cell>
        </row>
        <row r="482">
          <cell r="A482">
            <v>2020</v>
          </cell>
          <cell r="B482" t="str">
            <v>Noviembre</v>
          </cell>
          <cell r="C482" t="str">
            <v>63001</v>
          </cell>
          <cell r="E482">
            <v>9333</v>
          </cell>
        </row>
        <row r="483">
          <cell r="A483">
            <v>2020</v>
          </cell>
          <cell r="B483" t="str">
            <v>Noviembre</v>
          </cell>
          <cell r="C483" t="str">
            <v>08001</v>
          </cell>
          <cell r="E483">
            <v>36834</v>
          </cell>
        </row>
        <row r="484">
          <cell r="A484">
            <v>2020</v>
          </cell>
          <cell r="B484" t="str">
            <v>Noviembre</v>
          </cell>
          <cell r="C484" t="str">
            <v>11001</v>
          </cell>
          <cell r="E484">
            <v>180043.2</v>
          </cell>
        </row>
        <row r="485">
          <cell r="A485">
            <v>2020</v>
          </cell>
          <cell r="B485" t="str">
            <v>Noviembre</v>
          </cell>
          <cell r="C485" t="str">
            <v>68001</v>
          </cell>
          <cell r="E485">
            <v>44749</v>
          </cell>
        </row>
        <row r="486">
          <cell r="A486">
            <v>2020</v>
          </cell>
          <cell r="B486" t="str">
            <v>Noviembre</v>
          </cell>
          <cell r="C486" t="str">
            <v>76001</v>
          </cell>
          <cell r="E486">
            <v>46794</v>
          </cell>
        </row>
        <row r="487">
          <cell r="A487">
            <v>2020</v>
          </cell>
          <cell r="B487" t="str">
            <v>Noviembre</v>
          </cell>
          <cell r="C487" t="str">
            <v>13001</v>
          </cell>
          <cell r="E487">
            <v>17756</v>
          </cell>
        </row>
        <row r="488">
          <cell r="A488">
            <v>2020</v>
          </cell>
          <cell r="B488" t="str">
            <v>Noviembre</v>
          </cell>
          <cell r="C488" t="str">
            <v>54001</v>
          </cell>
          <cell r="E488">
            <v>29813</v>
          </cell>
        </row>
        <row r="489">
          <cell r="A489">
            <v>2020</v>
          </cell>
          <cell r="B489" t="str">
            <v>Noviembre</v>
          </cell>
          <cell r="C489" t="str">
            <v>73001</v>
          </cell>
          <cell r="E489">
            <v>4089</v>
          </cell>
        </row>
        <row r="490">
          <cell r="A490">
            <v>2020</v>
          </cell>
          <cell r="B490" t="str">
            <v>Noviembre</v>
          </cell>
          <cell r="C490" t="str">
            <v>52356</v>
          </cell>
          <cell r="E490">
            <v>6065</v>
          </cell>
        </row>
        <row r="491">
          <cell r="A491">
            <v>2020</v>
          </cell>
          <cell r="B491" t="str">
            <v>Noviembre</v>
          </cell>
          <cell r="C491" t="str">
            <v>17001</v>
          </cell>
          <cell r="E491">
            <v>5210</v>
          </cell>
        </row>
        <row r="492">
          <cell r="A492">
            <v>2020</v>
          </cell>
          <cell r="B492" t="str">
            <v>Noviembre</v>
          </cell>
          <cell r="C492" t="str">
            <v>05001</v>
          </cell>
          <cell r="E492">
            <v>76347</v>
          </cell>
        </row>
        <row r="493">
          <cell r="A493">
            <v>2020</v>
          </cell>
          <cell r="B493" t="str">
            <v>Noviembre</v>
          </cell>
          <cell r="C493" t="str">
            <v>23001</v>
          </cell>
          <cell r="E493">
            <v>3882</v>
          </cell>
        </row>
        <row r="494">
          <cell r="A494">
            <v>2020</v>
          </cell>
          <cell r="B494" t="str">
            <v>Noviembre</v>
          </cell>
          <cell r="C494" t="str">
            <v>41001</v>
          </cell>
          <cell r="E494">
            <v>7182</v>
          </cell>
        </row>
        <row r="495">
          <cell r="A495">
            <v>2020</v>
          </cell>
          <cell r="B495" t="str">
            <v>Noviembre</v>
          </cell>
          <cell r="C495" t="str">
            <v>52001</v>
          </cell>
          <cell r="E495">
            <v>10313</v>
          </cell>
        </row>
        <row r="496">
          <cell r="A496">
            <v>2020</v>
          </cell>
          <cell r="B496" t="str">
            <v>Noviembre</v>
          </cell>
          <cell r="C496" t="str">
            <v>66001</v>
          </cell>
          <cell r="E496">
            <v>11770</v>
          </cell>
        </row>
        <row r="497">
          <cell r="A497">
            <v>2020</v>
          </cell>
          <cell r="B497" t="str">
            <v>Noviembre</v>
          </cell>
          <cell r="C497" t="str">
            <v>19001</v>
          </cell>
          <cell r="E497">
            <v>5227</v>
          </cell>
        </row>
        <row r="498">
          <cell r="A498">
            <v>2020</v>
          </cell>
          <cell r="B498" t="str">
            <v>Noviembre</v>
          </cell>
          <cell r="C498" t="str">
            <v>47001</v>
          </cell>
          <cell r="E498">
            <v>3396</v>
          </cell>
        </row>
        <row r="499">
          <cell r="A499">
            <v>2020</v>
          </cell>
          <cell r="B499" t="str">
            <v>Noviembre</v>
          </cell>
          <cell r="C499" t="str">
            <v>70001</v>
          </cell>
          <cell r="E499">
            <v>4918</v>
          </cell>
        </row>
        <row r="500">
          <cell r="A500">
            <v>2020</v>
          </cell>
          <cell r="B500" t="str">
            <v>Noviembre</v>
          </cell>
          <cell r="C500" t="str">
            <v>15001</v>
          </cell>
          <cell r="E500">
            <v>11443</v>
          </cell>
        </row>
        <row r="501">
          <cell r="A501">
            <v>2020</v>
          </cell>
          <cell r="B501" t="str">
            <v>Noviembre</v>
          </cell>
          <cell r="C501" t="str">
            <v>20001</v>
          </cell>
          <cell r="E501">
            <v>6099</v>
          </cell>
        </row>
        <row r="502">
          <cell r="A502">
            <v>2020</v>
          </cell>
          <cell r="B502" t="str">
            <v>Noviembre</v>
          </cell>
          <cell r="C502" t="str">
            <v>50001</v>
          </cell>
          <cell r="E502">
            <v>8786</v>
          </cell>
        </row>
        <row r="503">
          <cell r="A503">
            <v>2020</v>
          </cell>
          <cell r="B503" t="str">
            <v>Diciembre</v>
          </cell>
          <cell r="C503" t="str">
            <v>63001</v>
          </cell>
          <cell r="E503">
            <v>10876.869999999999</v>
          </cell>
        </row>
        <row r="504">
          <cell r="A504">
            <v>2020</v>
          </cell>
          <cell r="B504" t="str">
            <v>Diciembre</v>
          </cell>
          <cell r="C504" t="str">
            <v>08001</v>
          </cell>
          <cell r="E504">
            <v>34801</v>
          </cell>
        </row>
        <row r="505">
          <cell r="A505">
            <v>2020</v>
          </cell>
          <cell r="B505" t="str">
            <v>Diciembre</v>
          </cell>
          <cell r="C505" t="str">
            <v>11001</v>
          </cell>
          <cell r="E505">
            <v>195939.1</v>
          </cell>
        </row>
        <row r="506">
          <cell r="A506">
            <v>2020</v>
          </cell>
          <cell r="B506" t="str">
            <v>Diciembre</v>
          </cell>
          <cell r="C506" t="str">
            <v>68001</v>
          </cell>
          <cell r="E506">
            <v>40903</v>
          </cell>
        </row>
        <row r="507">
          <cell r="A507">
            <v>2020</v>
          </cell>
          <cell r="B507" t="str">
            <v>Diciembre</v>
          </cell>
          <cell r="C507" t="str">
            <v>76001</v>
          </cell>
          <cell r="E507">
            <v>45675</v>
          </cell>
        </row>
        <row r="508">
          <cell r="A508">
            <v>2020</v>
          </cell>
          <cell r="B508" t="str">
            <v>Diciembre</v>
          </cell>
          <cell r="C508" t="str">
            <v>13001</v>
          </cell>
          <cell r="E508">
            <v>15970</v>
          </cell>
        </row>
        <row r="509">
          <cell r="A509">
            <v>2020</v>
          </cell>
          <cell r="B509" t="str">
            <v>Diciembre</v>
          </cell>
          <cell r="C509" t="str">
            <v>54001</v>
          </cell>
          <cell r="E509">
            <v>29758</v>
          </cell>
        </row>
        <row r="510">
          <cell r="A510">
            <v>2020</v>
          </cell>
          <cell r="B510" t="str">
            <v>Diciembre</v>
          </cell>
          <cell r="C510" t="str">
            <v>73001</v>
          </cell>
          <cell r="E510">
            <v>4560</v>
          </cell>
        </row>
        <row r="511">
          <cell r="A511">
            <v>2020</v>
          </cell>
          <cell r="B511" t="str">
            <v>Diciembre</v>
          </cell>
          <cell r="C511" t="str">
            <v>52356</v>
          </cell>
          <cell r="E511">
            <v>6010</v>
          </cell>
        </row>
        <row r="512">
          <cell r="A512">
            <v>2020</v>
          </cell>
          <cell r="B512" t="str">
            <v>Diciembre</v>
          </cell>
          <cell r="C512" t="str">
            <v>17001</v>
          </cell>
          <cell r="E512">
            <v>6104</v>
          </cell>
        </row>
        <row r="513">
          <cell r="A513">
            <v>2020</v>
          </cell>
          <cell r="B513" t="str">
            <v>Diciembre</v>
          </cell>
          <cell r="C513" t="str">
            <v>05001</v>
          </cell>
          <cell r="E513">
            <v>86110</v>
          </cell>
        </row>
        <row r="514">
          <cell r="A514">
            <v>2020</v>
          </cell>
          <cell r="B514" t="str">
            <v>Diciembre</v>
          </cell>
          <cell r="C514" t="str">
            <v>23001</v>
          </cell>
          <cell r="E514">
            <v>4129</v>
          </cell>
        </row>
        <row r="515">
          <cell r="A515">
            <v>2020</v>
          </cell>
          <cell r="B515" t="str">
            <v>Diciembre</v>
          </cell>
          <cell r="C515" t="str">
            <v>41001</v>
          </cell>
          <cell r="E515">
            <v>7411</v>
          </cell>
        </row>
        <row r="516">
          <cell r="A516">
            <v>2020</v>
          </cell>
          <cell r="B516" t="str">
            <v>Diciembre</v>
          </cell>
          <cell r="C516" t="str">
            <v>52001</v>
          </cell>
          <cell r="E516">
            <v>12164</v>
          </cell>
        </row>
        <row r="517">
          <cell r="A517">
            <v>2020</v>
          </cell>
          <cell r="B517" t="str">
            <v>Diciembre</v>
          </cell>
          <cell r="C517" t="str">
            <v>66001</v>
          </cell>
          <cell r="E517">
            <v>10590</v>
          </cell>
        </row>
        <row r="518">
          <cell r="A518">
            <v>2020</v>
          </cell>
          <cell r="B518" t="str">
            <v>Diciembre</v>
          </cell>
          <cell r="C518" t="str">
            <v>19001</v>
          </cell>
          <cell r="E518">
            <v>5222</v>
          </cell>
        </row>
        <row r="519">
          <cell r="A519">
            <v>2020</v>
          </cell>
          <cell r="B519" t="str">
            <v>Diciembre</v>
          </cell>
          <cell r="C519" t="str">
            <v>47001</v>
          </cell>
          <cell r="E519">
            <v>3799</v>
          </cell>
        </row>
        <row r="520">
          <cell r="A520">
            <v>2020</v>
          </cell>
          <cell r="B520" t="str">
            <v>Diciembre</v>
          </cell>
          <cell r="C520" t="str">
            <v>70001</v>
          </cell>
          <cell r="E520">
            <v>4857</v>
          </cell>
        </row>
        <row r="521">
          <cell r="A521">
            <v>2020</v>
          </cell>
          <cell r="B521" t="str">
            <v>Diciembre</v>
          </cell>
          <cell r="C521" t="str">
            <v>15001</v>
          </cell>
          <cell r="E521">
            <v>9754</v>
          </cell>
        </row>
        <row r="522">
          <cell r="A522">
            <v>2020</v>
          </cell>
          <cell r="B522" t="str">
            <v>Diciembre</v>
          </cell>
          <cell r="C522" t="str">
            <v>20001</v>
          </cell>
          <cell r="E522">
            <v>5883</v>
          </cell>
        </row>
        <row r="523">
          <cell r="A523">
            <v>2020</v>
          </cell>
          <cell r="B523" t="str">
            <v>Diciembre</v>
          </cell>
          <cell r="C523" t="str">
            <v>50001</v>
          </cell>
          <cell r="E523">
            <v>9536</v>
          </cell>
        </row>
        <row r="524">
          <cell r="A524">
            <v>2021</v>
          </cell>
          <cell r="B524" t="str">
            <v>Enero</v>
          </cell>
          <cell r="C524" t="str">
            <v>63001</v>
          </cell>
          <cell r="E524">
            <v>10044.0664</v>
          </cell>
        </row>
        <row r="525">
          <cell r="A525">
            <v>2021</v>
          </cell>
          <cell r="B525" t="str">
            <v>Enero</v>
          </cell>
          <cell r="C525" t="str">
            <v>08001</v>
          </cell>
          <cell r="E525">
            <v>34597.8367</v>
          </cell>
        </row>
        <row r="526">
          <cell r="A526">
            <v>2021</v>
          </cell>
          <cell r="B526" t="str">
            <v>Enero</v>
          </cell>
          <cell r="C526" t="str">
            <v>11001</v>
          </cell>
          <cell r="E526">
            <v>178263.99320000003</v>
          </cell>
        </row>
        <row r="527">
          <cell r="A527">
            <v>2021</v>
          </cell>
          <cell r="B527" t="str">
            <v>Enero</v>
          </cell>
          <cell r="C527" t="str">
            <v>68001</v>
          </cell>
          <cell r="E527">
            <v>39661.001600000003</v>
          </cell>
        </row>
        <row r="528">
          <cell r="A528">
            <v>2021</v>
          </cell>
          <cell r="B528" t="str">
            <v>Enero</v>
          </cell>
          <cell r="C528" t="str">
            <v>76001</v>
          </cell>
          <cell r="E528">
            <v>44937.764799999997</v>
          </cell>
        </row>
        <row r="529">
          <cell r="A529">
            <v>2021</v>
          </cell>
          <cell r="B529" t="str">
            <v>Enero</v>
          </cell>
          <cell r="C529" t="str">
            <v>13001</v>
          </cell>
          <cell r="E529">
            <v>17388.425999999999</v>
          </cell>
        </row>
        <row r="530">
          <cell r="A530">
            <v>2021</v>
          </cell>
          <cell r="B530" t="str">
            <v>Enero</v>
          </cell>
          <cell r="C530" t="str">
            <v>54001</v>
          </cell>
          <cell r="E530">
            <v>29542.838339999998</v>
          </cell>
        </row>
        <row r="531">
          <cell r="A531">
            <v>2021</v>
          </cell>
          <cell r="B531" t="str">
            <v>Enero</v>
          </cell>
          <cell r="C531" t="str">
            <v>73001</v>
          </cell>
          <cell r="E531">
            <v>4104.2264999999998</v>
          </cell>
        </row>
        <row r="532">
          <cell r="A532">
            <v>2021</v>
          </cell>
          <cell r="B532" t="str">
            <v>Enero</v>
          </cell>
          <cell r="C532" t="str">
            <v>52356</v>
          </cell>
          <cell r="E532">
            <v>5401.7079999999996</v>
          </cell>
        </row>
        <row r="533">
          <cell r="A533">
            <v>2021</v>
          </cell>
          <cell r="B533" t="str">
            <v>Enero</v>
          </cell>
          <cell r="C533" t="str">
            <v>17001</v>
          </cell>
          <cell r="E533">
            <v>5732.7178000000004</v>
          </cell>
        </row>
        <row r="534">
          <cell r="A534">
            <v>2021</v>
          </cell>
          <cell r="B534" t="str">
            <v>Enero</v>
          </cell>
          <cell r="C534" t="str">
            <v>05001</v>
          </cell>
          <cell r="E534">
            <v>79482.10368</v>
          </cell>
        </row>
        <row r="535">
          <cell r="A535">
            <v>2021</v>
          </cell>
          <cell r="B535" t="str">
            <v>Enero</v>
          </cell>
          <cell r="C535" t="str">
            <v>23001</v>
          </cell>
          <cell r="E535">
            <v>3625.3720999999996</v>
          </cell>
        </row>
        <row r="536">
          <cell r="A536">
            <v>2021</v>
          </cell>
          <cell r="B536" t="str">
            <v>Enero</v>
          </cell>
          <cell r="C536" t="str">
            <v>41001</v>
          </cell>
          <cell r="E536">
            <v>6469.9675000000007</v>
          </cell>
        </row>
        <row r="537">
          <cell r="A537">
            <v>2021</v>
          </cell>
          <cell r="B537" t="str">
            <v>Enero</v>
          </cell>
          <cell r="C537" t="str">
            <v>52001</v>
          </cell>
          <cell r="E537">
            <v>9982.8429999999989</v>
          </cell>
        </row>
        <row r="538">
          <cell r="A538">
            <v>2021</v>
          </cell>
          <cell r="B538" t="str">
            <v>Enero</v>
          </cell>
          <cell r="C538" t="str">
            <v>66001</v>
          </cell>
          <cell r="E538">
            <v>9159.616</v>
          </cell>
        </row>
        <row r="539">
          <cell r="A539">
            <v>2021</v>
          </cell>
          <cell r="B539" t="str">
            <v>Enero</v>
          </cell>
          <cell r="C539" t="str">
            <v>19001</v>
          </cell>
          <cell r="E539">
            <v>5120.6310000000003</v>
          </cell>
        </row>
        <row r="540">
          <cell r="A540">
            <v>2021</v>
          </cell>
          <cell r="B540" t="str">
            <v>Enero</v>
          </cell>
          <cell r="C540" t="str">
            <v>47001</v>
          </cell>
          <cell r="E540">
            <v>3271.5115000000001</v>
          </cell>
        </row>
        <row r="541">
          <cell r="A541">
            <v>2021</v>
          </cell>
          <cell r="B541" t="str">
            <v>Enero</v>
          </cell>
          <cell r="C541" t="str">
            <v>70001</v>
          </cell>
          <cell r="E541">
            <v>4786.9570000000003</v>
          </cell>
        </row>
        <row r="542">
          <cell r="A542">
            <v>2021</v>
          </cell>
          <cell r="B542" t="str">
            <v>Enero</v>
          </cell>
          <cell r="C542" t="str">
            <v>15001</v>
          </cell>
          <cell r="E542">
            <v>8259.9279999999999</v>
          </cell>
        </row>
        <row r="543">
          <cell r="A543">
            <v>2021</v>
          </cell>
          <cell r="B543" t="str">
            <v>Enero</v>
          </cell>
          <cell r="C543" t="str">
            <v>20001</v>
          </cell>
          <cell r="E543">
            <v>5284.4139999999998</v>
          </cell>
        </row>
        <row r="544">
          <cell r="A544">
            <v>2021</v>
          </cell>
          <cell r="B544" t="str">
            <v>Enero</v>
          </cell>
          <cell r="C544" t="str">
            <v>50001</v>
          </cell>
          <cell r="E544">
            <v>9265.4669999999987</v>
          </cell>
        </row>
        <row r="545">
          <cell r="A545">
            <v>2021</v>
          </cell>
          <cell r="B545" t="str">
            <v>Febrero</v>
          </cell>
          <cell r="C545" t="str">
            <v>63001</v>
          </cell>
          <cell r="E545">
            <v>10869.364000000001</v>
          </cell>
        </row>
        <row r="546">
          <cell r="A546">
            <v>2021</v>
          </cell>
          <cell r="B546" t="str">
            <v>Febrero</v>
          </cell>
          <cell r="C546" t="str">
            <v>08001</v>
          </cell>
          <cell r="E546">
            <v>33896.768499999998</v>
          </cell>
        </row>
        <row r="547">
          <cell r="A547">
            <v>2021</v>
          </cell>
          <cell r="B547" t="str">
            <v>Febrero</v>
          </cell>
          <cell r="C547" t="str">
            <v>11001</v>
          </cell>
          <cell r="E547">
            <v>179098.799</v>
          </cell>
        </row>
        <row r="548">
          <cell r="A548">
            <v>2021</v>
          </cell>
          <cell r="B548" t="str">
            <v>Febrero</v>
          </cell>
          <cell r="C548" t="str">
            <v>68001</v>
          </cell>
          <cell r="E548">
            <v>37687.914599999996</v>
          </cell>
        </row>
        <row r="549">
          <cell r="A549">
            <v>2021</v>
          </cell>
          <cell r="B549" t="str">
            <v>Febrero</v>
          </cell>
          <cell r="C549" t="str">
            <v>76001</v>
          </cell>
          <cell r="E549">
            <v>40722.262999999999</v>
          </cell>
        </row>
        <row r="550">
          <cell r="A550">
            <v>2021</v>
          </cell>
          <cell r="B550" t="str">
            <v>Febrero</v>
          </cell>
          <cell r="C550" t="str">
            <v>13001</v>
          </cell>
          <cell r="E550">
            <v>15870.235500000003</v>
          </cell>
        </row>
        <row r="551">
          <cell r="A551">
            <v>2021</v>
          </cell>
          <cell r="B551" t="str">
            <v>Febrero</v>
          </cell>
          <cell r="C551" t="str">
            <v>54001</v>
          </cell>
          <cell r="E551">
            <v>27955.04436</v>
          </cell>
        </row>
        <row r="552">
          <cell r="A552">
            <v>2021</v>
          </cell>
          <cell r="B552" t="str">
            <v>Febrero</v>
          </cell>
          <cell r="C552" t="str">
            <v>73001</v>
          </cell>
          <cell r="E552">
            <v>4517.2</v>
          </cell>
        </row>
        <row r="553">
          <cell r="A553">
            <v>2021</v>
          </cell>
          <cell r="B553" t="str">
            <v>Febrero</v>
          </cell>
          <cell r="C553" t="str">
            <v>52356</v>
          </cell>
          <cell r="E553">
            <v>3819.8679999999999</v>
          </cell>
        </row>
        <row r="554">
          <cell r="A554">
            <v>2021</v>
          </cell>
          <cell r="B554" t="str">
            <v>Febrero</v>
          </cell>
          <cell r="C554" t="str">
            <v>17001</v>
          </cell>
          <cell r="E554">
            <v>6221.9472999999998</v>
          </cell>
        </row>
        <row r="555">
          <cell r="A555">
            <v>2021</v>
          </cell>
          <cell r="B555" t="str">
            <v>Febrero</v>
          </cell>
          <cell r="C555" t="str">
            <v>05001</v>
          </cell>
          <cell r="E555">
            <v>73534.248259999993</v>
          </cell>
        </row>
        <row r="556">
          <cell r="A556">
            <v>2021</v>
          </cell>
          <cell r="B556" t="str">
            <v>Febrero</v>
          </cell>
          <cell r="C556" t="str">
            <v>23001</v>
          </cell>
          <cell r="E556">
            <v>3593.9065000000001</v>
          </cell>
        </row>
        <row r="557">
          <cell r="A557">
            <v>2021</v>
          </cell>
          <cell r="B557" t="str">
            <v>Febrero</v>
          </cell>
          <cell r="C557" t="str">
            <v>41001</v>
          </cell>
          <cell r="E557">
            <v>6224.2629999999999</v>
          </cell>
        </row>
        <row r="558">
          <cell r="A558">
            <v>2021</v>
          </cell>
          <cell r="B558" t="str">
            <v>Febrero</v>
          </cell>
          <cell r="C558" t="str">
            <v>52001</v>
          </cell>
          <cell r="E558">
            <v>9553.9872999999989</v>
          </cell>
        </row>
        <row r="559">
          <cell r="A559">
            <v>2021</v>
          </cell>
          <cell r="B559" t="str">
            <v>Febrero</v>
          </cell>
          <cell r="C559" t="str">
            <v>66001</v>
          </cell>
          <cell r="E559">
            <v>8078.6950000000006</v>
          </cell>
        </row>
        <row r="560">
          <cell r="A560">
            <v>2021</v>
          </cell>
          <cell r="B560" t="str">
            <v>Febrero</v>
          </cell>
          <cell r="C560" t="str">
            <v>19001</v>
          </cell>
          <cell r="E560">
            <v>4569.3180000000002</v>
          </cell>
        </row>
        <row r="561">
          <cell r="A561">
            <v>2021</v>
          </cell>
          <cell r="B561" t="str">
            <v>Febrero</v>
          </cell>
          <cell r="C561" t="str">
            <v>47001</v>
          </cell>
          <cell r="E561">
            <v>3209.5414999999998</v>
          </cell>
        </row>
        <row r="562">
          <cell r="A562">
            <v>2021</v>
          </cell>
          <cell r="B562" t="str">
            <v>Febrero</v>
          </cell>
          <cell r="C562" t="str">
            <v>70001</v>
          </cell>
          <cell r="E562">
            <v>4121.0709999999999</v>
          </cell>
        </row>
        <row r="563">
          <cell r="A563">
            <v>2021</v>
          </cell>
          <cell r="B563" t="str">
            <v>Febrero</v>
          </cell>
          <cell r="C563" t="str">
            <v>15001</v>
          </cell>
          <cell r="E563">
            <v>9955.0429999999997</v>
          </cell>
        </row>
        <row r="564">
          <cell r="A564">
            <v>2021</v>
          </cell>
          <cell r="B564" t="str">
            <v>Febrero</v>
          </cell>
          <cell r="C564" t="str">
            <v>20001</v>
          </cell>
          <cell r="E564">
            <v>5401.7515000000003</v>
          </cell>
        </row>
        <row r="565">
          <cell r="A565">
            <v>2021</v>
          </cell>
          <cell r="B565" t="str">
            <v>Febrero</v>
          </cell>
          <cell r="C565" t="str">
            <v>50001</v>
          </cell>
          <cell r="E565">
            <v>8670.3665000000001</v>
          </cell>
        </row>
        <row r="566">
          <cell r="A566">
            <v>2021</v>
          </cell>
          <cell r="B566" t="str">
            <v>Marzo</v>
          </cell>
          <cell r="C566" t="str">
            <v>63001</v>
          </cell>
          <cell r="E566">
            <v>11753.9918</v>
          </cell>
        </row>
        <row r="567">
          <cell r="A567">
            <v>2021</v>
          </cell>
          <cell r="B567" t="str">
            <v>Marzo</v>
          </cell>
          <cell r="C567" t="str">
            <v>08001</v>
          </cell>
          <cell r="E567">
            <v>38468.675499999998</v>
          </cell>
        </row>
        <row r="568">
          <cell r="A568">
            <v>2021</v>
          </cell>
          <cell r="B568" t="str">
            <v>Marzo</v>
          </cell>
          <cell r="C568" t="str">
            <v>11001</v>
          </cell>
          <cell r="E568">
            <v>200479.91519999999</v>
          </cell>
        </row>
        <row r="569">
          <cell r="A569">
            <v>2021</v>
          </cell>
          <cell r="B569" t="str">
            <v>Marzo</v>
          </cell>
          <cell r="C569" t="str">
            <v>68001</v>
          </cell>
          <cell r="E569">
            <v>42975.925999999999</v>
          </cell>
        </row>
        <row r="570">
          <cell r="A570">
            <v>2021</v>
          </cell>
          <cell r="B570" t="str">
            <v>Marzo</v>
          </cell>
          <cell r="C570" t="str">
            <v>76001</v>
          </cell>
          <cell r="E570">
            <v>48608.384900000005</v>
          </cell>
        </row>
        <row r="571">
          <cell r="A571">
            <v>2021</v>
          </cell>
          <cell r="B571" t="str">
            <v>Marzo</v>
          </cell>
          <cell r="C571" t="str">
            <v>13001</v>
          </cell>
          <cell r="E571">
            <v>19200.636999999999</v>
          </cell>
        </row>
        <row r="572">
          <cell r="A572">
            <v>2021</v>
          </cell>
          <cell r="B572" t="str">
            <v>Marzo</v>
          </cell>
          <cell r="C572" t="str">
            <v>54001</v>
          </cell>
          <cell r="E572">
            <v>31646.077620000004</v>
          </cell>
        </row>
        <row r="573">
          <cell r="A573">
            <v>2021</v>
          </cell>
          <cell r="B573" t="str">
            <v>Marzo</v>
          </cell>
          <cell r="C573" t="str">
            <v>73001</v>
          </cell>
          <cell r="E573">
            <v>5267.4558299999999</v>
          </cell>
        </row>
        <row r="574">
          <cell r="A574">
            <v>2021</v>
          </cell>
          <cell r="B574" t="str">
            <v>Marzo</v>
          </cell>
          <cell r="C574" t="str">
            <v>52356</v>
          </cell>
          <cell r="E574">
            <v>2745.4279999999999</v>
          </cell>
        </row>
        <row r="575">
          <cell r="A575">
            <v>2021</v>
          </cell>
          <cell r="B575" t="str">
            <v>Marzo</v>
          </cell>
          <cell r="C575" t="str">
            <v>17001</v>
          </cell>
          <cell r="E575">
            <v>6389.8432000000003</v>
          </cell>
        </row>
        <row r="576">
          <cell r="A576">
            <v>2021</v>
          </cell>
          <cell r="B576" t="str">
            <v>Marzo</v>
          </cell>
          <cell r="C576" t="str">
            <v>05001</v>
          </cell>
          <cell r="E576">
            <v>79152.310819999999</v>
          </cell>
        </row>
        <row r="577">
          <cell r="A577">
            <v>2021</v>
          </cell>
          <cell r="B577" t="str">
            <v>Marzo</v>
          </cell>
          <cell r="C577" t="str">
            <v>23001</v>
          </cell>
          <cell r="E577">
            <v>4661.2959999999994</v>
          </cell>
        </row>
        <row r="578">
          <cell r="A578">
            <v>2021</v>
          </cell>
          <cell r="B578" t="str">
            <v>Marzo</v>
          </cell>
          <cell r="C578" t="str">
            <v>41001</v>
          </cell>
          <cell r="E578">
            <v>7986.8071</v>
          </cell>
        </row>
        <row r="579">
          <cell r="A579">
            <v>2021</v>
          </cell>
          <cell r="B579" t="str">
            <v>Marzo</v>
          </cell>
          <cell r="C579" t="str">
            <v>52001</v>
          </cell>
          <cell r="E579">
            <v>10352.8747</v>
          </cell>
        </row>
        <row r="580">
          <cell r="A580">
            <v>2021</v>
          </cell>
          <cell r="B580" t="str">
            <v>Marzo</v>
          </cell>
          <cell r="C580" t="str">
            <v>66001</v>
          </cell>
          <cell r="E580">
            <v>9570.0480000000007</v>
          </cell>
        </row>
        <row r="581">
          <cell r="A581">
            <v>2021</v>
          </cell>
          <cell r="B581" t="str">
            <v>Marzo</v>
          </cell>
          <cell r="C581" t="str">
            <v>19001</v>
          </cell>
          <cell r="E581">
            <v>5610.5460000000003</v>
          </cell>
        </row>
        <row r="582">
          <cell r="A582">
            <v>2021</v>
          </cell>
          <cell r="B582" t="str">
            <v>Marzo</v>
          </cell>
          <cell r="C582" t="str">
            <v>47001</v>
          </cell>
          <cell r="E582">
            <v>3505.3785000000003</v>
          </cell>
        </row>
        <row r="583">
          <cell r="A583">
            <v>2021</v>
          </cell>
          <cell r="B583" t="str">
            <v>Marzo</v>
          </cell>
          <cell r="C583" t="str">
            <v>70001</v>
          </cell>
          <cell r="E583">
            <v>5397.4509999999991</v>
          </cell>
        </row>
        <row r="584">
          <cell r="A584">
            <v>2021</v>
          </cell>
          <cell r="B584" t="str">
            <v>Marzo</v>
          </cell>
          <cell r="C584" t="str">
            <v>15001</v>
          </cell>
          <cell r="E584">
            <v>13220.634999999998</v>
          </cell>
        </row>
        <row r="585">
          <cell r="A585">
            <v>2021</v>
          </cell>
          <cell r="B585" t="str">
            <v>Marzo</v>
          </cell>
          <cell r="C585" t="str">
            <v>20001</v>
          </cell>
          <cell r="E585">
            <v>6528.4859999999999</v>
          </cell>
        </row>
        <row r="586">
          <cell r="A586">
            <v>2021</v>
          </cell>
          <cell r="B586" t="str">
            <v>Marzo</v>
          </cell>
          <cell r="C586" t="str">
            <v>50001</v>
          </cell>
          <cell r="E586">
            <v>9701.7865000000002</v>
          </cell>
        </row>
        <row r="587">
          <cell r="A587">
            <v>2021</v>
          </cell>
          <cell r="B587" t="str">
            <v>Abril</v>
          </cell>
          <cell r="C587" t="str">
            <v>63001</v>
          </cell>
          <cell r="E587">
            <v>11221.1368</v>
          </cell>
        </row>
        <row r="588">
          <cell r="A588">
            <v>2021</v>
          </cell>
          <cell r="B588" t="str">
            <v>Abril</v>
          </cell>
          <cell r="C588" t="str">
            <v>08001</v>
          </cell>
          <cell r="E588">
            <v>35469.622000000003</v>
          </cell>
        </row>
        <row r="589">
          <cell r="A589">
            <v>2021</v>
          </cell>
          <cell r="B589" t="str">
            <v>Abril</v>
          </cell>
          <cell r="C589" t="str">
            <v>11001</v>
          </cell>
          <cell r="E589">
            <v>185345.04349999997</v>
          </cell>
        </row>
        <row r="590">
          <cell r="A590">
            <v>2021</v>
          </cell>
          <cell r="B590" t="str">
            <v>Abril</v>
          </cell>
          <cell r="C590" t="str">
            <v>68001</v>
          </cell>
          <cell r="E590">
            <v>36255.623</v>
          </cell>
        </row>
        <row r="591">
          <cell r="A591">
            <v>2021</v>
          </cell>
          <cell r="B591" t="str">
            <v>Abril</v>
          </cell>
          <cell r="C591" t="str">
            <v>76001</v>
          </cell>
          <cell r="E591">
            <v>41382.178</v>
          </cell>
        </row>
        <row r="592">
          <cell r="A592">
            <v>2021</v>
          </cell>
          <cell r="B592" t="str">
            <v>Abril</v>
          </cell>
          <cell r="C592" t="str">
            <v>13001</v>
          </cell>
          <cell r="E592">
            <v>15567.516100000001</v>
          </cell>
        </row>
        <row r="593">
          <cell r="A593">
            <v>2021</v>
          </cell>
          <cell r="B593" t="str">
            <v>Abril</v>
          </cell>
          <cell r="C593" t="str">
            <v>54001</v>
          </cell>
          <cell r="E593">
            <v>27759.403860000002</v>
          </cell>
        </row>
        <row r="594">
          <cell r="A594">
            <v>2021</v>
          </cell>
          <cell r="B594" t="str">
            <v>Abril</v>
          </cell>
          <cell r="C594" t="str">
            <v>73001</v>
          </cell>
          <cell r="E594">
            <v>4400.2766499999998</v>
          </cell>
        </row>
        <row r="595">
          <cell r="A595">
            <v>2021</v>
          </cell>
          <cell r="B595" t="str">
            <v>Abril</v>
          </cell>
          <cell r="C595" t="str">
            <v>52356</v>
          </cell>
          <cell r="E595">
            <v>2681.0160000000001</v>
          </cell>
        </row>
        <row r="596">
          <cell r="A596">
            <v>2021</v>
          </cell>
          <cell r="B596" t="str">
            <v>Abril</v>
          </cell>
          <cell r="C596" t="str">
            <v>17001</v>
          </cell>
          <cell r="E596">
            <v>6251.6440000000002</v>
          </cell>
        </row>
        <row r="597">
          <cell r="A597">
            <v>2021</v>
          </cell>
          <cell r="B597" t="str">
            <v>Abril</v>
          </cell>
          <cell r="C597" t="str">
            <v>05001</v>
          </cell>
          <cell r="E597">
            <v>74660.586259999996</v>
          </cell>
        </row>
        <row r="598">
          <cell r="A598">
            <v>2021</v>
          </cell>
          <cell r="B598" t="str">
            <v>Abril</v>
          </cell>
          <cell r="C598" t="str">
            <v>23001</v>
          </cell>
          <cell r="E598">
            <v>3548.09</v>
          </cell>
        </row>
        <row r="599">
          <cell r="A599">
            <v>2021</v>
          </cell>
          <cell r="B599" t="str">
            <v>Abril</v>
          </cell>
          <cell r="C599" t="str">
            <v>41001</v>
          </cell>
          <cell r="E599">
            <v>7089.7847000000011</v>
          </cell>
        </row>
        <row r="600">
          <cell r="A600">
            <v>2021</v>
          </cell>
          <cell r="B600" t="str">
            <v>Abril</v>
          </cell>
          <cell r="C600" t="str">
            <v>52001</v>
          </cell>
          <cell r="E600">
            <v>8684.0998</v>
          </cell>
        </row>
        <row r="601">
          <cell r="A601">
            <v>2021</v>
          </cell>
          <cell r="B601" t="str">
            <v>Abril</v>
          </cell>
          <cell r="C601" t="str">
            <v>66001</v>
          </cell>
          <cell r="E601">
            <v>10114.210000000001</v>
          </cell>
        </row>
        <row r="602">
          <cell r="A602">
            <v>2021</v>
          </cell>
          <cell r="B602" t="str">
            <v>Abril</v>
          </cell>
          <cell r="C602" t="str">
            <v>19001</v>
          </cell>
          <cell r="E602">
            <v>4565.5940000000001</v>
          </cell>
        </row>
        <row r="603">
          <cell r="A603">
            <v>2021</v>
          </cell>
          <cell r="B603" t="str">
            <v>Abril</v>
          </cell>
          <cell r="C603" t="str">
            <v>47001</v>
          </cell>
          <cell r="E603">
            <v>3289.0480000000002</v>
          </cell>
        </row>
        <row r="604">
          <cell r="A604">
            <v>2021</v>
          </cell>
          <cell r="B604" t="str">
            <v>Abril</v>
          </cell>
          <cell r="C604" t="str">
            <v>70001</v>
          </cell>
          <cell r="E604">
            <v>4259.1030000000001</v>
          </cell>
        </row>
        <row r="605">
          <cell r="A605">
            <v>2021</v>
          </cell>
          <cell r="B605" t="str">
            <v>Abril</v>
          </cell>
          <cell r="C605" t="str">
            <v>15001</v>
          </cell>
          <cell r="E605">
            <v>11955.824999999999</v>
          </cell>
        </row>
        <row r="606">
          <cell r="A606">
            <v>2021</v>
          </cell>
          <cell r="B606" t="str">
            <v>Abril</v>
          </cell>
          <cell r="C606" t="str">
            <v>20001</v>
          </cell>
          <cell r="E606">
            <v>5690.8719999999994</v>
          </cell>
        </row>
        <row r="607">
          <cell r="A607">
            <v>2021</v>
          </cell>
          <cell r="B607" t="str">
            <v>Abril</v>
          </cell>
          <cell r="C607" t="str">
            <v>50001</v>
          </cell>
          <cell r="E607">
            <v>8521.5970000000016</v>
          </cell>
        </row>
        <row r="608">
          <cell r="A608">
            <v>2021</v>
          </cell>
          <cell r="B608" t="str">
            <v>Mayo</v>
          </cell>
          <cell r="C608" t="str">
            <v>63001</v>
          </cell>
          <cell r="E608">
            <v>8373.83</v>
          </cell>
        </row>
        <row r="609">
          <cell r="A609">
            <v>2021</v>
          </cell>
          <cell r="B609" t="str">
            <v>Mayo</v>
          </cell>
          <cell r="C609" t="str">
            <v>08001</v>
          </cell>
          <cell r="E609">
            <v>32281.758000000002</v>
          </cell>
        </row>
        <row r="610">
          <cell r="A610">
            <v>2021</v>
          </cell>
          <cell r="B610" t="str">
            <v>Mayo</v>
          </cell>
          <cell r="C610" t="str">
            <v>11001</v>
          </cell>
          <cell r="E610">
            <v>175785.92569999999</v>
          </cell>
        </row>
        <row r="611">
          <cell r="A611">
            <v>2021</v>
          </cell>
          <cell r="B611" t="str">
            <v>Mayo</v>
          </cell>
          <cell r="C611" t="str">
            <v>68001</v>
          </cell>
          <cell r="E611">
            <v>37915.2284</v>
          </cell>
        </row>
        <row r="612">
          <cell r="A612">
            <v>2021</v>
          </cell>
          <cell r="B612" t="str">
            <v>Mayo</v>
          </cell>
          <cell r="C612" t="str">
            <v>76001</v>
          </cell>
          <cell r="E612">
            <v>15887.209500000001</v>
          </cell>
        </row>
        <row r="613">
          <cell r="A613">
            <v>2021</v>
          </cell>
          <cell r="B613" t="str">
            <v>Mayo</v>
          </cell>
          <cell r="C613" t="str">
            <v>13001</v>
          </cell>
          <cell r="E613">
            <v>13884.5725</v>
          </cell>
        </row>
        <row r="614">
          <cell r="A614">
            <v>2021</v>
          </cell>
          <cell r="B614" t="str">
            <v>Mayo</v>
          </cell>
          <cell r="C614" t="str">
            <v>54001</v>
          </cell>
          <cell r="E614">
            <v>26116.390340000002</v>
          </cell>
        </row>
        <row r="615">
          <cell r="A615">
            <v>2021</v>
          </cell>
          <cell r="B615" t="str">
            <v>Mayo</v>
          </cell>
          <cell r="C615" t="str">
            <v>73001</v>
          </cell>
          <cell r="E615">
            <v>2803.1030099999998</v>
          </cell>
        </row>
        <row r="616">
          <cell r="A616">
            <v>2021</v>
          </cell>
          <cell r="B616" t="str">
            <v>Mayo</v>
          </cell>
          <cell r="C616" t="str">
            <v>52356</v>
          </cell>
          <cell r="E616">
            <v>709.33199999999999</v>
          </cell>
        </row>
        <row r="617">
          <cell r="A617">
            <v>2021</v>
          </cell>
          <cell r="B617" t="str">
            <v>Mayo</v>
          </cell>
          <cell r="C617" t="str">
            <v>17001</v>
          </cell>
          <cell r="E617">
            <v>5104.6219999999994</v>
          </cell>
        </row>
        <row r="618">
          <cell r="A618">
            <v>2021</v>
          </cell>
          <cell r="B618" t="str">
            <v>Mayo</v>
          </cell>
          <cell r="C618" t="str">
            <v>05001</v>
          </cell>
          <cell r="E618">
            <v>70987.37066</v>
          </cell>
        </row>
        <row r="619">
          <cell r="A619">
            <v>2021</v>
          </cell>
          <cell r="B619" t="str">
            <v>Mayo</v>
          </cell>
          <cell r="C619" t="str">
            <v>23001</v>
          </cell>
          <cell r="E619">
            <v>3703.8316000000004</v>
          </cell>
        </row>
        <row r="620">
          <cell r="A620">
            <v>2021</v>
          </cell>
          <cell r="B620" t="str">
            <v>Mayo</v>
          </cell>
          <cell r="C620" t="str">
            <v>41001</v>
          </cell>
          <cell r="E620">
            <v>5523.2492000000002</v>
          </cell>
        </row>
        <row r="621">
          <cell r="A621">
            <v>2021</v>
          </cell>
          <cell r="B621" t="str">
            <v>Mayo</v>
          </cell>
          <cell r="C621" t="str">
            <v>52001</v>
          </cell>
          <cell r="E621">
            <v>5829.5743999999995</v>
          </cell>
        </row>
        <row r="622">
          <cell r="A622">
            <v>2021</v>
          </cell>
          <cell r="B622" t="str">
            <v>Mayo</v>
          </cell>
          <cell r="C622" t="str">
            <v>66001</v>
          </cell>
          <cell r="E622">
            <v>5584.1320000000005</v>
          </cell>
        </row>
        <row r="623">
          <cell r="A623">
            <v>2021</v>
          </cell>
          <cell r="B623" t="str">
            <v>Mayo</v>
          </cell>
          <cell r="C623" t="str">
            <v>19001</v>
          </cell>
          <cell r="E623">
            <v>2745.7988000000005</v>
          </cell>
        </row>
        <row r="624">
          <cell r="A624">
            <v>2021</v>
          </cell>
          <cell r="B624" t="str">
            <v>Mayo</v>
          </cell>
          <cell r="C624" t="str">
            <v>47001</v>
          </cell>
          <cell r="E624">
            <v>3071.3890000000001</v>
          </cell>
        </row>
        <row r="625">
          <cell r="A625">
            <v>2021</v>
          </cell>
          <cell r="B625" t="str">
            <v>Mayo</v>
          </cell>
          <cell r="C625" t="str">
            <v>70001</v>
          </cell>
          <cell r="E625">
            <v>4359.3159999999998</v>
          </cell>
        </row>
        <row r="626">
          <cell r="A626">
            <v>2021</v>
          </cell>
          <cell r="B626" t="str">
            <v>Mayo</v>
          </cell>
          <cell r="C626" t="str">
            <v>15001</v>
          </cell>
          <cell r="E626">
            <v>12225.013000000001</v>
          </cell>
        </row>
        <row r="627">
          <cell r="A627">
            <v>2021</v>
          </cell>
          <cell r="B627" t="str">
            <v>Mayo</v>
          </cell>
          <cell r="C627" t="str">
            <v>20001</v>
          </cell>
          <cell r="E627">
            <v>5650.0829999999996</v>
          </cell>
        </row>
        <row r="628">
          <cell r="A628">
            <v>2021</v>
          </cell>
          <cell r="B628" t="str">
            <v>Mayo</v>
          </cell>
          <cell r="C628" t="str">
            <v>50001</v>
          </cell>
          <cell r="E628">
            <v>8610.1869999999999</v>
          </cell>
        </row>
        <row r="629">
          <cell r="A629">
            <v>2021</v>
          </cell>
          <cell r="B629" t="str">
            <v>Junio</v>
          </cell>
          <cell r="C629" t="str">
            <v>63001</v>
          </cell>
          <cell r="E629">
            <v>11108.072980000001</v>
          </cell>
        </row>
        <row r="630">
          <cell r="A630">
            <v>2021</v>
          </cell>
          <cell r="B630" t="str">
            <v>Junio</v>
          </cell>
          <cell r="C630" t="str">
            <v>08001</v>
          </cell>
          <cell r="E630">
            <v>33178.976999999999</v>
          </cell>
        </row>
        <row r="631">
          <cell r="A631">
            <v>2021</v>
          </cell>
          <cell r="B631" t="str">
            <v>Junio</v>
          </cell>
          <cell r="C631" t="str">
            <v>11001</v>
          </cell>
          <cell r="E631">
            <v>198341.45534000001</v>
          </cell>
        </row>
        <row r="632">
          <cell r="A632">
            <v>2021</v>
          </cell>
          <cell r="B632" t="str">
            <v>Junio</v>
          </cell>
          <cell r="C632" t="str">
            <v>68001</v>
          </cell>
          <cell r="E632">
            <v>39191.281999999999</v>
          </cell>
        </row>
        <row r="633">
          <cell r="A633">
            <v>2021</v>
          </cell>
          <cell r="B633" t="str">
            <v>Junio</v>
          </cell>
          <cell r="C633" t="str">
            <v>76001</v>
          </cell>
          <cell r="E633">
            <v>41215.941500000001</v>
          </cell>
        </row>
        <row r="634">
          <cell r="A634">
            <v>2021</v>
          </cell>
          <cell r="B634" t="str">
            <v>Junio</v>
          </cell>
          <cell r="C634" t="str">
            <v>13001</v>
          </cell>
          <cell r="E634">
            <v>16013.6315</v>
          </cell>
        </row>
        <row r="635">
          <cell r="A635">
            <v>2021</v>
          </cell>
          <cell r="B635" t="str">
            <v>Junio</v>
          </cell>
          <cell r="C635" t="str">
            <v>54001</v>
          </cell>
          <cell r="E635">
            <v>31320.504919999999</v>
          </cell>
        </row>
        <row r="636">
          <cell r="A636">
            <v>2021</v>
          </cell>
          <cell r="B636" t="str">
            <v>Junio</v>
          </cell>
          <cell r="C636" t="str">
            <v>73001</v>
          </cell>
          <cell r="E636">
            <v>4463.3855999999996</v>
          </cell>
        </row>
        <row r="637">
          <cell r="A637">
            <v>2021</v>
          </cell>
          <cell r="B637" t="str">
            <v>Junio</v>
          </cell>
          <cell r="C637" t="str">
            <v>52356</v>
          </cell>
          <cell r="E637">
            <v>2254.4079999999999</v>
          </cell>
        </row>
        <row r="638">
          <cell r="A638">
            <v>2021</v>
          </cell>
          <cell r="B638" t="str">
            <v>Junio</v>
          </cell>
          <cell r="C638" t="str">
            <v>17001</v>
          </cell>
          <cell r="E638">
            <v>6652.6202400000002</v>
          </cell>
        </row>
        <row r="639">
          <cell r="A639">
            <v>2021</v>
          </cell>
          <cell r="B639" t="str">
            <v>Junio</v>
          </cell>
          <cell r="C639" t="str">
            <v>05001</v>
          </cell>
          <cell r="E639">
            <v>70036.1927</v>
          </cell>
        </row>
        <row r="640">
          <cell r="A640">
            <v>2021</v>
          </cell>
          <cell r="B640" t="str">
            <v>Junio</v>
          </cell>
          <cell r="C640" t="str">
            <v>23001</v>
          </cell>
          <cell r="E640">
            <v>3979.4280000000003</v>
          </cell>
        </row>
        <row r="641">
          <cell r="A641">
            <v>2021</v>
          </cell>
          <cell r="B641" t="str">
            <v>Junio</v>
          </cell>
          <cell r="C641" t="str">
            <v>41001</v>
          </cell>
          <cell r="E641">
            <v>7716.799</v>
          </cell>
        </row>
        <row r="642">
          <cell r="A642">
            <v>2021</v>
          </cell>
          <cell r="B642" t="str">
            <v>Junio</v>
          </cell>
          <cell r="C642" t="str">
            <v>52001</v>
          </cell>
          <cell r="E642">
            <v>9236.8034000000007</v>
          </cell>
        </row>
        <row r="643">
          <cell r="A643">
            <v>2021</v>
          </cell>
          <cell r="B643" t="str">
            <v>Junio</v>
          </cell>
          <cell r="C643" t="str">
            <v>66001</v>
          </cell>
          <cell r="E643">
            <v>9332.11</v>
          </cell>
        </row>
        <row r="644">
          <cell r="A644">
            <v>2021</v>
          </cell>
          <cell r="B644" t="str">
            <v>Junio</v>
          </cell>
          <cell r="C644" t="str">
            <v>19001</v>
          </cell>
          <cell r="E644">
            <v>4028.2109999999998</v>
          </cell>
        </row>
        <row r="645">
          <cell r="A645">
            <v>2021</v>
          </cell>
          <cell r="B645" t="str">
            <v>Junio</v>
          </cell>
          <cell r="C645" t="str">
            <v>47001</v>
          </cell>
          <cell r="E645">
            <v>3233.0739999999996</v>
          </cell>
        </row>
        <row r="646">
          <cell r="A646">
            <v>2021</v>
          </cell>
          <cell r="B646" t="str">
            <v>Junio</v>
          </cell>
          <cell r="C646" t="str">
            <v>70001</v>
          </cell>
          <cell r="E646">
            <v>4596.3640000000005</v>
          </cell>
        </row>
        <row r="647">
          <cell r="A647">
            <v>2021</v>
          </cell>
          <cell r="B647" t="str">
            <v>Junio</v>
          </cell>
          <cell r="C647" t="str">
            <v>15001</v>
          </cell>
          <cell r="E647">
            <v>10848.057000000001</v>
          </cell>
        </row>
        <row r="648">
          <cell r="A648">
            <v>2021</v>
          </cell>
          <cell r="B648" t="str">
            <v>Junio</v>
          </cell>
          <cell r="C648" t="str">
            <v>20001</v>
          </cell>
          <cell r="E648">
            <v>5693.7305000000006</v>
          </cell>
        </row>
        <row r="649">
          <cell r="A649">
            <v>2021</v>
          </cell>
          <cell r="B649" t="str">
            <v>Junio</v>
          </cell>
          <cell r="C649" t="str">
            <v>50001</v>
          </cell>
          <cell r="E649">
            <v>9034.4009999999998</v>
          </cell>
        </row>
        <row r="650">
          <cell r="A650">
            <v>2021</v>
          </cell>
          <cell r="B650" t="str">
            <v>Julio</v>
          </cell>
          <cell r="C650" t="str">
            <v>63001</v>
          </cell>
          <cell r="E650">
            <v>11972.794</v>
          </cell>
        </row>
        <row r="651">
          <cell r="A651">
            <v>2021</v>
          </cell>
          <cell r="B651" t="str">
            <v>Julio</v>
          </cell>
          <cell r="C651" t="str">
            <v>08001</v>
          </cell>
          <cell r="E651">
            <v>36210.286</v>
          </cell>
        </row>
        <row r="652">
          <cell r="A652">
            <v>2021</v>
          </cell>
          <cell r="B652" t="str">
            <v>Julio</v>
          </cell>
          <cell r="C652" t="str">
            <v>11001</v>
          </cell>
          <cell r="E652">
            <v>191242.92989999999</v>
          </cell>
        </row>
        <row r="653">
          <cell r="A653">
            <v>2021</v>
          </cell>
          <cell r="B653" t="str">
            <v>Julio</v>
          </cell>
          <cell r="C653" t="str">
            <v>68001</v>
          </cell>
          <cell r="E653">
            <v>38610.215999999993</v>
          </cell>
        </row>
        <row r="654">
          <cell r="A654">
            <v>2021</v>
          </cell>
          <cell r="B654" t="str">
            <v>Julio</v>
          </cell>
          <cell r="C654" t="str">
            <v>76001</v>
          </cell>
          <cell r="E654">
            <v>44570.735499999995</v>
          </cell>
        </row>
        <row r="655">
          <cell r="A655">
            <v>2021</v>
          </cell>
          <cell r="B655" t="str">
            <v>Julio</v>
          </cell>
          <cell r="C655" t="str">
            <v>13001</v>
          </cell>
          <cell r="E655">
            <v>16300.91646</v>
          </cell>
        </row>
        <row r="656">
          <cell r="A656">
            <v>2021</v>
          </cell>
          <cell r="B656" t="str">
            <v>Julio</v>
          </cell>
          <cell r="C656" t="str">
            <v>54001</v>
          </cell>
          <cell r="E656">
            <v>30437.944620000002</v>
          </cell>
        </row>
        <row r="657">
          <cell r="A657">
            <v>2021</v>
          </cell>
          <cell r="B657" t="str">
            <v>Julio</v>
          </cell>
          <cell r="C657" t="str">
            <v>73001</v>
          </cell>
          <cell r="E657">
            <v>4548.1147999999994</v>
          </cell>
        </row>
        <row r="658">
          <cell r="A658">
            <v>2021</v>
          </cell>
          <cell r="B658" t="str">
            <v>Julio</v>
          </cell>
          <cell r="C658" t="str">
            <v>52356</v>
          </cell>
          <cell r="E658">
            <v>2199.252</v>
          </cell>
        </row>
        <row r="659">
          <cell r="A659">
            <v>2021</v>
          </cell>
          <cell r="B659" t="str">
            <v>Julio</v>
          </cell>
          <cell r="C659" t="str">
            <v>17001</v>
          </cell>
          <cell r="E659">
            <v>6282.7519999999995</v>
          </cell>
        </row>
        <row r="660">
          <cell r="A660">
            <v>2021</v>
          </cell>
          <cell r="B660" t="str">
            <v>Julio</v>
          </cell>
          <cell r="C660" t="str">
            <v>05001</v>
          </cell>
          <cell r="E660">
            <v>76779.472020000016</v>
          </cell>
        </row>
        <row r="661">
          <cell r="A661">
            <v>2021</v>
          </cell>
          <cell r="B661" t="str">
            <v>Julio</v>
          </cell>
          <cell r="C661" t="str">
            <v>23001</v>
          </cell>
          <cell r="E661">
            <v>3730.6559999999999</v>
          </cell>
        </row>
        <row r="662">
          <cell r="A662">
            <v>2021</v>
          </cell>
          <cell r="B662" t="str">
            <v>Julio</v>
          </cell>
          <cell r="C662" t="str">
            <v>41001</v>
          </cell>
          <cell r="E662">
            <v>8453.2417999999998</v>
          </cell>
        </row>
        <row r="663">
          <cell r="A663">
            <v>2021</v>
          </cell>
          <cell r="B663" t="str">
            <v>Julio</v>
          </cell>
          <cell r="C663" t="str">
            <v>52001</v>
          </cell>
          <cell r="E663">
            <v>9149.0797000000002</v>
          </cell>
        </row>
        <row r="664">
          <cell r="A664">
            <v>2021</v>
          </cell>
          <cell r="B664" t="str">
            <v>Julio</v>
          </cell>
          <cell r="C664" t="str">
            <v>66001</v>
          </cell>
          <cell r="E664">
            <v>9076.5750000000007</v>
          </cell>
        </row>
        <row r="665">
          <cell r="A665">
            <v>2021</v>
          </cell>
          <cell r="B665" t="str">
            <v>Julio</v>
          </cell>
          <cell r="C665" t="str">
            <v>19001</v>
          </cell>
          <cell r="E665">
            <v>4885.9870000000001</v>
          </cell>
        </row>
        <row r="666">
          <cell r="A666">
            <v>2021</v>
          </cell>
          <cell r="B666" t="str">
            <v>Julio</v>
          </cell>
          <cell r="C666" t="str">
            <v>47001</v>
          </cell>
          <cell r="E666">
            <v>3447.817</v>
          </cell>
        </row>
        <row r="667">
          <cell r="A667">
            <v>2021</v>
          </cell>
          <cell r="B667" t="str">
            <v>Julio</v>
          </cell>
          <cell r="C667" t="str">
            <v>70001</v>
          </cell>
          <cell r="E667">
            <v>4917.1530000000002</v>
          </cell>
        </row>
        <row r="668">
          <cell r="A668">
            <v>2021</v>
          </cell>
          <cell r="B668" t="str">
            <v>Julio</v>
          </cell>
          <cell r="C668" t="str">
            <v>15001</v>
          </cell>
          <cell r="E668">
            <v>9784.6949999999997</v>
          </cell>
        </row>
        <row r="669">
          <cell r="A669">
            <v>2021</v>
          </cell>
          <cell r="B669" t="str">
            <v>Julio</v>
          </cell>
          <cell r="C669" t="str">
            <v>20001</v>
          </cell>
          <cell r="E669">
            <v>5888.7039999999997</v>
          </cell>
        </row>
        <row r="670">
          <cell r="A670">
            <v>2021</v>
          </cell>
          <cell r="B670" t="str">
            <v>Julio</v>
          </cell>
          <cell r="C670" t="str">
            <v>50001</v>
          </cell>
          <cell r="E670">
            <v>9274.219000000001</v>
          </cell>
        </row>
        <row r="671">
          <cell r="A671">
            <v>2021</v>
          </cell>
          <cell r="B671" t="str">
            <v>Agosto</v>
          </cell>
          <cell r="C671" t="str">
            <v>63001</v>
          </cell>
          <cell r="E671">
            <v>9317.0150799999992</v>
          </cell>
        </row>
        <row r="672">
          <cell r="A672">
            <v>2021</v>
          </cell>
          <cell r="B672" t="str">
            <v>Agosto</v>
          </cell>
          <cell r="C672" t="str">
            <v>08001</v>
          </cell>
          <cell r="E672">
            <v>40720.993000000002</v>
          </cell>
        </row>
        <row r="673">
          <cell r="A673">
            <v>2021</v>
          </cell>
          <cell r="B673" t="str">
            <v>Agosto</v>
          </cell>
          <cell r="C673" t="str">
            <v>11001</v>
          </cell>
          <cell r="E673">
            <v>198442.5563</v>
          </cell>
        </row>
        <row r="674">
          <cell r="A674">
            <v>2021</v>
          </cell>
          <cell r="B674" t="str">
            <v>Agosto</v>
          </cell>
          <cell r="C674" t="str">
            <v>68001</v>
          </cell>
          <cell r="E674">
            <v>35061.013599999998</v>
          </cell>
        </row>
        <row r="675">
          <cell r="A675">
            <v>2021</v>
          </cell>
          <cell r="B675" t="str">
            <v>Agosto</v>
          </cell>
          <cell r="C675" t="str">
            <v>76001</v>
          </cell>
          <cell r="E675">
            <v>44279.463499999998</v>
          </cell>
        </row>
        <row r="676">
          <cell r="A676">
            <v>2021</v>
          </cell>
          <cell r="B676" t="str">
            <v>Agosto</v>
          </cell>
          <cell r="C676" t="str">
            <v>13001</v>
          </cell>
          <cell r="E676">
            <v>17426.858</v>
          </cell>
        </row>
        <row r="677">
          <cell r="A677">
            <v>2021</v>
          </cell>
          <cell r="B677" t="str">
            <v>Agosto</v>
          </cell>
          <cell r="C677" t="str">
            <v>54001</v>
          </cell>
          <cell r="E677">
            <v>29983.931</v>
          </cell>
        </row>
        <row r="678">
          <cell r="A678">
            <v>2021</v>
          </cell>
          <cell r="B678" t="str">
            <v>Agosto</v>
          </cell>
          <cell r="C678" t="str">
            <v>73001</v>
          </cell>
          <cell r="E678">
            <v>4725.8678</v>
          </cell>
        </row>
        <row r="679">
          <cell r="A679">
            <v>2021</v>
          </cell>
          <cell r="B679" t="str">
            <v>Agosto</v>
          </cell>
          <cell r="C679" t="str">
            <v>52356</v>
          </cell>
          <cell r="E679">
            <v>2605.33</v>
          </cell>
        </row>
        <row r="680">
          <cell r="A680">
            <v>2021</v>
          </cell>
          <cell r="B680" t="str">
            <v>Agosto</v>
          </cell>
          <cell r="C680" t="str">
            <v>17001</v>
          </cell>
          <cell r="E680">
            <v>5827.8062599999994</v>
          </cell>
        </row>
        <row r="681">
          <cell r="A681">
            <v>2021</v>
          </cell>
          <cell r="B681" t="str">
            <v>Agosto</v>
          </cell>
          <cell r="C681" t="str">
            <v>05001</v>
          </cell>
          <cell r="E681">
            <v>68929.662079999995</v>
          </cell>
        </row>
        <row r="682">
          <cell r="A682">
            <v>2021</v>
          </cell>
          <cell r="B682" t="str">
            <v>Agosto</v>
          </cell>
          <cell r="C682" t="str">
            <v>23001</v>
          </cell>
          <cell r="E682">
            <v>3790.2849999999999</v>
          </cell>
        </row>
        <row r="683">
          <cell r="A683">
            <v>2021</v>
          </cell>
          <cell r="B683" t="str">
            <v>Agosto</v>
          </cell>
          <cell r="C683" t="str">
            <v>41001</v>
          </cell>
          <cell r="E683">
            <v>8933.9709800000001</v>
          </cell>
        </row>
        <row r="684">
          <cell r="A684">
            <v>2021</v>
          </cell>
          <cell r="B684" t="str">
            <v>Agosto</v>
          </cell>
          <cell r="C684" t="str">
            <v>52001</v>
          </cell>
          <cell r="E684">
            <v>9845.3917000000001</v>
          </cell>
        </row>
        <row r="685">
          <cell r="A685">
            <v>2021</v>
          </cell>
          <cell r="B685" t="str">
            <v>Agosto</v>
          </cell>
          <cell r="C685" t="str">
            <v>66001</v>
          </cell>
          <cell r="E685">
            <v>9408.7018000000007</v>
          </cell>
        </row>
        <row r="686">
          <cell r="A686">
            <v>2021</v>
          </cell>
          <cell r="B686" t="str">
            <v>Agosto</v>
          </cell>
          <cell r="C686" t="str">
            <v>19001</v>
          </cell>
          <cell r="E686">
            <v>5572.9479000000001</v>
          </cell>
        </row>
        <row r="687">
          <cell r="A687">
            <v>2021</v>
          </cell>
          <cell r="B687" t="str">
            <v>Agosto</v>
          </cell>
          <cell r="C687" t="str">
            <v>47001</v>
          </cell>
          <cell r="E687">
            <v>3317.3869999999997</v>
          </cell>
        </row>
        <row r="688">
          <cell r="A688">
            <v>2021</v>
          </cell>
          <cell r="B688" t="str">
            <v>Agosto</v>
          </cell>
          <cell r="C688" t="str">
            <v>70001</v>
          </cell>
          <cell r="E688">
            <v>3781.2950000000001</v>
          </cell>
        </row>
        <row r="689">
          <cell r="A689">
            <v>2021</v>
          </cell>
          <cell r="B689" t="str">
            <v>Agosto</v>
          </cell>
          <cell r="C689" t="str">
            <v>15001</v>
          </cell>
          <cell r="E689">
            <v>10084.528</v>
          </cell>
        </row>
        <row r="690">
          <cell r="A690">
            <v>2021</v>
          </cell>
          <cell r="B690" t="str">
            <v>Agosto</v>
          </cell>
          <cell r="C690" t="str">
            <v>20001</v>
          </cell>
          <cell r="E690">
            <v>5820.9110000000001</v>
          </cell>
        </row>
        <row r="691">
          <cell r="A691">
            <v>2021</v>
          </cell>
          <cell r="B691" t="str">
            <v>Agosto</v>
          </cell>
          <cell r="C691" t="str">
            <v>50001</v>
          </cell>
          <cell r="E691">
            <v>9276.5365000000002</v>
          </cell>
        </row>
        <row r="692">
          <cell r="A692">
            <v>2021</v>
          </cell>
          <cell r="B692" t="str">
            <v>Septiembre</v>
          </cell>
          <cell r="C692" t="str">
            <v>63001</v>
          </cell>
          <cell r="E692">
            <v>10503.642</v>
          </cell>
        </row>
        <row r="693">
          <cell r="A693">
            <v>2021</v>
          </cell>
          <cell r="B693" t="str">
            <v>Septiembre</v>
          </cell>
          <cell r="C693" t="str">
            <v>08001</v>
          </cell>
          <cell r="E693">
            <v>40347.471999999994</v>
          </cell>
        </row>
        <row r="694">
          <cell r="A694">
            <v>2021</v>
          </cell>
          <cell r="B694" t="str">
            <v>Septiembre</v>
          </cell>
          <cell r="C694" t="str">
            <v>11001</v>
          </cell>
          <cell r="E694">
            <v>204892.91354000001</v>
          </cell>
        </row>
        <row r="695">
          <cell r="A695">
            <v>2021</v>
          </cell>
          <cell r="B695" t="str">
            <v>Septiembre</v>
          </cell>
          <cell r="C695" t="str">
            <v>68001</v>
          </cell>
          <cell r="E695">
            <v>38156.360999999997</v>
          </cell>
        </row>
        <row r="696">
          <cell r="A696">
            <v>2021</v>
          </cell>
          <cell r="B696" t="str">
            <v>Septiembre</v>
          </cell>
          <cell r="C696" t="str">
            <v>76001</v>
          </cell>
          <cell r="E696">
            <v>46735.11838</v>
          </cell>
        </row>
        <row r="697">
          <cell r="A697">
            <v>2021</v>
          </cell>
          <cell r="B697" t="str">
            <v>Septiembre</v>
          </cell>
          <cell r="C697" t="str">
            <v>13001</v>
          </cell>
          <cell r="E697">
            <v>17920.393</v>
          </cell>
        </row>
        <row r="698">
          <cell r="A698">
            <v>2021</v>
          </cell>
          <cell r="B698" t="str">
            <v>Septiembre</v>
          </cell>
          <cell r="C698" t="str">
            <v>54001</v>
          </cell>
          <cell r="E698">
            <v>30660.573479999999</v>
          </cell>
        </row>
        <row r="699">
          <cell r="A699">
            <v>2021</v>
          </cell>
          <cell r="B699" t="str">
            <v>Septiembre</v>
          </cell>
          <cell r="C699" t="str">
            <v>73001</v>
          </cell>
          <cell r="E699">
            <v>4170.4804999999997</v>
          </cell>
        </row>
        <row r="700">
          <cell r="A700">
            <v>2021</v>
          </cell>
          <cell r="B700" t="str">
            <v>Septiembre</v>
          </cell>
          <cell r="C700" t="str">
            <v>52356</v>
          </cell>
          <cell r="E700">
            <v>2742.6480000000001</v>
          </cell>
        </row>
        <row r="701">
          <cell r="A701">
            <v>2021</v>
          </cell>
          <cell r="B701" t="str">
            <v>Septiembre</v>
          </cell>
          <cell r="C701" t="str">
            <v>17001</v>
          </cell>
          <cell r="E701">
            <v>6260.6872000000003</v>
          </cell>
        </row>
        <row r="702">
          <cell r="A702">
            <v>2021</v>
          </cell>
          <cell r="B702" t="str">
            <v>Septiembre</v>
          </cell>
          <cell r="C702" t="str">
            <v>05001</v>
          </cell>
          <cell r="E702">
            <v>87852.877079999991</v>
          </cell>
        </row>
        <row r="703">
          <cell r="A703">
            <v>2021</v>
          </cell>
          <cell r="B703" t="str">
            <v>Septiembre</v>
          </cell>
          <cell r="C703" t="str">
            <v>23001</v>
          </cell>
          <cell r="E703">
            <v>4232.4740000000002</v>
          </cell>
        </row>
        <row r="704">
          <cell r="A704">
            <v>2021</v>
          </cell>
          <cell r="B704" t="str">
            <v>Septiembre</v>
          </cell>
          <cell r="C704" t="str">
            <v>41001</v>
          </cell>
          <cell r="E704">
            <v>9319.6377300000004</v>
          </cell>
        </row>
        <row r="705">
          <cell r="A705">
            <v>2021</v>
          </cell>
          <cell r="B705" t="str">
            <v>Septiembre</v>
          </cell>
          <cell r="C705" t="str">
            <v>52001</v>
          </cell>
          <cell r="E705">
            <v>11021.277699999999</v>
          </cell>
        </row>
        <row r="706">
          <cell r="A706">
            <v>2021</v>
          </cell>
          <cell r="B706" t="str">
            <v>Septiembre</v>
          </cell>
          <cell r="C706" t="str">
            <v>66001</v>
          </cell>
          <cell r="E706">
            <v>11045.094000000001</v>
          </cell>
        </row>
        <row r="707">
          <cell r="A707">
            <v>2021</v>
          </cell>
          <cell r="B707" t="str">
            <v>Septiembre</v>
          </cell>
          <cell r="C707" t="str">
            <v>19001</v>
          </cell>
          <cell r="E707">
            <v>5819.8554899999999</v>
          </cell>
        </row>
        <row r="708">
          <cell r="A708">
            <v>2021</v>
          </cell>
          <cell r="B708" t="str">
            <v>Septiembre</v>
          </cell>
          <cell r="C708" t="str">
            <v>47001</v>
          </cell>
          <cell r="E708">
            <v>3480.7595000000001</v>
          </cell>
        </row>
        <row r="709">
          <cell r="A709">
            <v>2021</v>
          </cell>
          <cell r="B709" t="str">
            <v>Septiembre</v>
          </cell>
          <cell r="C709" t="str">
            <v>70001</v>
          </cell>
          <cell r="E709">
            <v>4440.75</v>
          </cell>
        </row>
        <row r="710">
          <cell r="A710">
            <v>2021</v>
          </cell>
          <cell r="B710" t="str">
            <v>Septiembre</v>
          </cell>
          <cell r="C710" t="str">
            <v>15001</v>
          </cell>
          <cell r="E710">
            <v>9947.3430000000008</v>
          </cell>
        </row>
        <row r="711">
          <cell r="A711">
            <v>2021</v>
          </cell>
          <cell r="B711" t="str">
            <v>Septiembre</v>
          </cell>
          <cell r="C711" t="str">
            <v>20001</v>
          </cell>
          <cell r="E711">
            <v>6332.1554999999998</v>
          </cell>
        </row>
        <row r="712">
          <cell r="A712">
            <v>2021</v>
          </cell>
          <cell r="B712" t="str">
            <v>Septiembre</v>
          </cell>
          <cell r="C712" t="str">
            <v>50001</v>
          </cell>
          <cell r="E712">
            <v>9117.0705000000016</v>
          </cell>
        </row>
        <row r="713">
          <cell r="A713">
            <v>2021</v>
          </cell>
          <cell r="B713" t="str">
            <v>Octubre</v>
          </cell>
          <cell r="C713" t="str">
            <v>63001</v>
          </cell>
          <cell r="E713">
            <v>9808</v>
          </cell>
        </row>
        <row r="714">
          <cell r="A714">
            <v>2021</v>
          </cell>
          <cell r="B714" t="str">
            <v>Octubre</v>
          </cell>
          <cell r="C714" t="str">
            <v>08001</v>
          </cell>
          <cell r="E714">
            <v>37777.358</v>
          </cell>
        </row>
        <row r="715">
          <cell r="A715">
            <v>2021</v>
          </cell>
          <cell r="B715" t="str">
            <v>Octubre</v>
          </cell>
          <cell r="C715" t="str">
            <v>11001</v>
          </cell>
          <cell r="E715">
            <v>203564.15789999999</v>
          </cell>
        </row>
        <row r="716">
          <cell r="A716">
            <v>2021</v>
          </cell>
          <cell r="B716" t="str">
            <v>Octubre</v>
          </cell>
          <cell r="C716" t="str">
            <v>68001</v>
          </cell>
          <cell r="E716">
            <v>34338.759999999995</v>
          </cell>
        </row>
        <row r="717">
          <cell r="A717">
            <v>2021</v>
          </cell>
          <cell r="B717" t="str">
            <v>Octubre</v>
          </cell>
          <cell r="C717" t="str">
            <v>76001</v>
          </cell>
          <cell r="E717">
            <v>45996.412499999999</v>
          </cell>
        </row>
        <row r="718">
          <cell r="A718">
            <v>2021</v>
          </cell>
          <cell r="B718" t="str">
            <v>Octubre</v>
          </cell>
          <cell r="C718" t="str">
            <v>13001</v>
          </cell>
          <cell r="E718">
            <v>18645.8377</v>
          </cell>
        </row>
        <row r="719">
          <cell r="A719">
            <v>2021</v>
          </cell>
          <cell r="B719" t="str">
            <v>Octubre</v>
          </cell>
          <cell r="C719" t="str">
            <v>54001</v>
          </cell>
          <cell r="E719">
            <v>29250.689119999999</v>
          </cell>
        </row>
        <row r="720">
          <cell r="A720">
            <v>2021</v>
          </cell>
          <cell r="B720" t="str">
            <v>Octubre</v>
          </cell>
          <cell r="C720" t="str">
            <v>73001</v>
          </cell>
          <cell r="E720">
            <v>4660.7114999999994</v>
          </cell>
        </row>
        <row r="721">
          <cell r="A721">
            <v>2021</v>
          </cell>
          <cell r="B721" t="str">
            <v>Octubre</v>
          </cell>
          <cell r="C721" t="str">
            <v>52356</v>
          </cell>
          <cell r="E721">
            <v>3371.556</v>
          </cell>
        </row>
        <row r="722">
          <cell r="A722">
            <v>2021</v>
          </cell>
          <cell r="B722" t="str">
            <v>Octubre</v>
          </cell>
          <cell r="C722" t="str">
            <v>17001</v>
          </cell>
          <cell r="E722">
            <v>5388.0006400000011</v>
          </cell>
        </row>
        <row r="723">
          <cell r="A723">
            <v>2021</v>
          </cell>
          <cell r="B723" t="str">
            <v>Octubre</v>
          </cell>
          <cell r="C723" t="str">
            <v>05001</v>
          </cell>
          <cell r="E723">
            <v>81955.986199999999</v>
          </cell>
        </row>
        <row r="724">
          <cell r="A724">
            <v>2021</v>
          </cell>
          <cell r="B724" t="str">
            <v>Octubre</v>
          </cell>
          <cell r="C724" t="str">
            <v>23001</v>
          </cell>
          <cell r="E724">
            <v>3996.6564999999996</v>
          </cell>
        </row>
        <row r="725">
          <cell r="A725">
            <v>2021</v>
          </cell>
          <cell r="B725" t="str">
            <v>Octubre</v>
          </cell>
          <cell r="C725" t="str">
            <v>41001</v>
          </cell>
          <cell r="E725">
            <v>8395.7379600000004</v>
          </cell>
        </row>
        <row r="726">
          <cell r="A726">
            <v>2021</v>
          </cell>
          <cell r="B726" t="str">
            <v>Octubre</v>
          </cell>
          <cell r="C726" t="str">
            <v>52001</v>
          </cell>
          <cell r="E726">
            <v>9856.012200000001</v>
          </cell>
        </row>
        <row r="727">
          <cell r="A727">
            <v>2021</v>
          </cell>
          <cell r="B727" t="str">
            <v>Octubre</v>
          </cell>
          <cell r="C727" t="str">
            <v>66001</v>
          </cell>
          <cell r="E727">
            <v>8259.4180000000015</v>
          </cell>
        </row>
        <row r="728">
          <cell r="A728">
            <v>2021</v>
          </cell>
          <cell r="B728" t="str">
            <v>Octubre</v>
          </cell>
          <cell r="C728" t="str">
            <v>19001</v>
          </cell>
          <cell r="E728">
            <v>5049.6176000000005</v>
          </cell>
        </row>
        <row r="729">
          <cell r="A729">
            <v>2021</v>
          </cell>
          <cell r="B729" t="str">
            <v>Octubre</v>
          </cell>
          <cell r="C729" t="str">
            <v>47001</v>
          </cell>
          <cell r="E729">
            <v>3327.3735999999999</v>
          </cell>
        </row>
        <row r="730">
          <cell r="A730">
            <v>2021</v>
          </cell>
          <cell r="B730" t="str">
            <v>Octubre</v>
          </cell>
          <cell r="C730" t="str">
            <v>70001</v>
          </cell>
          <cell r="E730">
            <v>5015.4975000000004</v>
          </cell>
        </row>
        <row r="731">
          <cell r="A731">
            <v>2021</v>
          </cell>
          <cell r="B731" t="str">
            <v>Octubre</v>
          </cell>
          <cell r="C731" t="str">
            <v>15001</v>
          </cell>
          <cell r="E731">
            <v>9706.25</v>
          </cell>
        </row>
        <row r="732">
          <cell r="A732">
            <v>2021</v>
          </cell>
          <cell r="B732" t="str">
            <v>Octubre</v>
          </cell>
          <cell r="C732" t="str">
            <v>20001</v>
          </cell>
          <cell r="E732">
            <v>5806.9794999999995</v>
          </cell>
        </row>
        <row r="733">
          <cell r="A733">
            <v>2021</v>
          </cell>
          <cell r="B733" t="str">
            <v>Octubre</v>
          </cell>
          <cell r="C733" t="str">
            <v>50001</v>
          </cell>
          <cell r="E733">
            <v>9165.3309999999983</v>
          </cell>
        </row>
        <row r="734">
          <cell r="A734">
            <v>2021</v>
          </cell>
          <cell r="B734" t="str">
            <v>Noviembre</v>
          </cell>
          <cell r="C734" t="str">
            <v>63001</v>
          </cell>
          <cell r="E734">
            <v>8772.4549999999999</v>
          </cell>
        </row>
        <row r="735">
          <cell r="A735">
            <v>2021</v>
          </cell>
          <cell r="B735" t="str">
            <v>Noviembre</v>
          </cell>
          <cell r="C735" t="str">
            <v>08001</v>
          </cell>
          <cell r="E735">
            <v>43825.609499999999</v>
          </cell>
        </row>
        <row r="736">
          <cell r="A736">
            <v>2021</v>
          </cell>
          <cell r="B736" t="str">
            <v>Noviembre</v>
          </cell>
          <cell r="C736" t="str">
            <v>11001</v>
          </cell>
          <cell r="E736">
            <v>208211.58799999999</v>
          </cell>
        </row>
        <row r="737">
          <cell r="A737">
            <v>2021</v>
          </cell>
          <cell r="B737" t="str">
            <v>Noviembre</v>
          </cell>
          <cell r="C737" t="str">
            <v>68001</v>
          </cell>
          <cell r="E737">
            <v>32475.790499999999</v>
          </cell>
        </row>
        <row r="738">
          <cell r="A738">
            <v>2021</v>
          </cell>
          <cell r="B738" t="str">
            <v>Noviembre</v>
          </cell>
          <cell r="C738" t="str">
            <v>76001</v>
          </cell>
          <cell r="E738">
            <v>45703.561820000003</v>
          </cell>
        </row>
        <row r="739">
          <cell r="A739">
            <v>2021</v>
          </cell>
          <cell r="B739" t="str">
            <v>Noviembre</v>
          </cell>
          <cell r="C739" t="str">
            <v>13001</v>
          </cell>
          <cell r="E739">
            <v>18156.766499999998</v>
          </cell>
        </row>
        <row r="740">
          <cell r="A740">
            <v>2021</v>
          </cell>
          <cell r="B740" t="str">
            <v>Noviembre</v>
          </cell>
          <cell r="C740" t="str">
            <v>54001</v>
          </cell>
          <cell r="E740">
            <v>31529.261020000002</v>
          </cell>
        </row>
        <row r="741">
          <cell r="A741">
            <v>2021</v>
          </cell>
          <cell r="B741" t="str">
            <v>Noviembre</v>
          </cell>
          <cell r="C741" t="str">
            <v>73001</v>
          </cell>
          <cell r="E741">
            <v>4820.4089000000004</v>
          </cell>
        </row>
        <row r="742">
          <cell r="A742">
            <v>2021</v>
          </cell>
          <cell r="B742" t="str">
            <v>Noviembre</v>
          </cell>
          <cell r="C742" t="str">
            <v>52356</v>
          </cell>
          <cell r="E742">
            <v>3194.7380000000003</v>
          </cell>
        </row>
        <row r="743">
          <cell r="A743">
            <v>2021</v>
          </cell>
          <cell r="B743" t="str">
            <v>Noviembre</v>
          </cell>
          <cell r="C743" t="str">
            <v>17001</v>
          </cell>
          <cell r="E743">
            <v>5829.8167999999996</v>
          </cell>
        </row>
        <row r="744">
          <cell r="A744">
            <v>2021</v>
          </cell>
          <cell r="B744" t="str">
            <v>Noviembre</v>
          </cell>
          <cell r="C744" t="str">
            <v>05001</v>
          </cell>
          <cell r="E744">
            <v>80494.683560000005</v>
          </cell>
        </row>
        <row r="745">
          <cell r="A745">
            <v>2021</v>
          </cell>
          <cell r="B745" t="str">
            <v>Noviembre</v>
          </cell>
          <cell r="C745" t="str">
            <v>23001</v>
          </cell>
          <cell r="E745">
            <v>4074.4309999999996</v>
          </cell>
        </row>
        <row r="746">
          <cell r="A746">
            <v>2021</v>
          </cell>
          <cell r="B746" t="str">
            <v>Noviembre</v>
          </cell>
          <cell r="C746" t="str">
            <v>41001</v>
          </cell>
          <cell r="E746">
            <v>8268.5234199999995</v>
          </cell>
        </row>
        <row r="747">
          <cell r="A747">
            <v>2021</v>
          </cell>
          <cell r="B747" t="str">
            <v>Noviembre</v>
          </cell>
          <cell r="C747" t="str">
            <v>52001</v>
          </cell>
          <cell r="E747">
            <v>10022.354300000001</v>
          </cell>
        </row>
        <row r="748">
          <cell r="A748">
            <v>2021</v>
          </cell>
          <cell r="B748" t="str">
            <v>Noviembre</v>
          </cell>
          <cell r="C748" t="str">
            <v>66001</v>
          </cell>
          <cell r="E748">
            <v>8810.5990000000002</v>
          </cell>
        </row>
        <row r="749">
          <cell r="A749">
            <v>2021</v>
          </cell>
          <cell r="B749" t="str">
            <v>Noviembre</v>
          </cell>
          <cell r="C749" t="str">
            <v>19001</v>
          </cell>
          <cell r="E749">
            <v>5302.0262000000002</v>
          </cell>
        </row>
        <row r="750">
          <cell r="A750">
            <v>2021</v>
          </cell>
          <cell r="B750" t="str">
            <v>Noviembre</v>
          </cell>
          <cell r="C750" t="str">
            <v>47001</v>
          </cell>
          <cell r="E750">
            <v>4364.5474999999997</v>
          </cell>
        </row>
        <row r="751">
          <cell r="A751">
            <v>2021</v>
          </cell>
          <cell r="B751" t="str">
            <v>Noviembre</v>
          </cell>
          <cell r="C751" t="str">
            <v>70001</v>
          </cell>
          <cell r="E751">
            <v>5767.7497000000003</v>
          </cell>
        </row>
        <row r="752">
          <cell r="A752">
            <v>2021</v>
          </cell>
          <cell r="B752" t="str">
            <v>Noviembre</v>
          </cell>
          <cell r="C752" t="str">
            <v>15001</v>
          </cell>
          <cell r="E752">
            <v>9448.0889999999999</v>
          </cell>
        </row>
        <row r="753">
          <cell r="A753">
            <v>2021</v>
          </cell>
          <cell r="B753" t="str">
            <v>Noviembre</v>
          </cell>
          <cell r="C753" t="str">
            <v>20001</v>
          </cell>
          <cell r="E753">
            <v>6546.7264999999998</v>
          </cell>
        </row>
        <row r="754">
          <cell r="A754">
            <v>2021</v>
          </cell>
          <cell r="B754" t="str">
            <v>Noviembre</v>
          </cell>
          <cell r="C754" t="str">
            <v>50001</v>
          </cell>
          <cell r="E754">
            <v>8341.1314999999995</v>
          </cell>
        </row>
        <row r="755">
          <cell r="A755">
            <v>2021</v>
          </cell>
          <cell r="B755" t="str">
            <v>Diciembre</v>
          </cell>
          <cell r="C755" t="str">
            <v>63001</v>
          </cell>
          <cell r="E755">
            <v>9182.155999999999</v>
          </cell>
        </row>
        <row r="756">
          <cell r="A756">
            <v>2021</v>
          </cell>
          <cell r="B756" t="str">
            <v>Diciembre</v>
          </cell>
          <cell r="C756" t="str">
            <v>08001</v>
          </cell>
          <cell r="E756">
            <v>44113.4735</v>
          </cell>
        </row>
        <row r="757">
          <cell r="A757">
            <v>2021</v>
          </cell>
          <cell r="B757" t="str">
            <v>Diciembre</v>
          </cell>
          <cell r="C757" t="str">
            <v>11001</v>
          </cell>
          <cell r="E757">
            <v>209335.37200000003</v>
          </cell>
        </row>
        <row r="758">
          <cell r="A758">
            <v>2021</v>
          </cell>
          <cell r="B758" t="str">
            <v>Diciembre</v>
          </cell>
          <cell r="C758" t="str">
            <v>68001</v>
          </cell>
          <cell r="E758">
            <v>32867.494000000006</v>
          </cell>
        </row>
        <row r="759">
          <cell r="A759">
            <v>2021</v>
          </cell>
          <cell r="B759" t="str">
            <v>Diciembre</v>
          </cell>
          <cell r="C759" t="str">
            <v>76001</v>
          </cell>
          <cell r="E759">
            <v>43402.686699999998</v>
          </cell>
        </row>
        <row r="760">
          <cell r="A760">
            <v>2021</v>
          </cell>
          <cell r="B760" t="str">
            <v>Diciembre</v>
          </cell>
          <cell r="C760" t="str">
            <v>13001</v>
          </cell>
          <cell r="E760">
            <v>17801.643499999998</v>
          </cell>
        </row>
        <row r="761">
          <cell r="A761">
            <v>2021</v>
          </cell>
          <cell r="B761" t="str">
            <v>Diciembre</v>
          </cell>
          <cell r="C761" t="str">
            <v>54001</v>
          </cell>
          <cell r="E761">
            <v>28935.311260000002</v>
          </cell>
        </row>
        <row r="762">
          <cell r="A762">
            <v>2021</v>
          </cell>
          <cell r="B762" t="str">
            <v>Diciembre</v>
          </cell>
          <cell r="C762" t="str">
            <v>73001</v>
          </cell>
          <cell r="E762">
            <v>3570.4935</v>
          </cell>
        </row>
        <row r="763">
          <cell r="A763">
            <v>2021</v>
          </cell>
          <cell r="B763" t="str">
            <v>Diciembre</v>
          </cell>
          <cell r="C763" t="str">
            <v>52356</v>
          </cell>
          <cell r="E763">
            <v>3948.1819999999998</v>
          </cell>
        </row>
        <row r="764">
          <cell r="A764">
            <v>2021</v>
          </cell>
          <cell r="B764" t="str">
            <v>Diciembre</v>
          </cell>
          <cell r="C764" t="str">
            <v>17001</v>
          </cell>
          <cell r="E764">
            <v>5782.8790000000008</v>
          </cell>
        </row>
        <row r="765">
          <cell r="A765">
            <v>2021</v>
          </cell>
          <cell r="B765" t="str">
            <v>Diciembre</v>
          </cell>
          <cell r="C765" t="str">
            <v>05001</v>
          </cell>
          <cell r="E765">
            <v>76395.355540000004</v>
          </cell>
        </row>
        <row r="766">
          <cell r="A766">
            <v>2021</v>
          </cell>
          <cell r="B766" t="str">
            <v>Diciembre</v>
          </cell>
          <cell r="C766" t="str">
            <v>23001</v>
          </cell>
          <cell r="E766">
            <v>3975.4140000000002</v>
          </cell>
        </row>
        <row r="767">
          <cell r="A767">
            <v>2021</v>
          </cell>
          <cell r="B767" t="str">
            <v>Diciembre</v>
          </cell>
          <cell r="C767" t="str">
            <v>41001</v>
          </cell>
          <cell r="E767">
            <v>8428.85988</v>
          </cell>
        </row>
        <row r="768">
          <cell r="A768">
            <v>2021</v>
          </cell>
          <cell r="B768" t="str">
            <v>Diciembre</v>
          </cell>
          <cell r="C768" t="str">
            <v>52001</v>
          </cell>
          <cell r="E768">
            <v>9109.5</v>
          </cell>
        </row>
        <row r="769">
          <cell r="A769">
            <v>2021</v>
          </cell>
          <cell r="B769" t="str">
            <v>Diciembre</v>
          </cell>
          <cell r="C769" t="str">
            <v>66001</v>
          </cell>
          <cell r="E769">
            <v>9458.7527800000007</v>
          </cell>
        </row>
        <row r="770">
          <cell r="A770">
            <v>2021</v>
          </cell>
          <cell r="B770" t="str">
            <v>Diciembre</v>
          </cell>
          <cell r="C770" t="str">
            <v>19001</v>
          </cell>
          <cell r="E770">
            <v>6783.5616999999993</v>
          </cell>
        </row>
        <row r="771">
          <cell r="A771">
            <v>2021</v>
          </cell>
          <cell r="B771" t="str">
            <v>Diciembre</v>
          </cell>
          <cell r="C771" t="str">
            <v>47001</v>
          </cell>
          <cell r="E771">
            <v>4206.9660000000003</v>
          </cell>
        </row>
        <row r="772">
          <cell r="A772">
            <v>2021</v>
          </cell>
          <cell r="B772" t="str">
            <v>Diciembre</v>
          </cell>
          <cell r="C772" t="str">
            <v>70001</v>
          </cell>
          <cell r="E772">
            <v>5650.9129999999996</v>
          </cell>
        </row>
        <row r="773">
          <cell r="A773">
            <v>2021</v>
          </cell>
          <cell r="B773" t="str">
            <v>Diciembre</v>
          </cell>
          <cell r="C773" t="str">
            <v>15001</v>
          </cell>
          <cell r="E773">
            <v>9114.2870000000003</v>
          </cell>
        </row>
        <row r="774">
          <cell r="A774">
            <v>2021</v>
          </cell>
          <cell r="B774" t="str">
            <v>Diciembre</v>
          </cell>
          <cell r="C774" t="str">
            <v>20001</v>
          </cell>
          <cell r="E774">
            <v>6305.393</v>
          </cell>
        </row>
        <row r="775">
          <cell r="A775">
            <v>2021</v>
          </cell>
          <cell r="B775" t="str">
            <v>Diciembre</v>
          </cell>
          <cell r="C775" t="str">
            <v>50001</v>
          </cell>
          <cell r="E775">
            <v>8655.764000000001</v>
          </cell>
        </row>
        <row r="776">
          <cell r="A776">
            <v>2022</v>
          </cell>
          <cell r="B776" t="str">
            <v>Enero</v>
          </cell>
          <cell r="C776" t="str">
            <v>63001</v>
          </cell>
          <cell r="E776">
            <v>8449.9199999999855</v>
          </cell>
        </row>
        <row r="777">
          <cell r="A777">
            <v>2022</v>
          </cell>
          <cell r="B777" t="str">
            <v>Enero</v>
          </cell>
          <cell r="C777" t="str">
            <v>08001</v>
          </cell>
          <cell r="E777">
            <v>40895.714499999973</v>
          </cell>
        </row>
        <row r="778">
          <cell r="A778">
            <v>2022</v>
          </cell>
          <cell r="B778" t="str">
            <v>Enero</v>
          </cell>
          <cell r="C778" t="str">
            <v>11001</v>
          </cell>
          <cell r="E778">
            <v>186735.56549999976</v>
          </cell>
        </row>
        <row r="779">
          <cell r="A779">
            <v>2022</v>
          </cell>
          <cell r="B779" t="str">
            <v>Enero</v>
          </cell>
          <cell r="C779" t="str">
            <v>68001</v>
          </cell>
          <cell r="E779">
            <v>32838.879000000095</v>
          </cell>
        </row>
        <row r="780">
          <cell r="A780">
            <v>2022</v>
          </cell>
          <cell r="B780" t="str">
            <v>Enero</v>
          </cell>
          <cell r="C780" t="str">
            <v>76001</v>
          </cell>
          <cell r="E780">
            <v>42763.006100000035</v>
          </cell>
        </row>
        <row r="781">
          <cell r="A781">
            <v>2022</v>
          </cell>
          <cell r="B781" t="str">
            <v>Enero</v>
          </cell>
          <cell r="C781" t="str">
            <v>13001</v>
          </cell>
          <cell r="E781">
            <v>19744.389499999972</v>
          </cell>
        </row>
        <row r="782">
          <cell r="A782">
            <v>2022</v>
          </cell>
          <cell r="B782" t="str">
            <v>Enero</v>
          </cell>
          <cell r="C782" t="str">
            <v>54001</v>
          </cell>
          <cell r="E782">
            <v>28425.061039999979</v>
          </cell>
        </row>
        <row r="783">
          <cell r="A783">
            <v>2022</v>
          </cell>
          <cell r="B783" t="str">
            <v>Enero</v>
          </cell>
          <cell r="C783" t="str">
            <v>73001</v>
          </cell>
          <cell r="E783">
            <v>3728.2690000000011</v>
          </cell>
        </row>
        <row r="784">
          <cell r="A784">
            <v>2022</v>
          </cell>
          <cell r="B784" t="str">
            <v>Enero</v>
          </cell>
          <cell r="C784" t="str">
            <v>52356</v>
          </cell>
          <cell r="E784">
            <v>2834.7059999999933</v>
          </cell>
        </row>
        <row r="785">
          <cell r="A785">
            <v>2022</v>
          </cell>
          <cell r="B785" t="str">
            <v>Enero</v>
          </cell>
          <cell r="C785" t="str">
            <v>17001</v>
          </cell>
          <cell r="E785">
            <v>5155.9145999999982</v>
          </cell>
        </row>
        <row r="786">
          <cell r="A786">
            <v>2022</v>
          </cell>
          <cell r="B786" t="str">
            <v>Enero</v>
          </cell>
          <cell r="C786" t="str">
            <v>05001</v>
          </cell>
          <cell r="E786">
            <v>72712.859800000297</v>
          </cell>
        </row>
        <row r="787">
          <cell r="A787">
            <v>2022</v>
          </cell>
          <cell r="B787" t="str">
            <v>Enero</v>
          </cell>
          <cell r="C787" t="str">
            <v>23001</v>
          </cell>
          <cell r="E787">
            <v>3612.097499999993</v>
          </cell>
        </row>
        <row r="788">
          <cell r="A788">
            <v>2022</v>
          </cell>
          <cell r="B788" t="str">
            <v>Enero</v>
          </cell>
          <cell r="C788" t="str">
            <v>41001</v>
          </cell>
          <cell r="E788">
            <v>7972.734969999995</v>
          </cell>
        </row>
        <row r="789">
          <cell r="A789">
            <v>2022</v>
          </cell>
          <cell r="B789" t="str">
            <v>Enero</v>
          </cell>
          <cell r="C789" t="str">
            <v>52001</v>
          </cell>
          <cell r="E789">
            <v>8059.0378000000046</v>
          </cell>
        </row>
        <row r="790">
          <cell r="A790">
            <v>2022</v>
          </cell>
          <cell r="B790" t="str">
            <v>Enero</v>
          </cell>
          <cell r="C790" t="str">
            <v>66001</v>
          </cell>
          <cell r="E790">
            <v>10127.852999999996</v>
          </cell>
        </row>
        <row r="791">
          <cell r="A791">
            <v>2022</v>
          </cell>
          <cell r="B791" t="str">
            <v>Enero</v>
          </cell>
          <cell r="C791" t="str">
            <v>19001</v>
          </cell>
          <cell r="E791">
            <v>5816.5930999999928</v>
          </cell>
        </row>
        <row r="792">
          <cell r="A792">
            <v>2022</v>
          </cell>
          <cell r="B792" t="str">
            <v>Enero</v>
          </cell>
          <cell r="C792" t="str">
            <v>47001</v>
          </cell>
          <cell r="E792">
            <v>3874.2525000000014</v>
          </cell>
        </row>
        <row r="793">
          <cell r="A793">
            <v>2022</v>
          </cell>
          <cell r="B793" t="str">
            <v>Enero</v>
          </cell>
          <cell r="C793" t="str">
            <v>70001</v>
          </cell>
          <cell r="E793">
            <v>5197.4359999999924</v>
          </cell>
        </row>
        <row r="794">
          <cell r="A794">
            <v>2022</v>
          </cell>
          <cell r="B794" t="str">
            <v>Enero</v>
          </cell>
          <cell r="C794" t="str">
            <v>15001</v>
          </cell>
          <cell r="E794">
            <v>8369.3159999999989</v>
          </cell>
        </row>
        <row r="795">
          <cell r="A795">
            <v>2022</v>
          </cell>
          <cell r="B795" t="str">
            <v>Enero</v>
          </cell>
          <cell r="C795" t="str">
            <v>20001</v>
          </cell>
          <cell r="E795">
            <v>6115.7005000000017</v>
          </cell>
        </row>
        <row r="796">
          <cell r="A796">
            <v>2022</v>
          </cell>
          <cell r="B796" t="str">
            <v>Enero</v>
          </cell>
          <cell r="C796" t="str">
            <v>50001</v>
          </cell>
          <cell r="E796">
            <v>7808.8314999999984</v>
          </cell>
        </row>
        <row r="797">
          <cell r="A797">
            <v>2022</v>
          </cell>
          <cell r="B797" t="str">
            <v>Febrero</v>
          </cell>
          <cell r="C797" t="str">
            <v>63001</v>
          </cell>
          <cell r="E797">
            <v>7872.5359999999864</v>
          </cell>
        </row>
        <row r="798">
          <cell r="A798">
            <v>2022</v>
          </cell>
          <cell r="B798" t="str">
            <v>Febrero</v>
          </cell>
          <cell r="C798" t="str">
            <v>08001</v>
          </cell>
          <cell r="E798">
            <v>39602.916499999985</v>
          </cell>
        </row>
        <row r="799">
          <cell r="A799">
            <v>2022</v>
          </cell>
          <cell r="B799" t="str">
            <v>Febrero</v>
          </cell>
          <cell r="C799" t="str">
            <v>11001</v>
          </cell>
          <cell r="E799">
            <v>186805.28829999978</v>
          </cell>
        </row>
        <row r="800">
          <cell r="A800">
            <v>2022</v>
          </cell>
          <cell r="B800" t="str">
            <v>Febrero</v>
          </cell>
          <cell r="C800" t="str">
            <v>68001</v>
          </cell>
          <cell r="E800">
            <v>28058.210500000037</v>
          </cell>
        </row>
        <row r="801">
          <cell r="A801">
            <v>2022</v>
          </cell>
          <cell r="B801" t="str">
            <v>Febrero</v>
          </cell>
          <cell r="C801" t="str">
            <v>76001</v>
          </cell>
          <cell r="E801">
            <v>39449.527500000018</v>
          </cell>
        </row>
        <row r="802">
          <cell r="A802">
            <v>2022</v>
          </cell>
          <cell r="B802" t="str">
            <v>Febrero</v>
          </cell>
          <cell r="C802" t="str">
            <v>13001</v>
          </cell>
          <cell r="E802">
            <v>20211.952999999987</v>
          </cell>
        </row>
        <row r="803">
          <cell r="A803">
            <v>2022</v>
          </cell>
          <cell r="B803" t="str">
            <v>Febrero</v>
          </cell>
          <cell r="C803" t="str">
            <v>54001</v>
          </cell>
          <cell r="E803">
            <v>24608.520519999976</v>
          </cell>
        </row>
        <row r="804">
          <cell r="A804">
            <v>2022</v>
          </cell>
          <cell r="B804" t="str">
            <v>Febrero</v>
          </cell>
          <cell r="C804" t="str">
            <v>73001</v>
          </cell>
          <cell r="E804">
            <v>3847.2434999999996</v>
          </cell>
        </row>
        <row r="805">
          <cell r="A805">
            <v>2022</v>
          </cell>
          <cell r="B805" t="str">
            <v>Febrero</v>
          </cell>
          <cell r="C805" t="str">
            <v>52356</v>
          </cell>
          <cell r="E805">
            <v>1902.8939999999964</v>
          </cell>
        </row>
        <row r="806">
          <cell r="A806">
            <v>2022</v>
          </cell>
          <cell r="B806" t="str">
            <v>Febrero</v>
          </cell>
          <cell r="C806" t="str">
            <v>17001</v>
          </cell>
          <cell r="E806">
            <v>5207.8109999999997</v>
          </cell>
        </row>
        <row r="807">
          <cell r="A807">
            <v>2022</v>
          </cell>
          <cell r="B807" t="str">
            <v>Febrero</v>
          </cell>
          <cell r="C807" t="str">
            <v>05001</v>
          </cell>
          <cell r="E807">
            <v>72702.348300000187</v>
          </cell>
        </row>
        <row r="808">
          <cell r="A808">
            <v>2022</v>
          </cell>
          <cell r="B808" t="str">
            <v>Febrero</v>
          </cell>
          <cell r="C808" t="str">
            <v>23001</v>
          </cell>
          <cell r="E808">
            <v>2994.3679999999954</v>
          </cell>
        </row>
        <row r="809">
          <cell r="A809">
            <v>2022</v>
          </cell>
          <cell r="B809" t="str">
            <v>Febrero</v>
          </cell>
          <cell r="C809" t="str">
            <v>41001</v>
          </cell>
          <cell r="E809">
            <v>7975.5455199999979</v>
          </cell>
        </row>
        <row r="810">
          <cell r="A810">
            <v>2022</v>
          </cell>
          <cell r="B810" t="str">
            <v>Febrero</v>
          </cell>
          <cell r="C810" t="str">
            <v>52001</v>
          </cell>
          <cell r="E810">
            <v>7493.2428000000018</v>
          </cell>
        </row>
        <row r="811">
          <cell r="A811">
            <v>2022</v>
          </cell>
          <cell r="B811" t="str">
            <v>Febrero</v>
          </cell>
          <cell r="C811" t="str">
            <v>66001</v>
          </cell>
          <cell r="E811">
            <v>9497.7419999999929</v>
          </cell>
        </row>
        <row r="812">
          <cell r="A812">
            <v>2022</v>
          </cell>
          <cell r="B812" t="str">
            <v>Febrero</v>
          </cell>
          <cell r="C812" t="str">
            <v>19001</v>
          </cell>
          <cell r="E812">
            <v>5391.5459999999975</v>
          </cell>
        </row>
        <row r="813">
          <cell r="A813">
            <v>2022</v>
          </cell>
          <cell r="B813" t="str">
            <v>Febrero</v>
          </cell>
          <cell r="C813" t="str">
            <v>47001</v>
          </cell>
          <cell r="E813">
            <v>3592.9475000000016</v>
          </cell>
        </row>
        <row r="814">
          <cell r="A814">
            <v>2022</v>
          </cell>
          <cell r="B814" t="str">
            <v>Febrero</v>
          </cell>
          <cell r="C814" t="str">
            <v>70001</v>
          </cell>
          <cell r="E814">
            <v>5182.5374999999949</v>
          </cell>
        </row>
        <row r="815">
          <cell r="A815">
            <v>2022</v>
          </cell>
          <cell r="B815" t="str">
            <v>Febrero</v>
          </cell>
          <cell r="C815" t="str">
            <v>15001</v>
          </cell>
          <cell r="E815">
            <v>8927.4929999999986</v>
          </cell>
        </row>
        <row r="816">
          <cell r="A816">
            <v>2022</v>
          </cell>
          <cell r="B816" t="str">
            <v>Febrero</v>
          </cell>
          <cell r="C816" t="str">
            <v>20001</v>
          </cell>
          <cell r="E816">
            <v>5349.1574999999993</v>
          </cell>
        </row>
        <row r="817">
          <cell r="A817">
            <v>2022</v>
          </cell>
          <cell r="B817" t="str">
            <v>Febrero</v>
          </cell>
          <cell r="C817" t="str">
            <v>50001</v>
          </cell>
          <cell r="E817">
            <v>7338.9409999999971</v>
          </cell>
        </row>
        <row r="818">
          <cell r="A818">
            <v>2022</v>
          </cell>
          <cell r="B818" t="str">
            <v>Marzo</v>
          </cell>
          <cell r="C818" t="str">
            <v>63001</v>
          </cell>
          <cell r="E818">
            <v>8093.7749999999887</v>
          </cell>
        </row>
        <row r="819">
          <cell r="A819">
            <v>2022</v>
          </cell>
          <cell r="B819" t="str">
            <v>Marzo</v>
          </cell>
          <cell r="C819" t="str">
            <v>08001</v>
          </cell>
          <cell r="E819">
            <v>44212.312499999985</v>
          </cell>
        </row>
        <row r="820">
          <cell r="A820">
            <v>2022</v>
          </cell>
          <cell r="B820" t="str">
            <v>Marzo</v>
          </cell>
          <cell r="C820" t="str">
            <v>11001</v>
          </cell>
          <cell r="E820">
            <v>203292.52990000005</v>
          </cell>
        </row>
        <row r="821">
          <cell r="A821">
            <v>2022</v>
          </cell>
          <cell r="B821" t="str">
            <v>Marzo</v>
          </cell>
          <cell r="C821" t="str">
            <v>68001</v>
          </cell>
          <cell r="E821">
            <v>32150.479500000005</v>
          </cell>
        </row>
        <row r="822">
          <cell r="A822">
            <v>2022</v>
          </cell>
          <cell r="B822" t="str">
            <v>Marzo</v>
          </cell>
          <cell r="C822" t="str">
            <v>76001</v>
          </cell>
          <cell r="E822">
            <v>44547.199800000031</v>
          </cell>
        </row>
        <row r="823">
          <cell r="A823">
            <v>2022</v>
          </cell>
          <cell r="B823" t="str">
            <v>Marzo</v>
          </cell>
          <cell r="C823" t="str">
            <v>13001</v>
          </cell>
          <cell r="E823">
            <v>22922.672999999995</v>
          </cell>
        </row>
        <row r="824">
          <cell r="A824">
            <v>2022</v>
          </cell>
          <cell r="B824" t="str">
            <v>Marzo</v>
          </cell>
          <cell r="C824" t="str">
            <v>54001</v>
          </cell>
          <cell r="E824">
            <v>28596.039259999983</v>
          </cell>
        </row>
        <row r="825">
          <cell r="A825">
            <v>2022</v>
          </cell>
          <cell r="B825" t="str">
            <v>Marzo</v>
          </cell>
          <cell r="C825" t="str">
            <v>73001</v>
          </cell>
          <cell r="E825">
            <v>4139.0182999999997</v>
          </cell>
        </row>
        <row r="826">
          <cell r="A826">
            <v>2022</v>
          </cell>
          <cell r="B826" t="str">
            <v>Marzo</v>
          </cell>
          <cell r="C826" t="str">
            <v>52356</v>
          </cell>
          <cell r="E826">
            <v>2645.8499999999908</v>
          </cell>
        </row>
        <row r="827">
          <cell r="A827">
            <v>2022</v>
          </cell>
          <cell r="B827" t="str">
            <v>Marzo</v>
          </cell>
          <cell r="C827" t="str">
            <v>17001</v>
          </cell>
          <cell r="E827">
            <v>5559.4777999999969</v>
          </cell>
        </row>
        <row r="828">
          <cell r="A828">
            <v>2022</v>
          </cell>
          <cell r="B828" t="str">
            <v>Marzo</v>
          </cell>
          <cell r="C828" t="str">
            <v>05001</v>
          </cell>
          <cell r="E828">
            <v>78454.499880000221</v>
          </cell>
        </row>
        <row r="829">
          <cell r="A829">
            <v>2022</v>
          </cell>
          <cell r="B829" t="str">
            <v>Marzo</v>
          </cell>
          <cell r="C829" t="str">
            <v>23001</v>
          </cell>
          <cell r="E829">
            <v>3980.7334999999935</v>
          </cell>
        </row>
        <row r="830">
          <cell r="A830">
            <v>2022</v>
          </cell>
          <cell r="B830" t="str">
            <v>Marzo</v>
          </cell>
          <cell r="C830" t="str">
            <v>41001</v>
          </cell>
          <cell r="E830">
            <v>8855.361109999998</v>
          </cell>
        </row>
        <row r="831">
          <cell r="A831">
            <v>2022</v>
          </cell>
          <cell r="B831" t="str">
            <v>Marzo</v>
          </cell>
          <cell r="C831" t="str">
            <v>52001</v>
          </cell>
          <cell r="E831">
            <v>7936.5956999999889</v>
          </cell>
        </row>
        <row r="832">
          <cell r="A832">
            <v>2022</v>
          </cell>
          <cell r="B832" t="str">
            <v>Marzo</v>
          </cell>
          <cell r="C832" t="str">
            <v>66001</v>
          </cell>
          <cell r="E832">
            <v>11958.418999999998</v>
          </cell>
        </row>
        <row r="833">
          <cell r="A833">
            <v>2022</v>
          </cell>
          <cell r="B833" t="str">
            <v>Marzo</v>
          </cell>
          <cell r="C833" t="str">
            <v>19001</v>
          </cell>
          <cell r="E833">
            <v>5620.8979999999974</v>
          </cell>
        </row>
        <row r="834">
          <cell r="A834">
            <v>2022</v>
          </cell>
          <cell r="B834" t="str">
            <v>Marzo</v>
          </cell>
          <cell r="C834" t="str">
            <v>47001</v>
          </cell>
          <cell r="E834">
            <v>4184.4889999999996</v>
          </cell>
        </row>
        <row r="835">
          <cell r="A835">
            <v>2022</v>
          </cell>
          <cell r="B835" t="str">
            <v>Marzo</v>
          </cell>
          <cell r="C835" t="str">
            <v>70001</v>
          </cell>
          <cell r="E835">
            <v>6244.8639999999932</v>
          </cell>
        </row>
        <row r="836">
          <cell r="A836">
            <v>2022</v>
          </cell>
          <cell r="B836" t="str">
            <v>Marzo</v>
          </cell>
          <cell r="C836" t="str">
            <v>15001</v>
          </cell>
          <cell r="E836">
            <v>10780.054000000004</v>
          </cell>
        </row>
        <row r="837">
          <cell r="A837">
            <v>2022</v>
          </cell>
          <cell r="B837" t="str">
            <v>Marzo</v>
          </cell>
          <cell r="C837" t="str">
            <v>20001</v>
          </cell>
          <cell r="E837">
            <v>5573.7210000000005</v>
          </cell>
        </row>
        <row r="838">
          <cell r="A838">
            <v>2022</v>
          </cell>
          <cell r="B838" t="str">
            <v>Marzo</v>
          </cell>
          <cell r="C838" t="str">
            <v>50001</v>
          </cell>
          <cell r="E838">
            <v>8480.3694999999971</v>
          </cell>
        </row>
        <row r="839">
          <cell r="A839">
            <v>2022</v>
          </cell>
          <cell r="B839" t="str">
            <v>Abril</v>
          </cell>
          <cell r="C839" t="str">
            <v>63001</v>
          </cell>
          <cell r="E839">
            <v>7791.885999999995</v>
          </cell>
        </row>
        <row r="840">
          <cell r="A840">
            <v>2022</v>
          </cell>
          <cell r="B840" t="str">
            <v>Abril</v>
          </cell>
          <cell r="C840" t="str">
            <v>08001</v>
          </cell>
          <cell r="E840">
            <v>37446.296499999968</v>
          </cell>
        </row>
        <row r="841">
          <cell r="A841">
            <v>2022</v>
          </cell>
          <cell r="B841" t="str">
            <v>Abril</v>
          </cell>
          <cell r="C841" t="str">
            <v>11001</v>
          </cell>
          <cell r="E841">
            <v>184246.52091999972</v>
          </cell>
        </row>
        <row r="842">
          <cell r="A842">
            <v>2022</v>
          </cell>
          <cell r="B842" t="str">
            <v>Abril</v>
          </cell>
          <cell r="C842" t="str">
            <v>68001</v>
          </cell>
          <cell r="E842">
            <v>29392.038000000048</v>
          </cell>
        </row>
        <row r="843">
          <cell r="A843">
            <v>2022</v>
          </cell>
          <cell r="B843" t="str">
            <v>Abril</v>
          </cell>
          <cell r="C843" t="str">
            <v>76001</v>
          </cell>
          <cell r="E843">
            <v>43019.702400000009</v>
          </cell>
        </row>
        <row r="844">
          <cell r="A844">
            <v>2022</v>
          </cell>
          <cell r="B844" t="str">
            <v>Abril</v>
          </cell>
          <cell r="C844" t="str">
            <v>13001</v>
          </cell>
          <cell r="E844">
            <v>19764.185499999985</v>
          </cell>
        </row>
        <row r="845">
          <cell r="A845">
            <v>2022</v>
          </cell>
          <cell r="B845" t="str">
            <v>Abril</v>
          </cell>
          <cell r="C845" t="str">
            <v>54001</v>
          </cell>
          <cell r="E845">
            <v>26288.541579999972</v>
          </cell>
        </row>
        <row r="846">
          <cell r="A846">
            <v>2022</v>
          </cell>
          <cell r="B846" t="str">
            <v>Abril</v>
          </cell>
          <cell r="C846" t="str">
            <v>73001</v>
          </cell>
          <cell r="E846">
            <v>3967.4969999999998</v>
          </cell>
        </row>
        <row r="847">
          <cell r="A847">
            <v>2022</v>
          </cell>
          <cell r="B847" t="str">
            <v>Abril</v>
          </cell>
          <cell r="C847" t="str">
            <v>52356</v>
          </cell>
          <cell r="E847">
            <v>2653.5139999999933</v>
          </cell>
        </row>
        <row r="848">
          <cell r="A848">
            <v>2022</v>
          </cell>
          <cell r="B848" t="str">
            <v>Abril</v>
          </cell>
          <cell r="C848" t="str">
            <v>17001</v>
          </cell>
          <cell r="E848">
            <v>4824.131599999997</v>
          </cell>
        </row>
        <row r="849">
          <cell r="A849">
            <v>2022</v>
          </cell>
          <cell r="B849" t="str">
            <v>Abril</v>
          </cell>
          <cell r="C849" t="str">
            <v>05001</v>
          </cell>
          <cell r="E849">
            <v>74180.923740000129</v>
          </cell>
        </row>
        <row r="850">
          <cell r="A850">
            <v>2022</v>
          </cell>
          <cell r="B850" t="str">
            <v>Abril</v>
          </cell>
          <cell r="C850" t="str">
            <v>23001</v>
          </cell>
          <cell r="E850">
            <v>3774.7084999999911</v>
          </cell>
        </row>
        <row r="851">
          <cell r="A851">
            <v>2022</v>
          </cell>
          <cell r="B851" t="str">
            <v>Abril</v>
          </cell>
          <cell r="C851" t="str">
            <v>41001</v>
          </cell>
          <cell r="E851">
            <v>7260.3959999999952</v>
          </cell>
        </row>
        <row r="852">
          <cell r="A852">
            <v>2022</v>
          </cell>
          <cell r="B852" t="str">
            <v>Abril</v>
          </cell>
          <cell r="C852" t="str">
            <v>52001</v>
          </cell>
          <cell r="E852">
            <v>8161.8794999999991</v>
          </cell>
        </row>
        <row r="853">
          <cell r="A853">
            <v>2022</v>
          </cell>
          <cell r="B853" t="str">
            <v>Abril</v>
          </cell>
          <cell r="C853" t="str">
            <v>66001</v>
          </cell>
          <cell r="E853">
            <v>10093.18</v>
          </cell>
        </row>
        <row r="854">
          <cell r="A854">
            <v>2022</v>
          </cell>
          <cell r="B854" t="str">
            <v>Abril</v>
          </cell>
          <cell r="C854" t="str">
            <v>19001</v>
          </cell>
          <cell r="E854">
            <v>3892.1699999999987</v>
          </cell>
        </row>
        <row r="855">
          <cell r="A855">
            <v>2022</v>
          </cell>
          <cell r="B855" t="str">
            <v>Abril</v>
          </cell>
          <cell r="C855" t="str">
            <v>47001</v>
          </cell>
          <cell r="E855">
            <v>3624.4435000000008</v>
          </cell>
        </row>
        <row r="856">
          <cell r="A856">
            <v>2022</v>
          </cell>
          <cell r="B856" t="str">
            <v>Abril</v>
          </cell>
          <cell r="C856" t="str">
            <v>70001</v>
          </cell>
          <cell r="E856">
            <v>5118.7954999999938</v>
          </cell>
        </row>
        <row r="857">
          <cell r="A857">
            <v>2022</v>
          </cell>
          <cell r="B857" t="str">
            <v>Abril</v>
          </cell>
          <cell r="C857" t="str">
            <v>15001</v>
          </cell>
          <cell r="E857">
            <v>9083.4650000000056</v>
          </cell>
        </row>
        <row r="858">
          <cell r="A858">
            <v>2022</v>
          </cell>
          <cell r="B858" t="str">
            <v>Abril</v>
          </cell>
          <cell r="C858" t="str">
            <v>20001</v>
          </cell>
          <cell r="E858">
            <v>5589.286000000001</v>
          </cell>
        </row>
        <row r="859">
          <cell r="A859">
            <v>2022</v>
          </cell>
          <cell r="B859" t="str">
            <v>Abril</v>
          </cell>
          <cell r="C859" t="str">
            <v>50001</v>
          </cell>
          <cell r="E859">
            <v>7394.7534999999989</v>
          </cell>
        </row>
        <row r="860">
          <cell r="A860">
            <v>2022</v>
          </cell>
          <cell r="B860" t="str">
            <v>Mayo</v>
          </cell>
          <cell r="C860" t="str">
            <v>63001</v>
          </cell>
          <cell r="E860">
            <v>7559.9299999999948</v>
          </cell>
        </row>
        <row r="861">
          <cell r="A861">
            <v>2022</v>
          </cell>
          <cell r="B861" t="str">
            <v>Mayo</v>
          </cell>
          <cell r="C861" t="str">
            <v>08001</v>
          </cell>
          <cell r="E861">
            <v>40325.597999999976</v>
          </cell>
        </row>
        <row r="862">
          <cell r="A862">
            <v>2022</v>
          </cell>
          <cell r="B862" t="str">
            <v>Mayo</v>
          </cell>
          <cell r="C862" t="str">
            <v>11001</v>
          </cell>
          <cell r="E862">
            <v>206820.4739999999</v>
          </cell>
        </row>
        <row r="863">
          <cell r="A863">
            <v>2022</v>
          </cell>
          <cell r="B863" t="str">
            <v>Mayo</v>
          </cell>
          <cell r="C863" t="str">
            <v>68001</v>
          </cell>
          <cell r="E863">
            <v>33617.667000000045</v>
          </cell>
        </row>
        <row r="864">
          <cell r="A864">
            <v>2022</v>
          </cell>
          <cell r="B864" t="str">
            <v>Mayo</v>
          </cell>
          <cell r="C864" t="str">
            <v>76001</v>
          </cell>
          <cell r="E864">
            <v>45593.786400000041</v>
          </cell>
        </row>
        <row r="865">
          <cell r="A865">
            <v>2022</v>
          </cell>
          <cell r="B865" t="str">
            <v>Mayo</v>
          </cell>
          <cell r="C865" t="str">
            <v>13001</v>
          </cell>
          <cell r="E865">
            <v>21210.726499999986</v>
          </cell>
        </row>
        <row r="866">
          <cell r="A866">
            <v>2022</v>
          </cell>
          <cell r="B866" t="str">
            <v>Mayo</v>
          </cell>
          <cell r="C866" t="str">
            <v>54001</v>
          </cell>
          <cell r="E866">
            <v>30183.447559999993</v>
          </cell>
        </row>
        <row r="867">
          <cell r="A867">
            <v>2022</v>
          </cell>
          <cell r="B867" t="str">
            <v>Mayo</v>
          </cell>
          <cell r="C867" t="str">
            <v>73001</v>
          </cell>
          <cell r="E867">
            <v>3993.7932000000005</v>
          </cell>
        </row>
        <row r="868">
          <cell r="A868">
            <v>2022</v>
          </cell>
          <cell r="B868" t="str">
            <v>Mayo</v>
          </cell>
          <cell r="C868" t="str">
            <v>52356</v>
          </cell>
          <cell r="E868">
            <v>3351.0579999999886</v>
          </cell>
        </row>
        <row r="869">
          <cell r="A869">
            <v>2022</v>
          </cell>
          <cell r="B869" t="str">
            <v>Mayo</v>
          </cell>
          <cell r="C869" t="str">
            <v>17001</v>
          </cell>
          <cell r="E869">
            <v>5149.6149999999998</v>
          </cell>
        </row>
        <row r="870">
          <cell r="A870">
            <v>2022</v>
          </cell>
          <cell r="B870" t="str">
            <v>Mayo</v>
          </cell>
          <cell r="C870" t="str">
            <v>05001</v>
          </cell>
          <cell r="E870">
            <v>72436.262720000203</v>
          </cell>
        </row>
        <row r="871">
          <cell r="A871">
            <v>2022</v>
          </cell>
          <cell r="B871" t="str">
            <v>Mayo</v>
          </cell>
          <cell r="C871" t="str">
            <v>23001</v>
          </cell>
          <cell r="E871">
            <v>3510.9199999999946</v>
          </cell>
        </row>
        <row r="872">
          <cell r="A872">
            <v>2022</v>
          </cell>
          <cell r="B872" t="str">
            <v>Mayo</v>
          </cell>
          <cell r="C872" t="str">
            <v>41001</v>
          </cell>
          <cell r="E872">
            <v>8520.4078399999962</v>
          </cell>
        </row>
        <row r="873">
          <cell r="A873">
            <v>2022</v>
          </cell>
          <cell r="B873" t="str">
            <v>Mayo</v>
          </cell>
          <cell r="C873" t="str">
            <v>52001</v>
          </cell>
          <cell r="E873">
            <v>8404.602800000006</v>
          </cell>
        </row>
        <row r="874">
          <cell r="A874">
            <v>2022</v>
          </cell>
          <cell r="B874" t="str">
            <v>Mayo</v>
          </cell>
          <cell r="C874" t="str">
            <v>66001</v>
          </cell>
          <cell r="E874">
            <v>11347.114999999998</v>
          </cell>
        </row>
        <row r="875">
          <cell r="A875">
            <v>2022</v>
          </cell>
          <cell r="B875" t="str">
            <v>Mayo</v>
          </cell>
          <cell r="C875" t="str">
            <v>19001</v>
          </cell>
          <cell r="E875">
            <v>5019.9259999999986</v>
          </cell>
        </row>
        <row r="876">
          <cell r="A876">
            <v>2022</v>
          </cell>
          <cell r="B876" t="str">
            <v>Mayo</v>
          </cell>
          <cell r="C876" t="str">
            <v>47001</v>
          </cell>
          <cell r="E876">
            <v>4061.1249999999995</v>
          </cell>
        </row>
        <row r="877">
          <cell r="A877">
            <v>2022</v>
          </cell>
          <cell r="B877" t="str">
            <v>Mayo</v>
          </cell>
          <cell r="C877" t="str">
            <v>70001</v>
          </cell>
          <cell r="E877">
            <v>5055.6734999999962</v>
          </cell>
        </row>
        <row r="878">
          <cell r="A878">
            <v>2022</v>
          </cell>
          <cell r="B878" t="str">
            <v>Mayo</v>
          </cell>
          <cell r="C878" t="str">
            <v>15001</v>
          </cell>
          <cell r="E878">
            <v>10713.220000000008</v>
          </cell>
        </row>
        <row r="879">
          <cell r="A879">
            <v>2022</v>
          </cell>
          <cell r="B879" t="str">
            <v>Mayo</v>
          </cell>
          <cell r="C879" t="str">
            <v>20001</v>
          </cell>
          <cell r="E879">
            <v>5205.1630000000005</v>
          </cell>
        </row>
        <row r="880">
          <cell r="A880">
            <v>2022</v>
          </cell>
          <cell r="B880" t="str">
            <v>Mayo</v>
          </cell>
          <cell r="C880" t="str">
            <v>50001</v>
          </cell>
          <cell r="E880">
            <v>7969.3039999999964</v>
          </cell>
        </row>
        <row r="881">
          <cell r="A881">
            <v>2022</v>
          </cell>
          <cell r="B881" t="str">
            <v>Junio</v>
          </cell>
          <cell r="C881" t="str">
            <v>63001</v>
          </cell>
          <cell r="E881">
            <v>6738.9099999999917</v>
          </cell>
        </row>
        <row r="882">
          <cell r="A882">
            <v>2022</v>
          </cell>
          <cell r="B882" t="str">
            <v>Junio</v>
          </cell>
          <cell r="C882" t="str">
            <v>08001</v>
          </cell>
          <cell r="E882">
            <v>39875.373499999987</v>
          </cell>
        </row>
        <row r="883">
          <cell r="A883">
            <v>2022</v>
          </cell>
          <cell r="B883" t="str">
            <v>Junio</v>
          </cell>
          <cell r="C883" t="str">
            <v>11001</v>
          </cell>
          <cell r="E883">
            <v>201285.1690000002</v>
          </cell>
        </row>
        <row r="884">
          <cell r="A884">
            <v>2022</v>
          </cell>
          <cell r="B884" t="str">
            <v>Junio</v>
          </cell>
          <cell r="C884" t="str">
            <v>68001</v>
          </cell>
          <cell r="E884">
            <v>33564.408000000025</v>
          </cell>
        </row>
        <row r="885">
          <cell r="A885">
            <v>2022</v>
          </cell>
          <cell r="B885" t="str">
            <v>Junio</v>
          </cell>
          <cell r="C885" t="str">
            <v>76001</v>
          </cell>
          <cell r="E885">
            <v>45302.893000000004</v>
          </cell>
        </row>
        <row r="886">
          <cell r="A886">
            <v>2022</v>
          </cell>
          <cell r="B886" t="str">
            <v>Junio</v>
          </cell>
          <cell r="C886" t="str">
            <v>13001</v>
          </cell>
          <cell r="E886">
            <v>20182.748499999983</v>
          </cell>
        </row>
        <row r="887">
          <cell r="A887">
            <v>2022</v>
          </cell>
          <cell r="B887" t="str">
            <v>Junio</v>
          </cell>
          <cell r="C887" t="str">
            <v>54001</v>
          </cell>
          <cell r="E887">
            <v>27483.451019999964</v>
          </cell>
        </row>
        <row r="888">
          <cell r="A888">
            <v>2022</v>
          </cell>
          <cell r="B888" t="str">
            <v>Junio</v>
          </cell>
          <cell r="C888" t="str">
            <v>73001</v>
          </cell>
          <cell r="E888">
            <v>3914.3714999999997</v>
          </cell>
        </row>
        <row r="889">
          <cell r="A889">
            <v>2022</v>
          </cell>
          <cell r="B889" t="str">
            <v>Junio</v>
          </cell>
          <cell r="C889" t="str">
            <v>52356</v>
          </cell>
          <cell r="E889">
            <v>4017.7119999999986</v>
          </cell>
        </row>
        <row r="890">
          <cell r="A890">
            <v>2022</v>
          </cell>
          <cell r="B890" t="str">
            <v>Junio</v>
          </cell>
          <cell r="C890" t="str">
            <v>17001</v>
          </cell>
          <cell r="E890">
            <v>4985.2883999999995</v>
          </cell>
        </row>
        <row r="891">
          <cell r="A891">
            <v>2022</v>
          </cell>
          <cell r="B891" t="str">
            <v>Junio</v>
          </cell>
          <cell r="C891" t="str">
            <v>05001</v>
          </cell>
          <cell r="E891">
            <v>63606.734580000128</v>
          </cell>
        </row>
        <row r="892">
          <cell r="A892">
            <v>2022</v>
          </cell>
          <cell r="B892" t="str">
            <v>Junio</v>
          </cell>
          <cell r="C892" t="str">
            <v>23001</v>
          </cell>
          <cell r="E892">
            <v>3577.4934999999959</v>
          </cell>
        </row>
        <row r="893">
          <cell r="A893">
            <v>2022</v>
          </cell>
          <cell r="B893" t="str">
            <v>Junio</v>
          </cell>
          <cell r="C893" t="str">
            <v>41001</v>
          </cell>
          <cell r="E893">
            <v>8085.0564000000022</v>
          </cell>
        </row>
        <row r="894">
          <cell r="A894">
            <v>2022</v>
          </cell>
          <cell r="B894" t="str">
            <v>Junio</v>
          </cell>
          <cell r="C894" t="str">
            <v>52001</v>
          </cell>
          <cell r="E894">
            <v>9821.2228000000214</v>
          </cell>
        </row>
        <row r="895">
          <cell r="A895">
            <v>2022</v>
          </cell>
          <cell r="B895" t="str">
            <v>Junio</v>
          </cell>
          <cell r="C895" t="str">
            <v>66001</v>
          </cell>
          <cell r="E895">
            <v>9619.9790000000066</v>
          </cell>
        </row>
        <row r="896">
          <cell r="A896">
            <v>2022</v>
          </cell>
          <cell r="B896" t="str">
            <v>Junio</v>
          </cell>
          <cell r="C896" t="str">
            <v>19001</v>
          </cell>
          <cell r="E896">
            <v>4408.8529999999964</v>
          </cell>
        </row>
        <row r="897">
          <cell r="A897">
            <v>2022</v>
          </cell>
          <cell r="B897" t="str">
            <v>Junio</v>
          </cell>
          <cell r="C897" t="str">
            <v>47001</v>
          </cell>
          <cell r="E897">
            <v>4047.7459999999992</v>
          </cell>
        </row>
        <row r="898">
          <cell r="A898">
            <v>2022</v>
          </cell>
          <cell r="B898" t="str">
            <v>Junio</v>
          </cell>
          <cell r="C898" t="str">
            <v>70001</v>
          </cell>
          <cell r="E898">
            <v>5289.2289999999939</v>
          </cell>
        </row>
        <row r="899">
          <cell r="A899">
            <v>2022</v>
          </cell>
          <cell r="B899" t="str">
            <v>Junio</v>
          </cell>
          <cell r="C899" t="str">
            <v>15001</v>
          </cell>
          <cell r="E899">
            <v>8861.627000000004</v>
          </cell>
        </row>
        <row r="900">
          <cell r="A900">
            <v>2022</v>
          </cell>
          <cell r="B900" t="str">
            <v>Junio</v>
          </cell>
          <cell r="C900" t="str">
            <v>20001</v>
          </cell>
          <cell r="E900">
            <v>5204.1830000000009</v>
          </cell>
        </row>
        <row r="901">
          <cell r="A901">
            <v>2022</v>
          </cell>
          <cell r="B901" t="str">
            <v>Junio</v>
          </cell>
          <cell r="C901" t="str">
            <v>50001</v>
          </cell>
          <cell r="E901">
            <v>8344.248999999998</v>
          </cell>
        </row>
        <row r="902">
          <cell r="A902">
            <v>2022</v>
          </cell>
          <cell r="B902" t="str">
            <v>Julio</v>
          </cell>
          <cell r="C902" t="str">
            <v>63001</v>
          </cell>
          <cell r="E902">
            <v>7885.7249999999576</v>
          </cell>
        </row>
        <row r="903">
          <cell r="A903">
            <v>2022</v>
          </cell>
          <cell r="B903" t="str">
            <v>Julio</v>
          </cell>
          <cell r="C903" t="str">
            <v>08001</v>
          </cell>
          <cell r="E903">
            <v>39328.649500000029</v>
          </cell>
        </row>
        <row r="904">
          <cell r="A904">
            <v>2022</v>
          </cell>
          <cell r="B904" t="str">
            <v>Julio</v>
          </cell>
          <cell r="C904" t="str">
            <v>11001</v>
          </cell>
          <cell r="E904">
            <v>205095.99700000091</v>
          </cell>
        </row>
        <row r="905">
          <cell r="A905">
            <v>2022</v>
          </cell>
          <cell r="B905" t="str">
            <v>Julio</v>
          </cell>
          <cell r="C905" t="str">
            <v>68001</v>
          </cell>
          <cell r="E905">
            <v>34531.10829999992</v>
          </cell>
        </row>
        <row r="906">
          <cell r="A906">
            <v>2022</v>
          </cell>
          <cell r="B906" t="str">
            <v>Julio</v>
          </cell>
          <cell r="C906" t="str">
            <v>76001</v>
          </cell>
          <cell r="E906">
            <v>46716.920699999879</v>
          </cell>
        </row>
        <row r="907">
          <cell r="A907">
            <v>2022</v>
          </cell>
          <cell r="B907" t="str">
            <v>Julio</v>
          </cell>
          <cell r="C907" t="str">
            <v>13001</v>
          </cell>
          <cell r="E907">
            <v>21668.919000000002</v>
          </cell>
        </row>
        <row r="908">
          <cell r="A908">
            <v>2022</v>
          </cell>
          <cell r="B908" t="str">
            <v>Julio</v>
          </cell>
          <cell r="C908" t="str">
            <v>54001</v>
          </cell>
          <cell r="E908">
            <v>30199.431340000065</v>
          </cell>
        </row>
        <row r="909">
          <cell r="A909">
            <v>2022</v>
          </cell>
          <cell r="B909" t="str">
            <v>Julio</v>
          </cell>
          <cell r="C909" t="str">
            <v>73001</v>
          </cell>
          <cell r="E909">
            <v>4437.539499999999</v>
          </cell>
        </row>
        <row r="910">
          <cell r="A910">
            <v>2022</v>
          </cell>
          <cell r="B910" t="str">
            <v>Julio</v>
          </cell>
          <cell r="C910" t="str">
            <v>52356</v>
          </cell>
          <cell r="E910">
            <v>3657.3880000000049</v>
          </cell>
        </row>
        <row r="911">
          <cell r="A911">
            <v>2022</v>
          </cell>
          <cell r="B911" t="str">
            <v>Julio</v>
          </cell>
          <cell r="C911" t="str">
            <v>17001</v>
          </cell>
          <cell r="E911">
            <v>4655.4947800000073</v>
          </cell>
        </row>
        <row r="912">
          <cell r="A912">
            <v>2022</v>
          </cell>
          <cell r="B912" t="str">
            <v>Julio</v>
          </cell>
          <cell r="C912" t="str">
            <v>05001</v>
          </cell>
          <cell r="E912">
            <v>72718.713759998733</v>
          </cell>
        </row>
        <row r="913">
          <cell r="A913">
            <v>2022</v>
          </cell>
          <cell r="B913" t="str">
            <v>Julio</v>
          </cell>
          <cell r="C913" t="str">
            <v>23001</v>
          </cell>
          <cell r="E913">
            <v>3841.4654999999934</v>
          </cell>
        </row>
        <row r="914">
          <cell r="A914">
            <v>2022</v>
          </cell>
          <cell r="B914" t="str">
            <v>Julio</v>
          </cell>
          <cell r="C914" t="str">
            <v>41001</v>
          </cell>
          <cell r="E914">
            <v>8582.229700000009</v>
          </cell>
        </row>
        <row r="915">
          <cell r="A915">
            <v>2022</v>
          </cell>
          <cell r="B915" t="str">
            <v>Julio</v>
          </cell>
          <cell r="C915" t="str">
            <v>52001</v>
          </cell>
          <cell r="E915">
            <v>8815.4566000000304</v>
          </cell>
        </row>
        <row r="916">
          <cell r="A916">
            <v>2022</v>
          </cell>
          <cell r="B916" t="str">
            <v>Julio</v>
          </cell>
          <cell r="C916" t="str">
            <v>66001</v>
          </cell>
          <cell r="E916">
            <v>10522.366000000058</v>
          </cell>
        </row>
        <row r="917">
          <cell r="A917">
            <v>2022</v>
          </cell>
          <cell r="B917" t="str">
            <v>Julio</v>
          </cell>
          <cell r="C917" t="str">
            <v>19001</v>
          </cell>
          <cell r="E917">
            <v>4917.6796999999933</v>
          </cell>
        </row>
        <row r="918">
          <cell r="A918">
            <v>2022</v>
          </cell>
          <cell r="B918" t="str">
            <v>Julio</v>
          </cell>
          <cell r="C918" t="str">
            <v>47001</v>
          </cell>
          <cell r="E918">
            <v>4082.0659999999966</v>
          </cell>
        </row>
        <row r="919">
          <cell r="A919">
            <v>2022</v>
          </cell>
          <cell r="B919" t="str">
            <v>Julio</v>
          </cell>
          <cell r="C919" t="str">
            <v>70001</v>
          </cell>
          <cell r="E919">
            <v>5926.6965000000064</v>
          </cell>
        </row>
        <row r="920">
          <cell r="A920">
            <v>2022</v>
          </cell>
          <cell r="B920" t="str">
            <v>Julio</v>
          </cell>
          <cell r="C920" t="str">
            <v>15001</v>
          </cell>
          <cell r="E920">
            <v>8335.2500000000018</v>
          </cell>
        </row>
        <row r="921">
          <cell r="A921">
            <v>2022</v>
          </cell>
          <cell r="B921" t="str">
            <v>Julio</v>
          </cell>
          <cell r="C921" t="str">
            <v>20001</v>
          </cell>
          <cell r="E921">
            <v>5564.6910000000016</v>
          </cell>
        </row>
        <row r="922">
          <cell r="A922">
            <v>2022</v>
          </cell>
          <cell r="B922" t="str">
            <v>Julio</v>
          </cell>
          <cell r="C922" t="str">
            <v>50001</v>
          </cell>
          <cell r="E922">
            <v>8475.219600000004</v>
          </cell>
        </row>
        <row r="923">
          <cell r="A923">
            <v>2022</v>
          </cell>
          <cell r="B923" t="str">
            <v>Agosto</v>
          </cell>
          <cell r="C923" t="str">
            <v>63001</v>
          </cell>
          <cell r="E923">
            <v>8374.0850000000009</v>
          </cell>
        </row>
        <row r="924">
          <cell r="A924">
            <v>2022</v>
          </cell>
          <cell r="B924" t="str">
            <v>Agosto</v>
          </cell>
          <cell r="C924" t="str">
            <v>08001</v>
          </cell>
          <cell r="E924">
            <v>42986.837999999989</v>
          </cell>
        </row>
        <row r="925">
          <cell r="A925">
            <v>2022</v>
          </cell>
          <cell r="B925" t="str">
            <v>Agosto</v>
          </cell>
          <cell r="C925" t="str">
            <v>11001</v>
          </cell>
          <cell r="E925">
            <v>208688.17500000028</v>
          </cell>
        </row>
        <row r="926">
          <cell r="A926">
            <v>2022</v>
          </cell>
          <cell r="B926" t="str">
            <v>Agosto</v>
          </cell>
          <cell r="C926" t="str">
            <v>68001</v>
          </cell>
          <cell r="E926">
            <v>40321.249600000003</v>
          </cell>
        </row>
        <row r="927">
          <cell r="A927">
            <v>2022</v>
          </cell>
          <cell r="B927" t="str">
            <v>Agosto</v>
          </cell>
          <cell r="C927" t="str">
            <v>76001</v>
          </cell>
          <cell r="E927">
            <v>47788.803500000024</v>
          </cell>
        </row>
        <row r="928">
          <cell r="A928">
            <v>2022</v>
          </cell>
          <cell r="B928" t="str">
            <v>Agosto</v>
          </cell>
          <cell r="C928" t="str">
            <v>13001</v>
          </cell>
          <cell r="E928">
            <v>22628.804499999977</v>
          </cell>
        </row>
        <row r="929">
          <cell r="A929">
            <v>2022</v>
          </cell>
          <cell r="B929" t="str">
            <v>Agosto</v>
          </cell>
          <cell r="C929" t="str">
            <v>54001</v>
          </cell>
          <cell r="E929">
            <v>32728.478479999994</v>
          </cell>
        </row>
        <row r="930">
          <cell r="A930">
            <v>2022</v>
          </cell>
          <cell r="B930" t="str">
            <v>Agosto</v>
          </cell>
          <cell r="C930" t="str">
            <v>73001</v>
          </cell>
          <cell r="E930">
            <v>4813.5424999999996</v>
          </cell>
        </row>
        <row r="931">
          <cell r="A931">
            <v>2022</v>
          </cell>
          <cell r="B931" t="str">
            <v>Agosto</v>
          </cell>
          <cell r="C931" t="str">
            <v>52356</v>
          </cell>
          <cell r="E931">
            <v>3895.571999999986</v>
          </cell>
        </row>
        <row r="932">
          <cell r="A932">
            <v>2022</v>
          </cell>
          <cell r="B932" t="str">
            <v>Agosto</v>
          </cell>
          <cell r="C932" t="str">
            <v>17001</v>
          </cell>
          <cell r="E932">
            <v>5495.8029999999944</v>
          </cell>
        </row>
        <row r="933">
          <cell r="A933">
            <v>2022</v>
          </cell>
          <cell r="B933" t="str">
            <v>Agosto</v>
          </cell>
          <cell r="C933" t="str">
            <v>05001</v>
          </cell>
          <cell r="E933">
            <v>60100.680900000174</v>
          </cell>
        </row>
        <row r="934">
          <cell r="A934">
            <v>2022</v>
          </cell>
          <cell r="B934" t="str">
            <v>Agosto</v>
          </cell>
          <cell r="C934" t="str">
            <v>23001</v>
          </cell>
          <cell r="E934">
            <v>4249.8109999999961</v>
          </cell>
        </row>
        <row r="935">
          <cell r="A935">
            <v>2022</v>
          </cell>
          <cell r="B935" t="str">
            <v>Agosto</v>
          </cell>
          <cell r="C935" t="str">
            <v>41001</v>
          </cell>
          <cell r="E935">
            <v>8789.1029999999973</v>
          </cell>
        </row>
        <row r="936">
          <cell r="A936">
            <v>2022</v>
          </cell>
          <cell r="B936" t="str">
            <v>Agosto</v>
          </cell>
          <cell r="C936" t="str">
            <v>52001</v>
          </cell>
          <cell r="E936">
            <v>9549.8166999999903</v>
          </cell>
        </row>
        <row r="937">
          <cell r="A937">
            <v>2022</v>
          </cell>
          <cell r="B937" t="str">
            <v>Agosto</v>
          </cell>
          <cell r="C937" t="str">
            <v>66001</v>
          </cell>
          <cell r="E937">
            <v>12776.775599999979</v>
          </cell>
        </row>
        <row r="938">
          <cell r="A938">
            <v>2022</v>
          </cell>
          <cell r="B938" t="str">
            <v>Agosto</v>
          </cell>
          <cell r="C938" t="str">
            <v>19001</v>
          </cell>
          <cell r="E938">
            <v>6115.5633999999973</v>
          </cell>
        </row>
        <row r="939">
          <cell r="A939">
            <v>2022</v>
          </cell>
          <cell r="B939" t="str">
            <v>Agosto</v>
          </cell>
          <cell r="C939" t="str">
            <v>47001</v>
          </cell>
          <cell r="E939">
            <v>4379.5294999999978</v>
          </cell>
        </row>
        <row r="940">
          <cell r="A940">
            <v>2022</v>
          </cell>
          <cell r="B940" t="str">
            <v>Agosto</v>
          </cell>
          <cell r="C940" t="str">
            <v>70001</v>
          </cell>
          <cell r="E940">
            <v>6181.0734999999922</v>
          </cell>
        </row>
        <row r="941">
          <cell r="A941">
            <v>2022</v>
          </cell>
          <cell r="B941" t="str">
            <v>Agosto</v>
          </cell>
          <cell r="C941" t="str">
            <v>15001</v>
          </cell>
          <cell r="E941">
            <v>9350.5580000000045</v>
          </cell>
        </row>
        <row r="942">
          <cell r="A942">
            <v>2022</v>
          </cell>
          <cell r="B942" t="str">
            <v>Agosto</v>
          </cell>
          <cell r="C942" t="str">
            <v>20001</v>
          </cell>
          <cell r="E942">
            <v>6035.523000000001</v>
          </cell>
        </row>
        <row r="943">
          <cell r="A943">
            <v>2022</v>
          </cell>
          <cell r="B943" t="str">
            <v>Agosto</v>
          </cell>
          <cell r="C943" t="str">
            <v>50001</v>
          </cell>
          <cell r="E943">
            <v>8577.0994999999966</v>
          </cell>
        </row>
        <row r="944">
          <cell r="A944">
            <v>2022</v>
          </cell>
          <cell r="B944" t="str">
            <v>Septiembre</v>
          </cell>
          <cell r="C944" t="str">
            <v>63001</v>
          </cell>
          <cell r="E944">
            <v>8365.0749999999935</v>
          </cell>
        </row>
        <row r="945">
          <cell r="A945">
            <v>2022</v>
          </cell>
          <cell r="B945" t="str">
            <v>Septiembre</v>
          </cell>
          <cell r="C945" t="str">
            <v>08001</v>
          </cell>
          <cell r="E945">
            <v>42231.868499999968</v>
          </cell>
        </row>
        <row r="946">
          <cell r="A946">
            <v>2022</v>
          </cell>
          <cell r="B946" t="str">
            <v>Septiembre</v>
          </cell>
          <cell r="C946" t="str">
            <v>11001</v>
          </cell>
          <cell r="E946">
            <v>202393.02950000012</v>
          </cell>
        </row>
        <row r="947">
          <cell r="A947">
            <v>2022</v>
          </cell>
          <cell r="B947" t="str">
            <v>Septiembre</v>
          </cell>
          <cell r="C947" t="str">
            <v>68001</v>
          </cell>
          <cell r="E947">
            <v>37195.62999999999</v>
          </cell>
        </row>
        <row r="948">
          <cell r="A948">
            <v>2022</v>
          </cell>
          <cell r="B948" t="str">
            <v>Septiembre</v>
          </cell>
          <cell r="C948" t="str">
            <v>76001</v>
          </cell>
          <cell r="E948">
            <v>42087.114299999994</v>
          </cell>
        </row>
        <row r="949">
          <cell r="A949">
            <v>2022</v>
          </cell>
          <cell r="B949" t="str">
            <v>Septiembre</v>
          </cell>
          <cell r="C949" t="str">
            <v>13001</v>
          </cell>
          <cell r="E949">
            <v>21877.228499999983</v>
          </cell>
        </row>
        <row r="950">
          <cell r="A950">
            <v>2022</v>
          </cell>
          <cell r="B950" t="str">
            <v>Septiembre</v>
          </cell>
          <cell r="C950" t="str">
            <v>54001</v>
          </cell>
          <cell r="E950">
            <v>30540.154800000011</v>
          </cell>
        </row>
        <row r="951">
          <cell r="A951">
            <v>2022</v>
          </cell>
          <cell r="B951" t="str">
            <v>Septiembre</v>
          </cell>
          <cell r="C951" t="str">
            <v>73001</v>
          </cell>
          <cell r="E951">
            <v>4666.2257</v>
          </cell>
        </row>
        <row r="952">
          <cell r="A952">
            <v>2022</v>
          </cell>
          <cell r="B952" t="str">
            <v>Septiembre</v>
          </cell>
          <cell r="C952" t="str">
            <v>52356</v>
          </cell>
          <cell r="E952">
            <v>3387.5699999999888</v>
          </cell>
        </row>
        <row r="953">
          <cell r="A953">
            <v>2022</v>
          </cell>
          <cell r="B953" t="str">
            <v>Septiembre</v>
          </cell>
          <cell r="C953" t="str">
            <v>17001</v>
          </cell>
          <cell r="E953">
            <v>5457.5035999999964</v>
          </cell>
        </row>
        <row r="954">
          <cell r="A954">
            <v>2022</v>
          </cell>
          <cell r="B954" t="str">
            <v>Septiembre</v>
          </cell>
          <cell r="C954" t="str">
            <v>05001</v>
          </cell>
          <cell r="E954">
            <v>56789.938220000156</v>
          </cell>
        </row>
        <row r="955">
          <cell r="A955">
            <v>2022</v>
          </cell>
          <cell r="B955" t="str">
            <v>Septiembre</v>
          </cell>
          <cell r="C955" t="str">
            <v>23001</v>
          </cell>
          <cell r="E955">
            <v>3901.9934999999955</v>
          </cell>
        </row>
        <row r="956">
          <cell r="A956">
            <v>2022</v>
          </cell>
          <cell r="B956" t="str">
            <v>Septiembre</v>
          </cell>
          <cell r="C956" t="str">
            <v>41001</v>
          </cell>
          <cell r="E956">
            <v>8902.412999999995</v>
          </cell>
        </row>
        <row r="957">
          <cell r="A957">
            <v>2022</v>
          </cell>
          <cell r="B957" t="str">
            <v>Septiembre</v>
          </cell>
          <cell r="C957" t="str">
            <v>52001</v>
          </cell>
          <cell r="E957">
            <v>9141.3673000000053</v>
          </cell>
        </row>
        <row r="958">
          <cell r="A958">
            <v>2022</v>
          </cell>
          <cell r="B958" t="str">
            <v>Septiembre</v>
          </cell>
          <cell r="C958" t="str">
            <v>66001</v>
          </cell>
          <cell r="E958">
            <v>13221.983999999973</v>
          </cell>
        </row>
        <row r="959">
          <cell r="A959">
            <v>2022</v>
          </cell>
          <cell r="B959" t="str">
            <v>Septiembre</v>
          </cell>
          <cell r="C959" t="str">
            <v>19001</v>
          </cell>
          <cell r="E959">
            <v>5486.4529999999986</v>
          </cell>
        </row>
        <row r="960">
          <cell r="A960">
            <v>2022</v>
          </cell>
          <cell r="B960" t="str">
            <v>Septiembre</v>
          </cell>
          <cell r="C960" t="str">
            <v>47001</v>
          </cell>
          <cell r="E960">
            <v>4067.7049999999999</v>
          </cell>
        </row>
        <row r="961">
          <cell r="A961">
            <v>2022</v>
          </cell>
          <cell r="B961" t="str">
            <v>Septiembre</v>
          </cell>
          <cell r="C961" t="str">
            <v>70001</v>
          </cell>
          <cell r="E961">
            <v>6079.7369999999919</v>
          </cell>
        </row>
        <row r="962">
          <cell r="A962">
            <v>2022</v>
          </cell>
          <cell r="B962" t="str">
            <v>Septiembre</v>
          </cell>
          <cell r="C962" t="str">
            <v>15001</v>
          </cell>
          <cell r="E962">
            <v>8923.2930000000088</v>
          </cell>
        </row>
        <row r="963">
          <cell r="A963">
            <v>2022</v>
          </cell>
          <cell r="B963" t="str">
            <v>Septiembre</v>
          </cell>
          <cell r="C963" t="str">
            <v>20001</v>
          </cell>
          <cell r="E963">
            <v>5283.201500000001</v>
          </cell>
        </row>
        <row r="964">
          <cell r="A964">
            <v>2022</v>
          </cell>
          <cell r="B964" t="str">
            <v>Septiembre</v>
          </cell>
          <cell r="C964" t="str">
            <v>50001</v>
          </cell>
          <cell r="E964">
            <v>8344.9974999999977</v>
          </cell>
        </row>
      </sheetData>
      <sheetData sheetId="6"/>
      <sheetData sheetId="7">
        <row r="22">
          <cell r="A22">
            <v>2019</v>
          </cell>
          <cell r="B22" t="str">
            <v>Enero</v>
          </cell>
          <cell r="C22" t="str">
            <v>63001</v>
          </cell>
          <cell r="E22">
            <v>3</v>
          </cell>
          <cell r="G22">
            <v>1975</v>
          </cell>
        </row>
        <row r="23">
          <cell r="A23">
            <v>2019</v>
          </cell>
          <cell r="B23" t="str">
            <v>Enero</v>
          </cell>
          <cell r="C23" t="str">
            <v>63001</v>
          </cell>
          <cell r="E23">
            <v>4</v>
          </cell>
          <cell r="G23">
            <v>1528</v>
          </cell>
        </row>
        <row r="24">
          <cell r="A24">
            <v>2019</v>
          </cell>
          <cell r="B24" t="str">
            <v>Enero</v>
          </cell>
          <cell r="C24" t="str">
            <v>08001</v>
          </cell>
          <cell r="E24">
            <v>1</v>
          </cell>
          <cell r="G24">
            <v>8717</v>
          </cell>
        </row>
        <row r="25">
          <cell r="A25">
            <v>2019</v>
          </cell>
          <cell r="B25" t="str">
            <v>Enero</v>
          </cell>
          <cell r="C25" t="str">
            <v>08001</v>
          </cell>
          <cell r="E25">
            <v>2</v>
          </cell>
          <cell r="G25">
            <v>7665</v>
          </cell>
        </row>
        <row r="26">
          <cell r="A26">
            <v>2019</v>
          </cell>
          <cell r="B26" t="str">
            <v>Enero</v>
          </cell>
          <cell r="C26" t="str">
            <v>08001</v>
          </cell>
          <cell r="E26">
            <v>3</v>
          </cell>
          <cell r="G26">
            <v>6302</v>
          </cell>
        </row>
        <row r="27">
          <cell r="A27">
            <v>2019</v>
          </cell>
          <cell r="B27" t="str">
            <v>Enero</v>
          </cell>
          <cell r="C27" t="str">
            <v>08001</v>
          </cell>
          <cell r="E27">
            <v>4</v>
          </cell>
          <cell r="G27">
            <v>16338</v>
          </cell>
        </row>
        <row r="28">
          <cell r="A28">
            <v>2019</v>
          </cell>
          <cell r="B28" t="str">
            <v>Enero</v>
          </cell>
          <cell r="C28" t="str">
            <v>11001</v>
          </cell>
          <cell r="E28">
            <v>1</v>
          </cell>
          <cell r="G28">
            <v>49148</v>
          </cell>
        </row>
        <row r="29">
          <cell r="A29">
            <v>2019</v>
          </cell>
          <cell r="B29" t="str">
            <v>Enero</v>
          </cell>
          <cell r="C29" t="str">
            <v>11001</v>
          </cell>
          <cell r="E29">
            <v>2</v>
          </cell>
          <cell r="G29">
            <v>52946</v>
          </cell>
        </row>
        <row r="30">
          <cell r="A30">
            <v>2019</v>
          </cell>
          <cell r="B30" t="str">
            <v>Enero</v>
          </cell>
          <cell r="C30" t="str">
            <v>11001</v>
          </cell>
          <cell r="E30">
            <v>3</v>
          </cell>
          <cell r="G30">
            <v>61604</v>
          </cell>
        </row>
        <row r="31">
          <cell r="A31">
            <v>2019</v>
          </cell>
          <cell r="B31" t="str">
            <v>Enero</v>
          </cell>
          <cell r="C31" t="str">
            <v>11001</v>
          </cell>
          <cell r="E31">
            <v>4</v>
          </cell>
          <cell r="G31">
            <v>21802</v>
          </cell>
        </row>
        <row r="32">
          <cell r="A32">
            <v>2019</v>
          </cell>
          <cell r="B32" t="str">
            <v>Enero</v>
          </cell>
          <cell r="C32" t="str">
            <v>68001</v>
          </cell>
          <cell r="E32">
            <v>1</v>
          </cell>
          <cell r="G32">
            <v>12265</v>
          </cell>
        </row>
        <row r="33">
          <cell r="A33">
            <v>2019</v>
          </cell>
          <cell r="B33" t="str">
            <v>Enero</v>
          </cell>
          <cell r="C33" t="str">
            <v>68001</v>
          </cell>
          <cell r="E33">
            <v>2</v>
          </cell>
          <cell r="G33">
            <v>9609</v>
          </cell>
        </row>
        <row r="34">
          <cell r="A34">
            <v>2019</v>
          </cell>
          <cell r="B34" t="str">
            <v>Enero</v>
          </cell>
          <cell r="C34" t="str">
            <v>68001</v>
          </cell>
          <cell r="E34">
            <v>3</v>
          </cell>
          <cell r="G34">
            <v>11656</v>
          </cell>
        </row>
        <row r="35">
          <cell r="A35">
            <v>2019</v>
          </cell>
          <cell r="B35" t="str">
            <v>Enero</v>
          </cell>
          <cell r="C35" t="str">
            <v>68001</v>
          </cell>
          <cell r="E35">
            <v>4</v>
          </cell>
          <cell r="G35">
            <v>2298</v>
          </cell>
        </row>
        <row r="36">
          <cell r="A36">
            <v>2019</v>
          </cell>
          <cell r="B36" t="str">
            <v>Enero</v>
          </cell>
          <cell r="C36" t="str">
            <v>76001</v>
          </cell>
          <cell r="E36">
            <v>1</v>
          </cell>
          <cell r="G36">
            <v>8121</v>
          </cell>
        </row>
        <row r="37">
          <cell r="A37">
            <v>2019</v>
          </cell>
          <cell r="B37" t="str">
            <v>Enero</v>
          </cell>
          <cell r="C37" t="str">
            <v>76001</v>
          </cell>
          <cell r="E37">
            <v>2</v>
          </cell>
          <cell r="G37">
            <v>12194</v>
          </cell>
        </row>
        <row r="38">
          <cell r="A38">
            <v>2019</v>
          </cell>
          <cell r="B38" t="str">
            <v>Enero</v>
          </cell>
          <cell r="C38" t="str">
            <v>76001</v>
          </cell>
          <cell r="E38">
            <v>3</v>
          </cell>
          <cell r="G38">
            <v>9133</v>
          </cell>
        </row>
        <row r="39">
          <cell r="A39">
            <v>2019</v>
          </cell>
          <cell r="B39" t="str">
            <v>Enero</v>
          </cell>
          <cell r="C39" t="str">
            <v>76001</v>
          </cell>
          <cell r="E39">
            <v>4</v>
          </cell>
          <cell r="G39">
            <v>10779</v>
          </cell>
        </row>
        <row r="40">
          <cell r="A40">
            <v>2019</v>
          </cell>
          <cell r="B40" t="str">
            <v>Enero</v>
          </cell>
          <cell r="C40" t="str">
            <v>13001</v>
          </cell>
          <cell r="E40">
            <v>1</v>
          </cell>
          <cell r="G40">
            <v>3335</v>
          </cell>
        </row>
        <row r="41">
          <cell r="A41">
            <v>2019</v>
          </cell>
          <cell r="B41" t="str">
            <v>Enero</v>
          </cell>
          <cell r="C41" t="str">
            <v>13001</v>
          </cell>
          <cell r="E41">
            <v>2</v>
          </cell>
          <cell r="G41">
            <v>5243</v>
          </cell>
        </row>
        <row r="42">
          <cell r="A42">
            <v>2019</v>
          </cell>
          <cell r="B42" t="str">
            <v>Enero</v>
          </cell>
          <cell r="C42" t="str">
            <v>13001</v>
          </cell>
          <cell r="E42">
            <v>3</v>
          </cell>
          <cell r="G42">
            <v>2545</v>
          </cell>
        </row>
        <row r="43">
          <cell r="A43">
            <v>2019</v>
          </cell>
          <cell r="B43" t="str">
            <v>Enero</v>
          </cell>
          <cell r="C43" t="str">
            <v>13001</v>
          </cell>
          <cell r="E43">
            <v>4</v>
          </cell>
          <cell r="G43">
            <v>3277</v>
          </cell>
        </row>
        <row r="44">
          <cell r="A44">
            <v>2019</v>
          </cell>
          <cell r="B44" t="str">
            <v>Enero</v>
          </cell>
          <cell r="C44" t="str">
            <v>54001</v>
          </cell>
          <cell r="E44">
            <v>1</v>
          </cell>
          <cell r="G44">
            <v>3442</v>
          </cell>
        </row>
        <row r="45">
          <cell r="A45">
            <v>2019</v>
          </cell>
          <cell r="B45" t="str">
            <v>Enero</v>
          </cell>
          <cell r="C45" t="str">
            <v>54001</v>
          </cell>
          <cell r="E45">
            <v>2</v>
          </cell>
          <cell r="G45">
            <v>8767</v>
          </cell>
        </row>
        <row r="46">
          <cell r="A46">
            <v>2019</v>
          </cell>
          <cell r="B46" t="str">
            <v>Enero</v>
          </cell>
          <cell r="C46" t="str">
            <v>54001</v>
          </cell>
          <cell r="E46">
            <v>3</v>
          </cell>
          <cell r="G46">
            <v>5321</v>
          </cell>
        </row>
        <row r="47">
          <cell r="A47">
            <v>2019</v>
          </cell>
          <cell r="B47" t="str">
            <v>Enero</v>
          </cell>
          <cell r="C47" t="str">
            <v>54001</v>
          </cell>
          <cell r="E47">
            <v>4</v>
          </cell>
          <cell r="G47">
            <v>6939</v>
          </cell>
        </row>
        <row r="48">
          <cell r="A48">
            <v>2019</v>
          </cell>
          <cell r="B48" t="str">
            <v>Enero</v>
          </cell>
          <cell r="C48" t="str">
            <v>73001</v>
          </cell>
          <cell r="E48">
            <v>1</v>
          </cell>
          <cell r="G48">
            <v>716</v>
          </cell>
        </row>
        <row r="49">
          <cell r="A49">
            <v>2019</v>
          </cell>
          <cell r="B49" t="str">
            <v>Enero</v>
          </cell>
          <cell r="C49" t="str">
            <v>73001</v>
          </cell>
          <cell r="E49">
            <v>2</v>
          </cell>
          <cell r="G49">
            <v>910</v>
          </cell>
        </row>
        <row r="50">
          <cell r="A50">
            <v>2019</v>
          </cell>
          <cell r="B50" t="str">
            <v>Enero</v>
          </cell>
          <cell r="C50" t="str">
            <v>73001</v>
          </cell>
          <cell r="E50">
            <v>3</v>
          </cell>
          <cell r="G50">
            <v>753</v>
          </cell>
        </row>
        <row r="51">
          <cell r="A51">
            <v>2019</v>
          </cell>
          <cell r="B51" t="str">
            <v>Enero</v>
          </cell>
          <cell r="C51" t="str">
            <v>73001</v>
          </cell>
          <cell r="E51">
            <v>4</v>
          </cell>
          <cell r="G51">
            <v>321</v>
          </cell>
        </row>
        <row r="52">
          <cell r="A52">
            <v>2019</v>
          </cell>
          <cell r="B52" t="str">
            <v>Enero</v>
          </cell>
          <cell r="C52" t="str">
            <v>52356</v>
          </cell>
          <cell r="E52">
            <v>1</v>
          </cell>
          <cell r="G52">
            <v>611</v>
          </cell>
        </row>
        <row r="53">
          <cell r="A53">
            <v>2019</v>
          </cell>
          <cell r="B53" t="str">
            <v>Enero</v>
          </cell>
          <cell r="C53" t="str">
            <v>52356</v>
          </cell>
          <cell r="E53">
            <v>2</v>
          </cell>
          <cell r="G53">
            <v>2297</v>
          </cell>
        </row>
        <row r="54">
          <cell r="A54">
            <v>2019</v>
          </cell>
          <cell r="B54" t="str">
            <v>Enero</v>
          </cell>
          <cell r="C54" t="str">
            <v>52356</v>
          </cell>
          <cell r="E54">
            <v>3</v>
          </cell>
          <cell r="G54">
            <v>1250</v>
          </cell>
        </row>
        <row r="55">
          <cell r="A55">
            <v>2019</v>
          </cell>
          <cell r="B55" t="str">
            <v>Enero</v>
          </cell>
          <cell r="C55" t="str">
            <v>52356</v>
          </cell>
          <cell r="E55">
            <v>4</v>
          </cell>
          <cell r="G55">
            <v>0</v>
          </cell>
        </row>
        <row r="56">
          <cell r="A56">
            <v>2019</v>
          </cell>
          <cell r="B56" t="str">
            <v>Enero</v>
          </cell>
          <cell r="C56" t="str">
            <v>17001</v>
          </cell>
          <cell r="E56">
            <v>1</v>
          </cell>
          <cell r="G56">
            <v>1437</v>
          </cell>
        </row>
        <row r="57">
          <cell r="A57">
            <v>2019</v>
          </cell>
          <cell r="B57" t="str">
            <v>Enero</v>
          </cell>
          <cell r="C57" t="str">
            <v>17001</v>
          </cell>
          <cell r="E57">
            <v>2</v>
          </cell>
          <cell r="G57">
            <v>1896</v>
          </cell>
        </row>
        <row r="58">
          <cell r="A58">
            <v>2019</v>
          </cell>
          <cell r="B58" t="str">
            <v>Enero</v>
          </cell>
          <cell r="C58" t="str">
            <v>17001</v>
          </cell>
          <cell r="E58">
            <v>3</v>
          </cell>
          <cell r="G58">
            <v>1022</v>
          </cell>
        </row>
        <row r="59">
          <cell r="A59">
            <v>2019</v>
          </cell>
          <cell r="B59" t="str">
            <v>Enero</v>
          </cell>
          <cell r="C59" t="str">
            <v>17001</v>
          </cell>
          <cell r="E59">
            <v>4</v>
          </cell>
          <cell r="G59">
            <v>709</v>
          </cell>
        </row>
        <row r="60">
          <cell r="A60">
            <v>2019</v>
          </cell>
          <cell r="B60" t="str">
            <v>Enero</v>
          </cell>
          <cell r="C60" t="str">
            <v>05001</v>
          </cell>
          <cell r="E60">
            <v>1</v>
          </cell>
          <cell r="G60">
            <v>22301</v>
          </cell>
        </row>
        <row r="61">
          <cell r="A61">
            <v>2019</v>
          </cell>
          <cell r="B61" t="str">
            <v>Enero</v>
          </cell>
          <cell r="C61" t="str">
            <v>05001</v>
          </cell>
          <cell r="E61">
            <v>2</v>
          </cell>
          <cell r="G61">
            <v>17201</v>
          </cell>
        </row>
        <row r="62">
          <cell r="A62">
            <v>2019</v>
          </cell>
          <cell r="B62" t="str">
            <v>Enero</v>
          </cell>
          <cell r="C62" t="str">
            <v>05001</v>
          </cell>
          <cell r="E62">
            <v>3</v>
          </cell>
          <cell r="G62">
            <v>17033</v>
          </cell>
        </row>
        <row r="63">
          <cell r="A63">
            <v>2019</v>
          </cell>
          <cell r="B63" t="str">
            <v>Enero</v>
          </cell>
          <cell r="C63" t="str">
            <v>05001</v>
          </cell>
          <cell r="E63">
            <v>4</v>
          </cell>
          <cell r="G63">
            <v>31592</v>
          </cell>
        </row>
        <row r="64">
          <cell r="A64">
            <v>2019</v>
          </cell>
          <cell r="B64" t="str">
            <v>Enero</v>
          </cell>
          <cell r="C64" t="str">
            <v>23001</v>
          </cell>
          <cell r="E64">
            <v>1</v>
          </cell>
          <cell r="G64">
            <v>467</v>
          </cell>
        </row>
        <row r="65">
          <cell r="A65">
            <v>2019</v>
          </cell>
          <cell r="B65" t="str">
            <v>Enero</v>
          </cell>
          <cell r="C65" t="str">
            <v>23001</v>
          </cell>
          <cell r="E65">
            <v>2</v>
          </cell>
          <cell r="G65">
            <v>1338</v>
          </cell>
        </row>
        <row r="66">
          <cell r="A66">
            <v>2019</v>
          </cell>
          <cell r="B66" t="str">
            <v>Enero</v>
          </cell>
          <cell r="C66" t="str">
            <v>23001</v>
          </cell>
          <cell r="E66">
            <v>3</v>
          </cell>
          <cell r="G66">
            <v>726</v>
          </cell>
        </row>
        <row r="67">
          <cell r="A67">
            <v>2019</v>
          </cell>
          <cell r="B67" t="str">
            <v>Enero</v>
          </cell>
          <cell r="C67" t="str">
            <v>23001</v>
          </cell>
          <cell r="E67">
            <v>4</v>
          </cell>
          <cell r="G67">
            <v>334</v>
          </cell>
        </row>
        <row r="68">
          <cell r="A68">
            <v>2019</v>
          </cell>
          <cell r="B68" t="str">
            <v>Enero</v>
          </cell>
          <cell r="C68" t="str">
            <v>41001</v>
          </cell>
          <cell r="E68">
            <v>1</v>
          </cell>
          <cell r="G68">
            <v>1926</v>
          </cell>
        </row>
        <row r="69">
          <cell r="A69">
            <v>2019</v>
          </cell>
          <cell r="B69" t="str">
            <v>Enero</v>
          </cell>
          <cell r="C69" t="str">
            <v>41001</v>
          </cell>
          <cell r="E69">
            <v>2</v>
          </cell>
          <cell r="G69">
            <v>2719</v>
          </cell>
        </row>
        <row r="70">
          <cell r="A70">
            <v>2019</v>
          </cell>
          <cell r="B70" t="str">
            <v>Enero</v>
          </cell>
          <cell r="C70" t="str">
            <v>41001</v>
          </cell>
          <cell r="E70">
            <v>3</v>
          </cell>
          <cell r="G70">
            <v>2513</v>
          </cell>
        </row>
        <row r="71">
          <cell r="A71">
            <v>2019</v>
          </cell>
          <cell r="B71" t="str">
            <v>Enero</v>
          </cell>
          <cell r="C71" t="str">
            <v>41001</v>
          </cell>
          <cell r="E71">
            <v>4</v>
          </cell>
          <cell r="G71">
            <v>2356</v>
          </cell>
        </row>
        <row r="72">
          <cell r="A72">
            <v>2019</v>
          </cell>
          <cell r="B72" t="str">
            <v>Enero</v>
          </cell>
          <cell r="C72" t="str">
            <v>52001</v>
          </cell>
          <cell r="E72">
            <v>1</v>
          </cell>
          <cell r="G72">
            <v>1351</v>
          </cell>
        </row>
        <row r="73">
          <cell r="A73">
            <v>2019</v>
          </cell>
          <cell r="B73" t="str">
            <v>Enero</v>
          </cell>
          <cell r="C73" t="str">
            <v>52001</v>
          </cell>
          <cell r="E73">
            <v>2</v>
          </cell>
          <cell r="G73">
            <v>5881</v>
          </cell>
        </row>
        <row r="74">
          <cell r="A74">
            <v>2019</v>
          </cell>
          <cell r="B74" t="str">
            <v>Enero</v>
          </cell>
          <cell r="C74" t="str">
            <v>52001</v>
          </cell>
          <cell r="E74">
            <v>3</v>
          </cell>
          <cell r="G74">
            <v>2573</v>
          </cell>
        </row>
        <row r="75">
          <cell r="A75">
            <v>2019</v>
          </cell>
          <cell r="B75" t="str">
            <v>Enero</v>
          </cell>
          <cell r="C75" t="str">
            <v>52001</v>
          </cell>
          <cell r="E75">
            <v>4</v>
          </cell>
          <cell r="G75">
            <v>15</v>
          </cell>
        </row>
        <row r="76">
          <cell r="A76">
            <v>2019</v>
          </cell>
          <cell r="B76" t="str">
            <v>Enero</v>
          </cell>
          <cell r="C76" t="str">
            <v>66001</v>
          </cell>
          <cell r="E76">
            <v>1</v>
          </cell>
          <cell r="G76">
            <v>2808</v>
          </cell>
        </row>
        <row r="77">
          <cell r="A77">
            <v>2019</v>
          </cell>
          <cell r="B77" t="str">
            <v>Enero</v>
          </cell>
          <cell r="C77" t="str">
            <v>66001</v>
          </cell>
          <cell r="E77">
            <v>2</v>
          </cell>
          <cell r="G77">
            <v>1565</v>
          </cell>
        </row>
        <row r="78">
          <cell r="A78">
            <v>2019</v>
          </cell>
          <cell r="B78" t="str">
            <v>Enero</v>
          </cell>
          <cell r="C78" t="str">
            <v>66001</v>
          </cell>
          <cell r="E78">
            <v>3</v>
          </cell>
          <cell r="G78">
            <v>1647</v>
          </cell>
        </row>
        <row r="79">
          <cell r="A79">
            <v>2019</v>
          </cell>
          <cell r="B79" t="str">
            <v>Enero</v>
          </cell>
          <cell r="C79" t="str">
            <v>66001</v>
          </cell>
          <cell r="E79">
            <v>4</v>
          </cell>
          <cell r="G79">
            <v>3189</v>
          </cell>
        </row>
        <row r="80">
          <cell r="A80">
            <v>2019</v>
          </cell>
          <cell r="B80" t="str">
            <v>Enero</v>
          </cell>
          <cell r="C80" t="str">
            <v>19001</v>
          </cell>
          <cell r="E80">
            <v>1</v>
          </cell>
          <cell r="G80">
            <v>525</v>
          </cell>
        </row>
        <row r="81">
          <cell r="A81">
            <v>2019</v>
          </cell>
          <cell r="B81" t="str">
            <v>Enero</v>
          </cell>
          <cell r="C81" t="str">
            <v>19001</v>
          </cell>
          <cell r="E81">
            <v>2</v>
          </cell>
          <cell r="G81">
            <v>2132</v>
          </cell>
        </row>
        <row r="82">
          <cell r="A82">
            <v>2019</v>
          </cell>
          <cell r="B82" t="str">
            <v>Enero</v>
          </cell>
          <cell r="C82" t="str">
            <v>19001</v>
          </cell>
          <cell r="E82">
            <v>3</v>
          </cell>
          <cell r="G82">
            <v>596</v>
          </cell>
        </row>
        <row r="83">
          <cell r="A83">
            <v>2019</v>
          </cell>
          <cell r="B83" t="str">
            <v>Enero</v>
          </cell>
          <cell r="C83" t="str">
            <v>19001</v>
          </cell>
          <cell r="E83">
            <v>4</v>
          </cell>
          <cell r="G83">
            <v>814</v>
          </cell>
        </row>
        <row r="84">
          <cell r="A84">
            <v>2019</v>
          </cell>
          <cell r="B84" t="str">
            <v>Enero</v>
          </cell>
          <cell r="C84" t="str">
            <v>47001</v>
          </cell>
          <cell r="E84">
            <v>1</v>
          </cell>
          <cell r="G84">
            <v>952</v>
          </cell>
        </row>
        <row r="85">
          <cell r="A85">
            <v>2019</v>
          </cell>
          <cell r="B85" t="str">
            <v>Enero</v>
          </cell>
          <cell r="C85" t="str">
            <v>47001</v>
          </cell>
          <cell r="E85">
            <v>2</v>
          </cell>
          <cell r="G85">
            <v>1209</v>
          </cell>
        </row>
        <row r="86">
          <cell r="A86">
            <v>2019</v>
          </cell>
          <cell r="B86" t="str">
            <v>Enero</v>
          </cell>
          <cell r="C86" t="str">
            <v>47001</v>
          </cell>
          <cell r="E86">
            <v>3</v>
          </cell>
          <cell r="G86">
            <v>840</v>
          </cell>
        </row>
        <row r="87">
          <cell r="A87">
            <v>2019</v>
          </cell>
          <cell r="B87" t="str">
            <v>Enero</v>
          </cell>
          <cell r="C87" t="str">
            <v>47001</v>
          </cell>
          <cell r="E87">
            <v>4</v>
          </cell>
          <cell r="G87">
            <v>333</v>
          </cell>
        </row>
        <row r="88">
          <cell r="A88">
            <v>2019</v>
          </cell>
          <cell r="B88" t="str">
            <v>Enero</v>
          </cell>
          <cell r="C88" t="str">
            <v>70001</v>
          </cell>
          <cell r="E88">
            <v>1</v>
          </cell>
          <cell r="G88">
            <v>706</v>
          </cell>
        </row>
        <row r="89">
          <cell r="A89">
            <v>2019</v>
          </cell>
          <cell r="B89" t="str">
            <v>Enero</v>
          </cell>
          <cell r="C89" t="str">
            <v>70001</v>
          </cell>
          <cell r="E89">
            <v>2</v>
          </cell>
          <cell r="G89">
            <v>1260</v>
          </cell>
        </row>
        <row r="90">
          <cell r="A90">
            <v>2019</v>
          </cell>
          <cell r="B90" t="str">
            <v>Enero</v>
          </cell>
          <cell r="C90" t="str">
            <v>70001</v>
          </cell>
          <cell r="E90">
            <v>3</v>
          </cell>
          <cell r="G90">
            <v>1025</v>
          </cell>
        </row>
        <row r="91">
          <cell r="A91">
            <v>2019</v>
          </cell>
          <cell r="B91" t="str">
            <v>Enero</v>
          </cell>
          <cell r="C91" t="str">
            <v>70001</v>
          </cell>
          <cell r="E91">
            <v>4</v>
          </cell>
          <cell r="G91">
            <v>1370</v>
          </cell>
        </row>
        <row r="92">
          <cell r="A92">
            <v>2019</v>
          </cell>
          <cell r="B92" t="str">
            <v>Enero</v>
          </cell>
          <cell r="C92" t="str">
            <v>15001</v>
          </cell>
          <cell r="E92">
            <v>1</v>
          </cell>
          <cell r="G92">
            <v>1520</v>
          </cell>
        </row>
        <row r="93">
          <cell r="A93">
            <v>2019</v>
          </cell>
          <cell r="B93" t="str">
            <v>Enero</v>
          </cell>
          <cell r="C93" t="str">
            <v>15001</v>
          </cell>
          <cell r="E93">
            <v>2</v>
          </cell>
          <cell r="G93">
            <v>3571</v>
          </cell>
        </row>
        <row r="94">
          <cell r="A94">
            <v>2019</v>
          </cell>
          <cell r="B94" t="str">
            <v>Enero</v>
          </cell>
          <cell r="C94" t="str">
            <v>15001</v>
          </cell>
          <cell r="E94">
            <v>3</v>
          </cell>
          <cell r="G94">
            <v>2443</v>
          </cell>
        </row>
        <row r="95">
          <cell r="A95">
            <v>2019</v>
          </cell>
          <cell r="B95" t="str">
            <v>Enero</v>
          </cell>
          <cell r="C95" t="str">
            <v>15001</v>
          </cell>
          <cell r="E95">
            <v>4</v>
          </cell>
          <cell r="G95">
            <v>6</v>
          </cell>
        </row>
        <row r="96">
          <cell r="A96">
            <v>2019</v>
          </cell>
          <cell r="B96" t="str">
            <v>Enero</v>
          </cell>
          <cell r="C96" t="str">
            <v>20001</v>
          </cell>
          <cell r="E96">
            <v>1</v>
          </cell>
          <cell r="G96">
            <v>1307</v>
          </cell>
        </row>
        <row r="97">
          <cell r="A97">
            <v>2019</v>
          </cell>
          <cell r="B97" t="str">
            <v>Enero</v>
          </cell>
          <cell r="C97" t="str">
            <v>20001</v>
          </cell>
          <cell r="E97">
            <v>2</v>
          </cell>
          <cell r="G97">
            <v>1654</v>
          </cell>
        </row>
        <row r="98">
          <cell r="A98">
            <v>2019</v>
          </cell>
          <cell r="B98" t="str">
            <v>Enero</v>
          </cell>
          <cell r="C98" t="str">
            <v>20001</v>
          </cell>
          <cell r="E98">
            <v>3</v>
          </cell>
          <cell r="G98">
            <v>668</v>
          </cell>
        </row>
        <row r="99">
          <cell r="A99">
            <v>2019</v>
          </cell>
          <cell r="B99" t="str">
            <v>Enero</v>
          </cell>
          <cell r="C99" t="str">
            <v>20001</v>
          </cell>
          <cell r="E99">
            <v>4</v>
          </cell>
          <cell r="G99">
            <v>1742</v>
          </cell>
        </row>
        <row r="100">
          <cell r="A100">
            <v>2019</v>
          </cell>
          <cell r="B100" t="str">
            <v>Enero</v>
          </cell>
          <cell r="C100" t="str">
            <v>50001</v>
          </cell>
          <cell r="E100">
            <v>1</v>
          </cell>
          <cell r="G100">
            <v>2049</v>
          </cell>
        </row>
        <row r="101">
          <cell r="A101">
            <v>2019</v>
          </cell>
          <cell r="B101" t="str">
            <v>Enero</v>
          </cell>
          <cell r="C101" t="str">
            <v>50001</v>
          </cell>
          <cell r="E101">
            <v>2</v>
          </cell>
          <cell r="G101">
            <v>2567</v>
          </cell>
        </row>
        <row r="102">
          <cell r="A102">
            <v>2019</v>
          </cell>
          <cell r="B102" t="str">
            <v>Enero</v>
          </cell>
          <cell r="C102" t="str">
            <v>50001</v>
          </cell>
          <cell r="E102">
            <v>3</v>
          </cell>
          <cell r="G102">
            <v>1930</v>
          </cell>
        </row>
        <row r="103">
          <cell r="A103">
            <v>2019</v>
          </cell>
          <cell r="B103" t="str">
            <v>Enero</v>
          </cell>
          <cell r="C103" t="str">
            <v>50001</v>
          </cell>
          <cell r="E103">
            <v>4</v>
          </cell>
          <cell r="G103">
            <v>639</v>
          </cell>
        </row>
        <row r="104">
          <cell r="A104">
            <v>2019</v>
          </cell>
          <cell r="B104" t="str">
            <v>Febrero</v>
          </cell>
          <cell r="C104" t="str">
            <v>63001</v>
          </cell>
          <cell r="E104">
            <v>1</v>
          </cell>
          <cell r="G104">
            <v>4225</v>
          </cell>
        </row>
        <row r="105">
          <cell r="A105">
            <v>2019</v>
          </cell>
          <cell r="B105" t="str">
            <v>Febrero</v>
          </cell>
          <cell r="C105" t="str">
            <v>63001</v>
          </cell>
          <cell r="E105">
            <v>2</v>
          </cell>
          <cell r="G105">
            <v>6587</v>
          </cell>
        </row>
        <row r="106">
          <cell r="A106">
            <v>2019</v>
          </cell>
          <cell r="B106" t="str">
            <v>Febrero</v>
          </cell>
          <cell r="C106" t="str">
            <v>63001</v>
          </cell>
          <cell r="E106">
            <v>3</v>
          </cell>
          <cell r="G106">
            <v>4292</v>
          </cell>
        </row>
        <row r="107">
          <cell r="A107">
            <v>2019</v>
          </cell>
          <cell r="B107" t="str">
            <v>Febrero</v>
          </cell>
          <cell r="C107" t="str">
            <v>63001</v>
          </cell>
          <cell r="E107">
            <v>4</v>
          </cell>
          <cell r="G107">
            <v>3106</v>
          </cell>
        </row>
        <row r="108">
          <cell r="A108">
            <v>2019</v>
          </cell>
          <cell r="B108" t="str">
            <v>Febrero</v>
          </cell>
          <cell r="C108" t="str">
            <v>08001</v>
          </cell>
          <cell r="E108">
            <v>1</v>
          </cell>
          <cell r="G108">
            <v>16916</v>
          </cell>
        </row>
        <row r="109">
          <cell r="A109">
            <v>2019</v>
          </cell>
          <cell r="B109" t="str">
            <v>Febrero</v>
          </cell>
          <cell r="C109" t="str">
            <v>08001</v>
          </cell>
          <cell r="E109">
            <v>2</v>
          </cell>
          <cell r="G109">
            <v>14923</v>
          </cell>
        </row>
        <row r="110">
          <cell r="A110">
            <v>2019</v>
          </cell>
          <cell r="B110" t="str">
            <v>Febrero</v>
          </cell>
          <cell r="C110" t="str">
            <v>08001</v>
          </cell>
          <cell r="E110">
            <v>3</v>
          </cell>
          <cell r="G110">
            <v>12123</v>
          </cell>
        </row>
        <row r="111">
          <cell r="A111">
            <v>2019</v>
          </cell>
          <cell r="B111" t="str">
            <v>Febrero</v>
          </cell>
          <cell r="C111" t="str">
            <v>08001</v>
          </cell>
          <cell r="E111">
            <v>4</v>
          </cell>
          <cell r="G111">
            <v>29891</v>
          </cell>
        </row>
        <row r="112">
          <cell r="A112">
            <v>2019</v>
          </cell>
          <cell r="B112" t="str">
            <v>Febrero</v>
          </cell>
          <cell r="C112" t="str">
            <v>11001</v>
          </cell>
          <cell r="E112">
            <v>1</v>
          </cell>
          <cell r="G112">
            <v>99813</v>
          </cell>
        </row>
        <row r="113">
          <cell r="A113">
            <v>2019</v>
          </cell>
          <cell r="B113" t="str">
            <v>Febrero</v>
          </cell>
          <cell r="C113" t="str">
            <v>11001</v>
          </cell>
          <cell r="E113">
            <v>2</v>
          </cell>
          <cell r="G113">
            <v>101118</v>
          </cell>
        </row>
        <row r="114">
          <cell r="A114">
            <v>2019</v>
          </cell>
          <cell r="B114" t="str">
            <v>Febrero</v>
          </cell>
          <cell r="C114" t="str">
            <v>11001</v>
          </cell>
          <cell r="E114">
            <v>3</v>
          </cell>
          <cell r="G114">
            <v>124372</v>
          </cell>
        </row>
        <row r="115">
          <cell r="A115">
            <v>2019</v>
          </cell>
          <cell r="B115" t="str">
            <v>Febrero</v>
          </cell>
          <cell r="C115" t="str">
            <v>11001</v>
          </cell>
          <cell r="E115">
            <v>4</v>
          </cell>
          <cell r="G115">
            <v>43667</v>
          </cell>
        </row>
        <row r="116">
          <cell r="A116">
            <v>2019</v>
          </cell>
          <cell r="B116" t="str">
            <v>Febrero</v>
          </cell>
          <cell r="C116" t="str">
            <v>68001</v>
          </cell>
          <cell r="E116">
            <v>1</v>
          </cell>
          <cell r="G116">
            <v>23599</v>
          </cell>
        </row>
        <row r="117">
          <cell r="A117">
            <v>2019</v>
          </cell>
          <cell r="B117" t="str">
            <v>Febrero</v>
          </cell>
          <cell r="C117" t="str">
            <v>68001</v>
          </cell>
          <cell r="E117">
            <v>2</v>
          </cell>
          <cell r="G117">
            <v>18036</v>
          </cell>
        </row>
        <row r="118">
          <cell r="A118">
            <v>2019</v>
          </cell>
          <cell r="B118" t="str">
            <v>Febrero</v>
          </cell>
          <cell r="C118" t="str">
            <v>68001</v>
          </cell>
          <cell r="E118">
            <v>3</v>
          </cell>
          <cell r="G118">
            <v>22588</v>
          </cell>
        </row>
        <row r="119">
          <cell r="A119">
            <v>2019</v>
          </cell>
          <cell r="B119" t="str">
            <v>Febrero</v>
          </cell>
          <cell r="C119" t="str">
            <v>68001</v>
          </cell>
          <cell r="E119">
            <v>4</v>
          </cell>
          <cell r="G119">
            <v>4793</v>
          </cell>
        </row>
        <row r="120">
          <cell r="A120">
            <v>2019</v>
          </cell>
          <cell r="B120" t="str">
            <v>Febrero</v>
          </cell>
          <cell r="C120" t="str">
            <v>76001</v>
          </cell>
          <cell r="E120">
            <v>1</v>
          </cell>
          <cell r="G120">
            <v>16211</v>
          </cell>
        </row>
        <row r="121">
          <cell r="A121">
            <v>2019</v>
          </cell>
          <cell r="B121" t="str">
            <v>Febrero</v>
          </cell>
          <cell r="C121" t="str">
            <v>76001</v>
          </cell>
          <cell r="E121">
            <v>2</v>
          </cell>
          <cell r="G121">
            <v>23644</v>
          </cell>
        </row>
        <row r="122">
          <cell r="A122">
            <v>2019</v>
          </cell>
          <cell r="B122" t="str">
            <v>Febrero</v>
          </cell>
          <cell r="C122" t="str">
            <v>76001</v>
          </cell>
          <cell r="E122">
            <v>3</v>
          </cell>
          <cell r="G122">
            <v>18309</v>
          </cell>
        </row>
        <row r="123">
          <cell r="A123">
            <v>2019</v>
          </cell>
          <cell r="B123" t="str">
            <v>Febrero</v>
          </cell>
          <cell r="C123" t="str">
            <v>76001</v>
          </cell>
          <cell r="E123">
            <v>4</v>
          </cell>
          <cell r="G123">
            <v>20352</v>
          </cell>
        </row>
        <row r="124">
          <cell r="A124">
            <v>2019</v>
          </cell>
          <cell r="B124" t="str">
            <v>Febrero</v>
          </cell>
          <cell r="C124" t="str">
            <v>13001</v>
          </cell>
          <cell r="E124">
            <v>1</v>
          </cell>
          <cell r="G124">
            <v>5844</v>
          </cell>
        </row>
        <row r="125">
          <cell r="A125">
            <v>2019</v>
          </cell>
          <cell r="B125" t="str">
            <v>Febrero</v>
          </cell>
          <cell r="C125" t="str">
            <v>13001</v>
          </cell>
          <cell r="E125">
            <v>2</v>
          </cell>
          <cell r="G125">
            <v>9869</v>
          </cell>
        </row>
        <row r="126">
          <cell r="A126">
            <v>2019</v>
          </cell>
          <cell r="B126" t="str">
            <v>Febrero</v>
          </cell>
          <cell r="C126" t="str">
            <v>13001</v>
          </cell>
          <cell r="E126">
            <v>3</v>
          </cell>
          <cell r="G126">
            <v>5298</v>
          </cell>
        </row>
        <row r="127">
          <cell r="A127">
            <v>2019</v>
          </cell>
          <cell r="B127" t="str">
            <v>Febrero</v>
          </cell>
          <cell r="C127" t="str">
            <v>13001</v>
          </cell>
          <cell r="E127">
            <v>4</v>
          </cell>
          <cell r="G127">
            <v>5895</v>
          </cell>
        </row>
        <row r="128">
          <cell r="A128">
            <v>2019</v>
          </cell>
          <cell r="B128" t="str">
            <v>Febrero</v>
          </cell>
          <cell r="C128" t="str">
            <v>54001</v>
          </cell>
          <cell r="E128">
            <v>1</v>
          </cell>
          <cell r="G128">
            <v>7027</v>
          </cell>
        </row>
        <row r="129">
          <cell r="A129">
            <v>2019</v>
          </cell>
          <cell r="B129" t="str">
            <v>Febrero</v>
          </cell>
          <cell r="C129" t="str">
            <v>54001</v>
          </cell>
          <cell r="E129">
            <v>2</v>
          </cell>
          <cell r="G129">
            <v>16946</v>
          </cell>
        </row>
        <row r="130">
          <cell r="A130">
            <v>2019</v>
          </cell>
          <cell r="B130" t="str">
            <v>Febrero</v>
          </cell>
          <cell r="C130" t="str">
            <v>54001</v>
          </cell>
          <cell r="E130">
            <v>3</v>
          </cell>
          <cell r="G130">
            <v>10488</v>
          </cell>
        </row>
        <row r="131">
          <cell r="A131">
            <v>2019</v>
          </cell>
          <cell r="B131" t="str">
            <v>Febrero</v>
          </cell>
          <cell r="C131" t="str">
            <v>54001</v>
          </cell>
          <cell r="E131">
            <v>4</v>
          </cell>
          <cell r="G131">
            <v>14292</v>
          </cell>
        </row>
        <row r="132">
          <cell r="A132">
            <v>2019</v>
          </cell>
          <cell r="B132" t="str">
            <v>Febrero</v>
          </cell>
          <cell r="C132" t="str">
            <v>73001</v>
          </cell>
          <cell r="E132">
            <v>1</v>
          </cell>
          <cell r="G132">
            <v>1438</v>
          </cell>
        </row>
        <row r="133">
          <cell r="A133">
            <v>2019</v>
          </cell>
          <cell r="B133" t="str">
            <v>Febrero</v>
          </cell>
          <cell r="C133" t="str">
            <v>73001</v>
          </cell>
          <cell r="E133">
            <v>2</v>
          </cell>
          <cell r="G133">
            <v>2152</v>
          </cell>
        </row>
        <row r="134">
          <cell r="A134">
            <v>2019</v>
          </cell>
          <cell r="B134" t="str">
            <v>Febrero</v>
          </cell>
          <cell r="C134" t="str">
            <v>73001</v>
          </cell>
          <cell r="E134">
            <v>3</v>
          </cell>
          <cell r="G134">
            <v>1488</v>
          </cell>
        </row>
        <row r="135">
          <cell r="A135">
            <v>2019</v>
          </cell>
          <cell r="B135" t="str">
            <v>Febrero</v>
          </cell>
          <cell r="C135" t="str">
            <v>73001</v>
          </cell>
          <cell r="E135">
            <v>4</v>
          </cell>
          <cell r="G135">
            <v>586</v>
          </cell>
        </row>
        <row r="136">
          <cell r="A136">
            <v>2019</v>
          </cell>
          <cell r="B136" t="str">
            <v>Febrero</v>
          </cell>
          <cell r="C136" t="str">
            <v>52356</v>
          </cell>
          <cell r="E136">
            <v>1</v>
          </cell>
          <cell r="G136">
            <v>1165</v>
          </cell>
        </row>
        <row r="137">
          <cell r="A137">
            <v>2019</v>
          </cell>
          <cell r="B137" t="str">
            <v>Febrero</v>
          </cell>
          <cell r="C137" t="str">
            <v>52356</v>
          </cell>
          <cell r="E137">
            <v>2</v>
          </cell>
          <cell r="G137">
            <v>5215</v>
          </cell>
        </row>
        <row r="138">
          <cell r="A138">
            <v>2019</v>
          </cell>
          <cell r="B138" t="str">
            <v>Febrero</v>
          </cell>
          <cell r="C138" t="str">
            <v>52356</v>
          </cell>
          <cell r="E138">
            <v>3</v>
          </cell>
          <cell r="G138">
            <v>2825</v>
          </cell>
        </row>
        <row r="139">
          <cell r="A139">
            <v>2019</v>
          </cell>
          <cell r="B139" t="str">
            <v>Febrero</v>
          </cell>
          <cell r="C139" t="str">
            <v>52356</v>
          </cell>
          <cell r="E139">
            <v>4</v>
          </cell>
          <cell r="G139">
            <v>0</v>
          </cell>
        </row>
        <row r="140">
          <cell r="A140">
            <v>2019</v>
          </cell>
          <cell r="B140" t="str">
            <v>Febrero</v>
          </cell>
          <cell r="C140" t="str">
            <v>17001</v>
          </cell>
          <cell r="E140">
            <v>1</v>
          </cell>
          <cell r="G140">
            <v>2749</v>
          </cell>
        </row>
        <row r="141">
          <cell r="A141">
            <v>2019</v>
          </cell>
          <cell r="B141" t="str">
            <v>Febrero</v>
          </cell>
          <cell r="C141" t="str">
            <v>17001</v>
          </cell>
          <cell r="E141">
            <v>2</v>
          </cell>
          <cell r="G141">
            <v>3771</v>
          </cell>
        </row>
        <row r="142">
          <cell r="A142">
            <v>2019</v>
          </cell>
          <cell r="B142" t="str">
            <v>Febrero</v>
          </cell>
          <cell r="C142" t="str">
            <v>17001</v>
          </cell>
          <cell r="E142">
            <v>3</v>
          </cell>
          <cell r="G142">
            <v>2160</v>
          </cell>
        </row>
        <row r="143">
          <cell r="A143">
            <v>2019</v>
          </cell>
          <cell r="B143" t="str">
            <v>Febrero</v>
          </cell>
          <cell r="C143" t="str">
            <v>17001</v>
          </cell>
          <cell r="E143">
            <v>4</v>
          </cell>
          <cell r="G143">
            <v>1480</v>
          </cell>
        </row>
        <row r="144">
          <cell r="A144">
            <v>2019</v>
          </cell>
          <cell r="B144" t="str">
            <v>Febrero</v>
          </cell>
          <cell r="C144" t="str">
            <v>05001</v>
          </cell>
          <cell r="E144">
            <v>1</v>
          </cell>
          <cell r="G144">
            <v>44668</v>
          </cell>
        </row>
        <row r="145">
          <cell r="A145">
            <v>2019</v>
          </cell>
          <cell r="B145" t="str">
            <v>Febrero</v>
          </cell>
          <cell r="C145" t="str">
            <v>05001</v>
          </cell>
          <cell r="E145">
            <v>2</v>
          </cell>
          <cell r="G145">
            <v>34863</v>
          </cell>
        </row>
        <row r="146">
          <cell r="A146">
            <v>2019</v>
          </cell>
          <cell r="B146" t="str">
            <v>Febrero</v>
          </cell>
          <cell r="C146" t="str">
            <v>05001</v>
          </cell>
          <cell r="E146">
            <v>3</v>
          </cell>
          <cell r="G146">
            <v>34264</v>
          </cell>
        </row>
        <row r="147">
          <cell r="A147">
            <v>2019</v>
          </cell>
          <cell r="B147" t="str">
            <v>Febrero</v>
          </cell>
          <cell r="C147" t="str">
            <v>05001</v>
          </cell>
          <cell r="E147">
            <v>4</v>
          </cell>
          <cell r="G147">
            <v>56720</v>
          </cell>
        </row>
        <row r="148">
          <cell r="A148">
            <v>2019</v>
          </cell>
          <cell r="B148" t="str">
            <v>Febrero</v>
          </cell>
          <cell r="C148" t="str">
            <v>23001</v>
          </cell>
          <cell r="E148">
            <v>1</v>
          </cell>
          <cell r="G148">
            <v>982</v>
          </cell>
        </row>
        <row r="149">
          <cell r="A149">
            <v>2019</v>
          </cell>
          <cell r="B149" t="str">
            <v>Febrero</v>
          </cell>
          <cell r="C149" t="str">
            <v>23001</v>
          </cell>
          <cell r="E149">
            <v>2</v>
          </cell>
          <cell r="G149">
            <v>2597</v>
          </cell>
        </row>
        <row r="150">
          <cell r="A150">
            <v>2019</v>
          </cell>
          <cell r="B150" t="str">
            <v>Febrero</v>
          </cell>
          <cell r="C150" t="str">
            <v>23001</v>
          </cell>
          <cell r="E150">
            <v>3</v>
          </cell>
          <cell r="G150">
            <v>1638</v>
          </cell>
        </row>
        <row r="151">
          <cell r="A151">
            <v>2019</v>
          </cell>
          <cell r="B151" t="str">
            <v>Febrero</v>
          </cell>
          <cell r="C151" t="str">
            <v>23001</v>
          </cell>
          <cell r="E151">
            <v>4</v>
          </cell>
          <cell r="G151">
            <v>614</v>
          </cell>
        </row>
        <row r="152">
          <cell r="A152">
            <v>2019</v>
          </cell>
          <cell r="B152" t="str">
            <v>Febrero</v>
          </cell>
          <cell r="C152" t="str">
            <v>41001</v>
          </cell>
          <cell r="E152">
            <v>1</v>
          </cell>
          <cell r="G152">
            <v>3820</v>
          </cell>
        </row>
        <row r="153">
          <cell r="A153">
            <v>2019</v>
          </cell>
          <cell r="B153" t="str">
            <v>Febrero</v>
          </cell>
          <cell r="C153" t="str">
            <v>41001</v>
          </cell>
          <cell r="E153">
            <v>2</v>
          </cell>
          <cell r="G153">
            <v>5236</v>
          </cell>
        </row>
        <row r="154">
          <cell r="A154">
            <v>2019</v>
          </cell>
          <cell r="B154" t="str">
            <v>Febrero</v>
          </cell>
          <cell r="C154" t="str">
            <v>41001</v>
          </cell>
          <cell r="E154">
            <v>3</v>
          </cell>
          <cell r="G154">
            <v>5070</v>
          </cell>
        </row>
        <row r="155">
          <cell r="A155">
            <v>2019</v>
          </cell>
          <cell r="B155" t="str">
            <v>Febrero</v>
          </cell>
          <cell r="C155" t="str">
            <v>41001</v>
          </cell>
          <cell r="E155">
            <v>4</v>
          </cell>
          <cell r="G155">
            <v>4200</v>
          </cell>
        </row>
        <row r="156">
          <cell r="A156">
            <v>2019</v>
          </cell>
          <cell r="B156" t="str">
            <v>Febrero</v>
          </cell>
          <cell r="C156" t="str">
            <v>52001</v>
          </cell>
          <cell r="E156">
            <v>1</v>
          </cell>
          <cell r="G156">
            <v>2788</v>
          </cell>
        </row>
        <row r="157">
          <cell r="A157">
            <v>2019</v>
          </cell>
          <cell r="B157" t="str">
            <v>Febrero</v>
          </cell>
          <cell r="C157" t="str">
            <v>52001</v>
          </cell>
          <cell r="E157">
            <v>2</v>
          </cell>
          <cell r="G157">
            <v>11837</v>
          </cell>
        </row>
        <row r="158">
          <cell r="A158">
            <v>2019</v>
          </cell>
          <cell r="B158" t="str">
            <v>Febrero</v>
          </cell>
          <cell r="C158" t="str">
            <v>52001</v>
          </cell>
          <cell r="E158">
            <v>3</v>
          </cell>
          <cell r="G158">
            <v>5150</v>
          </cell>
        </row>
        <row r="159">
          <cell r="A159">
            <v>2019</v>
          </cell>
          <cell r="B159" t="str">
            <v>Febrero</v>
          </cell>
          <cell r="C159" t="str">
            <v>52001</v>
          </cell>
          <cell r="E159">
            <v>4</v>
          </cell>
          <cell r="G159">
            <v>17</v>
          </cell>
        </row>
        <row r="160">
          <cell r="A160">
            <v>2019</v>
          </cell>
          <cell r="B160" t="str">
            <v>Febrero</v>
          </cell>
          <cell r="C160" t="str">
            <v>66001</v>
          </cell>
          <cell r="E160">
            <v>1</v>
          </cell>
          <cell r="G160">
            <v>5243</v>
          </cell>
        </row>
        <row r="161">
          <cell r="A161">
            <v>2019</v>
          </cell>
          <cell r="B161" t="str">
            <v>Febrero</v>
          </cell>
          <cell r="C161" t="str">
            <v>66001</v>
          </cell>
          <cell r="E161">
            <v>2</v>
          </cell>
          <cell r="G161">
            <v>3139</v>
          </cell>
        </row>
        <row r="162">
          <cell r="A162">
            <v>2019</v>
          </cell>
          <cell r="B162" t="str">
            <v>Febrero</v>
          </cell>
          <cell r="C162" t="str">
            <v>66001</v>
          </cell>
          <cell r="E162">
            <v>3</v>
          </cell>
          <cell r="G162">
            <v>3254</v>
          </cell>
        </row>
        <row r="163">
          <cell r="A163">
            <v>2019</v>
          </cell>
          <cell r="B163" t="str">
            <v>Febrero</v>
          </cell>
          <cell r="C163" t="str">
            <v>66001</v>
          </cell>
          <cell r="E163">
            <v>4</v>
          </cell>
          <cell r="G163">
            <v>7013</v>
          </cell>
        </row>
        <row r="164">
          <cell r="A164">
            <v>2019</v>
          </cell>
          <cell r="B164" t="str">
            <v>Febrero</v>
          </cell>
          <cell r="C164" t="str">
            <v>19001</v>
          </cell>
          <cell r="E164">
            <v>1</v>
          </cell>
          <cell r="G164">
            <v>1037</v>
          </cell>
        </row>
        <row r="165">
          <cell r="A165">
            <v>2019</v>
          </cell>
          <cell r="B165" t="str">
            <v>Febrero</v>
          </cell>
          <cell r="C165" t="str">
            <v>19001</v>
          </cell>
          <cell r="E165">
            <v>2</v>
          </cell>
          <cell r="G165">
            <v>4046</v>
          </cell>
        </row>
        <row r="166">
          <cell r="A166">
            <v>2019</v>
          </cell>
          <cell r="B166" t="str">
            <v>Febrero</v>
          </cell>
          <cell r="C166" t="str">
            <v>19001</v>
          </cell>
          <cell r="E166">
            <v>3</v>
          </cell>
          <cell r="G166">
            <v>1153</v>
          </cell>
        </row>
        <row r="167">
          <cell r="A167">
            <v>2019</v>
          </cell>
          <cell r="B167" t="str">
            <v>Febrero</v>
          </cell>
          <cell r="C167" t="str">
            <v>19001</v>
          </cell>
          <cell r="E167">
            <v>4</v>
          </cell>
          <cell r="G167">
            <v>1673</v>
          </cell>
        </row>
        <row r="168">
          <cell r="A168">
            <v>2019</v>
          </cell>
          <cell r="B168" t="str">
            <v>Febrero</v>
          </cell>
          <cell r="C168" t="str">
            <v>47001</v>
          </cell>
          <cell r="E168">
            <v>1</v>
          </cell>
          <cell r="G168">
            <v>1815</v>
          </cell>
        </row>
        <row r="169">
          <cell r="A169">
            <v>2019</v>
          </cell>
          <cell r="B169" t="str">
            <v>Febrero</v>
          </cell>
          <cell r="C169" t="str">
            <v>47001</v>
          </cell>
          <cell r="E169">
            <v>2</v>
          </cell>
          <cell r="G169">
            <v>2308</v>
          </cell>
        </row>
        <row r="170">
          <cell r="A170">
            <v>2019</v>
          </cell>
          <cell r="B170" t="str">
            <v>Febrero</v>
          </cell>
          <cell r="C170" t="str">
            <v>47001</v>
          </cell>
          <cell r="E170">
            <v>3</v>
          </cell>
          <cell r="G170">
            <v>1627</v>
          </cell>
        </row>
        <row r="171">
          <cell r="A171">
            <v>2019</v>
          </cell>
          <cell r="B171" t="str">
            <v>Febrero</v>
          </cell>
          <cell r="C171" t="str">
            <v>47001</v>
          </cell>
          <cell r="E171">
            <v>4</v>
          </cell>
          <cell r="G171">
            <v>608</v>
          </cell>
        </row>
        <row r="172">
          <cell r="A172">
            <v>2019</v>
          </cell>
          <cell r="B172" t="str">
            <v>Febrero</v>
          </cell>
          <cell r="C172" t="str">
            <v>70001</v>
          </cell>
          <cell r="E172">
            <v>1</v>
          </cell>
          <cell r="G172">
            <v>1342</v>
          </cell>
        </row>
        <row r="173">
          <cell r="A173">
            <v>2019</v>
          </cell>
          <cell r="B173" t="str">
            <v>Febrero</v>
          </cell>
          <cell r="C173" t="str">
            <v>70001</v>
          </cell>
          <cell r="E173">
            <v>2</v>
          </cell>
          <cell r="G173">
            <v>2332</v>
          </cell>
        </row>
        <row r="174">
          <cell r="A174">
            <v>2019</v>
          </cell>
          <cell r="B174" t="str">
            <v>Febrero</v>
          </cell>
          <cell r="C174" t="str">
            <v>70001</v>
          </cell>
          <cell r="E174">
            <v>3</v>
          </cell>
          <cell r="G174">
            <v>1996</v>
          </cell>
        </row>
        <row r="175">
          <cell r="A175">
            <v>2019</v>
          </cell>
          <cell r="B175" t="str">
            <v>Febrero</v>
          </cell>
          <cell r="C175" t="str">
            <v>70001</v>
          </cell>
          <cell r="E175">
            <v>4</v>
          </cell>
          <cell r="G175">
            <v>2312</v>
          </cell>
        </row>
        <row r="176">
          <cell r="A176">
            <v>2019</v>
          </cell>
          <cell r="B176" t="str">
            <v>Febrero</v>
          </cell>
          <cell r="C176" t="str">
            <v>15001</v>
          </cell>
          <cell r="E176">
            <v>1</v>
          </cell>
          <cell r="G176">
            <v>3004</v>
          </cell>
        </row>
        <row r="177">
          <cell r="A177">
            <v>2019</v>
          </cell>
          <cell r="B177" t="str">
            <v>Febrero</v>
          </cell>
          <cell r="C177" t="str">
            <v>15001</v>
          </cell>
          <cell r="E177">
            <v>2</v>
          </cell>
          <cell r="G177">
            <v>6701</v>
          </cell>
        </row>
        <row r="178">
          <cell r="A178">
            <v>2019</v>
          </cell>
          <cell r="B178" t="str">
            <v>Febrero</v>
          </cell>
          <cell r="C178" t="str">
            <v>15001</v>
          </cell>
          <cell r="E178">
            <v>3</v>
          </cell>
          <cell r="G178">
            <v>4471</v>
          </cell>
        </row>
        <row r="179">
          <cell r="A179">
            <v>2019</v>
          </cell>
          <cell r="B179" t="str">
            <v>Febrero</v>
          </cell>
          <cell r="C179" t="str">
            <v>15001</v>
          </cell>
          <cell r="E179">
            <v>4</v>
          </cell>
          <cell r="G179">
            <v>8</v>
          </cell>
        </row>
        <row r="180">
          <cell r="A180">
            <v>2019</v>
          </cell>
          <cell r="B180" t="str">
            <v>Febrero</v>
          </cell>
          <cell r="C180" t="str">
            <v>20001</v>
          </cell>
          <cell r="E180">
            <v>1</v>
          </cell>
          <cell r="G180">
            <v>2490</v>
          </cell>
        </row>
        <row r="181">
          <cell r="A181">
            <v>2019</v>
          </cell>
          <cell r="B181" t="str">
            <v>Febrero</v>
          </cell>
          <cell r="C181" t="str">
            <v>20001</v>
          </cell>
          <cell r="E181">
            <v>2</v>
          </cell>
          <cell r="G181">
            <v>2955</v>
          </cell>
        </row>
        <row r="182">
          <cell r="A182">
            <v>2019</v>
          </cell>
          <cell r="B182" t="str">
            <v>Febrero</v>
          </cell>
          <cell r="C182" t="str">
            <v>20001</v>
          </cell>
          <cell r="E182">
            <v>3</v>
          </cell>
          <cell r="G182">
            <v>1443</v>
          </cell>
        </row>
        <row r="183">
          <cell r="A183">
            <v>2019</v>
          </cell>
          <cell r="B183" t="str">
            <v>Febrero</v>
          </cell>
          <cell r="C183" t="str">
            <v>20001</v>
          </cell>
          <cell r="E183">
            <v>4</v>
          </cell>
          <cell r="G183">
            <v>3128</v>
          </cell>
        </row>
        <row r="184">
          <cell r="A184">
            <v>2019</v>
          </cell>
          <cell r="B184" t="str">
            <v>Febrero</v>
          </cell>
          <cell r="C184" t="str">
            <v>50001</v>
          </cell>
          <cell r="E184">
            <v>1</v>
          </cell>
          <cell r="G184">
            <v>3993</v>
          </cell>
        </row>
        <row r="185">
          <cell r="A185">
            <v>2019</v>
          </cell>
          <cell r="B185" t="str">
            <v>Febrero</v>
          </cell>
          <cell r="C185" t="str">
            <v>50001</v>
          </cell>
          <cell r="E185">
            <v>2</v>
          </cell>
          <cell r="G185">
            <v>4947</v>
          </cell>
        </row>
        <row r="186">
          <cell r="A186">
            <v>2019</v>
          </cell>
          <cell r="B186" t="str">
            <v>Febrero</v>
          </cell>
          <cell r="C186" t="str">
            <v>50001</v>
          </cell>
          <cell r="E186">
            <v>3</v>
          </cell>
          <cell r="G186">
            <v>3739</v>
          </cell>
        </row>
        <row r="187">
          <cell r="A187">
            <v>2019</v>
          </cell>
          <cell r="B187" t="str">
            <v>Febrero</v>
          </cell>
          <cell r="C187" t="str">
            <v>50001</v>
          </cell>
          <cell r="E187">
            <v>4</v>
          </cell>
          <cell r="G187">
            <v>1272</v>
          </cell>
        </row>
        <row r="188">
          <cell r="A188">
            <v>2019</v>
          </cell>
          <cell r="B188" t="str">
            <v>Marzo</v>
          </cell>
          <cell r="C188" t="str">
            <v>63001</v>
          </cell>
          <cell r="E188">
            <v>1</v>
          </cell>
          <cell r="G188">
            <v>6490</v>
          </cell>
        </row>
        <row r="189">
          <cell r="A189">
            <v>2019</v>
          </cell>
          <cell r="B189" t="str">
            <v>Marzo</v>
          </cell>
          <cell r="C189" t="str">
            <v>63001</v>
          </cell>
          <cell r="E189">
            <v>2</v>
          </cell>
          <cell r="G189">
            <v>9961</v>
          </cell>
        </row>
        <row r="190">
          <cell r="A190">
            <v>2019</v>
          </cell>
          <cell r="B190" t="str">
            <v>Marzo</v>
          </cell>
          <cell r="C190" t="str">
            <v>63001</v>
          </cell>
          <cell r="E190">
            <v>3</v>
          </cell>
          <cell r="G190">
            <v>6605</v>
          </cell>
        </row>
        <row r="191">
          <cell r="A191">
            <v>2019</v>
          </cell>
          <cell r="B191" t="str">
            <v>Marzo</v>
          </cell>
          <cell r="C191" t="str">
            <v>63001</v>
          </cell>
          <cell r="E191">
            <v>4</v>
          </cell>
          <cell r="G191">
            <v>4516</v>
          </cell>
        </row>
        <row r="192">
          <cell r="A192">
            <v>2019</v>
          </cell>
          <cell r="B192" t="str">
            <v>Marzo</v>
          </cell>
          <cell r="C192" t="str">
            <v>08001</v>
          </cell>
          <cell r="E192">
            <v>1</v>
          </cell>
          <cell r="G192">
            <v>24925</v>
          </cell>
        </row>
        <row r="193">
          <cell r="A193">
            <v>2019</v>
          </cell>
          <cell r="B193" t="str">
            <v>Marzo</v>
          </cell>
          <cell r="C193" t="str">
            <v>08001</v>
          </cell>
          <cell r="E193">
            <v>2</v>
          </cell>
          <cell r="G193">
            <v>22997</v>
          </cell>
        </row>
        <row r="194">
          <cell r="A194">
            <v>2019</v>
          </cell>
          <cell r="B194" t="str">
            <v>Marzo</v>
          </cell>
          <cell r="C194" t="str">
            <v>08001</v>
          </cell>
          <cell r="E194">
            <v>3</v>
          </cell>
          <cell r="G194">
            <v>18016</v>
          </cell>
        </row>
        <row r="195">
          <cell r="A195">
            <v>2019</v>
          </cell>
          <cell r="B195" t="str">
            <v>Marzo</v>
          </cell>
          <cell r="C195" t="str">
            <v>08001</v>
          </cell>
          <cell r="E195">
            <v>4</v>
          </cell>
          <cell r="G195">
            <v>44079</v>
          </cell>
        </row>
        <row r="196">
          <cell r="A196">
            <v>2019</v>
          </cell>
          <cell r="B196" t="str">
            <v>Marzo</v>
          </cell>
          <cell r="C196" t="str">
            <v>11001</v>
          </cell>
          <cell r="E196">
            <v>1</v>
          </cell>
          <cell r="G196">
            <v>153422</v>
          </cell>
        </row>
        <row r="197">
          <cell r="A197">
            <v>2019</v>
          </cell>
          <cell r="B197" t="str">
            <v>Marzo</v>
          </cell>
          <cell r="C197" t="str">
            <v>11001</v>
          </cell>
          <cell r="E197">
            <v>2</v>
          </cell>
          <cell r="G197">
            <v>152461</v>
          </cell>
        </row>
        <row r="198">
          <cell r="A198">
            <v>2019</v>
          </cell>
          <cell r="B198" t="str">
            <v>Marzo</v>
          </cell>
          <cell r="C198" t="str">
            <v>11001</v>
          </cell>
          <cell r="E198">
            <v>3</v>
          </cell>
          <cell r="G198">
            <v>189159</v>
          </cell>
        </row>
        <row r="199">
          <cell r="A199">
            <v>2019</v>
          </cell>
          <cell r="B199" t="str">
            <v>Marzo</v>
          </cell>
          <cell r="C199" t="str">
            <v>11001</v>
          </cell>
          <cell r="E199">
            <v>4</v>
          </cell>
          <cell r="G199">
            <v>67218</v>
          </cell>
        </row>
        <row r="200">
          <cell r="A200">
            <v>2019</v>
          </cell>
          <cell r="B200" t="str">
            <v>Marzo</v>
          </cell>
          <cell r="C200" t="str">
            <v>68001</v>
          </cell>
          <cell r="E200">
            <v>1</v>
          </cell>
          <cell r="G200">
            <v>35008</v>
          </cell>
        </row>
        <row r="201">
          <cell r="A201">
            <v>2019</v>
          </cell>
          <cell r="B201" t="str">
            <v>Marzo</v>
          </cell>
          <cell r="C201" t="str">
            <v>68001</v>
          </cell>
          <cell r="E201">
            <v>2</v>
          </cell>
          <cell r="G201">
            <v>27133</v>
          </cell>
        </row>
        <row r="202">
          <cell r="A202">
            <v>2019</v>
          </cell>
          <cell r="B202" t="str">
            <v>Marzo</v>
          </cell>
          <cell r="C202" t="str">
            <v>68001</v>
          </cell>
          <cell r="E202">
            <v>3</v>
          </cell>
          <cell r="G202">
            <v>33871</v>
          </cell>
        </row>
        <row r="203">
          <cell r="A203">
            <v>2019</v>
          </cell>
          <cell r="B203" t="str">
            <v>Marzo</v>
          </cell>
          <cell r="C203" t="str">
            <v>68001</v>
          </cell>
          <cell r="E203">
            <v>4</v>
          </cell>
          <cell r="G203">
            <v>7260</v>
          </cell>
        </row>
        <row r="204">
          <cell r="A204">
            <v>2019</v>
          </cell>
          <cell r="B204" t="str">
            <v>Marzo</v>
          </cell>
          <cell r="C204" t="str">
            <v>76001</v>
          </cell>
          <cell r="E204">
            <v>1</v>
          </cell>
          <cell r="G204">
            <v>25860</v>
          </cell>
        </row>
        <row r="205">
          <cell r="A205">
            <v>2019</v>
          </cell>
          <cell r="B205" t="str">
            <v>Marzo</v>
          </cell>
          <cell r="C205" t="str">
            <v>76001</v>
          </cell>
          <cell r="E205">
            <v>2</v>
          </cell>
          <cell r="G205">
            <v>33731</v>
          </cell>
        </row>
        <row r="206">
          <cell r="A206">
            <v>2019</v>
          </cell>
          <cell r="B206" t="str">
            <v>Marzo</v>
          </cell>
          <cell r="C206" t="str">
            <v>76001</v>
          </cell>
          <cell r="E206">
            <v>3</v>
          </cell>
          <cell r="G206">
            <v>28561</v>
          </cell>
        </row>
        <row r="207">
          <cell r="A207">
            <v>2019</v>
          </cell>
          <cell r="B207" t="str">
            <v>Marzo</v>
          </cell>
          <cell r="C207" t="str">
            <v>76001</v>
          </cell>
          <cell r="E207">
            <v>4</v>
          </cell>
          <cell r="G207">
            <v>30692</v>
          </cell>
        </row>
        <row r="208">
          <cell r="A208">
            <v>2019</v>
          </cell>
          <cell r="B208" t="str">
            <v>Marzo</v>
          </cell>
          <cell r="C208" t="str">
            <v>13001</v>
          </cell>
          <cell r="E208">
            <v>1</v>
          </cell>
          <cell r="G208">
            <v>8455</v>
          </cell>
        </row>
        <row r="209">
          <cell r="A209">
            <v>2019</v>
          </cell>
          <cell r="B209" t="str">
            <v>Marzo</v>
          </cell>
          <cell r="C209" t="str">
            <v>13001</v>
          </cell>
          <cell r="E209">
            <v>2</v>
          </cell>
          <cell r="G209">
            <v>15835</v>
          </cell>
        </row>
        <row r="210">
          <cell r="A210">
            <v>2019</v>
          </cell>
          <cell r="B210" t="str">
            <v>Marzo</v>
          </cell>
          <cell r="C210" t="str">
            <v>13001</v>
          </cell>
          <cell r="E210">
            <v>3</v>
          </cell>
          <cell r="G210">
            <v>8702</v>
          </cell>
        </row>
        <row r="211">
          <cell r="A211">
            <v>2019</v>
          </cell>
          <cell r="B211" t="str">
            <v>Marzo</v>
          </cell>
          <cell r="C211" t="str">
            <v>13001</v>
          </cell>
          <cell r="E211">
            <v>4</v>
          </cell>
          <cell r="G211">
            <v>7820</v>
          </cell>
        </row>
        <row r="212">
          <cell r="A212">
            <v>2019</v>
          </cell>
          <cell r="B212" t="str">
            <v>Marzo</v>
          </cell>
          <cell r="C212" t="str">
            <v>54001</v>
          </cell>
          <cell r="E212">
            <v>1</v>
          </cell>
          <cell r="G212">
            <v>10859</v>
          </cell>
        </row>
        <row r="213">
          <cell r="A213">
            <v>2019</v>
          </cell>
          <cell r="B213" t="str">
            <v>Marzo</v>
          </cell>
          <cell r="C213" t="str">
            <v>54001</v>
          </cell>
          <cell r="E213">
            <v>2</v>
          </cell>
          <cell r="G213">
            <v>25606</v>
          </cell>
        </row>
        <row r="214">
          <cell r="A214">
            <v>2019</v>
          </cell>
          <cell r="B214" t="str">
            <v>Marzo</v>
          </cell>
          <cell r="C214" t="str">
            <v>54001</v>
          </cell>
          <cell r="E214">
            <v>3</v>
          </cell>
          <cell r="G214">
            <v>15815</v>
          </cell>
        </row>
        <row r="215">
          <cell r="A215">
            <v>2019</v>
          </cell>
          <cell r="B215" t="str">
            <v>Marzo</v>
          </cell>
          <cell r="C215" t="str">
            <v>54001</v>
          </cell>
          <cell r="E215">
            <v>4</v>
          </cell>
          <cell r="G215">
            <v>21872</v>
          </cell>
        </row>
        <row r="216">
          <cell r="A216">
            <v>2019</v>
          </cell>
          <cell r="B216" t="str">
            <v>Marzo</v>
          </cell>
          <cell r="C216" t="str">
            <v>73001</v>
          </cell>
          <cell r="E216">
            <v>1</v>
          </cell>
          <cell r="G216">
            <v>2210</v>
          </cell>
        </row>
        <row r="217">
          <cell r="A217">
            <v>2019</v>
          </cell>
          <cell r="B217" t="str">
            <v>Marzo</v>
          </cell>
          <cell r="C217" t="str">
            <v>73001</v>
          </cell>
          <cell r="E217">
            <v>2</v>
          </cell>
          <cell r="G217">
            <v>3392</v>
          </cell>
        </row>
        <row r="218">
          <cell r="A218">
            <v>2019</v>
          </cell>
          <cell r="B218" t="str">
            <v>Marzo</v>
          </cell>
          <cell r="C218" t="str">
            <v>73001</v>
          </cell>
          <cell r="E218">
            <v>3</v>
          </cell>
          <cell r="G218">
            <v>2199</v>
          </cell>
        </row>
        <row r="219">
          <cell r="A219">
            <v>2019</v>
          </cell>
          <cell r="B219" t="str">
            <v>Marzo</v>
          </cell>
          <cell r="C219" t="str">
            <v>73001</v>
          </cell>
          <cell r="E219">
            <v>4</v>
          </cell>
          <cell r="G219">
            <v>912</v>
          </cell>
        </row>
        <row r="220">
          <cell r="A220">
            <v>2019</v>
          </cell>
          <cell r="B220" t="str">
            <v>Marzo</v>
          </cell>
          <cell r="C220" t="str">
            <v>52356</v>
          </cell>
          <cell r="E220">
            <v>1</v>
          </cell>
          <cell r="G220">
            <v>1285</v>
          </cell>
        </row>
        <row r="221">
          <cell r="A221">
            <v>2019</v>
          </cell>
          <cell r="B221" t="str">
            <v>Marzo</v>
          </cell>
          <cell r="C221" t="str">
            <v>52356</v>
          </cell>
          <cell r="E221">
            <v>2</v>
          </cell>
          <cell r="G221">
            <v>7638</v>
          </cell>
        </row>
        <row r="222">
          <cell r="A222">
            <v>2019</v>
          </cell>
          <cell r="B222" t="str">
            <v>Marzo</v>
          </cell>
          <cell r="C222" t="str">
            <v>52356</v>
          </cell>
          <cell r="E222">
            <v>3</v>
          </cell>
          <cell r="G222">
            <v>4447</v>
          </cell>
        </row>
        <row r="223">
          <cell r="A223">
            <v>2019</v>
          </cell>
          <cell r="B223" t="str">
            <v>Marzo</v>
          </cell>
          <cell r="C223" t="str">
            <v>52356</v>
          </cell>
          <cell r="E223">
            <v>4</v>
          </cell>
          <cell r="G223">
            <v>0</v>
          </cell>
        </row>
        <row r="224">
          <cell r="A224">
            <v>2019</v>
          </cell>
          <cell r="B224" t="str">
            <v>Marzo</v>
          </cell>
          <cell r="C224" t="str">
            <v>17001</v>
          </cell>
          <cell r="E224">
            <v>1</v>
          </cell>
          <cell r="G224">
            <v>4228</v>
          </cell>
        </row>
        <row r="225">
          <cell r="A225">
            <v>2019</v>
          </cell>
          <cell r="B225" t="str">
            <v>Marzo</v>
          </cell>
          <cell r="C225" t="str">
            <v>17001</v>
          </cell>
          <cell r="E225">
            <v>2</v>
          </cell>
          <cell r="G225">
            <v>5546</v>
          </cell>
        </row>
        <row r="226">
          <cell r="A226">
            <v>2019</v>
          </cell>
          <cell r="B226" t="str">
            <v>Marzo</v>
          </cell>
          <cell r="C226" t="str">
            <v>17001</v>
          </cell>
          <cell r="E226">
            <v>3</v>
          </cell>
          <cell r="G226">
            <v>3492</v>
          </cell>
        </row>
        <row r="227">
          <cell r="A227">
            <v>2019</v>
          </cell>
          <cell r="B227" t="str">
            <v>Marzo</v>
          </cell>
          <cell r="C227" t="str">
            <v>17001</v>
          </cell>
          <cell r="E227">
            <v>4</v>
          </cell>
          <cell r="G227">
            <v>2260</v>
          </cell>
        </row>
        <row r="228">
          <cell r="A228">
            <v>2019</v>
          </cell>
          <cell r="B228" t="str">
            <v>Marzo</v>
          </cell>
          <cell r="C228" t="str">
            <v>05001</v>
          </cell>
          <cell r="E228">
            <v>1</v>
          </cell>
          <cell r="G228">
            <v>68187</v>
          </cell>
        </row>
        <row r="229">
          <cell r="A229">
            <v>2019</v>
          </cell>
          <cell r="B229" t="str">
            <v>Marzo</v>
          </cell>
          <cell r="C229" t="str">
            <v>05001</v>
          </cell>
          <cell r="E229">
            <v>2</v>
          </cell>
          <cell r="G229">
            <v>52231</v>
          </cell>
        </row>
        <row r="230">
          <cell r="A230">
            <v>2019</v>
          </cell>
          <cell r="B230" t="str">
            <v>Marzo</v>
          </cell>
          <cell r="C230" t="str">
            <v>05001</v>
          </cell>
          <cell r="E230">
            <v>3</v>
          </cell>
          <cell r="G230">
            <v>53080</v>
          </cell>
        </row>
        <row r="231">
          <cell r="A231">
            <v>2019</v>
          </cell>
          <cell r="B231" t="str">
            <v>Marzo</v>
          </cell>
          <cell r="C231" t="str">
            <v>05001</v>
          </cell>
          <cell r="E231">
            <v>4</v>
          </cell>
          <cell r="G231">
            <v>85285</v>
          </cell>
        </row>
        <row r="232">
          <cell r="A232">
            <v>2019</v>
          </cell>
          <cell r="B232" t="str">
            <v>Marzo</v>
          </cell>
          <cell r="C232" t="str">
            <v>23001</v>
          </cell>
          <cell r="E232">
            <v>1</v>
          </cell>
          <cell r="G232">
            <v>1469</v>
          </cell>
        </row>
        <row r="233">
          <cell r="A233">
            <v>2019</v>
          </cell>
          <cell r="B233" t="str">
            <v>Marzo</v>
          </cell>
          <cell r="C233" t="str">
            <v>23001</v>
          </cell>
          <cell r="E233">
            <v>2</v>
          </cell>
          <cell r="G233">
            <v>3947</v>
          </cell>
        </row>
        <row r="234">
          <cell r="A234">
            <v>2019</v>
          </cell>
          <cell r="B234" t="str">
            <v>Marzo</v>
          </cell>
          <cell r="C234" t="str">
            <v>23001</v>
          </cell>
          <cell r="E234">
            <v>3</v>
          </cell>
          <cell r="G234">
            <v>2748</v>
          </cell>
        </row>
        <row r="235">
          <cell r="A235">
            <v>2019</v>
          </cell>
          <cell r="B235" t="str">
            <v>Marzo</v>
          </cell>
          <cell r="C235" t="str">
            <v>23001</v>
          </cell>
          <cell r="E235">
            <v>4</v>
          </cell>
          <cell r="G235">
            <v>877</v>
          </cell>
        </row>
        <row r="236">
          <cell r="A236">
            <v>2019</v>
          </cell>
          <cell r="B236" t="str">
            <v>Marzo</v>
          </cell>
          <cell r="C236" t="str">
            <v>41001</v>
          </cell>
          <cell r="E236">
            <v>1</v>
          </cell>
          <cell r="G236">
            <v>5641</v>
          </cell>
        </row>
        <row r="237">
          <cell r="A237">
            <v>2019</v>
          </cell>
          <cell r="B237" t="str">
            <v>Marzo</v>
          </cell>
          <cell r="C237" t="str">
            <v>41001</v>
          </cell>
          <cell r="E237">
            <v>2</v>
          </cell>
          <cell r="G237">
            <v>7709</v>
          </cell>
        </row>
        <row r="238">
          <cell r="A238">
            <v>2019</v>
          </cell>
          <cell r="B238" t="str">
            <v>Marzo</v>
          </cell>
          <cell r="C238" t="str">
            <v>41001</v>
          </cell>
          <cell r="E238">
            <v>3</v>
          </cell>
          <cell r="G238">
            <v>7554</v>
          </cell>
        </row>
        <row r="239">
          <cell r="A239">
            <v>2019</v>
          </cell>
          <cell r="B239" t="str">
            <v>Marzo</v>
          </cell>
          <cell r="C239" t="str">
            <v>41001</v>
          </cell>
          <cell r="E239">
            <v>4</v>
          </cell>
          <cell r="G239">
            <v>5631</v>
          </cell>
        </row>
        <row r="240">
          <cell r="A240">
            <v>2019</v>
          </cell>
          <cell r="B240" t="str">
            <v>Marzo</v>
          </cell>
          <cell r="C240" t="str">
            <v>52001</v>
          </cell>
          <cell r="E240">
            <v>1</v>
          </cell>
          <cell r="G240">
            <v>4004</v>
          </cell>
        </row>
        <row r="241">
          <cell r="A241">
            <v>2019</v>
          </cell>
          <cell r="B241" t="str">
            <v>Marzo</v>
          </cell>
          <cell r="C241" t="str">
            <v>52001</v>
          </cell>
          <cell r="E241">
            <v>2</v>
          </cell>
          <cell r="G241">
            <v>18686</v>
          </cell>
        </row>
        <row r="242">
          <cell r="A242">
            <v>2019</v>
          </cell>
          <cell r="B242" t="str">
            <v>Marzo</v>
          </cell>
          <cell r="C242" t="str">
            <v>52001</v>
          </cell>
          <cell r="E242">
            <v>3</v>
          </cell>
          <cell r="G242">
            <v>7704</v>
          </cell>
        </row>
        <row r="243">
          <cell r="A243">
            <v>2019</v>
          </cell>
          <cell r="B243" t="str">
            <v>Marzo</v>
          </cell>
          <cell r="C243" t="str">
            <v>52001</v>
          </cell>
          <cell r="E243">
            <v>4</v>
          </cell>
          <cell r="G243">
            <v>25</v>
          </cell>
        </row>
        <row r="244">
          <cell r="A244">
            <v>2019</v>
          </cell>
          <cell r="B244" t="str">
            <v>Marzo</v>
          </cell>
          <cell r="C244" t="str">
            <v>66001</v>
          </cell>
          <cell r="E244">
            <v>1</v>
          </cell>
          <cell r="G244">
            <v>7623</v>
          </cell>
        </row>
        <row r="245">
          <cell r="A245">
            <v>2019</v>
          </cell>
          <cell r="B245" t="str">
            <v>Marzo</v>
          </cell>
          <cell r="C245" t="str">
            <v>66001</v>
          </cell>
          <cell r="E245">
            <v>2</v>
          </cell>
          <cell r="G245">
            <v>4549</v>
          </cell>
        </row>
        <row r="246">
          <cell r="A246">
            <v>2019</v>
          </cell>
          <cell r="B246" t="str">
            <v>Marzo</v>
          </cell>
          <cell r="C246" t="str">
            <v>66001</v>
          </cell>
          <cell r="E246">
            <v>3</v>
          </cell>
          <cell r="G246">
            <v>4627</v>
          </cell>
        </row>
        <row r="247">
          <cell r="A247">
            <v>2019</v>
          </cell>
          <cell r="B247" t="str">
            <v>Marzo</v>
          </cell>
          <cell r="C247" t="str">
            <v>66001</v>
          </cell>
          <cell r="E247">
            <v>4</v>
          </cell>
          <cell r="G247">
            <v>9432</v>
          </cell>
        </row>
        <row r="248">
          <cell r="A248">
            <v>2019</v>
          </cell>
          <cell r="B248" t="str">
            <v>Marzo</v>
          </cell>
          <cell r="C248" t="str">
            <v>19001</v>
          </cell>
          <cell r="E248">
            <v>1</v>
          </cell>
          <cell r="G248">
            <v>1496</v>
          </cell>
        </row>
        <row r="249">
          <cell r="A249">
            <v>2019</v>
          </cell>
          <cell r="B249" t="str">
            <v>Marzo</v>
          </cell>
          <cell r="C249" t="str">
            <v>19001</v>
          </cell>
          <cell r="E249">
            <v>2</v>
          </cell>
          <cell r="G249">
            <v>5351</v>
          </cell>
        </row>
        <row r="250">
          <cell r="A250">
            <v>2019</v>
          </cell>
          <cell r="B250" t="str">
            <v>Marzo</v>
          </cell>
          <cell r="C250" t="str">
            <v>19001</v>
          </cell>
          <cell r="E250">
            <v>3</v>
          </cell>
          <cell r="G250">
            <v>1664</v>
          </cell>
        </row>
        <row r="251">
          <cell r="A251">
            <v>2019</v>
          </cell>
          <cell r="B251" t="str">
            <v>Marzo</v>
          </cell>
          <cell r="C251" t="str">
            <v>19001</v>
          </cell>
          <cell r="E251">
            <v>4</v>
          </cell>
          <cell r="G251">
            <v>2180</v>
          </cell>
        </row>
        <row r="252">
          <cell r="A252">
            <v>2019</v>
          </cell>
          <cell r="B252" t="str">
            <v>Marzo</v>
          </cell>
          <cell r="C252" t="str">
            <v>47001</v>
          </cell>
          <cell r="E252">
            <v>1</v>
          </cell>
          <cell r="G252">
            <v>2808</v>
          </cell>
        </row>
        <row r="253">
          <cell r="A253">
            <v>2019</v>
          </cell>
          <cell r="B253" t="str">
            <v>Marzo</v>
          </cell>
          <cell r="C253" t="str">
            <v>47001</v>
          </cell>
          <cell r="E253">
            <v>2</v>
          </cell>
          <cell r="G253">
            <v>3582</v>
          </cell>
        </row>
        <row r="254">
          <cell r="A254">
            <v>2019</v>
          </cell>
          <cell r="B254" t="str">
            <v>Marzo</v>
          </cell>
          <cell r="C254" t="str">
            <v>47001</v>
          </cell>
          <cell r="E254">
            <v>3</v>
          </cell>
          <cell r="G254">
            <v>2532</v>
          </cell>
        </row>
        <row r="255">
          <cell r="A255">
            <v>2019</v>
          </cell>
          <cell r="B255" t="str">
            <v>Marzo</v>
          </cell>
          <cell r="C255" t="str">
            <v>47001</v>
          </cell>
          <cell r="E255">
            <v>4</v>
          </cell>
          <cell r="G255">
            <v>900</v>
          </cell>
        </row>
        <row r="256">
          <cell r="A256">
            <v>2019</v>
          </cell>
          <cell r="B256" t="str">
            <v>Marzo</v>
          </cell>
          <cell r="C256" t="str">
            <v>70001</v>
          </cell>
          <cell r="E256">
            <v>1</v>
          </cell>
          <cell r="G256">
            <v>2183</v>
          </cell>
        </row>
        <row r="257">
          <cell r="A257">
            <v>2019</v>
          </cell>
          <cell r="B257" t="str">
            <v>Marzo</v>
          </cell>
          <cell r="C257" t="str">
            <v>70001</v>
          </cell>
          <cell r="E257">
            <v>2</v>
          </cell>
          <cell r="G257">
            <v>3424</v>
          </cell>
        </row>
        <row r="258">
          <cell r="A258">
            <v>2019</v>
          </cell>
          <cell r="B258" t="str">
            <v>Marzo</v>
          </cell>
          <cell r="C258" t="str">
            <v>70001</v>
          </cell>
          <cell r="E258">
            <v>3</v>
          </cell>
          <cell r="G258">
            <v>3123</v>
          </cell>
        </row>
        <row r="259">
          <cell r="A259">
            <v>2019</v>
          </cell>
          <cell r="B259" t="str">
            <v>Marzo</v>
          </cell>
          <cell r="C259" t="str">
            <v>70001</v>
          </cell>
          <cell r="E259">
            <v>4</v>
          </cell>
          <cell r="G259">
            <v>3291</v>
          </cell>
        </row>
        <row r="260">
          <cell r="A260">
            <v>2019</v>
          </cell>
          <cell r="B260" t="str">
            <v>Marzo</v>
          </cell>
          <cell r="C260" t="str">
            <v>15001</v>
          </cell>
          <cell r="E260">
            <v>1</v>
          </cell>
          <cell r="G260">
            <v>4596</v>
          </cell>
        </row>
        <row r="261">
          <cell r="A261">
            <v>2019</v>
          </cell>
          <cell r="B261" t="str">
            <v>Marzo</v>
          </cell>
          <cell r="C261" t="str">
            <v>15001</v>
          </cell>
          <cell r="E261">
            <v>2</v>
          </cell>
          <cell r="G261">
            <v>9236</v>
          </cell>
        </row>
        <row r="262">
          <cell r="A262">
            <v>2019</v>
          </cell>
          <cell r="B262" t="str">
            <v>Marzo</v>
          </cell>
          <cell r="C262" t="str">
            <v>15001</v>
          </cell>
          <cell r="E262">
            <v>3</v>
          </cell>
          <cell r="G262">
            <v>6356</v>
          </cell>
        </row>
        <row r="263">
          <cell r="A263">
            <v>2019</v>
          </cell>
          <cell r="B263" t="str">
            <v>Marzo</v>
          </cell>
          <cell r="C263" t="str">
            <v>15001</v>
          </cell>
          <cell r="E263">
            <v>4</v>
          </cell>
          <cell r="G263">
            <v>11</v>
          </cell>
        </row>
        <row r="264">
          <cell r="A264">
            <v>2019</v>
          </cell>
          <cell r="B264" t="str">
            <v>Marzo</v>
          </cell>
          <cell r="C264" t="str">
            <v>20001</v>
          </cell>
          <cell r="E264">
            <v>1</v>
          </cell>
          <cell r="G264">
            <v>3832</v>
          </cell>
        </row>
        <row r="265">
          <cell r="A265">
            <v>2019</v>
          </cell>
          <cell r="B265" t="str">
            <v>Marzo</v>
          </cell>
          <cell r="C265" t="str">
            <v>20001</v>
          </cell>
          <cell r="E265">
            <v>2</v>
          </cell>
          <cell r="G265">
            <v>4317</v>
          </cell>
        </row>
        <row r="266">
          <cell r="A266">
            <v>2019</v>
          </cell>
          <cell r="B266" t="str">
            <v>Marzo</v>
          </cell>
          <cell r="C266" t="str">
            <v>20001</v>
          </cell>
          <cell r="E266">
            <v>3</v>
          </cell>
          <cell r="G266">
            <v>2392</v>
          </cell>
        </row>
        <row r="267">
          <cell r="A267">
            <v>2019</v>
          </cell>
          <cell r="B267" t="str">
            <v>Marzo</v>
          </cell>
          <cell r="C267" t="str">
            <v>20001</v>
          </cell>
          <cell r="E267">
            <v>4</v>
          </cell>
          <cell r="G267">
            <v>4605</v>
          </cell>
        </row>
        <row r="268">
          <cell r="A268">
            <v>2019</v>
          </cell>
          <cell r="B268" t="str">
            <v>Marzo</v>
          </cell>
          <cell r="C268" t="str">
            <v>50001</v>
          </cell>
          <cell r="E268">
            <v>1</v>
          </cell>
          <cell r="G268">
            <v>5920</v>
          </cell>
        </row>
        <row r="269">
          <cell r="A269">
            <v>2019</v>
          </cell>
          <cell r="B269" t="str">
            <v>Marzo</v>
          </cell>
          <cell r="C269" t="str">
            <v>50001</v>
          </cell>
          <cell r="E269">
            <v>2</v>
          </cell>
          <cell r="G269">
            <v>7472</v>
          </cell>
        </row>
        <row r="270">
          <cell r="A270">
            <v>2019</v>
          </cell>
          <cell r="B270" t="str">
            <v>Marzo</v>
          </cell>
          <cell r="C270" t="str">
            <v>50001</v>
          </cell>
          <cell r="E270">
            <v>3</v>
          </cell>
          <cell r="G270">
            <v>5609</v>
          </cell>
        </row>
        <row r="271">
          <cell r="A271">
            <v>2019</v>
          </cell>
          <cell r="B271" t="str">
            <v>Marzo</v>
          </cell>
          <cell r="C271" t="str">
            <v>50001</v>
          </cell>
          <cell r="E271">
            <v>4</v>
          </cell>
          <cell r="G271">
            <v>1959</v>
          </cell>
        </row>
        <row r="272">
          <cell r="A272">
            <v>2019</v>
          </cell>
          <cell r="B272" t="str">
            <v>Abril</v>
          </cell>
          <cell r="C272" t="str">
            <v>63001</v>
          </cell>
          <cell r="E272">
            <v>1</v>
          </cell>
          <cell r="G272">
            <v>8833</v>
          </cell>
        </row>
        <row r="273">
          <cell r="A273">
            <v>2019</v>
          </cell>
          <cell r="B273" t="str">
            <v>Abril</v>
          </cell>
          <cell r="C273" t="str">
            <v>63001</v>
          </cell>
          <cell r="E273">
            <v>2</v>
          </cell>
          <cell r="G273">
            <v>13317</v>
          </cell>
        </row>
        <row r="274">
          <cell r="A274">
            <v>2019</v>
          </cell>
          <cell r="B274" t="str">
            <v>Abril</v>
          </cell>
          <cell r="C274" t="str">
            <v>63001</v>
          </cell>
          <cell r="E274">
            <v>3</v>
          </cell>
          <cell r="G274">
            <v>9024</v>
          </cell>
        </row>
        <row r="275">
          <cell r="A275">
            <v>2019</v>
          </cell>
          <cell r="B275" t="str">
            <v>Abril</v>
          </cell>
          <cell r="C275" t="str">
            <v>63001</v>
          </cell>
          <cell r="E275">
            <v>4</v>
          </cell>
          <cell r="G275">
            <v>6032</v>
          </cell>
        </row>
        <row r="276">
          <cell r="A276">
            <v>2019</v>
          </cell>
          <cell r="B276" t="str">
            <v>Abril</v>
          </cell>
          <cell r="C276" t="str">
            <v>08001</v>
          </cell>
          <cell r="E276">
            <v>1</v>
          </cell>
          <cell r="G276">
            <v>31986</v>
          </cell>
        </row>
        <row r="277">
          <cell r="A277">
            <v>2019</v>
          </cell>
          <cell r="B277" t="str">
            <v>Abril</v>
          </cell>
          <cell r="C277" t="str">
            <v>08001</v>
          </cell>
          <cell r="E277">
            <v>2</v>
          </cell>
          <cell r="G277">
            <v>29891</v>
          </cell>
        </row>
        <row r="278">
          <cell r="A278">
            <v>2019</v>
          </cell>
          <cell r="B278" t="str">
            <v>Abril</v>
          </cell>
          <cell r="C278" t="str">
            <v>08001</v>
          </cell>
          <cell r="E278">
            <v>3</v>
          </cell>
          <cell r="G278">
            <v>23696</v>
          </cell>
        </row>
        <row r="279">
          <cell r="A279">
            <v>2019</v>
          </cell>
          <cell r="B279" t="str">
            <v>Abril</v>
          </cell>
          <cell r="C279" t="str">
            <v>08001</v>
          </cell>
          <cell r="E279">
            <v>4</v>
          </cell>
          <cell r="G279">
            <v>55547</v>
          </cell>
        </row>
        <row r="280">
          <cell r="A280">
            <v>2019</v>
          </cell>
          <cell r="B280" t="str">
            <v>Abril</v>
          </cell>
          <cell r="C280" t="str">
            <v>11001</v>
          </cell>
          <cell r="E280">
            <v>1</v>
          </cell>
          <cell r="G280">
            <v>202486</v>
          </cell>
        </row>
        <row r="281">
          <cell r="A281">
            <v>2019</v>
          </cell>
          <cell r="B281" t="str">
            <v>Abril</v>
          </cell>
          <cell r="C281" t="str">
            <v>11001</v>
          </cell>
          <cell r="E281">
            <v>2</v>
          </cell>
          <cell r="G281">
            <v>198775</v>
          </cell>
        </row>
        <row r="282">
          <cell r="A282">
            <v>2019</v>
          </cell>
          <cell r="B282" t="str">
            <v>Abril</v>
          </cell>
          <cell r="C282" t="str">
            <v>11001</v>
          </cell>
          <cell r="E282">
            <v>3</v>
          </cell>
          <cell r="G282">
            <v>249940</v>
          </cell>
        </row>
        <row r="283">
          <cell r="A283">
            <v>2019</v>
          </cell>
          <cell r="B283" t="str">
            <v>Abril</v>
          </cell>
          <cell r="C283" t="str">
            <v>11001</v>
          </cell>
          <cell r="E283">
            <v>4</v>
          </cell>
          <cell r="G283">
            <v>88672</v>
          </cell>
        </row>
        <row r="284">
          <cell r="A284">
            <v>2019</v>
          </cell>
          <cell r="B284" t="str">
            <v>Abril</v>
          </cell>
          <cell r="C284" t="str">
            <v>68001</v>
          </cell>
          <cell r="E284">
            <v>1</v>
          </cell>
          <cell r="G284">
            <v>44392</v>
          </cell>
        </row>
        <row r="285">
          <cell r="A285">
            <v>2019</v>
          </cell>
          <cell r="B285" t="str">
            <v>Abril</v>
          </cell>
          <cell r="C285" t="str">
            <v>68001</v>
          </cell>
          <cell r="E285">
            <v>2</v>
          </cell>
          <cell r="G285">
            <v>33848</v>
          </cell>
        </row>
        <row r="286">
          <cell r="A286">
            <v>2019</v>
          </cell>
          <cell r="B286" t="str">
            <v>Abril</v>
          </cell>
          <cell r="C286" t="str">
            <v>68001</v>
          </cell>
          <cell r="E286">
            <v>3</v>
          </cell>
          <cell r="G286">
            <v>42695</v>
          </cell>
        </row>
        <row r="287">
          <cell r="A287">
            <v>2019</v>
          </cell>
          <cell r="B287" t="str">
            <v>Abril</v>
          </cell>
          <cell r="C287" t="str">
            <v>68001</v>
          </cell>
          <cell r="E287">
            <v>4</v>
          </cell>
          <cell r="G287">
            <v>8848</v>
          </cell>
        </row>
        <row r="288">
          <cell r="A288">
            <v>2019</v>
          </cell>
          <cell r="B288" t="str">
            <v>Abril</v>
          </cell>
          <cell r="C288" t="str">
            <v>76001</v>
          </cell>
          <cell r="E288">
            <v>1</v>
          </cell>
          <cell r="G288">
            <v>34201</v>
          </cell>
        </row>
        <row r="289">
          <cell r="A289">
            <v>2019</v>
          </cell>
          <cell r="B289" t="str">
            <v>Abril</v>
          </cell>
          <cell r="C289" t="str">
            <v>76001</v>
          </cell>
          <cell r="E289">
            <v>2</v>
          </cell>
          <cell r="G289">
            <v>43696</v>
          </cell>
        </row>
        <row r="290">
          <cell r="A290">
            <v>2019</v>
          </cell>
          <cell r="B290" t="str">
            <v>Abril</v>
          </cell>
          <cell r="C290" t="str">
            <v>76001</v>
          </cell>
          <cell r="E290">
            <v>3</v>
          </cell>
          <cell r="G290">
            <v>37623</v>
          </cell>
        </row>
        <row r="291">
          <cell r="A291">
            <v>2019</v>
          </cell>
          <cell r="B291" t="str">
            <v>Abril</v>
          </cell>
          <cell r="C291" t="str">
            <v>76001</v>
          </cell>
          <cell r="E291">
            <v>4</v>
          </cell>
          <cell r="G291">
            <v>39813</v>
          </cell>
        </row>
        <row r="292">
          <cell r="A292">
            <v>2019</v>
          </cell>
          <cell r="B292" t="str">
            <v>Abril</v>
          </cell>
          <cell r="C292" t="str">
            <v>13001</v>
          </cell>
          <cell r="E292">
            <v>1</v>
          </cell>
          <cell r="G292">
            <v>10810</v>
          </cell>
        </row>
        <row r="293">
          <cell r="A293">
            <v>2019</v>
          </cell>
          <cell r="B293" t="str">
            <v>Abril</v>
          </cell>
          <cell r="C293" t="str">
            <v>13001</v>
          </cell>
          <cell r="E293">
            <v>2</v>
          </cell>
          <cell r="G293">
            <v>21532</v>
          </cell>
        </row>
        <row r="294">
          <cell r="A294">
            <v>2019</v>
          </cell>
          <cell r="B294" t="str">
            <v>Abril</v>
          </cell>
          <cell r="C294" t="str">
            <v>13001</v>
          </cell>
          <cell r="E294">
            <v>3</v>
          </cell>
          <cell r="G294">
            <v>11952</v>
          </cell>
        </row>
        <row r="295">
          <cell r="A295">
            <v>2019</v>
          </cell>
          <cell r="B295" t="str">
            <v>Abril</v>
          </cell>
          <cell r="C295" t="str">
            <v>13001</v>
          </cell>
          <cell r="E295">
            <v>4</v>
          </cell>
          <cell r="G295">
            <v>9926</v>
          </cell>
        </row>
        <row r="296">
          <cell r="A296">
            <v>2019</v>
          </cell>
          <cell r="B296" t="str">
            <v>Abril</v>
          </cell>
          <cell r="C296" t="str">
            <v>54001</v>
          </cell>
          <cell r="E296">
            <v>1</v>
          </cell>
          <cell r="G296">
            <v>14185</v>
          </cell>
        </row>
        <row r="297">
          <cell r="A297">
            <v>2019</v>
          </cell>
          <cell r="B297" t="str">
            <v>Abril</v>
          </cell>
          <cell r="C297" t="str">
            <v>54001</v>
          </cell>
          <cell r="E297">
            <v>2</v>
          </cell>
          <cell r="G297">
            <v>33060</v>
          </cell>
        </row>
        <row r="298">
          <cell r="A298">
            <v>2019</v>
          </cell>
          <cell r="B298" t="str">
            <v>Abril</v>
          </cell>
          <cell r="C298" t="str">
            <v>54001</v>
          </cell>
          <cell r="E298">
            <v>3</v>
          </cell>
          <cell r="G298">
            <v>20983</v>
          </cell>
        </row>
        <row r="299">
          <cell r="A299">
            <v>2019</v>
          </cell>
          <cell r="B299" t="str">
            <v>Abril</v>
          </cell>
          <cell r="C299" t="str">
            <v>54001</v>
          </cell>
          <cell r="E299">
            <v>4</v>
          </cell>
          <cell r="G299">
            <v>30256</v>
          </cell>
        </row>
        <row r="300">
          <cell r="A300">
            <v>2019</v>
          </cell>
          <cell r="B300" t="str">
            <v>Abril</v>
          </cell>
          <cell r="C300" t="str">
            <v>73001</v>
          </cell>
          <cell r="E300">
            <v>1</v>
          </cell>
          <cell r="G300">
            <v>3020</v>
          </cell>
        </row>
        <row r="301">
          <cell r="A301">
            <v>2019</v>
          </cell>
          <cell r="B301" t="str">
            <v>Abril</v>
          </cell>
          <cell r="C301" t="str">
            <v>73001</v>
          </cell>
          <cell r="E301">
            <v>2</v>
          </cell>
          <cell r="G301">
            <v>4982</v>
          </cell>
        </row>
        <row r="302">
          <cell r="A302">
            <v>2019</v>
          </cell>
          <cell r="B302" t="str">
            <v>Abril</v>
          </cell>
          <cell r="C302" t="str">
            <v>73001</v>
          </cell>
          <cell r="E302">
            <v>3</v>
          </cell>
          <cell r="G302">
            <v>2970</v>
          </cell>
        </row>
        <row r="303">
          <cell r="A303">
            <v>2019</v>
          </cell>
          <cell r="B303" t="str">
            <v>Abril</v>
          </cell>
          <cell r="C303" t="str">
            <v>73001</v>
          </cell>
          <cell r="E303">
            <v>4</v>
          </cell>
          <cell r="G303">
            <v>1375</v>
          </cell>
        </row>
        <row r="304">
          <cell r="A304">
            <v>2019</v>
          </cell>
          <cell r="B304" t="str">
            <v>Abril</v>
          </cell>
          <cell r="C304" t="str">
            <v>52356</v>
          </cell>
          <cell r="E304">
            <v>1</v>
          </cell>
          <cell r="G304">
            <v>1375</v>
          </cell>
        </row>
        <row r="305">
          <cell r="A305">
            <v>2019</v>
          </cell>
          <cell r="B305" t="str">
            <v>Abril</v>
          </cell>
          <cell r="C305" t="str">
            <v>52356</v>
          </cell>
          <cell r="E305">
            <v>2</v>
          </cell>
          <cell r="G305">
            <v>10141</v>
          </cell>
        </row>
        <row r="306">
          <cell r="A306">
            <v>2019</v>
          </cell>
          <cell r="B306" t="str">
            <v>Abril</v>
          </cell>
          <cell r="C306" t="str">
            <v>52356</v>
          </cell>
          <cell r="E306">
            <v>3</v>
          </cell>
          <cell r="G306">
            <v>7244</v>
          </cell>
        </row>
        <row r="307">
          <cell r="A307">
            <v>2019</v>
          </cell>
          <cell r="B307" t="str">
            <v>Abril</v>
          </cell>
          <cell r="C307" t="str">
            <v>52356</v>
          </cell>
          <cell r="E307">
            <v>4</v>
          </cell>
          <cell r="G307">
            <v>0</v>
          </cell>
        </row>
        <row r="308">
          <cell r="A308">
            <v>2019</v>
          </cell>
          <cell r="B308" t="str">
            <v>Abril</v>
          </cell>
          <cell r="C308" t="str">
            <v>17001</v>
          </cell>
          <cell r="E308">
            <v>1</v>
          </cell>
          <cell r="G308">
            <v>5871</v>
          </cell>
        </row>
        <row r="309">
          <cell r="A309">
            <v>2019</v>
          </cell>
          <cell r="B309" t="str">
            <v>Abril</v>
          </cell>
          <cell r="C309" t="str">
            <v>17001</v>
          </cell>
          <cell r="E309">
            <v>2</v>
          </cell>
          <cell r="G309">
            <v>7657</v>
          </cell>
        </row>
        <row r="310">
          <cell r="A310">
            <v>2019</v>
          </cell>
          <cell r="B310" t="str">
            <v>Abril</v>
          </cell>
          <cell r="C310" t="str">
            <v>17001</v>
          </cell>
          <cell r="E310">
            <v>3</v>
          </cell>
          <cell r="G310">
            <v>4822</v>
          </cell>
        </row>
        <row r="311">
          <cell r="A311">
            <v>2019</v>
          </cell>
          <cell r="B311" t="str">
            <v>Abril</v>
          </cell>
          <cell r="C311" t="str">
            <v>17001</v>
          </cell>
          <cell r="E311">
            <v>4</v>
          </cell>
          <cell r="G311">
            <v>2972</v>
          </cell>
        </row>
        <row r="312">
          <cell r="A312">
            <v>2019</v>
          </cell>
          <cell r="B312" t="str">
            <v>Abril</v>
          </cell>
          <cell r="C312" t="str">
            <v>05001</v>
          </cell>
          <cell r="E312">
            <v>1</v>
          </cell>
          <cell r="G312">
            <v>89544</v>
          </cell>
        </row>
        <row r="313">
          <cell r="A313">
            <v>2019</v>
          </cell>
          <cell r="B313" t="str">
            <v>Abril</v>
          </cell>
          <cell r="C313" t="str">
            <v>05001</v>
          </cell>
          <cell r="E313">
            <v>2</v>
          </cell>
          <cell r="G313">
            <v>70043</v>
          </cell>
        </row>
        <row r="314">
          <cell r="A314">
            <v>2019</v>
          </cell>
          <cell r="B314" t="str">
            <v>Abril</v>
          </cell>
          <cell r="C314" t="str">
            <v>05001</v>
          </cell>
          <cell r="E314">
            <v>3</v>
          </cell>
          <cell r="G314">
            <v>70853</v>
          </cell>
        </row>
        <row r="315">
          <cell r="A315">
            <v>2019</v>
          </cell>
          <cell r="B315" t="str">
            <v>Abril</v>
          </cell>
          <cell r="C315" t="str">
            <v>05001</v>
          </cell>
          <cell r="E315">
            <v>4</v>
          </cell>
          <cell r="G315">
            <v>113536</v>
          </cell>
        </row>
        <row r="316">
          <cell r="A316">
            <v>2019</v>
          </cell>
          <cell r="B316" t="str">
            <v>Abril</v>
          </cell>
          <cell r="C316" t="str">
            <v>23001</v>
          </cell>
          <cell r="E316">
            <v>1</v>
          </cell>
          <cell r="G316">
            <v>1846</v>
          </cell>
        </row>
        <row r="317">
          <cell r="A317">
            <v>2019</v>
          </cell>
          <cell r="B317" t="str">
            <v>Abril</v>
          </cell>
          <cell r="C317" t="str">
            <v>23001</v>
          </cell>
          <cell r="E317">
            <v>2</v>
          </cell>
          <cell r="G317">
            <v>5433</v>
          </cell>
        </row>
        <row r="318">
          <cell r="A318">
            <v>2019</v>
          </cell>
          <cell r="B318" t="str">
            <v>Abril</v>
          </cell>
          <cell r="C318" t="str">
            <v>23001</v>
          </cell>
          <cell r="E318">
            <v>3</v>
          </cell>
          <cell r="G318">
            <v>3889</v>
          </cell>
        </row>
        <row r="319">
          <cell r="A319">
            <v>2019</v>
          </cell>
          <cell r="B319" t="str">
            <v>Abril</v>
          </cell>
          <cell r="C319" t="str">
            <v>23001</v>
          </cell>
          <cell r="E319">
            <v>4</v>
          </cell>
          <cell r="G319">
            <v>1149</v>
          </cell>
        </row>
        <row r="320">
          <cell r="A320">
            <v>2019</v>
          </cell>
          <cell r="B320" t="str">
            <v>Abril</v>
          </cell>
          <cell r="C320" t="str">
            <v>41001</v>
          </cell>
          <cell r="E320">
            <v>1</v>
          </cell>
          <cell r="G320">
            <v>7314</v>
          </cell>
        </row>
        <row r="321">
          <cell r="A321">
            <v>2019</v>
          </cell>
          <cell r="B321" t="str">
            <v>Abril</v>
          </cell>
          <cell r="C321" t="str">
            <v>41001</v>
          </cell>
          <cell r="E321">
            <v>2</v>
          </cell>
          <cell r="G321">
            <v>10149</v>
          </cell>
        </row>
        <row r="322">
          <cell r="A322">
            <v>2019</v>
          </cell>
          <cell r="B322" t="str">
            <v>Abril</v>
          </cell>
          <cell r="C322" t="str">
            <v>41001</v>
          </cell>
          <cell r="E322">
            <v>3</v>
          </cell>
          <cell r="G322">
            <v>9706</v>
          </cell>
        </row>
        <row r="323">
          <cell r="A323">
            <v>2019</v>
          </cell>
          <cell r="B323" t="str">
            <v>Abril</v>
          </cell>
          <cell r="C323" t="str">
            <v>41001</v>
          </cell>
          <cell r="E323">
            <v>4</v>
          </cell>
          <cell r="G323">
            <v>7250</v>
          </cell>
        </row>
        <row r="324">
          <cell r="A324">
            <v>2019</v>
          </cell>
          <cell r="B324" t="str">
            <v>Abril</v>
          </cell>
          <cell r="C324" t="str">
            <v>52001</v>
          </cell>
          <cell r="E324">
            <v>1</v>
          </cell>
          <cell r="G324">
            <v>5668</v>
          </cell>
        </row>
        <row r="325">
          <cell r="A325">
            <v>2019</v>
          </cell>
          <cell r="B325" t="str">
            <v>Abril</v>
          </cell>
          <cell r="C325" t="str">
            <v>52001</v>
          </cell>
          <cell r="E325">
            <v>2</v>
          </cell>
          <cell r="G325">
            <v>24917</v>
          </cell>
        </row>
        <row r="326">
          <cell r="A326">
            <v>2019</v>
          </cell>
          <cell r="B326" t="str">
            <v>Abril</v>
          </cell>
          <cell r="C326" t="str">
            <v>52001</v>
          </cell>
          <cell r="E326">
            <v>3</v>
          </cell>
          <cell r="G326">
            <v>10134</v>
          </cell>
        </row>
        <row r="327">
          <cell r="A327">
            <v>2019</v>
          </cell>
          <cell r="B327" t="str">
            <v>Abril</v>
          </cell>
          <cell r="C327" t="str">
            <v>52001</v>
          </cell>
          <cell r="E327">
            <v>4</v>
          </cell>
          <cell r="G327">
            <v>44</v>
          </cell>
        </row>
        <row r="328">
          <cell r="A328">
            <v>2019</v>
          </cell>
          <cell r="B328" t="str">
            <v>Abril</v>
          </cell>
          <cell r="C328" t="str">
            <v>66001</v>
          </cell>
          <cell r="E328">
            <v>1</v>
          </cell>
          <cell r="G328">
            <v>9868</v>
          </cell>
        </row>
        <row r="329">
          <cell r="A329">
            <v>2019</v>
          </cell>
          <cell r="B329" t="str">
            <v>Abril</v>
          </cell>
          <cell r="C329" t="str">
            <v>66001</v>
          </cell>
          <cell r="E329">
            <v>2</v>
          </cell>
          <cell r="G329">
            <v>5817</v>
          </cell>
        </row>
        <row r="330">
          <cell r="A330">
            <v>2019</v>
          </cell>
          <cell r="B330" t="str">
            <v>Abril</v>
          </cell>
          <cell r="C330" t="str">
            <v>66001</v>
          </cell>
          <cell r="E330">
            <v>3</v>
          </cell>
          <cell r="G330">
            <v>6009</v>
          </cell>
        </row>
        <row r="331">
          <cell r="A331">
            <v>2019</v>
          </cell>
          <cell r="B331" t="str">
            <v>Abril</v>
          </cell>
          <cell r="C331" t="str">
            <v>66001</v>
          </cell>
          <cell r="E331">
            <v>4</v>
          </cell>
          <cell r="G331">
            <v>12040</v>
          </cell>
        </row>
        <row r="332">
          <cell r="A332">
            <v>2019</v>
          </cell>
          <cell r="B332" t="str">
            <v>Abril</v>
          </cell>
          <cell r="C332" t="str">
            <v>19001</v>
          </cell>
          <cell r="E332">
            <v>1</v>
          </cell>
          <cell r="G332">
            <v>2141</v>
          </cell>
        </row>
        <row r="333">
          <cell r="A333">
            <v>2019</v>
          </cell>
          <cell r="B333" t="str">
            <v>Abril</v>
          </cell>
          <cell r="C333" t="str">
            <v>19001</v>
          </cell>
          <cell r="E333">
            <v>2</v>
          </cell>
          <cell r="G333">
            <v>7372</v>
          </cell>
        </row>
        <row r="334">
          <cell r="A334">
            <v>2019</v>
          </cell>
          <cell r="B334" t="str">
            <v>Abril</v>
          </cell>
          <cell r="C334" t="str">
            <v>19001</v>
          </cell>
          <cell r="E334">
            <v>3</v>
          </cell>
          <cell r="G334">
            <v>2165</v>
          </cell>
        </row>
        <row r="335">
          <cell r="A335">
            <v>2019</v>
          </cell>
          <cell r="B335" t="str">
            <v>Abril</v>
          </cell>
          <cell r="C335" t="str">
            <v>19001</v>
          </cell>
          <cell r="E335">
            <v>4</v>
          </cell>
          <cell r="G335">
            <v>3090</v>
          </cell>
        </row>
        <row r="336">
          <cell r="A336">
            <v>2019</v>
          </cell>
          <cell r="B336" t="str">
            <v>Abril</v>
          </cell>
          <cell r="C336" t="str">
            <v>47001</v>
          </cell>
          <cell r="E336">
            <v>1</v>
          </cell>
          <cell r="G336">
            <v>3609</v>
          </cell>
        </row>
        <row r="337">
          <cell r="A337">
            <v>2019</v>
          </cell>
          <cell r="B337" t="str">
            <v>Abril</v>
          </cell>
          <cell r="C337" t="str">
            <v>47001</v>
          </cell>
          <cell r="E337">
            <v>2</v>
          </cell>
          <cell r="G337">
            <v>4483</v>
          </cell>
        </row>
        <row r="338">
          <cell r="A338">
            <v>2019</v>
          </cell>
          <cell r="B338" t="str">
            <v>Abril</v>
          </cell>
          <cell r="C338" t="str">
            <v>47001</v>
          </cell>
          <cell r="E338">
            <v>3</v>
          </cell>
          <cell r="G338">
            <v>3327</v>
          </cell>
        </row>
        <row r="339">
          <cell r="A339">
            <v>2019</v>
          </cell>
          <cell r="B339" t="str">
            <v>Abril</v>
          </cell>
          <cell r="C339" t="str">
            <v>47001</v>
          </cell>
          <cell r="E339">
            <v>4</v>
          </cell>
          <cell r="G339">
            <v>1156</v>
          </cell>
        </row>
        <row r="340">
          <cell r="A340">
            <v>2019</v>
          </cell>
          <cell r="B340" t="str">
            <v>Abril</v>
          </cell>
          <cell r="C340" t="str">
            <v>70001</v>
          </cell>
          <cell r="E340">
            <v>1</v>
          </cell>
          <cell r="G340">
            <v>2778</v>
          </cell>
        </row>
        <row r="341">
          <cell r="A341">
            <v>2019</v>
          </cell>
          <cell r="B341" t="str">
            <v>Abril</v>
          </cell>
          <cell r="C341" t="str">
            <v>70001</v>
          </cell>
          <cell r="E341">
            <v>2</v>
          </cell>
          <cell r="G341">
            <v>4655</v>
          </cell>
        </row>
        <row r="342">
          <cell r="A342">
            <v>2019</v>
          </cell>
          <cell r="B342" t="str">
            <v>Abril</v>
          </cell>
          <cell r="C342" t="str">
            <v>70001</v>
          </cell>
          <cell r="E342">
            <v>3</v>
          </cell>
          <cell r="G342">
            <v>4267</v>
          </cell>
        </row>
        <row r="343">
          <cell r="A343">
            <v>2019</v>
          </cell>
          <cell r="B343" t="str">
            <v>Abril</v>
          </cell>
          <cell r="C343" t="str">
            <v>70001</v>
          </cell>
          <cell r="E343">
            <v>4</v>
          </cell>
          <cell r="G343">
            <v>4754</v>
          </cell>
        </row>
        <row r="344">
          <cell r="A344">
            <v>2019</v>
          </cell>
          <cell r="B344" t="str">
            <v>Abril</v>
          </cell>
          <cell r="C344" t="str">
            <v>15001</v>
          </cell>
          <cell r="E344">
            <v>1</v>
          </cell>
          <cell r="G344">
            <v>6204</v>
          </cell>
        </row>
        <row r="345">
          <cell r="A345">
            <v>2019</v>
          </cell>
          <cell r="B345" t="str">
            <v>Abril</v>
          </cell>
          <cell r="C345" t="str">
            <v>15001</v>
          </cell>
          <cell r="E345">
            <v>2</v>
          </cell>
          <cell r="G345">
            <v>11907</v>
          </cell>
        </row>
        <row r="346">
          <cell r="A346">
            <v>2019</v>
          </cell>
          <cell r="B346" t="str">
            <v>Abril</v>
          </cell>
          <cell r="C346" t="str">
            <v>15001</v>
          </cell>
          <cell r="E346">
            <v>3</v>
          </cell>
          <cell r="G346">
            <v>8379</v>
          </cell>
        </row>
        <row r="347">
          <cell r="A347">
            <v>2019</v>
          </cell>
          <cell r="B347" t="str">
            <v>Abril</v>
          </cell>
          <cell r="C347" t="str">
            <v>15001</v>
          </cell>
          <cell r="E347">
            <v>4</v>
          </cell>
          <cell r="G347">
            <v>16</v>
          </cell>
        </row>
        <row r="348">
          <cell r="A348">
            <v>2019</v>
          </cell>
          <cell r="B348" t="str">
            <v>Abril</v>
          </cell>
          <cell r="C348" t="str">
            <v>20001</v>
          </cell>
          <cell r="E348">
            <v>1</v>
          </cell>
          <cell r="G348">
            <v>5069</v>
          </cell>
        </row>
        <row r="349">
          <cell r="A349">
            <v>2019</v>
          </cell>
          <cell r="B349" t="str">
            <v>Abril</v>
          </cell>
          <cell r="C349" t="str">
            <v>20001</v>
          </cell>
          <cell r="E349">
            <v>2</v>
          </cell>
          <cell r="G349">
            <v>5535</v>
          </cell>
        </row>
        <row r="350">
          <cell r="A350">
            <v>2019</v>
          </cell>
          <cell r="B350" t="str">
            <v>Abril</v>
          </cell>
          <cell r="C350" t="str">
            <v>20001</v>
          </cell>
          <cell r="E350">
            <v>3</v>
          </cell>
          <cell r="G350">
            <v>3298</v>
          </cell>
        </row>
        <row r="351">
          <cell r="A351">
            <v>2019</v>
          </cell>
          <cell r="B351" t="str">
            <v>Abril</v>
          </cell>
          <cell r="C351" t="str">
            <v>20001</v>
          </cell>
          <cell r="E351">
            <v>4</v>
          </cell>
          <cell r="G351">
            <v>6126</v>
          </cell>
        </row>
        <row r="352">
          <cell r="A352">
            <v>2019</v>
          </cell>
          <cell r="B352" t="str">
            <v>Abril</v>
          </cell>
          <cell r="C352" t="str">
            <v>50001</v>
          </cell>
          <cell r="E352">
            <v>1</v>
          </cell>
          <cell r="G352">
            <v>7639</v>
          </cell>
        </row>
        <row r="353">
          <cell r="A353">
            <v>2019</v>
          </cell>
          <cell r="B353" t="str">
            <v>Abril</v>
          </cell>
          <cell r="C353" t="str">
            <v>50001</v>
          </cell>
          <cell r="E353">
            <v>2</v>
          </cell>
          <cell r="G353">
            <v>9895</v>
          </cell>
        </row>
        <row r="354">
          <cell r="A354">
            <v>2019</v>
          </cell>
          <cell r="B354" t="str">
            <v>Abril</v>
          </cell>
          <cell r="C354" t="str">
            <v>50001</v>
          </cell>
          <cell r="E354">
            <v>3</v>
          </cell>
          <cell r="G354">
            <v>7474</v>
          </cell>
        </row>
        <row r="355">
          <cell r="A355">
            <v>2019</v>
          </cell>
          <cell r="B355" t="str">
            <v>Abril</v>
          </cell>
          <cell r="C355" t="str">
            <v>50001</v>
          </cell>
          <cell r="E355">
            <v>4</v>
          </cell>
          <cell r="G355">
            <v>2533</v>
          </cell>
        </row>
        <row r="356">
          <cell r="A356">
            <v>2019</v>
          </cell>
          <cell r="B356" t="str">
            <v>Mayo</v>
          </cell>
          <cell r="C356" t="str">
            <v>63001</v>
          </cell>
          <cell r="E356">
            <v>1</v>
          </cell>
          <cell r="G356">
            <v>11650</v>
          </cell>
        </row>
        <row r="357">
          <cell r="A357">
            <v>2019</v>
          </cell>
          <cell r="B357" t="str">
            <v>Mayo</v>
          </cell>
          <cell r="C357" t="str">
            <v>63001</v>
          </cell>
          <cell r="E357">
            <v>2</v>
          </cell>
          <cell r="G357">
            <v>17136</v>
          </cell>
        </row>
        <row r="358">
          <cell r="A358">
            <v>2019</v>
          </cell>
          <cell r="B358" t="str">
            <v>Mayo</v>
          </cell>
          <cell r="C358" t="str">
            <v>63001</v>
          </cell>
          <cell r="E358">
            <v>3</v>
          </cell>
          <cell r="G358">
            <v>11936</v>
          </cell>
        </row>
        <row r="359">
          <cell r="A359">
            <v>2019</v>
          </cell>
          <cell r="B359" t="str">
            <v>Mayo</v>
          </cell>
          <cell r="C359" t="str">
            <v>63001</v>
          </cell>
          <cell r="E359">
            <v>4</v>
          </cell>
          <cell r="G359">
            <v>7845</v>
          </cell>
        </row>
        <row r="360">
          <cell r="A360">
            <v>2019</v>
          </cell>
          <cell r="B360" t="str">
            <v>Mayo</v>
          </cell>
          <cell r="C360" t="str">
            <v>08001</v>
          </cell>
          <cell r="E360">
            <v>1</v>
          </cell>
          <cell r="G360">
            <v>41093</v>
          </cell>
        </row>
        <row r="361">
          <cell r="A361">
            <v>2019</v>
          </cell>
          <cell r="B361" t="str">
            <v>Mayo</v>
          </cell>
          <cell r="C361" t="str">
            <v>08001</v>
          </cell>
          <cell r="E361">
            <v>2</v>
          </cell>
          <cell r="G361">
            <v>37780</v>
          </cell>
        </row>
        <row r="362">
          <cell r="A362">
            <v>2019</v>
          </cell>
          <cell r="B362" t="str">
            <v>Mayo</v>
          </cell>
          <cell r="C362" t="str">
            <v>08001</v>
          </cell>
          <cell r="E362">
            <v>3</v>
          </cell>
          <cell r="G362">
            <v>30064</v>
          </cell>
        </row>
        <row r="363">
          <cell r="A363">
            <v>2019</v>
          </cell>
          <cell r="B363" t="str">
            <v>Mayo</v>
          </cell>
          <cell r="C363" t="str">
            <v>08001</v>
          </cell>
          <cell r="E363">
            <v>4</v>
          </cell>
          <cell r="G363">
            <v>70155</v>
          </cell>
        </row>
        <row r="364">
          <cell r="A364">
            <v>2019</v>
          </cell>
          <cell r="B364" t="str">
            <v>Mayo</v>
          </cell>
          <cell r="C364" t="str">
            <v>11001</v>
          </cell>
          <cell r="E364">
            <v>1</v>
          </cell>
          <cell r="G364">
            <v>264239</v>
          </cell>
        </row>
        <row r="365">
          <cell r="A365">
            <v>2019</v>
          </cell>
          <cell r="B365" t="str">
            <v>Mayo</v>
          </cell>
          <cell r="C365" t="str">
            <v>11001</v>
          </cell>
          <cell r="E365">
            <v>2</v>
          </cell>
          <cell r="G365">
            <v>255275</v>
          </cell>
        </row>
        <row r="366">
          <cell r="A366">
            <v>2019</v>
          </cell>
          <cell r="B366" t="str">
            <v>Mayo</v>
          </cell>
          <cell r="C366" t="str">
            <v>11001</v>
          </cell>
          <cell r="E366">
            <v>3</v>
          </cell>
          <cell r="G366">
            <v>321251</v>
          </cell>
        </row>
        <row r="367">
          <cell r="A367">
            <v>2019</v>
          </cell>
          <cell r="B367" t="str">
            <v>Mayo</v>
          </cell>
          <cell r="C367" t="str">
            <v>11001</v>
          </cell>
          <cell r="E367">
            <v>4</v>
          </cell>
          <cell r="G367">
            <v>116464</v>
          </cell>
        </row>
        <row r="368">
          <cell r="A368">
            <v>2019</v>
          </cell>
          <cell r="B368" t="str">
            <v>Mayo</v>
          </cell>
          <cell r="C368" t="str">
            <v>68001</v>
          </cell>
          <cell r="E368">
            <v>1</v>
          </cell>
          <cell r="G368">
            <v>58066</v>
          </cell>
        </row>
        <row r="369">
          <cell r="A369">
            <v>2019</v>
          </cell>
          <cell r="B369" t="str">
            <v>Mayo</v>
          </cell>
          <cell r="C369" t="str">
            <v>68001</v>
          </cell>
          <cell r="E369">
            <v>2</v>
          </cell>
          <cell r="G369">
            <v>43207</v>
          </cell>
        </row>
        <row r="370">
          <cell r="A370">
            <v>2019</v>
          </cell>
          <cell r="B370" t="str">
            <v>Mayo</v>
          </cell>
          <cell r="C370" t="str">
            <v>68001</v>
          </cell>
          <cell r="E370">
            <v>3</v>
          </cell>
          <cell r="G370">
            <v>55489</v>
          </cell>
        </row>
        <row r="371">
          <cell r="A371">
            <v>2019</v>
          </cell>
          <cell r="B371" t="str">
            <v>Mayo</v>
          </cell>
          <cell r="C371" t="str">
            <v>68001</v>
          </cell>
          <cell r="E371">
            <v>4</v>
          </cell>
          <cell r="G371">
            <v>11822</v>
          </cell>
        </row>
        <row r="372">
          <cell r="A372">
            <v>2019</v>
          </cell>
          <cell r="B372" t="str">
            <v>Mayo</v>
          </cell>
          <cell r="C372" t="str">
            <v>76001</v>
          </cell>
          <cell r="E372">
            <v>1</v>
          </cell>
          <cell r="G372">
            <v>43336</v>
          </cell>
        </row>
        <row r="373">
          <cell r="A373">
            <v>2019</v>
          </cell>
          <cell r="B373" t="str">
            <v>Mayo</v>
          </cell>
          <cell r="C373" t="str">
            <v>76001</v>
          </cell>
          <cell r="E373">
            <v>2</v>
          </cell>
          <cell r="G373">
            <v>55745</v>
          </cell>
        </row>
        <row r="374">
          <cell r="A374">
            <v>2019</v>
          </cell>
          <cell r="B374" t="str">
            <v>Mayo</v>
          </cell>
          <cell r="C374" t="str">
            <v>76001</v>
          </cell>
          <cell r="E374">
            <v>3</v>
          </cell>
          <cell r="G374">
            <v>47685</v>
          </cell>
        </row>
        <row r="375">
          <cell r="A375">
            <v>2019</v>
          </cell>
          <cell r="B375" t="str">
            <v>Mayo</v>
          </cell>
          <cell r="C375" t="str">
            <v>76001</v>
          </cell>
          <cell r="E375">
            <v>4</v>
          </cell>
          <cell r="G375">
            <v>50004</v>
          </cell>
        </row>
        <row r="376">
          <cell r="A376">
            <v>2019</v>
          </cell>
          <cell r="B376" t="str">
            <v>Mayo</v>
          </cell>
          <cell r="C376" t="str">
            <v>13001</v>
          </cell>
          <cell r="E376">
            <v>1</v>
          </cell>
          <cell r="G376">
            <v>13191</v>
          </cell>
        </row>
        <row r="377">
          <cell r="A377">
            <v>2019</v>
          </cell>
          <cell r="B377" t="str">
            <v>Mayo</v>
          </cell>
          <cell r="C377" t="str">
            <v>13001</v>
          </cell>
          <cell r="E377">
            <v>2</v>
          </cell>
          <cell r="G377">
            <v>26968</v>
          </cell>
        </row>
        <row r="378">
          <cell r="A378">
            <v>2019</v>
          </cell>
          <cell r="B378" t="str">
            <v>Mayo</v>
          </cell>
          <cell r="C378" t="str">
            <v>13001</v>
          </cell>
          <cell r="E378">
            <v>3</v>
          </cell>
          <cell r="G378">
            <v>15414</v>
          </cell>
        </row>
        <row r="379">
          <cell r="A379">
            <v>2019</v>
          </cell>
          <cell r="B379" t="str">
            <v>Mayo</v>
          </cell>
          <cell r="C379" t="str">
            <v>13001</v>
          </cell>
          <cell r="E379">
            <v>4</v>
          </cell>
          <cell r="G379">
            <v>12107</v>
          </cell>
        </row>
        <row r="380">
          <cell r="A380">
            <v>2019</v>
          </cell>
          <cell r="B380" t="str">
            <v>Mayo</v>
          </cell>
          <cell r="C380" t="str">
            <v>54001</v>
          </cell>
          <cell r="E380">
            <v>1</v>
          </cell>
          <cell r="G380">
            <v>17915</v>
          </cell>
        </row>
        <row r="381">
          <cell r="A381">
            <v>2019</v>
          </cell>
          <cell r="B381" t="str">
            <v>Mayo</v>
          </cell>
          <cell r="C381" t="str">
            <v>54001</v>
          </cell>
          <cell r="E381">
            <v>2</v>
          </cell>
          <cell r="G381">
            <v>41288</v>
          </cell>
        </row>
        <row r="382">
          <cell r="A382">
            <v>2019</v>
          </cell>
          <cell r="B382" t="str">
            <v>Mayo</v>
          </cell>
          <cell r="C382" t="str">
            <v>54001</v>
          </cell>
          <cell r="E382">
            <v>3</v>
          </cell>
          <cell r="G382">
            <v>26557</v>
          </cell>
        </row>
        <row r="383">
          <cell r="A383">
            <v>2019</v>
          </cell>
          <cell r="B383" t="str">
            <v>Mayo</v>
          </cell>
          <cell r="C383" t="str">
            <v>54001</v>
          </cell>
          <cell r="E383">
            <v>4</v>
          </cell>
          <cell r="G383">
            <v>39206</v>
          </cell>
        </row>
        <row r="384">
          <cell r="A384">
            <v>2019</v>
          </cell>
          <cell r="B384" t="str">
            <v>Mayo</v>
          </cell>
          <cell r="C384" t="str">
            <v>73001</v>
          </cell>
          <cell r="E384">
            <v>1</v>
          </cell>
          <cell r="G384">
            <v>3856</v>
          </cell>
        </row>
        <row r="385">
          <cell r="A385">
            <v>2019</v>
          </cell>
          <cell r="B385" t="str">
            <v>Mayo</v>
          </cell>
          <cell r="C385" t="str">
            <v>73001</v>
          </cell>
          <cell r="E385">
            <v>2</v>
          </cell>
          <cell r="G385">
            <v>6867</v>
          </cell>
        </row>
        <row r="386">
          <cell r="A386">
            <v>2019</v>
          </cell>
          <cell r="B386" t="str">
            <v>Mayo</v>
          </cell>
          <cell r="C386" t="str">
            <v>73001</v>
          </cell>
          <cell r="E386">
            <v>3</v>
          </cell>
          <cell r="G386">
            <v>3843</v>
          </cell>
        </row>
        <row r="387">
          <cell r="A387">
            <v>2019</v>
          </cell>
          <cell r="B387" t="str">
            <v>Mayo</v>
          </cell>
          <cell r="C387" t="str">
            <v>73001</v>
          </cell>
          <cell r="E387">
            <v>4</v>
          </cell>
          <cell r="G387">
            <v>1730</v>
          </cell>
        </row>
        <row r="388">
          <cell r="A388">
            <v>2019</v>
          </cell>
          <cell r="B388" t="str">
            <v>Mayo</v>
          </cell>
          <cell r="C388" t="str">
            <v>52356</v>
          </cell>
          <cell r="E388">
            <v>1</v>
          </cell>
          <cell r="G388">
            <v>1496</v>
          </cell>
        </row>
        <row r="389">
          <cell r="A389">
            <v>2019</v>
          </cell>
          <cell r="B389" t="str">
            <v>Mayo</v>
          </cell>
          <cell r="C389" t="str">
            <v>52356</v>
          </cell>
          <cell r="E389">
            <v>2</v>
          </cell>
          <cell r="G389">
            <v>13095</v>
          </cell>
        </row>
        <row r="390">
          <cell r="A390">
            <v>2019</v>
          </cell>
          <cell r="B390" t="str">
            <v>Mayo</v>
          </cell>
          <cell r="C390" t="str">
            <v>52356</v>
          </cell>
          <cell r="E390">
            <v>3</v>
          </cell>
          <cell r="G390">
            <v>10165</v>
          </cell>
        </row>
        <row r="391">
          <cell r="A391">
            <v>2019</v>
          </cell>
          <cell r="B391" t="str">
            <v>Mayo</v>
          </cell>
          <cell r="C391" t="str">
            <v>52356</v>
          </cell>
          <cell r="E391">
            <v>4</v>
          </cell>
          <cell r="G391">
            <v>0</v>
          </cell>
        </row>
        <row r="392">
          <cell r="A392">
            <v>2019</v>
          </cell>
          <cell r="B392" t="str">
            <v>Mayo</v>
          </cell>
          <cell r="C392" t="str">
            <v>17001</v>
          </cell>
          <cell r="E392">
            <v>1</v>
          </cell>
          <cell r="G392">
            <v>7691</v>
          </cell>
        </row>
        <row r="393">
          <cell r="A393">
            <v>2019</v>
          </cell>
          <cell r="B393" t="str">
            <v>Mayo</v>
          </cell>
          <cell r="C393" t="str">
            <v>17001</v>
          </cell>
          <cell r="E393">
            <v>2</v>
          </cell>
          <cell r="G393">
            <v>9863</v>
          </cell>
        </row>
        <row r="394">
          <cell r="A394">
            <v>2019</v>
          </cell>
          <cell r="B394" t="str">
            <v>Mayo</v>
          </cell>
          <cell r="C394" t="str">
            <v>17001</v>
          </cell>
          <cell r="E394">
            <v>3</v>
          </cell>
          <cell r="G394">
            <v>6305</v>
          </cell>
        </row>
        <row r="395">
          <cell r="A395">
            <v>2019</v>
          </cell>
          <cell r="B395" t="str">
            <v>Mayo</v>
          </cell>
          <cell r="C395" t="str">
            <v>17001</v>
          </cell>
          <cell r="E395">
            <v>4</v>
          </cell>
          <cell r="G395">
            <v>3820</v>
          </cell>
        </row>
        <row r="396">
          <cell r="A396">
            <v>2019</v>
          </cell>
          <cell r="B396" t="str">
            <v>Mayo</v>
          </cell>
          <cell r="C396" t="str">
            <v>05001</v>
          </cell>
          <cell r="E396">
            <v>1</v>
          </cell>
          <cell r="G396">
            <v>112030</v>
          </cell>
        </row>
        <row r="397">
          <cell r="A397">
            <v>2019</v>
          </cell>
          <cell r="B397" t="str">
            <v>Mayo</v>
          </cell>
          <cell r="C397" t="str">
            <v>05001</v>
          </cell>
          <cell r="E397">
            <v>2</v>
          </cell>
          <cell r="G397">
            <v>87911</v>
          </cell>
        </row>
        <row r="398">
          <cell r="A398">
            <v>2019</v>
          </cell>
          <cell r="B398" t="str">
            <v>Mayo</v>
          </cell>
          <cell r="C398" t="str">
            <v>05001</v>
          </cell>
          <cell r="E398">
            <v>3</v>
          </cell>
          <cell r="G398">
            <v>88414</v>
          </cell>
        </row>
        <row r="399">
          <cell r="A399">
            <v>2019</v>
          </cell>
          <cell r="B399" t="str">
            <v>Mayo</v>
          </cell>
          <cell r="C399" t="str">
            <v>05001</v>
          </cell>
          <cell r="E399">
            <v>4</v>
          </cell>
          <cell r="G399">
            <v>143486</v>
          </cell>
        </row>
        <row r="400">
          <cell r="A400">
            <v>2019</v>
          </cell>
          <cell r="B400" t="str">
            <v>Mayo</v>
          </cell>
          <cell r="C400" t="str">
            <v>23001</v>
          </cell>
          <cell r="E400">
            <v>1</v>
          </cell>
          <cell r="G400">
            <v>2321</v>
          </cell>
        </row>
        <row r="401">
          <cell r="A401">
            <v>2019</v>
          </cell>
          <cell r="B401" t="str">
            <v>Mayo</v>
          </cell>
          <cell r="C401" t="str">
            <v>23001</v>
          </cell>
          <cell r="E401">
            <v>2</v>
          </cell>
          <cell r="G401">
            <v>6749</v>
          </cell>
        </row>
        <row r="402">
          <cell r="A402">
            <v>2019</v>
          </cell>
          <cell r="B402" t="str">
            <v>Mayo</v>
          </cell>
          <cell r="C402" t="str">
            <v>23001</v>
          </cell>
          <cell r="E402">
            <v>3</v>
          </cell>
          <cell r="G402">
            <v>4962</v>
          </cell>
        </row>
        <row r="403">
          <cell r="A403">
            <v>2019</v>
          </cell>
          <cell r="B403" t="str">
            <v>Mayo</v>
          </cell>
          <cell r="C403" t="str">
            <v>23001</v>
          </cell>
          <cell r="E403">
            <v>4</v>
          </cell>
          <cell r="G403">
            <v>1418</v>
          </cell>
        </row>
        <row r="404">
          <cell r="A404">
            <v>2019</v>
          </cell>
          <cell r="B404" t="str">
            <v>Mayo</v>
          </cell>
          <cell r="C404" t="str">
            <v>41001</v>
          </cell>
          <cell r="E404">
            <v>1</v>
          </cell>
          <cell r="G404">
            <v>9069</v>
          </cell>
        </row>
        <row r="405">
          <cell r="A405">
            <v>2019</v>
          </cell>
          <cell r="B405" t="str">
            <v>Mayo</v>
          </cell>
          <cell r="C405" t="str">
            <v>41001</v>
          </cell>
          <cell r="E405">
            <v>2</v>
          </cell>
          <cell r="G405">
            <v>12764</v>
          </cell>
        </row>
        <row r="406">
          <cell r="A406">
            <v>2019</v>
          </cell>
          <cell r="B406" t="str">
            <v>Mayo</v>
          </cell>
          <cell r="C406" t="str">
            <v>41001</v>
          </cell>
          <cell r="E406">
            <v>3</v>
          </cell>
          <cell r="G406">
            <v>12278</v>
          </cell>
        </row>
        <row r="407">
          <cell r="A407">
            <v>2019</v>
          </cell>
          <cell r="B407" t="str">
            <v>Mayo</v>
          </cell>
          <cell r="C407" t="str">
            <v>41001</v>
          </cell>
          <cell r="E407">
            <v>4</v>
          </cell>
          <cell r="G407">
            <v>8768</v>
          </cell>
        </row>
        <row r="408">
          <cell r="A408">
            <v>2019</v>
          </cell>
          <cell r="B408" t="str">
            <v>Mayo</v>
          </cell>
          <cell r="C408" t="str">
            <v>52001</v>
          </cell>
          <cell r="E408">
            <v>1</v>
          </cell>
          <cell r="G408">
            <v>7451</v>
          </cell>
        </row>
        <row r="409">
          <cell r="A409">
            <v>2019</v>
          </cell>
          <cell r="B409" t="str">
            <v>Mayo</v>
          </cell>
          <cell r="C409" t="str">
            <v>52001</v>
          </cell>
          <cell r="E409">
            <v>2</v>
          </cell>
          <cell r="G409">
            <v>31460</v>
          </cell>
        </row>
        <row r="410">
          <cell r="A410">
            <v>2019</v>
          </cell>
          <cell r="B410" t="str">
            <v>Mayo</v>
          </cell>
          <cell r="C410" t="str">
            <v>52001</v>
          </cell>
          <cell r="E410">
            <v>3</v>
          </cell>
          <cell r="G410">
            <v>13332</v>
          </cell>
        </row>
        <row r="411">
          <cell r="A411">
            <v>2019</v>
          </cell>
          <cell r="B411" t="str">
            <v>Mayo</v>
          </cell>
          <cell r="C411" t="str">
            <v>52001</v>
          </cell>
          <cell r="E411">
            <v>4</v>
          </cell>
          <cell r="G411">
            <v>83</v>
          </cell>
        </row>
        <row r="412">
          <cell r="A412">
            <v>2019</v>
          </cell>
          <cell r="B412" t="str">
            <v>Mayo</v>
          </cell>
          <cell r="C412" t="str">
            <v>66001</v>
          </cell>
          <cell r="E412">
            <v>1</v>
          </cell>
          <cell r="G412">
            <v>12431</v>
          </cell>
        </row>
        <row r="413">
          <cell r="A413">
            <v>2019</v>
          </cell>
          <cell r="B413" t="str">
            <v>Mayo</v>
          </cell>
          <cell r="C413" t="str">
            <v>66001</v>
          </cell>
          <cell r="E413">
            <v>2</v>
          </cell>
          <cell r="G413">
            <v>7226</v>
          </cell>
        </row>
        <row r="414">
          <cell r="A414">
            <v>2019</v>
          </cell>
          <cell r="B414" t="str">
            <v>Mayo</v>
          </cell>
          <cell r="C414" t="str">
            <v>66001</v>
          </cell>
          <cell r="E414">
            <v>3</v>
          </cell>
          <cell r="G414">
            <v>7612</v>
          </cell>
        </row>
        <row r="415">
          <cell r="A415">
            <v>2019</v>
          </cell>
          <cell r="B415" t="str">
            <v>Mayo</v>
          </cell>
          <cell r="C415" t="str">
            <v>66001</v>
          </cell>
          <cell r="E415">
            <v>4</v>
          </cell>
          <cell r="G415">
            <v>14995</v>
          </cell>
        </row>
        <row r="416">
          <cell r="A416">
            <v>2019</v>
          </cell>
          <cell r="B416" t="str">
            <v>Mayo</v>
          </cell>
          <cell r="C416" t="str">
            <v>19001</v>
          </cell>
          <cell r="E416">
            <v>1</v>
          </cell>
          <cell r="G416">
            <v>2746</v>
          </cell>
        </row>
        <row r="417">
          <cell r="A417">
            <v>2019</v>
          </cell>
          <cell r="B417" t="str">
            <v>Mayo</v>
          </cell>
          <cell r="C417" t="str">
            <v>19001</v>
          </cell>
          <cell r="E417">
            <v>2</v>
          </cell>
          <cell r="G417">
            <v>9966</v>
          </cell>
        </row>
        <row r="418">
          <cell r="A418">
            <v>2019</v>
          </cell>
          <cell r="B418" t="str">
            <v>Mayo</v>
          </cell>
          <cell r="C418" t="str">
            <v>19001</v>
          </cell>
          <cell r="E418">
            <v>3</v>
          </cell>
          <cell r="G418">
            <v>2650</v>
          </cell>
        </row>
        <row r="419">
          <cell r="A419">
            <v>2019</v>
          </cell>
          <cell r="B419" t="str">
            <v>Mayo</v>
          </cell>
          <cell r="C419" t="str">
            <v>19001</v>
          </cell>
          <cell r="E419">
            <v>4</v>
          </cell>
          <cell r="G419">
            <v>4103</v>
          </cell>
        </row>
        <row r="420">
          <cell r="A420">
            <v>2019</v>
          </cell>
          <cell r="B420" t="str">
            <v>Mayo</v>
          </cell>
          <cell r="C420" t="str">
            <v>47001</v>
          </cell>
          <cell r="E420">
            <v>1</v>
          </cell>
          <cell r="G420">
            <v>4391</v>
          </cell>
        </row>
        <row r="421">
          <cell r="A421">
            <v>2019</v>
          </cell>
          <cell r="B421" t="str">
            <v>Mayo</v>
          </cell>
          <cell r="C421" t="str">
            <v>47001</v>
          </cell>
          <cell r="E421">
            <v>2</v>
          </cell>
          <cell r="G421">
            <v>5674</v>
          </cell>
        </row>
        <row r="422">
          <cell r="A422">
            <v>2019</v>
          </cell>
          <cell r="B422" t="str">
            <v>Mayo</v>
          </cell>
          <cell r="C422" t="str">
            <v>47001</v>
          </cell>
          <cell r="E422">
            <v>3</v>
          </cell>
          <cell r="G422">
            <v>4319</v>
          </cell>
        </row>
        <row r="423">
          <cell r="A423">
            <v>2019</v>
          </cell>
          <cell r="B423" t="str">
            <v>Mayo</v>
          </cell>
          <cell r="C423" t="str">
            <v>47001</v>
          </cell>
          <cell r="E423">
            <v>4</v>
          </cell>
          <cell r="G423">
            <v>1434</v>
          </cell>
        </row>
        <row r="424">
          <cell r="A424">
            <v>2019</v>
          </cell>
          <cell r="B424" t="str">
            <v>Mayo</v>
          </cell>
          <cell r="C424" t="str">
            <v>70001</v>
          </cell>
          <cell r="E424">
            <v>1</v>
          </cell>
          <cell r="G424">
            <v>3416</v>
          </cell>
        </row>
        <row r="425">
          <cell r="A425">
            <v>2019</v>
          </cell>
          <cell r="B425" t="str">
            <v>Mayo</v>
          </cell>
          <cell r="C425" t="str">
            <v>70001</v>
          </cell>
          <cell r="E425">
            <v>2</v>
          </cell>
          <cell r="G425">
            <v>5972</v>
          </cell>
        </row>
        <row r="426">
          <cell r="A426">
            <v>2019</v>
          </cell>
          <cell r="B426" t="str">
            <v>Mayo</v>
          </cell>
          <cell r="C426" t="str">
            <v>70001</v>
          </cell>
          <cell r="E426">
            <v>3</v>
          </cell>
          <cell r="G426">
            <v>5416</v>
          </cell>
        </row>
        <row r="427">
          <cell r="A427">
            <v>2019</v>
          </cell>
          <cell r="B427" t="str">
            <v>Mayo</v>
          </cell>
          <cell r="C427" t="str">
            <v>70001</v>
          </cell>
          <cell r="E427">
            <v>4</v>
          </cell>
          <cell r="G427">
            <v>6039</v>
          </cell>
        </row>
        <row r="428">
          <cell r="A428">
            <v>2019</v>
          </cell>
          <cell r="B428" t="str">
            <v>Mayo</v>
          </cell>
          <cell r="C428" t="str">
            <v>15001</v>
          </cell>
          <cell r="E428">
            <v>1</v>
          </cell>
          <cell r="G428">
            <v>8117</v>
          </cell>
        </row>
        <row r="429">
          <cell r="A429">
            <v>2019</v>
          </cell>
          <cell r="B429" t="str">
            <v>Mayo</v>
          </cell>
          <cell r="C429" t="str">
            <v>15001</v>
          </cell>
          <cell r="E429">
            <v>2</v>
          </cell>
          <cell r="G429">
            <v>15601</v>
          </cell>
        </row>
        <row r="430">
          <cell r="A430">
            <v>2019</v>
          </cell>
          <cell r="B430" t="str">
            <v>Mayo</v>
          </cell>
          <cell r="C430" t="str">
            <v>15001</v>
          </cell>
          <cell r="E430">
            <v>3</v>
          </cell>
          <cell r="G430">
            <v>10923</v>
          </cell>
        </row>
        <row r="431">
          <cell r="A431">
            <v>2019</v>
          </cell>
          <cell r="B431" t="str">
            <v>Mayo</v>
          </cell>
          <cell r="C431" t="str">
            <v>15001</v>
          </cell>
          <cell r="E431">
            <v>4</v>
          </cell>
          <cell r="G431">
            <v>18</v>
          </cell>
        </row>
        <row r="432">
          <cell r="A432">
            <v>2019</v>
          </cell>
          <cell r="B432" t="str">
            <v>Mayo</v>
          </cell>
          <cell r="C432" t="str">
            <v>20001</v>
          </cell>
          <cell r="E432">
            <v>1</v>
          </cell>
          <cell r="G432">
            <v>6754</v>
          </cell>
        </row>
        <row r="433">
          <cell r="A433">
            <v>2019</v>
          </cell>
          <cell r="B433" t="str">
            <v>Mayo</v>
          </cell>
          <cell r="C433" t="str">
            <v>20001</v>
          </cell>
          <cell r="E433">
            <v>2</v>
          </cell>
          <cell r="G433">
            <v>7088</v>
          </cell>
        </row>
        <row r="434">
          <cell r="A434">
            <v>2019</v>
          </cell>
          <cell r="B434" t="str">
            <v>Mayo</v>
          </cell>
          <cell r="C434" t="str">
            <v>20001</v>
          </cell>
          <cell r="E434">
            <v>3</v>
          </cell>
          <cell r="G434">
            <v>4288</v>
          </cell>
        </row>
        <row r="435">
          <cell r="A435">
            <v>2019</v>
          </cell>
          <cell r="B435" t="str">
            <v>Mayo</v>
          </cell>
          <cell r="C435" t="str">
            <v>20001</v>
          </cell>
          <cell r="E435">
            <v>4</v>
          </cell>
          <cell r="G435">
            <v>7383</v>
          </cell>
        </row>
        <row r="436">
          <cell r="A436">
            <v>2019</v>
          </cell>
          <cell r="B436" t="str">
            <v>Mayo</v>
          </cell>
          <cell r="C436" t="str">
            <v>50001</v>
          </cell>
          <cell r="E436">
            <v>1</v>
          </cell>
          <cell r="G436">
            <v>9562</v>
          </cell>
        </row>
        <row r="437">
          <cell r="A437">
            <v>2019</v>
          </cell>
          <cell r="B437" t="str">
            <v>Mayo</v>
          </cell>
          <cell r="C437" t="str">
            <v>50001</v>
          </cell>
          <cell r="E437">
            <v>2</v>
          </cell>
          <cell r="G437">
            <v>12415</v>
          </cell>
        </row>
        <row r="438">
          <cell r="A438">
            <v>2019</v>
          </cell>
          <cell r="B438" t="str">
            <v>Mayo</v>
          </cell>
          <cell r="C438" t="str">
            <v>50001</v>
          </cell>
          <cell r="E438">
            <v>3</v>
          </cell>
          <cell r="G438">
            <v>9349</v>
          </cell>
        </row>
        <row r="439">
          <cell r="A439">
            <v>2019</v>
          </cell>
          <cell r="B439" t="str">
            <v>Mayo</v>
          </cell>
          <cell r="C439" t="str">
            <v>50001</v>
          </cell>
          <cell r="E439">
            <v>4</v>
          </cell>
          <cell r="G439">
            <v>3183</v>
          </cell>
        </row>
        <row r="440">
          <cell r="A440">
            <v>2019</v>
          </cell>
          <cell r="B440" t="str">
            <v>Junio</v>
          </cell>
          <cell r="C440" t="str">
            <v>63001</v>
          </cell>
          <cell r="E440">
            <v>1</v>
          </cell>
          <cell r="G440">
            <v>13555</v>
          </cell>
        </row>
        <row r="441">
          <cell r="A441">
            <v>2019</v>
          </cell>
          <cell r="B441" t="str">
            <v>Junio</v>
          </cell>
          <cell r="C441" t="str">
            <v>63001</v>
          </cell>
          <cell r="E441">
            <v>2</v>
          </cell>
          <cell r="G441">
            <v>20235</v>
          </cell>
        </row>
        <row r="442">
          <cell r="A442">
            <v>2019</v>
          </cell>
          <cell r="B442" t="str">
            <v>Junio</v>
          </cell>
          <cell r="C442" t="str">
            <v>63001</v>
          </cell>
          <cell r="E442">
            <v>3</v>
          </cell>
          <cell r="G442">
            <v>14172</v>
          </cell>
        </row>
        <row r="443">
          <cell r="A443">
            <v>2019</v>
          </cell>
          <cell r="B443" t="str">
            <v>Junio</v>
          </cell>
          <cell r="C443" t="str">
            <v>63001</v>
          </cell>
          <cell r="E443">
            <v>4</v>
          </cell>
          <cell r="G443">
            <v>9457</v>
          </cell>
        </row>
        <row r="444">
          <cell r="A444">
            <v>2019</v>
          </cell>
          <cell r="B444" t="str">
            <v>Junio</v>
          </cell>
          <cell r="C444" t="str">
            <v>08001</v>
          </cell>
          <cell r="E444">
            <v>1</v>
          </cell>
          <cell r="G444">
            <v>47020</v>
          </cell>
        </row>
        <row r="445">
          <cell r="A445">
            <v>2019</v>
          </cell>
          <cell r="B445" t="str">
            <v>Junio</v>
          </cell>
          <cell r="C445" t="str">
            <v>08001</v>
          </cell>
          <cell r="E445">
            <v>2</v>
          </cell>
          <cell r="G445">
            <v>44476</v>
          </cell>
        </row>
        <row r="446">
          <cell r="A446">
            <v>2019</v>
          </cell>
          <cell r="B446" t="str">
            <v>Junio</v>
          </cell>
          <cell r="C446" t="str">
            <v>08001</v>
          </cell>
          <cell r="E446">
            <v>3</v>
          </cell>
          <cell r="G446">
            <v>36435</v>
          </cell>
        </row>
        <row r="447">
          <cell r="A447">
            <v>2019</v>
          </cell>
          <cell r="B447" t="str">
            <v>Junio</v>
          </cell>
          <cell r="C447" t="str">
            <v>08001</v>
          </cell>
          <cell r="E447">
            <v>4</v>
          </cell>
          <cell r="G447">
            <v>82415</v>
          </cell>
        </row>
        <row r="448">
          <cell r="A448">
            <v>2019</v>
          </cell>
          <cell r="B448" t="str">
            <v>Junio</v>
          </cell>
          <cell r="C448" t="str">
            <v>11001</v>
          </cell>
          <cell r="E448">
            <v>1</v>
          </cell>
          <cell r="G448">
            <v>315667</v>
          </cell>
        </row>
        <row r="449">
          <cell r="A449">
            <v>2019</v>
          </cell>
          <cell r="B449" t="str">
            <v>Junio</v>
          </cell>
          <cell r="C449" t="str">
            <v>11001</v>
          </cell>
          <cell r="E449">
            <v>2</v>
          </cell>
          <cell r="G449">
            <v>306899</v>
          </cell>
        </row>
        <row r="450">
          <cell r="A450">
            <v>2019</v>
          </cell>
          <cell r="B450" t="str">
            <v>Junio</v>
          </cell>
          <cell r="C450" t="str">
            <v>11001</v>
          </cell>
          <cell r="E450">
            <v>3</v>
          </cell>
          <cell r="G450">
            <v>385017</v>
          </cell>
        </row>
        <row r="451">
          <cell r="A451">
            <v>2019</v>
          </cell>
          <cell r="B451" t="str">
            <v>Junio</v>
          </cell>
          <cell r="C451" t="str">
            <v>11001</v>
          </cell>
          <cell r="E451">
            <v>4</v>
          </cell>
          <cell r="G451">
            <v>141941</v>
          </cell>
        </row>
        <row r="452">
          <cell r="A452">
            <v>2019</v>
          </cell>
          <cell r="B452" t="str">
            <v>Junio</v>
          </cell>
          <cell r="C452" t="str">
            <v>68001</v>
          </cell>
          <cell r="E452">
            <v>1</v>
          </cell>
          <cell r="G452">
            <v>70220</v>
          </cell>
        </row>
        <row r="453">
          <cell r="A453">
            <v>2019</v>
          </cell>
          <cell r="B453" t="str">
            <v>Junio</v>
          </cell>
          <cell r="C453" t="str">
            <v>68001</v>
          </cell>
          <cell r="E453">
            <v>2</v>
          </cell>
          <cell r="G453">
            <v>52045</v>
          </cell>
        </row>
        <row r="454">
          <cell r="A454">
            <v>2019</v>
          </cell>
          <cell r="B454" t="str">
            <v>Junio</v>
          </cell>
          <cell r="C454" t="str">
            <v>68001</v>
          </cell>
          <cell r="E454">
            <v>3</v>
          </cell>
          <cell r="G454">
            <v>68582</v>
          </cell>
        </row>
        <row r="455">
          <cell r="A455">
            <v>2019</v>
          </cell>
          <cell r="B455" t="str">
            <v>Junio</v>
          </cell>
          <cell r="C455" t="str">
            <v>68001</v>
          </cell>
          <cell r="E455">
            <v>4</v>
          </cell>
          <cell r="G455">
            <v>14310</v>
          </cell>
        </row>
        <row r="456">
          <cell r="A456">
            <v>2019</v>
          </cell>
          <cell r="B456" t="str">
            <v>Junio</v>
          </cell>
          <cell r="C456" t="str">
            <v>76001</v>
          </cell>
          <cell r="E456">
            <v>1</v>
          </cell>
          <cell r="G456">
            <v>51629</v>
          </cell>
        </row>
        <row r="457">
          <cell r="A457">
            <v>2019</v>
          </cell>
          <cell r="B457" t="str">
            <v>Junio</v>
          </cell>
          <cell r="C457" t="str">
            <v>76001</v>
          </cell>
          <cell r="E457">
            <v>2</v>
          </cell>
          <cell r="G457">
            <v>67436</v>
          </cell>
        </row>
        <row r="458">
          <cell r="A458">
            <v>2019</v>
          </cell>
          <cell r="B458" t="str">
            <v>Junio</v>
          </cell>
          <cell r="C458" t="str">
            <v>76001</v>
          </cell>
          <cell r="E458">
            <v>3</v>
          </cell>
          <cell r="G458">
            <v>57865</v>
          </cell>
        </row>
        <row r="459">
          <cell r="A459">
            <v>2019</v>
          </cell>
          <cell r="B459" t="str">
            <v>Junio</v>
          </cell>
          <cell r="C459" t="str">
            <v>76001</v>
          </cell>
          <cell r="E459">
            <v>4</v>
          </cell>
          <cell r="G459">
            <v>59277</v>
          </cell>
        </row>
        <row r="460">
          <cell r="A460">
            <v>2019</v>
          </cell>
          <cell r="B460" t="str">
            <v>Junio</v>
          </cell>
          <cell r="C460" t="str">
            <v>13001</v>
          </cell>
          <cell r="E460">
            <v>1</v>
          </cell>
          <cell r="G460">
            <v>15439</v>
          </cell>
        </row>
        <row r="461">
          <cell r="A461">
            <v>2019</v>
          </cell>
          <cell r="B461" t="str">
            <v>Junio</v>
          </cell>
          <cell r="C461" t="str">
            <v>13001</v>
          </cell>
          <cell r="E461">
            <v>2</v>
          </cell>
          <cell r="G461">
            <v>32782</v>
          </cell>
        </row>
        <row r="462">
          <cell r="A462">
            <v>2019</v>
          </cell>
          <cell r="B462" t="str">
            <v>Junio</v>
          </cell>
          <cell r="C462" t="str">
            <v>13001</v>
          </cell>
          <cell r="E462">
            <v>3</v>
          </cell>
          <cell r="G462">
            <v>17887</v>
          </cell>
        </row>
        <row r="463">
          <cell r="A463">
            <v>2019</v>
          </cell>
          <cell r="B463" t="str">
            <v>Junio</v>
          </cell>
          <cell r="C463" t="str">
            <v>13001</v>
          </cell>
          <cell r="E463">
            <v>4</v>
          </cell>
          <cell r="G463">
            <v>15180</v>
          </cell>
        </row>
        <row r="464">
          <cell r="A464">
            <v>2019</v>
          </cell>
          <cell r="B464" t="str">
            <v>Junio</v>
          </cell>
          <cell r="C464" t="str">
            <v>54001</v>
          </cell>
          <cell r="E464">
            <v>1</v>
          </cell>
          <cell r="G464">
            <v>21208</v>
          </cell>
        </row>
        <row r="465">
          <cell r="A465">
            <v>2019</v>
          </cell>
          <cell r="B465" t="str">
            <v>Junio</v>
          </cell>
          <cell r="C465" t="str">
            <v>54001</v>
          </cell>
          <cell r="E465">
            <v>2</v>
          </cell>
          <cell r="G465">
            <v>48798</v>
          </cell>
        </row>
        <row r="466">
          <cell r="A466">
            <v>2019</v>
          </cell>
          <cell r="B466" t="str">
            <v>Junio</v>
          </cell>
          <cell r="C466" t="str">
            <v>54001</v>
          </cell>
          <cell r="E466">
            <v>3</v>
          </cell>
          <cell r="G466">
            <v>31939</v>
          </cell>
        </row>
        <row r="467">
          <cell r="A467">
            <v>2019</v>
          </cell>
          <cell r="B467" t="str">
            <v>Junio</v>
          </cell>
          <cell r="C467" t="str">
            <v>54001</v>
          </cell>
          <cell r="E467">
            <v>4</v>
          </cell>
          <cell r="G467">
            <v>47606</v>
          </cell>
        </row>
        <row r="468">
          <cell r="A468">
            <v>2019</v>
          </cell>
          <cell r="B468" t="str">
            <v>Junio</v>
          </cell>
          <cell r="C468" t="str">
            <v>73001</v>
          </cell>
          <cell r="E468">
            <v>1</v>
          </cell>
          <cell r="G468">
            <v>4480</v>
          </cell>
        </row>
        <row r="469">
          <cell r="A469">
            <v>2019</v>
          </cell>
          <cell r="B469" t="str">
            <v>Junio</v>
          </cell>
          <cell r="C469" t="str">
            <v>73001</v>
          </cell>
          <cell r="E469">
            <v>2</v>
          </cell>
          <cell r="G469">
            <v>8213</v>
          </cell>
        </row>
        <row r="470">
          <cell r="A470">
            <v>2019</v>
          </cell>
          <cell r="B470" t="str">
            <v>Junio</v>
          </cell>
          <cell r="C470" t="str">
            <v>73001</v>
          </cell>
          <cell r="E470">
            <v>3</v>
          </cell>
          <cell r="G470">
            <v>4511</v>
          </cell>
        </row>
        <row r="471">
          <cell r="A471">
            <v>2019</v>
          </cell>
          <cell r="B471" t="str">
            <v>Junio</v>
          </cell>
          <cell r="C471" t="str">
            <v>73001</v>
          </cell>
          <cell r="E471">
            <v>4</v>
          </cell>
          <cell r="G471">
            <v>2059</v>
          </cell>
        </row>
        <row r="472">
          <cell r="A472">
            <v>2019</v>
          </cell>
          <cell r="B472" t="str">
            <v>Junio</v>
          </cell>
          <cell r="C472" t="str">
            <v>52356</v>
          </cell>
          <cell r="E472">
            <v>1</v>
          </cell>
          <cell r="G472">
            <v>1542</v>
          </cell>
        </row>
        <row r="473">
          <cell r="A473">
            <v>2019</v>
          </cell>
          <cell r="B473" t="str">
            <v>Junio</v>
          </cell>
          <cell r="C473" t="str">
            <v>52356</v>
          </cell>
          <cell r="E473">
            <v>2</v>
          </cell>
          <cell r="G473">
            <v>15277</v>
          </cell>
        </row>
        <row r="474">
          <cell r="A474">
            <v>2019</v>
          </cell>
          <cell r="B474" t="str">
            <v>Junio</v>
          </cell>
          <cell r="C474" t="str">
            <v>52356</v>
          </cell>
          <cell r="E474">
            <v>3</v>
          </cell>
          <cell r="G474">
            <v>12464</v>
          </cell>
        </row>
        <row r="475">
          <cell r="A475">
            <v>2019</v>
          </cell>
          <cell r="B475" t="str">
            <v>Junio</v>
          </cell>
          <cell r="C475" t="str">
            <v>52356</v>
          </cell>
          <cell r="E475">
            <v>4</v>
          </cell>
          <cell r="G475">
            <v>0</v>
          </cell>
        </row>
        <row r="476">
          <cell r="A476">
            <v>2019</v>
          </cell>
          <cell r="B476" t="str">
            <v>Junio</v>
          </cell>
          <cell r="C476" t="str">
            <v>17001</v>
          </cell>
          <cell r="E476">
            <v>1</v>
          </cell>
          <cell r="G476">
            <v>9117</v>
          </cell>
        </row>
        <row r="477">
          <cell r="A477">
            <v>2019</v>
          </cell>
          <cell r="B477" t="str">
            <v>Junio</v>
          </cell>
          <cell r="C477" t="str">
            <v>17001</v>
          </cell>
          <cell r="E477">
            <v>2</v>
          </cell>
          <cell r="G477">
            <v>11451</v>
          </cell>
        </row>
        <row r="478">
          <cell r="A478">
            <v>2019</v>
          </cell>
          <cell r="B478" t="str">
            <v>Junio</v>
          </cell>
          <cell r="C478" t="str">
            <v>17001</v>
          </cell>
          <cell r="E478">
            <v>3</v>
          </cell>
          <cell r="G478">
            <v>7461</v>
          </cell>
        </row>
        <row r="479">
          <cell r="A479">
            <v>2019</v>
          </cell>
          <cell r="B479" t="str">
            <v>Junio</v>
          </cell>
          <cell r="C479" t="str">
            <v>17001</v>
          </cell>
          <cell r="E479">
            <v>4</v>
          </cell>
          <cell r="G479">
            <v>4525</v>
          </cell>
        </row>
        <row r="480">
          <cell r="A480">
            <v>2019</v>
          </cell>
          <cell r="B480" t="str">
            <v>Junio</v>
          </cell>
          <cell r="C480" t="str">
            <v>05001</v>
          </cell>
          <cell r="E480">
            <v>1</v>
          </cell>
          <cell r="G480">
            <v>133230</v>
          </cell>
        </row>
        <row r="481">
          <cell r="A481">
            <v>2019</v>
          </cell>
          <cell r="B481" t="str">
            <v>Junio</v>
          </cell>
          <cell r="C481" t="str">
            <v>05001</v>
          </cell>
          <cell r="E481">
            <v>2</v>
          </cell>
          <cell r="G481">
            <v>104353</v>
          </cell>
        </row>
        <row r="482">
          <cell r="A482">
            <v>2019</v>
          </cell>
          <cell r="B482" t="str">
            <v>Junio</v>
          </cell>
          <cell r="C482" t="str">
            <v>05001</v>
          </cell>
          <cell r="E482">
            <v>3</v>
          </cell>
          <cell r="G482">
            <v>105369</v>
          </cell>
        </row>
        <row r="483">
          <cell r="A483">
            <v>2019</v>
          </cell>
          <cell r="B483" t="str">
            <v>Junio</v>
          </cell>
          <cell r="C483" t="str">
            <v>05001</v>
          </cell>
          <cell r="E483">
            <v>4</v>
          </cell>
          <cell r="G483">
            <v>169914</v>
          </cell>
        </row>
        <row r="484">
          <cell r="A484">
            <v>2019</v>
          </cell>
          <cell r="B484" t="str">
            <v>Junio</v>
          </cell>
          <cell r="C484" t="str">
            <v>23001</v>
          </cell>
          <cell r="E484">
            <v>1</v>
          </cell>
          <cell r="G484">
            <v>2646</v>
          </cell>
        </row>
        <row r="485">
          <cell r="A485">
            <v>2019</v>
          </cell>
          <cell r="B485" t="str">
            <v>Junio</v>
          </cell>
          <cell r="C485" t="str">
            <v>23001</v>
          </cell>
          <cell r="E485">
            <v>2</v>
          </cell>
          <cell r="G485">
            <v>7831</v>
          </cell>
        </row>
        <row r="486">
          <cell r="A486">
            <v>2019</v>
          </cell>
          <cell r="B486" t="str">
            <v>Junio</v>
          </cell>
          <cell r="C486" t="str">
            <v>23001</v>
          </cell>
          <cell r="E486">
            <v>3</v>
          </cell>
          <cell r="G486">
            <v>5769</v>
          </cell>
        </row>
        <row r="487">
          <cell r="A487">
            <v>2019</v>
          </cell>
          <cell r="B487" t="str">
            <v>Junio</v>
          </cell>
          <cell r="C487" t="str">
            <v>23001</v>
          </cell>
          <cell r="E487">
            <v>4</v>
          </cell>
          <cell r="G487">
            <v>1749</v>
          </cell>
        </row>
        <row r="488">
          <cell r="A488">
            <v>2019</v>
          </cell>
          <cell r="B488" t="str">
            <v>Junio</v>
          </cell>
          <cell r="C488" t="str">
            <v>41001</v>
          </cell>
          <cell r="E488">
            <v>1</v>
          </cell>
          <cell r="G488">
            <v>10558</v>
          </cell>
        </row>
        <row r="489">
          <cell r="A489">
            <v>2019</v>
          </cell>
          <cell r="B489" t="str">
            <v>Junio</v>
          </cell>
          <cell r="C489" t="str">
            <v>41001</v>
          </cell>
          <cell r="E489">
            <v>2</v>
          </cell>
          <cell r="G489">
            <v>15352</v>
          </cell>
        </row>
        <row r="490">
          <cell r="A490">
            <v>2019</v>
          </cell>
          <cell r="B490" t="str">
            <v>Junio</v>
          </cell>
          <cell r="C490" t="str">
            <v>41001</v>
          </cell>
          <cell r="E490">
            <v>3</v>
          </cell>
          <cell r="G490">
            <v>14541</v>
          </cell>
        </row>
        <row r="491">
          <cell r="A491">
            <v>2019</v>
          </cell>
          <cell r="B491" t="str">
            <v>Junio</v>
          </cell>
          <cell r="C491" t="str">
            <v>41001</v>
          </cell>
          <cell r="E491">
            <v>4</v>
          </cell>
          <cell r="G491">
            <v>9965</v>
          </cell>
        </row>
        <row r="492">
          <cell r="A492">
            <v>2019</v>
          </cell>
          <cell r="B492" t="str">
            <v>Junio</v>
          </cell>
          <cell r="C492" t="str">
            <v>52001</v>
          </cell>
          <cell r="E492">
            <v>1</v>
          </cell>
          <cell r="G492">
            <v>8785</v>
          </cell>
        </row>
        <row r="493">
          <cell r="A493">
            <v>2019</v>
          </cell>
          <cell r="B493" t="str">
            <v>Junio</v>
          </cell>
          <cell r="C493" t="str">
            <v>52001</v>
          </cell>
          <cell r="E493">
            <v>2</v>
          </cell>
          <cell r="G493">
            <v>37666</v>
          </cell>
        </row>
        <row r="494">
          <cell r="A494">
            <v>2019</v>
          </cell>
          <cell r="B494" t="str">
            <v>Junio</v>
          </cell>
          <cell r="C494" t="str">
            <v>52001</v>
          </cell>
          <cell r="E494">
            <v>3</v>
          </cell>
          <cell r="G494">
            <v>16299</v>
          </cell>
        </row>
        <row r="495">
          <cell r="A495">
            <v>2019</v>
          </cell>
          <cell r="B495" t="str">
            <v>Junio</v>
          </cell>
          <cell r="C495" t="str">
            <v>52001</v>
          </cell>
          <cell r="E495">
            <v>4</v>
          </cell>
          <cell r="G495">
            <v>106</v>
          </cell>
        </row>
        <row r="496">
          <cell r="A496">
            <v>2019</v>
          </cell>
          <cell r="B496" t="str">
            <v>Junio</v>
          </cell>
          <cell r="C496" t="str">
            <v>66001</v>
          </cell>
          <cell r="E496">
            <v>1</v>
          </cell>
          <cell r="G496">
            <v>14396</v>
          </cell>
        </row>
        <row r="497">
          <cell r="A497">
            <v>2019</v>
          </cell>
          <cell r="B497" t="str">
            <v>Junio</v>
          </cell>
          <cell r="C497" t="str">
            <v>66001</v>
          </cell>
          <cell r="E497">
            <v>2</v>
          </cell>
          <cell r="G497">
            <v>8234</v>
          </cell>
        </row>
        <row r="498">
          <cell r="A498">
            <v>2019</v>
          </cell>
          <cell r="B498" t="str">
            <v>Junio</v>
          </cell>
          <cell r="C498" t="str">
            <v>66001</v>
          </cell>
          <cell r="E498">
            <v>3</v>
          </cell>
          <cell r="G498">
            <v>8692</v>
          </cell>
        </row>
        <row r="499">
          <cell r="A499">
            <v>2019</v>
          </cell>
          <cell r="B499" t="str">
            <v>Junio</v>
          </cell>
          <cell r="C499" t="str">
            <v>66001</v>
          </cell>
          <cell r="E499">
            <v>4</v>
          </cell>
          <cell r="G499">
            <v>17653</v>
          </cell>
        </row>
        <row r="500">
          <cell r="A500">
            <v>2019</v>
          </cell>
          <cell r="B500" t="str">
            <v>Junio</v>
          </cell>
          <cell r="C500" t="str">
            <v>19001</v>
          </cell>
          <cell r="E500">
            <v>1</v>
          </cell>
          <cell r="G500">
            <v>3199</v>
          </cell>
        </row>
        <row r="501">
          <cell r="A501">
            <v>2019</v>
          </cell>
          <cell r="B501" t="str">
            <v>Junio</v>
          </cell>
          <cell r="C501" t="str">
            <v>19001</v>
          </cell>
          <cell r="E501">
            <v>2</v>
          </cell>
          <cell r="G501">
            <v>12501</v>
          </cell>
        </row>
        <row r="502">
          <cell r="A502">
            <v>2019</v>
          </cell>
          <cell r="B502" t="str">
            <v>Junio</v>
          </cell>
          <cell r="C502" t="str">
            <v>19001</v>
          </cell>
          <cell r="E502">
            <v>3</v>
          </cell>
          <cell r="G502">
            <v>3098</v>
          </cell>
        </row>
        <row r="503">
          <cell r="A503">
            <v>2019</v>
          </cell>
          <cell r="B503" t="str">
            <v>Junio</v>
          </cell>
          <cell r="C503" t="str">
            <v>19001</v>
          </cell>
          <cell r="E503">
            <v>4</v>
          </cell>
          <cell r="G503">
            <v>4823</v>
          </cell>
        </row>
        <row r="504">
          <cell r="A504">
            <v>2019</v>
          </cell>
          <cell r="B504" t="str">
            <v>Junio</v>
          </cell>
          <cell r="C504" t="str">
            <v>47001</v>
          </cell>
          <cell r="E504">
            <v>1</v>
          </cell>
          <cell r="G504">
            <v>5070</v>
          </cell>
        </row>
        <row r="505">
          <cell r="A505">
            <v>2019</v>
          </cell>
          <cell r="B505" t="str">
            <v>Junio</v>
          </cell>
          <cell r="C505" t="str">
            <v>47001</v>
          </cell>
          <cell r="E505">
            <v>2</v>
          </cell>
          <cell r="G505">
            <v>6913</v>
          </cell>
        </row>
        <row r="506">
          <cell r="A506">
            <v>2019</v>
          </cell>
          <cell r="B506" t="str">
            <v>Junio</v>
          </cell>
          <cell r="C506" t="str">
            <v>47001</v>
          </cell>
          <cell r="E506">
            <v>3</v>
          </cell>
          <cell r="G506">
            <v>5185</v>
          </cell>
        </row>
        <row r="507">
          <cell r="A507">
            <v>2019</v>
          </cell>
          <cell r="B507" t="str">
            <v>Junio</v>
          </cell>
          <cell r="C507" t="str">
            <v>47001</v>
          </cell>
          <cell r="E507">
            <v>4</v>
          </cell>
          <cell r="G507">
            <v>1708</v>
          </cell>
        </row>
        <row r="508">
          <cell r="A508">
            <v>2019</v>
          </cell>
          <cell r="B508" t="str">
            <v>Junio</v>
          </cell>
          <cell r="C508" t="str">
            <v>70001</v>
          </cell>
          <cell r="E508">
            <v>1</v>
          </cell>
          <cell r="G508">
            <v>4034</v>
          </cell>
        </row>
        <row r="509">
          <cell r="A509">
            <v>2019</v>
          </cell>
          <cell r="B509" t="str">
            <v>Junio</v>
          </cell>
          <cell r="C509" t="str">
            <v>70001</v>
          </cell>
          <cell r="E509">
            <v>2</v>
          </cell>
          <cell r="G509">
            <v>7264</v>
          </cell>
        </row>
        <row r="510">
          <cell r="A510">
            <v>2019</v>
          </cell>
          <cell r="B510" t="str">
            <v>Junio</v>
          </cell>
          <cell r="C510" t="str">
            <v>70001</v>
          </cell>
          <cell r="E510">
            <v>3</v>
          </cell>
          <cell r="G510">
            <v>6556</v>
          </cell>
        </row>
        <row r="511">
          <cell r="A511">
            <v>2019</v>
          </cell>
          <cell r="B511" t="str">
            <v>Junio</v>
          </cell>
          <cell r="C511" t="str">
            <v>70001</v>
          </cell>
          <cell r="E511">
            <v>4</v>
          </cell>
          <cell r="G511">
            <v>7425</v>
          </cell>
        </row>
        <row r="512">
          <cell r="A512">
            <v>2019</v>
          </cell>
          <cell r="B512" t="str">
            <v>Junio</v>
          </cell>
          <cell r="C512" t="str">
            <v>15001</v>
          </cell>
          <cell r="E512">
            <v>1</v>
          </cell>
          <cell r="G512">
            <v>9546</v>
          </cell>
        </row>
        <row r="513">
          <cell r="A513">
            <v>2019</v>
          </cell>
          <cell r="B513" t="str">
            <v>Junio</v>
          </cell>
          <cell r="C513" t="str">
            <v>15001</v>
          </cell>
          <cell r="E513">
            <v>2</v>
          </cell>
          <cell r="G513">
            <v>17695</v>
          </cell>
        </row>
        <row r="514">
          <cell r="A514">
            <v>2019</v>
          </cell>
          <cell r="B514" t="str">
            <v>Junio</v>
          </cell>
          <cell r="C514" t="str">
            <v>15001</v>
          </cell>
          <cell r="E514">
            <v>3</v>
          </cell>
          <cell r="G514">
            <v>12945</v>
          </cell>
        </row>
        <row r="515">
          <cell r="A515">
            <v>2019</v>
          </cell>
          <cell r="B515" t="str">
            <v>Junio</v>
          </cell>
          <cell r="C515" t="str">
            <v>15001</v>
          </cell>
          <cell r="E515">
            <v>4</v>
          </cell>
          <cell r="G515">
            <v>18</v>
          </cell>
        </row>
        <row r="516">
          <cell r="A516">
            <v>2019</v>
          </cell>
          <cell r="B516" t="str">
            <v>Junio</v>
          </cell>
          <cell r="C516" t="str">
            <v>20001</v>
          </cell>
          <cell r="E516">
            <v>1</v>
          </cell>
          <cell r="G516">
            <v>7891</v>
          </cell>
        </row>
        <row r="517">
          <cell r="A517">
            <v>2019</v>
          </cell>
          <cell r="B517" t="str">
            <v>Junio</v>
          </cell>
          <cell r="C517" t="str">
            <v>20001</v>
          </cell>
          <cell r="E517">
            <v>2</v>
          </cell>
          <cell r="G517">
            <v>8589</v>
          </cell>
        </row>
        <row r="518">
          <cell r="A518">
            <v>2019</v>
          </cell>
          <cell r="B518" t="str">
            <v>Junio</v>
          </cell>
          <cell r="C518" t="str">
            <v>20001</v>
          </cell>
          <cell r="E518">
            <v>3</v>
          </cell>
          <cell r="G518">
            <v>5171</v>
          </cell>
        </row>
        <row r="519">
          <cell r="A519">
            <v>2019</v>
          </cell>
          <cell r="B519" t="str">
            <v>Junio</v>
          </cell>
          <cell r="C519" t="str">
            <v>20001</v>
          </cell>
          <cell r="E519">
            <v>4</v>
          </cell>
          <cell r="G519">
            <v>8243</v>
          </cell>
        </row>
        <row r="520">
          <cell r="A520">
            <v>2019</v>
          </cell>
          <cell r="B520" t="str">
            <v>Junio</v>
          </cell>
          <cell r="C520" t="str">
            <v>50001</v>
          </cell>
          <cell r="E520">
            <v>1</v>
          </cell>
          <cell r="G520">
            <v>11229</v>
          </cell>
        </row>
        <row r="521">
          <cell r="A521">
            <v>2019</v>
          </cell>
          <cell r="B521" t="str">
            <v>Junio</v>
          </cell>
          <cell r="C521" t="str">
            <v>50001</v>
          </cell>
          <cell r="E521">
            <v>2</v>
          </cell>
          <cell r="G521">
            <v>14722</v>
          </cell>
        </row>
        <row r="522">
          <cell r="A522">
            <v>2019</v>
          </cell>
          <cell r="B522" t="str">
            <v>Junio</v>
          </cell>
          <cell r="C522" t="str">
            <v>50001</v>
          </cell>
          <cell r="E522">
            <v>3</v>
          </cell>
          <cell r="G522">
            <v>11338</v>
          </cell>
        </row>
        <row r="523">
          <cell r="A523">
            <v>2019</v>
          </cell>
          <cell r="B523" t="str">
            <v>Junio</v>
          </cell>
          <cell r="C523" t="str">
            <v>50001</v>
          </cell>
          <cell r="E523">
            <v>4</v>
          </cell>
          <cell r="G523">
            <v>3709</v>
          </cell>
        </row>
        <row r="524">
          <cell r="A524">
            <v>2019</v>
          </cell>
          <cell r="B524" t="str">
            <v>Julio</v>
          </cell>
          <cell r="C524" t="str">
            <v>63001</v>
          </cell>
          <cell r="E524">
            <v>1</v>
          </cell>
          <cell r="G524">
            <v>15869</v>
          </cell>
        </row>
        <row r="525">
          <cell r="A525">
            <v>2019</v>
          </cell>
          <cell r="B525" t="str">
            <v>Julio</v>
          </cell>
          <cell r="C525" t="str">
            <v>63001</v>
          </cell>
          <cell r="E525">
            <v>2</v>
          </cell>
          <cell r="G525">
            <v>23939</v>
          </cell>
        </row>
        <row r="526">
          <cell r="A526">
            <v>2019</v>
          </cell>
          <cell r="B526" t="str">
            <v>Julio</v>
          </cell>
          <cell r="C526" t="str">
            <v>63001</v>
          </cell>
          <cell r="E526">
            <v>3</v>
          </cell>
          <cell r="G526">
            <v>16632</v>
          </cell>
        </row>
        <row r="527">
          <cell r="A527">
            <v>2019</v>
          </cell>
          <cell r="B527" t="str">
            <v>Julio</v>
          </cell>
          <cell r="C527" t="str">
            <v>63001</v>
          </cell>
          <cell r="E527">
            <v>4</v>
          </cell>
          <cell r="G527">
            <v>10763</v>
          </cell>
        </row>
        <row r="528">
          <cell r="A528">
            <v>2019</v>
          </cell>
          <cell r="B528" t="str">
            <v>Julio</v>
          </cell>
          <cell r="C528" t="str">
            <v>08001</v>
          </cell>
          <cell r="E528">
            <v>1</v>
          </cell>
          <cell r="G528">
            <v>55006</v>
          </cell>
        </row>
        <row r="529">
          <cell r="A529">
            <v>2019</v>
          </cell>
          <cell r="B529" t="str">
            <v>Julio</v>
          </cell>
          <cell r="C529" t="str">
            <v>08001</v>
          </cell>
          <cell r="E529">
            <v>2</v>
          </cell>
          <cell r="G529">
            <v>52194</v>
          </cell>
        </row>
        <row r="530">
          <cell r="A530">
            <v>2019</v>
          </cell>
          <cell r="B530" t="str">
            <v>Julio</v>
          </cell>
          <cell r="C530" t="str">
            <v>08001</v>
          </cell>
          <cell r="E530">
            <v>3</v>
          </cell>
          <cell r="G530">
            <v>43044</v>
          </cell>
        </row>
        <row r="531">
          <cell r="A531">
            <v>2019</v>
          </cell>
          <cell r="B531" t="str">
            <v>Julio</v>
          </cell>
          <cell r="C531" t="str">
            <v>08001</v>
          </cell>
          <cell r="E531">
            <v>4</v>
          </cell>
          <cell r="G531">
            <v>95085</v>
          </cell>
        </row>
        <row r="532">
          <cell r="A532">
            <v>2019</v>
          </cell>
          <cell r="B532" t="str">
            <v>Julio</v>
          </cell>
          <cell r="C532" t="str">
            <v>11001</v>
          </cell>
          <cell r="E532">
            <v>1</v>
          </cell>
          <cell r="G532">
            <v>372535</v>
          </cell>
        </row>
        <row r="533">
          <cell r="A533">
            <v>2019</v>
          </cell>
          <cell r="B533" t="str">
            <v>Julio</v>
          </cell>
          <cell r="C533" t="str">
            <v>11001</v>
          </cell>
          <cell r="E533">
            <v>2</v>
          </cell>
          <cell r="G533">
            <v>365082</v>
          </cell>
        </row>
        <row r="534">
          <cell r="A534">
            <v>2019</v>
          </cell>
          <cell r="B534" t="str">
            <v>Julio</v>
          </cell>
          <cell r="C534" t="str">
            <v>11001</v>
          </cell>
          <cell r="E534">
            <v>3</v>
          </cell>
          <cell r="G534">
            <v>457145.4</v>
          </cell>
        </row>
        <row r="535">
          <cell r="A535">
            <v>2019</v>
          </cell>
          <cell r="B535" t="str">
            <v>Julio</v>
          </cell>
          <cell r="C535" t="str">
            <v>11001</v>
          </cell>
          <cell r="E535">
            <v>4</v>
          </cell>
          <cell r="G535">
            <v>170227</v>
          </cell>
        </row>
        <row r="536">
          <cell r="A536">
            <v>2019</v>
          </cell>
          <cell r="B536" t="str">
            <v>Julio</v>
          </cell>
          <cell r="C536" t="str">
            <v>68001</v>
          </cell>
          <cell r="E536">
            <v>1</v>
          </cell>
          <cell r="G536">
            <v>83576</v>
          </cell>
        </row>
        <row r="537">
          <cell r="A537">
            <v>2019</v>
          </cell>
          <cell r="B537" t="str">
            <v>Julio</v>
          </cell>
          <cell r="C537" t="str">
            <v>68001</v>
          </cell>
          <cell r="E537">
            <v>2</v>
          </cell>
          <cell r="G537">
            <v>61996</v>
          </cell>
        </row>
        <row r="538">
          <cell r="A538">
            <v>2019</v>
          </cell>
          <cell r="B538" t="str">
            <v>Julio</v>
          </cell>
          <cell r="C538" t="str">
            <v>68001</v>
          </cell>
          <cell r="E538">
            <v>3</v>
          </cell>
          <cell r="G538">
            <v>81874</v>
          </cell>
        </row>
        <row r="539">
          <cell r="A539">
            <v>2019</v>
          </cell>
          <cell r="B539" t="str">
            <v>Julio</v>
          </cell>
          <cell r="C539" t="str">
            <v>68001</v>
          </cell>
          <cell r="E539">
            <v>4</v>
          </cell>
          <cell r="G539">
            <v>17379</v>
          </cell>
        </row>
        <row r="540">
          <cell r="A540">
            <v>2019</v>
          </cell>
          <cell r="B540" t="str">
            <v>Julio</v>
          </cell>
          <cell r="C540" t="str">
            <v>76001</v>
          </cell>
          <cell r="E540">
            <v>1</v>
          </cell>
          <cell r="G540">
            <v>60943</v>
          </cell>
        </row>
        <row r="541">
          <cell r="A541">
            <v>2019</v>
          </cell>
          <cell r="B541" t="str">
            <v>Julio</v>
          </cell>
          <cell r="C541" t="str">
            <v>76001</v>
          </cell>
          <cell r="E541">
            <v>2</v>
          </cell>
          <cell r="G541">
            <v>79531</v>
          </cell>
        </row>
        <row r="542">
          <cell r="A542">
            <v>2019</v>
          </cell>
          <cell r="B542" t="str">
            <v>Julio</v>
          </cell>
          <cell r="C542" t="str">
            <v>76001</v>
          </cell>
          <cell r="E542">
            <v>3</v>
          </cell>
          <cell r="G542">
            <v>68526</v>
          </cell>
        </row>
        <row r="543">
          <cell r="A543">
            <v>2019</v>
          </cell>
          <cell r="B543" t="str">
            <v>Julio</v>
          </cell>
          <cell r="C543" t="str">
            <v>76001</v>
          </cell>
          <cell r="E543">
            <v>4</v>
          </cell>
          <cell r="G543">
            <v>70521</v>
          </cell>
        </row>
        <row r="544">
          <cell r="A544">
            <v>2019</v>
          </cell>
          <cell r="B544" t="str">
            <v>Julio</v>
          </cell>
          <cell r="C544" t="str">
            <v>13001</v>
          </cell>
          <cell r="E544">
            <v>1</v>
          </cell>
          <cell r="G544">
            <v>17935</v>
          </cell>
        </row>
        <row r="545">
          <cell r="A545">
            <v>2019</v>
          </cell>
          <cell r="B545" t="str">
            <v>Julio</v>
          </cell>
          <cell r="C545" t="str">
            <v>13001</v>
          </cell>
          <cell r="E545">
            <v>2</v>
          </cell>
          <cell r="G545">
            <v>38351</v>
          </cell>
        </row>
        <row r="546">
          <cell r="A546">
            <v>2019</v>
          </cell>
          <cell r="B546" t="str">
            <v>Julio</v>
          </cell>
          <cell r="C546" t="str">
            <v>13001</v>
          </cell>
          <cell r="E546">
            <v>3</v>
          </cell>
          <cell r="G546">
            <v>21330</v>
          </cell>
        </row>
        <row r="547">
          <cell r="A547">
            <v>2019</v>
          </cell>
          <cell r="B547" t="str">
            <v>Julio</v>
          </cell>
          <cell r="C547" t="str">
            <v>13001</v>
          </cell>
          <cell r="E547">
            <v>4</v>
          </cell>
          <cell r="G547">
            <v>17821</v>
          </cell>
        </row>
        <row r="548">
          <cell r="A548">
            <v>2019</v>
          </cell>
          <cell r="B548" t="str">
            <v>Julio</v>
          </cell>
          <cell r="C548" t="str">
            <v>54001</v>
          </cell>
          <cell r="E548">
            <v>1</v>
          </cell>
          <cell r="G548">
            <v>24820</v>
          </cell>
        </row>
        <row r="549">
          <cell r="A549">
            <v>2019</v>
          </cell>
          <cell r="B549" t="str">
            <v>Julio</v>
          </cell>
          <cell r="C549" t="str">
            <v>54001</v>
          </cell>
          <cell r="E549">
            <v>2</v>
          </cell>
          <cell r="G549">
            <v>57166</v>
          </cell>
        </row>
        <row r="550">
          <cell r="A550">
            <v>2019</v>
          </cell>
          <cell r="B550" t="str">
            <v>Julio</v>
          </cell>
          <cell r="C550" t="str">
            <v>54001</v>
          </cell>
          <cell r="E550">
            <v>3</v>
          </cell>
          <cell r="G550">
            <v>37601</v>
          </cell>
        </row>
        <row r="551">
          <cell r="A551">
            <v>2019</v>
          </cell>
          <cell r="B551" t="str">
            <v>Julio</v>
          </cell>
          <cell r="C551" t="str">
            <v>54001</v>
          </cell>
          <cell r="E551">
            <v>4</v>
          </cell>
          <cell r="G551">
            <v>56395</v>
          </cell>
        </row>
        <row r="552">
          <cell r="A552">
            <v>2019</v>
          </cell>
          <cell r="B552" t="str">
            <v>Julio</v>
          </cell>
          <cell r="C552" t="str">
            <v>73001</v>
          </cell>
          <cell r="E552">
            <v>1</v>
          </cell>
          <cell r="G552">
            <v>5180</v>
          </cell>
        </row>
        <row r="553">
          <cell r="A553">
            <v>2019</v>
          </cell>
          <cell r="B553" t="str">
            <v>Julio</v>
          </cell>
          <cell r="C553" t="str">
            <v>73001</v>
          </cell>
          <cell r="E553">
            <v>2</v>
          </cell>
          <cell r="G553">
            <v>9854</v>
          </cell>
        </row>
        <row r="554">
          <cell r="A554">
            <v>2019</v>
          </cell>
          <cell r="B554" t="str">
            <v>Julio</v>
          </cell>
          <cell r="C554" t="str">
            <v>73001</v>
          </cell>
          <cell r="E554">
            <v>3</v>
          </cell>
          <cell r="G554">
            <v>5330</v>
          </cell>
        </row>
        <row r="555">
          <cell r="A555">
            <v>2019</v>
          </cell>
          <cell r="B555" t="str">
            <v>Julio</v>
          </cell>
          <cell r="C555" t="str">
            <v>73001</v>
          </cell>
          <cell r="E555">
            <v>4</v>
          </cell>
          <cell r="G555">
            <v>2415</v>
          </cell>
        </row>
        <row r="556">
          <cell r="A556">
            <v>2019</v>
          </cell>
          <cell r="B556" t="str">
            <v>Julio</v>
          </cell>
          <cell r="C556" t="str">
            <v>52356</v>
          </cell>
          <cell r="E556">
            <v>1</v>
          </cell>
          <cell r="G556">
            <v>1592</v>
          </cell>
        </row>
        <row r="557">
          <cell r="A557">
            <v>2019</v>
          </cell>
          <cell r="B557" t="str">
            <v>Julio</v>
          </cell>
          <cell r="C557" t="str">
            <v>52356</v>
          </cell>
          <cell r="E557">
            <v>2</v>
          </cell>
          <cell r="G557">
            <v>18091</v>
          </cell>
        </row>
        <row r="558">
          <cell r="A558">
            <v>2019</v>
          </cell>
          <cell r="B558" t="str">
            <v>Julio</v>
          </cell>
          <cell r="C558" t="str">
            <v>52356</v>
          </cell>
          <cell r="E558">
            <v>3</v>
          </cell>
          <cell r="G558">
            <v>15069</v>
          </cell>
        </row>
        <row r="559">
          <cell r="A559">
            <v>2019</v>
          </cell>
          <cell r="B559" t="str">
            <v>Julio</v>
          </cell>
          <cell r="C559" t="str">
            <v>52356</v>
          </cell>
          <cell r="E559">
            <v>4</v>
          </cell>
          <cell r="G559">
            <v>0</v>
          </cell>
        </row>
        <row r="560">
          <cell r="A560">
            <v>2019</v>
          </cell>
          <cell r="B560" t="str">
            <v>Julio</v>
          </cell>
          <cell r="C560" t="str">
            <v>17001</v>
          </cell>
          <cell r="E560">
            <v>1</v>
          </cell>
          <cell r="G560">
            <v>10822</v>
          </cell>
        </row>
        <row r="561">
          <cell r="A561">
            <v>2019</v>
          </cell>
          <cell r="B561" t="str">
            <v>Julio</v>
          </cell>
          <cell r="C561" t="str">
            <v>17001</v>
          </cell>
          <cell r="E561">
            <v>2</v>
          </cell>
          <cell r="G561">
            <v>13501</v>
          </cell>
        </row>
        <row r="562">
          <cell r="A562">
            <v>2019</v>
          </cell>
          <cell r="B562" t="str">
            <v>Julio</v>
          </cell>
          <cell r="C562" t="str">
            <v>17001</v>
          </cell>
          <cell r="E562">
            <v>3</v>
          </cell>
          <cell r="G562">
            <v>8889</v>
          </cell>
        </row>
        <row r="563">
          <cell r="A563">
            <v>2019</v>
          </cell>
          <cell r="B563" t="str">
            <v>Julio</v>
          </cell>
          <cell r="C563" t="str">
            <v>17001</v>
          </cell>
          <cell r="E563">
            <v>4</v>
          </cell>
          <cell r="G563">
            <v>5348</v>
          </cell>
        </row>
        <row r="564">
          <cell r="A564">
            <v>2019</v>
          </cell>
          <cell r="B564" t="str">
            <v>Julio</v>
          </cell>
          <cell r="C564" t="str">
            <v>05001</v>
          </cell>
          <cell r="E564">
            <v>1</v>
          </cell>
          <cell r="G564">
            <v>155378</v>
          </cell>
        </row>
        <row r="565">
          <cell r="A565">
            <v>2019</v>
          </cell>
          <cell r="B565" t="str">
            <v>Julio</v>
          </cell>
          <cell r="C565" t="str">
            <v>05001</v>
          </cell>
          <cell r="E565">
            <v>2</v>
          </cell>
          <cell r="G565">
            <v>121465</v>
          </cell>
        </row>
        <row r="566">
          <cell r="A566">
            <v>2019</v>
          </cell>
          <cell r="B566" t="str">
            <v>Julio</v>
          </cell>
          <cell r="C566" t="str">
            <v>05001</v>
          </cell>
          <cell r="E566">
            <v>3</v>
          </cell>
          <cell r="G566">
            <v>123188</v>
          </cell>
        </row>
        <row r="567">
          <cell r="A567">
            <v>2019</v>
          </cell>
          <cell r="B567" t="str">
            <v>Julio</v>
          </cell>
          <cell r="C567" t="str">
            <v>05001</v>
          </cell>
          <cell r="E567">
            <v>4</v>
          </cell>
          <cell r="G567">
            <v>196856</v>
          </cell>
        </row>
        <row r="568">
          <cell r="A568">
            <v>2019</v>
          </cell>
          <cell r="B568" t="str">
            <v>Julio</v>
          </cell>
          <cell r="C568" t="str">
            <v>23001</v>
          </cell>
          <cell r="E568">
            <v>1</v>
          </cell>
          <cell r="G568">
            <v>3172</v>
          </cell>
        </row>
        <row r="569">
          <cell r="A569">
            <v>2019</v>
          </cell>
          <cell r="B569" t="str">
            <v>Julio</v>
          </cell>
          <cell r="C569" t="str">
            <v>23001</v>
          </cell>
          <cell r="E569">
            <v>2</v>
          </cell>
          <cell r="G569">
            <v>9257</v>
          </cell>
        </row>
        <row r="570">
          <cell r="A570">
            <v>2019</v>
          </cell>
          <cell r="B570" t="str">
            <v>Julio</v>
          </cell>
          <cell r="C570" t="str">
            <v>23001</v>
          </cell>
          <cell r="E570">
            <v>3</v>
          </cell>
          <cell r="G570">
            <v>6757</v>
          </cell>
        </row>
        <row r="571">
          <cell r="A571">
            <v>2019</v>
          </cell>
          <cell r="B571" t="str">
            <v>Julio</v>
          </cell>
          <cell r="C571" t="str">
            <v>23001</v>
          </cell>
          <cell r="E571">
            <v>4</v>
          </cell>
          <cell r="G571">
            <v>2097</v>
          </cell>
        </row>
        <row r="572">
          <cell r="A572">
            <v>2019</v>
          </cell>
          <cell r="B572" t="str">
            <v>Julio</v>
          </cell>
          <cell r="C572" t="str">
            <v>41001</v>
          </cell>
          <cell r="E572">
            <v>1</v>
          </cell>
          <cell r="G572">
            <v>12435</v>
          </cell>
        </row>
        <row r="573">
          <cell r="A573">
            <v>2019</v>
          </cell>
          <cell r="B573" t="str">
            <v>Julio</v>
          </cell>
          <cell r="C573" t="str">
            <v>41001</v>
          </cell>
          <cell r="E573">
            <v>2</v>
          </cell>
          <cell r="G573">
            <v>18117</v>
          </cell>
        </row>
        <row r="574">
          <cell r="A574">
            <v>2019</v>
          </cell>
          <cell r="B574" t="str">
            <v>Julio</v>
          </cell>
          <cell r="C574" t="str">
            <v>41001</v>
          </cell>
          <cell r="E574">
            <v>3</v>
          </cell>
          <cell r="G574">
            <v>17049</v>
          </cell>
        </row>
        <row r="575">
          <cell r="A575">
            <v>2019</v>
          </cell>
          <cell r="B575" t="str">
            <v>Julio</v>
          </cell>
          <cell r="C575" t="str">
            <v>41001</v>
          </cell>
          <cell r="E575">
            <v>4</v>
          </cell>
          <cell r="G575">
            <v>11161</v>
          </cell>
        </row>
        <row r="576">
          <cell r="A576">
            <v>2019</v>
          </cell>
          <cell r="B576" t="str">
            <v>Julio</v>
          </cell>
          <cell r="C576" t="str">
            <v>52001</v>
          </cell>
          <cell r="E576">
            <v>1</v>
          </cell>
          <cell r="G576">
            <v>10219</v>
          </cell>
        </row>
        <row r="577">
          <cell r="A577">
            <v>2019</v>
          </cell>
          <cell r="B577" t="str">
            <v>Julio</v>
          </cell>
          <cell r="C577" t="str">
            <v>52001</v>
          </cell>
          <cell r="E577">
            <v>2</v>
          </cell>
          <cell r="G577">
            <v>44461</v>
          </cell>
        </row>
        <row r="578">
          <cell r="A578">
            <v>2019</v>
          </cell>
          <cell r="B578" t="str">
            <v>Julio</v>
          </cell>
          <cell r="C578" t="str">
            <v>52001</v>
          </cell>
          <cell r="E578">
            <v>3</v>
          </cell>
          <cell r="G578">
            <v>19081</v>
          </cell>
        </row>
        <row r="579">
          <cell r="A579">
            <v>2019</v>
          </cell>
          <cell r="B579" t="str">
            <v>Julio</v>
          </cell>
          <cell r="C579" t="str">
            <v>52001</v>
          </cell>
          <cell r="E579">
            <v>4</v>
          </cell>
          <cell r="G579">
            <v>124</v>
          </cell>
        </row>
        <row r="580">
          <cell r="A580">
            <v>2019</v>
          </cell>
          <cell r="B580" t="str">
            <v>Julio</v>
          </cell>
          <cell r="C580" t="str">
            <v>66001</v>
          </cell>
          <cell r="E580">
            <v>1</v>
          </cell>
          <cell r="G580">
            <v>17608</v>
          </cell>
        </row>
        <row r="581">
          <cell r="A581">
            <v>2019</v>
          </cell>
          <cell r="B581" t="str">
            <v>Julio</v>
          </cell>
          <cell r="C581" t="str">
            <v>66001</v>
          </cell>
          <cell r="E581">
            <v>2</v>
          </cell>
          <cell r="G581">
            <v>9645</v>
          </cell>
        </row>
        <row r="582">
          <cell r="A582">
            <v>2019</v>
          </cell>
          <cell r="B582" t="str">
            <v>Julio</v>
          </cell>
          <cell r="C582" t="str">
            <v>66001</v>
          </cell>
          <cell r="E582">
            <v>3</v>
          </cell>
          <cell r="G582">
            <v>10520</v>
          </cell>
        </row>
        <row r="583">
          <cell r="A583">
            <v>2019</v>
          </cell>
          <cell r="B583" t="str">
            <v>Julio</v>
          </cell>
          <cell r="C583" t="str">
            <v>66001</v>
          </cell>
          <cell r="E583">
            <v>4</v>
          </cell>
          <cell r="G583">
            <v>20731</v>
          </cell>
        </row>
        <row r="584">
          <cell r="A584">
            <v>2019</v>
          </cell>
          <cell r="B584" t="str">
            <v>Julio</v>
          </cell>
          <cell r="C584" t="str">
            <v>19001</v>
          </cell>
          <cell r="E584">
            <v>1</v>
          </cell>
          <cell r="G584">
            <v>3714</v>
          </cell>
        </row>
        <row r="585">
          <cell r="A585">
            <v>2019</v>
          </cell>
          <cell r="B585" t="str">
            <v>Julio</v>
          </cell>
          <cell r="C585" t="str">
            <v>19001</v>
          </cell>
          <cell r="E585">
            <v>2</v>
          </cell>
          <cell r="G585">
            <v>16231</v>
          </cell>
        </row>
        <row r="586">
          <cell r="A586">
            <v>2019</v>
          </cell>
          <cell r="B586" t="str">
            <v>Julio</v>
          </cell>
          <cell r="C586" t="str">
            <v>19001</v>
          </cell>
          <cell r="E586">
            <v>3</v>
          </cell>
          <cell r="G586">
            <v>3516</v>
          </cell>
        </row>
        <row r="587">
          <cell r="A587">
            <v>2019</v>
          </cell>
          <cell r="B587" t="str">
            <v>Julio</v>
          </cell>
          <cell r="C587" t="str">
            <v>19001</v>
          </cell>
          <cell r="E587">
            <v>4</v>
          </cell>
          <cell r="G587">
            <v>5657</v>
          </cell>
        </row>
        <row r="588">
          <cell r="A588">
            <v>2019</v>
          </cell>
          <cell r="B588" t="str">
            <v>Julio</v>
          </cell>
          <cell r="C588" t="str">
            <v>47001</v>
          </cell>
          <cell r="E588">
            <v>1</v>
          </cell>
          <cell r="G588">
            <v>5865</v>
          </cell>
        </row>
        <row r="589">
          <cell r="A589">
            <v>2019</v>
          </cell>
          <cell r="B589" t="str">
            <v>Julio</v>
          </cell>
          <cell r="C589" t="str">
            <v>47001</v>
          </cell>
          <cell r="E589">
            <v>2</v>
          </cell>
          <cell r="G589">
            <v>8264</v>
          </cell>
        </row>
        <row r="590">
          <cell r="A590">
            <v>2019</v>
          </cell>
          <cell r="B590" t="str">
            <v>Julio</v>
          </cell>
          <cell r="C590" t="str">
            <v>47001</v>
          </cell>
          <cell r="E590">
            <v>3</v>
          </cell>
          <cell r="G590">
            <v>6161</v>
          </cell>
        </row>
        <row r="591">
          <cell r="A591">
            <v>2019</v>
          </cell>
          <cell r="B591" t="str">
            <v>Julio</v>
          </cell>
          <cell r="C591" t="str">
            <v>47001</v>
          </cell>
          <cell r="E591">
            <v>4</v>
          </cell>
          <cell r="G591">
            <v>2028</v>
          </cell>
        </row>
        <row r="592">
          <cell r="A592">
            <v>2019</v>
          </cell>
          <cell r="B592" t="str">
            <v>Julio</v>
          </cell>
          <cell r="C592" t="str">
            <v>70001</v>
          </cell>
          <cell r="E592">
            <v>1</v>
          </cell>
          <cell r="G592">
            <v>4714</v>
          </cell>
        </row>
        <row r="593">
          <cell r="A593">
            <v>2019</v>
          </cell>
          <cell r="B593" t="str">
            <v>Julio</v>
          </cell>
          <cell r="C593" t="str">
            <v>70001</v>
          </cell>
          <cell r="E593">
            <v>2</v>
          </cell>
          <cell r="G593">
            <v>9184</v>
          </cell>
        </row>
        <row r="594">
          <cell r="A594">
            <v>2019</v>
          </cell>
          <cell r="B594" t="str">
            <v>Julio</v>
          </cell>
          <cell r="C594" t="str">
            <v>70001</v>
          </cell>
          <cell r="E594">
            <v>3</v>
          </cell>
          <cell r="G594">
            <v>7833</v>
          </cell>
        </row>
        <row r="595">
          <cell r="A595">
            <v>2019</v>
          </cell>
          <cell r="B595" t="str">
            <v>Julio</v>
          </cell>
          <cell r="C595" t="str">
            <v>70001</v>
          </cell>
          <cell r="E595">
            <v>4</v>
          </cell>
          <cell r="G595">
            <v>8527</v>
          </cell>
        </row>
        <row r="596">
          <cell r="A596">
            <v>2019</v>
          </cell>
          <cell r="B596" t="str">
            <v>Julio</v>
          </cell>
          <cell r="C596" t="str">
            <v>15001</v>
          </cell>
          <cell r="E596">
            <v>1</v>
          </cell>
          <cell r="G596">
            <v>11122</v>
          </cell>
        </row>
        <row r="597">
          <cell r="A597">
            <v>2019</v>
          </cell>
          <cell r="B597" t="str">
            <v>Julio</v>
          </cell>
          <cell r="C597" t="str">
            <v>15001</v>
          </cell>
          <cell r="E597">
            <v>2</v>
          </cell>
          <cell r="G597">
            <v>20582</v>
          </cell>
        </row>
        <row r="598">
          <cell r="A598">
            <v>2019</v>
          </cell>
          <cell r="B598" t="str">
            <v>Julio</v>
          </cell>
          <cell r="C598" t="str">
            <v>15001</v>
          </cell>
          <cell r="E598">
            <v>3</v>
          </cell>
          <cell r="G598">
            <v>15455</v>
          </cell>
        </row>
        <row r="599">
          <cell r="A599">
            <v>2019</v>
          </cell>
          <cell r="B599" t="str">
            <v>Julio</v>
          </cell>
          <cell r="C599" t="str">
            <v>15001</v>
          </cell>
          <cell r="E599">
            <v>4</v>
          </cell>
          <cell r="G599">
            <v>20</v>
          </cell>
        </row>
        <row r="600">
          <cell r="A600">
            <v>2019</v>
          </cell>
          <cell r="B600" t="str">
            <v>Julio</v>
          </cell>
          <cell r="C600" t="str">
            <v>20001</v>
          </cell>
          <cell r="E600">
            <v>1</v>
          </cell>
          <cell r="G600">
            <v>9444</v>
          </cell>
        </row>
        <row r="601">
          <cell r="A601">
            <v>2019</v>
          </cell>
          <cell r="B601" t="str">
            <v>Julio</v>
          </cell>
          <cell r="C601" t="str">
            <v>20001</v>
          </cell>
          <cell r="E601">
            <v>2</v>
          </cell>
          <cell r="G601">
            <v>10198</v>
          </cell>
        </row>
        <row r="602">
          <cell r="A602">
            <v>2019</v>
          </cell>
          <cell r="B602" t="str">
            <v>Julio</v>
          </cell>
          <cell r="C602" t="str">
            <v>20001</v>
          </cell>
          <cell r="E602">
            <v>3</v>
          </cell>
          <cell r="G602">
            <v>6166</v>
          </cell>
        </row>
        <row r="603">
          <cell r="A603">
            <v>2019</v>
          </cell>
          <cell r="B603" t="str">
            <v>Julio</v>
          </cell>
          <cell r="C603" t="str">
            <v>20001</v>
          </cell>
          <cell r="E603">
            <v>4</v>
          </cell>
          <cell r="G603">
            <v>9682</v>
          </cell>
        </row>
        <row r="604">
          <cell r="A604">
            <v>2019</v>
          </cell>
          <cell r="B604" t="str">
            <v>Julio</v>
          </cell>
          <cell r="C604" t="str">
            <v>50001</v>
          </cell>
          <cell r="E604">
            <v>1</v>
          </cell>
          <cell r="G604">
            <v>13083</v>
          </cell>
        </row>
        <row r="605">
          <cell r="A605">
            <v>2019</v>
          </cell>
          <cell r="B605" t="str">
            <v>Julio</v>
          </cell>
          <cell r="C605" t="str">
            <v>50001</v>
          </cell>
          <cell r="E605">
            <v>2</v>
          </cell>
          <cell r="G605">
            <v>17668</v>
          </cell>
        </row>
        <row r="606">
          <cell r="A606">
            <v>2019</v>
          </cell>
          <cell r="B606" t="str">
            <v>Julio</v>
          </cell>
          <cell r="C606" t="str">
            <v>50001</v>
          </cell>
          <cell r="E606">
            <v>3</v>
          </cell>
          <cell r="G606">
            <v>13496</v>
          </cell>
        </row>
        <row r="607">
          <cell r="A607">
            <v>2019</v>
          </cell>
          <cell r="B607" t="str">
            <v>Julio</v>
          </cell>
          <cell r="C607" t="str">
            <v>50001</v>
          </cell>
          <cell r="E607">
            <v>4</v>
          </cell>
          <cell r="G607">
            <v>4291</v>
          </cell>
        </row>
        <row r="608">
          <cell r="A608">
            <v>2019</v>
          </cell>
          <cell r="B608" t="str">
            <v>Agosto</v>
          </cell>
          <cell r="C608" t="str">
            <v>63001</v>
          </cell>
          <cell r="E608">
            <v>1</v>
          </cell>
          <cell r="G608">
            <v>18249</v>
          </cell>
        </row>
        <row r="609">
          <cell r="A609">
            <v>2019</v>
          </cell>
          <cell r="B609" t="str">
            <v>Agosto</v>
          </cell>
          <cell r="C609" t="str">
            <v>63001</v>
          </cell>
          <cell r="E609">
            <v>2</v>
          </cell>
          <cell r="G609">
            <v>27546</v>
          </cell>
        </row>
        <row r="610">
          <cell r="A610">
            <v>2019</v>
          </cell>
          <cell r="B610" t="str">
            <v>Agosto</v>
          </cell>
          <cell r="C610" t="str">
            <v>63001</v>
          </cell>
          <cell r="E610">
            <v>3</v>
          </cell>
          <cell r="G610">
            <v>19194</v>
          </cell>
        </row>
        <row r="611">
          <cell r="A611">
            <v>2019</v>
          </cell>
          <cell r="B611" t="str">
            <v>Agosto</v>
          </cell>
          <cell r="C611" t="str">
            <v>63001</v>
          </cell>
          <cell r="E611">
            <v>4</v>
          </cell>
          <cell r="G611">
            <v>12550</v>
          </cell>
        </row>
        <row r="612">
          <cell r="A612">
            <v>2019</v>
          </cell>
          <cell r="B612" t="str">
            <v>Agosto</v>
          </cell>
          <cell r="C612" t="str">
            <v>08001</v>
          </cell>
          <cell r="E612">
            <v>1</v>
          </cell>
          <cell r="G612">
            <v>62781</v>
          </cell>
        </row>
        <row r="613">
          <cell r="A613">
            <v>2019</v>
          </cell>
          <cell r="B613" t="str">
            <v>Agosto</v>
          </cell>
          <cell r="C613" t="str">
            <v>08001</v>
          </cell>
          <cell r="E613">
            <v>2</v>
          </cell>
          <cell r="G613">
            <v>59281</v>
          </cell>
        </row>
        <row r="614">
          <cell r="A614">
            <v>2019</v>
          </cell>
          <cell r="B614" t="str">
            <v>Agosto</v>
          </cell>
          <cell r="C614" t="str">
            <v>08001</v>
          </cell>
          <cell r="E614">
            <v>3</v>
          </cell>
          <cell r="G614">
            <v>49327</v>
          </cell>
        </row>
        <row r="615">
          <cell r="A615">
            <v>2019</v>
          </cell>
          <cell r="B615" t="str">
            <v>Agosto</v>
          </cell>
          <cell r="C615" t="str">
            <v>08001</v>
          </cell>
          <cell r="E615">
            <v>4</v>
          </cell>
          <cell r="G615">
            <v>107965</v>
          </cell>
        </row>
        <row r="616">
          <cell r="A616">
            <v>2019</v>
          </cell>
          <cell r="B616" t="str">
            <v>Agosto</v>
          </cell>
          <cell r="C616" t="str">
            <v>11001</v>
          </cell>
          <cell r="E616">
            <v>1</v>
          </cell>
          <cell r="G616">
            <v>429898</v>
          </cell>
        </row>
        <row r="617">
          <cell r="A617">
            <v>2019</v>
          </cell>
          <cell r="B617" t="str">
            <v>Agosto</v>
          </cell>
          <cell r="C617" t="str">
            <v>11001</v>
          </cell>
          <cell r="E617">
            <v>2</v>
          </cell>
          <cell r="G617">
            <v>424852</v>
          </cell>
        </row>
        <row r="618">
          <cell r="A618">
            <v>2019</v>
          </cell>
          <cell r="B618" t="str">
            <v>Agosto</v>
          </cell>
          <cell r="C618" t="str">
            <v>11001</v>
          </cell>
          <cell r="E618">
            <v>3</v>
          </cell>
          <cell r="G618">
            <v>530367.4</v>
          </cell>
        </row>
        <row r="619">
          <cell r="A619">
            <v>2019</v>
          </cell>
          <cell r="B619" t="str">
            <v>Agosto</v>
          </cell>
          <cell r="C619" t="str">
            <v>11001</v>
          </cell>
          <cell r="E619">
            <v>4</v>
          </cell>
          <cell r="G619">
            <v>197218</v>
          </cell>
        </row>
        <row r="620">
          <cell r="A620">
            <v>2019</v>
          </cell>
          <cell r="B620" t="str">
            <v>Agosto</v>
          </cell>
          <cell r="C620" t="str">
            <v>68001</v>
          </cell>
          <cell r="E620">
            <v>1</v>
          </cell>
          <cell r="G620">
            <v>97601</v>
          </cell>
        </row>
        <row r="621">
          <cell r="A621">
            <v>2019</v>
          </cell>
          <cell r="B621" t="str">
            <v>Agosto</v>
          </cell>
          <cell r="C621" t="str">
            <v>68001</v>
          </cell>
          <cell r="E621">
            <v>2</v>
          </cell>
          <cell r="G621">
            <v>72866</v>
          </cell>
        </row>
        <row r="622">
          <cell r="A622">
            <v>2019</v>
          </cell>
          <cell r="B622" t="str">
            <v>Agosto</v>
          </cell>
          <cell r="C622" t="str">
            <v>68001</v>
          </cell>
          <cell r="E622">
            <v>3</v>
          </cell>
          <cell r="G622">
            <v>95772</v>
          </cell>
        </row>
        <row r="623">
          <cell r="A623">
            <v>2019</v>
          </cell>
          <cell r="B623" t="str">
            <v>Agosto</v>
          </cell>
          <cell r="C623" t="str">
            <v>68001</v>
          </cell>
          <cell r="E623">
            <v>4</v>
          </cell>
          <cell r="G623">
            <v>20580</v>
          </cell>
        </row>
        <row r="624">
          <cell r="A624">
            <v>2019</v>
          </cell>
          <cell r="B624" t="str">
            <v>Agosto</v>
          </cell>
          <cell r="C624" t="str">
            <v>76001</v>
          </cell>
          <cell r="E624">
            <v>1</v>
          </cell>
          <cell r="G624">
            <v>70267</v>
          </cell>
        </row>
        <row r="625">
          <cell r="A625">
            <v>2019</v>
          </cell>
          <cell r="B625" t="str">
            <v>Agosto</v>
          </cell>
          <cell r="C625" t="str">
            <v>76001</v>
          </cell>
          <cell r="E625">
            <v>2</v>
          </cell>
          <cell r="G625">
            <v>90852</v>
          </cell>
        </row>
        <row r="626">
          <cell r="A626">
            <v>2019</v>
          </cell>
          <cell r="B626" t="str">
            <v>Agosto</v>
          </cell>
          <cell r="C626" t="str">
            <v>76001</v>
          </cell>
          <cell r="E626">
            <v>3</v>
          </cell>
          <cell r="G626">
            <v>78840</v>
          </cell>
        </row>
        <row r="627">
          <cell r="A627">
            <v>2019</v>
          </cell>
          <cell r="B627" t="str">
            <v>Agosto</v>
          </cell>
          <cell r="C627" t="str">
            <v>76001</v>
          </cell>
          <cell r="E627">
            <v>4</v>
          </cell>
          <cell r="G627">
            <v>81542</v>
          </cell>
        </row>
        <row r="628">
          <cell r="A628">
            <v>2019</v>
          </cell>
          <cell r="B628" t="str">
            <v>Agosto</v>
          </cell>
          <cell r="C628" t="str">
            <v>13001</v>
          </cell>
          <cell r="E628">
            <v>1</v>
          </cell>
          <cell r="G628">
            <v>20329</v>
          </cell>
        </row>
        <row r="629">
          <cell r="A629">
            <v>2019</v>
          </cell>
          <cell r="B629" t="str">
            <v>Agosto</v>
          </cell>
          <cell r="C629" t="str">
            <v>13001</v>
          </cell>
          <cell r="E629">
            <v>2</v>
          </cell>
          <cell r="G629">
            <v>44419</v>
          </cell>
        </row>
        <row r="630">
          <cell r="A630">
            <v>2019</v>
          </cell>
          <cell r="B630" t="str">
            <v>Agosto</v>
          </cell>
          <cell r="C630" t="str">
            <v>13001</v>
          </cell>
          <cell r="E630">
            <v>3</v>
          </cell>
          <cell r="G630">
            <v>25102</v>
          </cell>
        </row>
        <row r="631">
          <cell r="A631">
            <v>2019</v>
          </cell>
          <cell r="B631" t="str">
            <v>Agosto</v>
          </cell>
          <cell r="C631" t="str">
            <v>13001</v>
          </cell>
          <cell r="E631">
            <v>4</v>
          </cell>
          <cell r="G631">
            <v>19948</v>
          </cell>
        </row>
        <row r="632">
          <cell r="A632">
            <v>2019</v>
          </cell>
          <cell r="B632" t="str">
            <v>Agosto</v>
          </cell>
          <cell r="C632" t="str">
            <v>54001</v>
          </cell>
          <cell r="E632">
            <v>1</v>
          </cell>
          <cell r="G632">
            <v>28715</v>
          </cell>
        </row>
        <row r="633">
          <cell r="A633">
            <v>2019</v>
          </cell>
          <cell r="B633" t="str">
            <v>Agosto</v>
          </cell>
          <cell r="C633" t="str">
            <v>54001</v>
          </cell>
          <cell r="E633">
            <v>2</v>
          </cell>
          <cell r="G633">
            <v>65992</v>
          </cell>
        </row>
        <row r="634">
          <cell r="A634">
            <v>2019</v>
          </cell>
          <cell r="B634" t="str">
            <v>Agosto</v>
          </cell>
          <cell r="C634" t="str">
            <v>54001</v>
          </cell>
          <cell r="E634">
            <v>3</v>
          </cell>
          <cell r="G634">
            <v>43180</v>
          </cell>
        </row>
        <row r="635">
          <cell r="A635">
            <v>2019</v>
          </cell>
          <cell r="B635" t="str">
            <v>Agosto</v>
          </cell>
          <cell r="C635" t="str">
            <v>54001</v>
          </cell>
          <cell r="E635">
            <v>4</v>
          </cell>
          <cell r="G635">
            <v>64837</v>
          </cell>
        </row>
        <row r="636">
          <cell r="A636">
            <v>2019</v>
          </cell>
          <cell r="B636" t="str">
            <v>Agosto</v>
          </cell>
          <cell r="C636" t="str">
            <v>73001</v>
          </cell>
          <cell r="E636">
            <v>1</v>
          </cell>
          <cell r="G636">
            <v>5918</v>
          </cell>
        </row>
        <row r="637">
          <cell r="A637">
            <v>2019</v>
          </cell>
          <cell r="B637" t="str">
            <v>Agosto</v>
          </cell>
          <cell r="C637" t="str">
            <v>73001</v>
          </cell>
          <cell r="E637">
            <v>2</v>
          </cell>
          <cell r="G637">
            <v>11270</v>
          </cell>
        </row>
        <row r="638">
          <cell r="A638">
            <v>2019</v>
          </cell>
          <cell r="B638" t="str">
            <v>Agosto</v>
          </cell>
          <cell r="C638" t="str">
            <v>73001</v>
          </cell>
          <cell r="E638">
            <v>3</v>
          </cell>
          <cell r="G638">
            <v>6095</v>
          </cell>
        </row>
        <row r="639">
          <cell r="A639">
            <v>2019</v>
          </cell>
          <cell r="B639" t="str">
            <v>Agosto</v>
          </cell>
          <cell r="C639" t="str">
            <v>73001</v>
          </cell>
          <cell r="E639">
            <v>4</v>
          </cell>
          <cell r="G639">
            <v>2780</v>
          </cell>
        </row>
        <row r="640">
          <cell r="A640">
            <v>2019</v>
          </cell>
          <cell r="B640" t="str">
            <v>Agosto</v>
          </cell>
          <cell r="C640" t="str">
            <v>52356</v>
          </cell>
          <cell r="E640">
            <v>1</v>
          </cell>
          <cell r="G640">
            <v>1812</v>
          </cell>
        </row>
        <row r="641">
          <cell r="A641">
            <v>2019</v>
          </cell>
          <cell r="B641" t="str">
            <v>Agosto</v>
          </cell>
          <cell r="C641" t="str">
            <v>52356</v>
          </cell>
          <cell r="E641">
            <v>2</v>
          </cell>
          <cell r="G641">
            <v>20364</v>
          </cell>
        </row>
        <row r="642">
          <cell r="A642">
            <v>2019</v>
          </cell>
          <cell r="B642" t="str">
            <v>Agosto</v>
          </cell>
          <cell r="C642" t="str">
            <v>52356</v>
          </cell>
          <cell r="E642">
            <v>3</v>
          </cell>
          <cell r="G642">
            <v>17217</v>
          </cell>
        </row>
        <row r="643">
          <cell r="A643">
            <v>2019</v>
          </cell>
          <cell r="B643" t="str">
            <v>Agosto</v>
          </cell>
          <cell r="C643" t="str">
            <v>52356</v>
          </cell>
          <cell r="E643">
            <v>4</v>
          </cell>
          <cell r="G643">
            <v>0</v>
          </cell>
        </row>
        <row r="644">
          <cell r="A644">
            <v>2019</v>
          </cell>
          <cell r="B644" t="str">
            <v>Agosto</v>
          </cell>
          <cell r="C644" t="str">
            <v>17001</v>
          </cell>
          <cell r="E644">
            <v>1</v>
          </cell>
          <cell r="G644">
            <v>12256</v>
          </cell>
        </row>
        <row r="645">
          <cell r="A645">
            <v>2019</v>
          </cell>
          <cell r="B645" t="str">
            <v>Agosto</v>
          </cell>
          <cell r="C645" t="str">
            <v>17001</v>
          </cell>
          <cell r="E645">
            <v>2</v>
          </cell>
          <cell r="G645">
            <v>15398</v>
          </cell>
        </row>
        <row r="646">
          <cell r="A646">
            <v>2019</v>
          </cell>
          <cell r="B646" t="str">
            <v>Agosto</v>
          </cell>
          <cell r="C646" t="str">
            <v>17001</v>
          </cell>
          <cell r="E646">
            <v>3</v>
          </cell>
          <cell r="G646">
            <v>10047</v>
          </cell>
        </row>
        <row r="647">
          <cell r="A647">
            <v>2019</v>
          </cell>
          <cell r="B647" t="str">
            <v>Agosto</v>
          </cell>
          <cell r="C647" t="str">
            <v>17001</v>
          </cell>
          <cell r="E647">
            <v>4</v>
          </cell>
          <cell r="G647">
            <v>6218</v>
          </cell>
        </row>
        <row r="648">
          <cell r="A648">
            <v>2019</v>
          </cell>
          <cell r="B648" t="str">
            <v>Agosto</v>
          </cell>
          <cell r="C648" t="str">
            <v>05001</v>
          </cell>
          <cell r="E648">
            <v>1</v>
          </cell>
          <cell r="G648">
            <v>178695</v>
          </cell>
        </row>
        <row r="649">
          <cell r="A649">
            <v>2019</v>
          </cell>
          <cell r="B649" t="str">
            <v>Agosto</v>
          </cell>
          <cell r="C649" t="str">
            <v>05001</v>
          </cell>
          <cell r="E649">
            <v>2</v>
          </cell>
          <cell r="G649">
            <v>139902</v>
          </cell>
        </row>
        <row r="650">
          <cell r="A650">
            <v>2019</v>
          </cell>
          <cell r="B650" t="str">
            <v>Agosto</v>
          </cell>
          <cell r="C650" t="str">
            <v>05001</v>
          </cell>
          <cell r="E650">
            <v>3</v>
          </cell>
          <cell r="G650">
            <v>141748</v>
          </cell>
        </row>
        <row r="651">
          <cell r="A651">
            <v>2019</v>
          </cell>
          <cell r="B651" t="str">
            <v>Agosto</v>
          </cell>
          <cell r="C651" t="str">
            <v>05001</v>
          </cell>
          <cell r="E651">
            <v>4</v>
          </cell>
          <cell r="G651">
            <v>225135</v>
          </cell>
        </row>
        <row r="652">
          <cell r="A652">
            <v>2019</v>
          </cell>
          <cell r="B652" t="str">
            <v>Agosto</v>
          </cell>
          <cell r="C652" t="str">
            <v>23001</v>
          </cell>
          <cell r="E652">
            <v>1</v>
          </cell>
          <cell r="G652">
            <v>3604</v>
          </cell>
        </row>
        <row r="653">
          <cell r="A653">
            <v>2019</v>
          </cell>
          <cell r="B653" t="str">
            <v>Agosto</v>
          </cell>
          <cell r="C653" t="str">
            <v>23001</v>
          </cell>
          <cell r="E653">
            <v>2</v>
          </cell>
          <cell r="G653">
            <v>10797</v>
          </cell>
        </row>
        <row r="654">
          <cell r="A654">
            <v>2019</v>
          </cell>
          <cell r="B654" t="str">
            <v>Agosto</v>
          </cell>
          <cell r="C654" t="str">
            <v>23001</v>
          </cell>
          <cell r="E654">
            <v>3</v>
          </cell>
          <cell r="G654">
            <v>7650</v>
          </cell>
        </row>
        <row r="655">
          <cell r="A655">
            <v>2019</v>
          </cell>
          <cell r="B655" t="str">
            <v>Agosto</v>
          </cell>
          <cell r="C655" t="str">
            <v>23001</v>
          </cell>
          <cell r="E655">
            <v>4</v>
          </cell>
          <cell r="G655">
            <v>2396</v>
          </cell>
        </row>
        <row r="656">
          <cell r="A656">
            <v>2019</v>
          </cell>
          <cell r="B656" t="str">
            <v>Agosto</v>
          </cell>
          <cell r="C656" t="str">
            <v>41001</v>
          </cell>
          <cell r="E656">
            <v>1</v>
          </cell>
          <cell r="G656">
            <v>14500</v>
          </cell>
        </row>
        <row r="657">
          <cell r="A657">
            <v>2019</v>
          </cell>
          <cell r="B657" t="str">
            <v>Agosto</v>
          </cell>
          <cell r="C657" t="str">
            <v>41001</v>
          </cell>
          <cell r="E657">
            <v>2</v>
          </cell>
          <cell r="G657">
            <v>21142</v>
          </cell>
        </row>
        <row r="658">
          <cell r="A658">
            <v>2019</v>
          </cell>
          <cell r="B658" t="str">
            <v>Agosto</v>
          </cell>
          <cell r="C658" t="str">
            <v>41001</v>
          </cell>
          <cell r="E658">
            <v>3</v>
          </cell>
          <cell r="G658">
            <v>20041</v>
          </cell>
        </row>
        <row r="659">
          <cell r="A659">
            <v>2019</v>
          </cell>
          <cell r="B659" t="str">
            <v>Agosto</v>
          </cell>
          <cell r="C659" t="str">
            <v>41001</v>
          </cell>
          <cell r="E659">
            <v>4</v>
          </cell>
          <cell r="G659">
            <v>12535</v>
          </cell>
        </row>
        <row r="660">
          <cell r="A660">
            <v>2019</v>
          </cell>
          <cell r="B660" t="str">
            <v>Agosto</v>
          </cell>
          <cell r="C660" t="str">
            <v>52001</v>
          </cell>
          <cell r="E660">
            <v>1</v>
          </cell>
          <cell r="G660">
            <v>11627</v>
          </cell>
        </row>
        <row r="661">
          <cell r="A661">
            <v>2019</v>
          </cell>
          <cell r="B661" t="str">
            <v>Agosto</v>
          </cell>
          <cell r="C661" t="str">
            <v>52001</v>
          </cell>
          <cell r="E661">
            <v>2</v>
          </cell>
          <cell r="G661">
            <v>51188</v>
          </cell>
        </row>
        <row r="662">
          <cell r="A662">
            <v>2019</v>
          </cell>
          <cell r="B662" t="str">
            <v>Agosto</v>
          </cell>
          <cell r="C662" t="str">
            <v>52001</v>
          </cell>
          <cell r="E662">
            <v>3</v>
          </cell>
          <cell r="G662">
            <v>21950</v>
          </cell>
        </row>
        <row r="663">
          <cell r="A663">
            <v>2019</v>
          </cell>
          <cell r="B663" t="str">
            <v>Agosto</v>
          </cell>
          <cell r="C663" t="str">
            <v>52001</v>
          </cell>
          <cell r="E663">
            <v>4</v>
          </cell>
          <cell r="G663">
            <v>139</v>
          </cell>
        </row>
        <row r="664">
          <cell r="A664">
            <v>2019</v>
          </cell>
          <cell r="B664" t="str">
            <v>Agosto</v>
          </cell>
          <cell r="C664" t="str">
            <v>66001</v>
          </cell>
          <cell r="E664">
            <v>1</v>
          </cell>
          <cell r="G664">
            <v>20490</v>
          </cell>
        </row>
        <row r="665">
          <cell r="A665">
            <v>2019</v>
          </cell>
          <cell r="B665" t="str">
            <v>Agosto</v>
          </cell>
          <cell r="C665" t="str">
            <v>66001</v>
          </cell>
          <cell r="E665">
            <v>2</v>
          </cell>
          <cell r="G665">
            <v>11092</v>
          </cell>
        </row>
        <row r="666">
          <cell r="A666">
            <v>2019</v>
          </cell>
          <cell r="B666" t="str">
            <v>Agosto</v>
          </cell>
          <cell r="C666" t="str">
            <v>66001</v>
          </cell>
          <cell r="E666">
            <v>3</v>
          </cell>
          <cell r="G666">
            <v>12191</v>
          </cell>
        </row>
        <row r="667">
          <cell r="A667">
            <v>2019</v>
          </cell>
          <cell r="B667" t="str">
            <v>Agosto</v>
          </cell>
          <cell r="C667" t="str">
            <v>66001</v>
          </cell>
          <cell r="E667">
            <v>4</v>
          </cell>
          <cell r="G667">
            <v>23700</v>
          </cell>
        </row>
        <row r="668">
          <cell r="A668">
            <v>2019</v>
          </cell>
          <cell r="B668" t="str">
            <v>Agosto</v>
          </cell>
          <cell r="C668" t="str">
            <v>19001</v>
          </cell>
          <cell r="E668">
            <v>1</v>
          </cell>
          <cell r="G668">
            <v>4037</v>
          </cell>
        </row>
        <row r="669">
          <cell r="A669">
            <v>2019</v>
          </cell>
          <cell r="B669" t="str">
            <v>Agosto</v>
          </cell>
          <cell r="C669" t="str">
            <v>19001</v>
          </cell>
          <cell r="E669">
            <v>2</v>
          </cell>
          <cell r="G669">
            <v>19477</v>
          </cell>
        </row>
        <row r="670">
          <cell r="A670">
            <v>2019</v>
          </cell>
          <cell r="B670" t="str">
            <v>Agosto</v>
          </cell>
          <cell r="C670" t="str">
            <v>19001</v>
          </cell>
          <cell r="E670">
            <v>3</v>
          </cell>
          <cell r="G670">
            <v>3923</v>
          </cell>
        </row>
        <row r="671">
          <cell r="A671">
            <v>2019</v>
          </cell>
          <cell r="B671" t="str">
            <v>Agosto</v>
          </cell>
          <cell r="C671" t="str">
            <v>19001</v>
          </cell>
          <cell r="E671">
            <v>4</v>
          </cell>
          <cell r="G671">
            <v>6353</v>
          </cell>
        </row>
        <row r="672">
          <cell r="A672">
            <v>2019</v>
          </cell>
          <cell r="B672" t="str">
            <v>Agosto</v>
          </cell>
          <cell r="C672" t="str">
            <v>47001</v>
          </cell>
          <cell r="E672">
            <v>1</v>
          </cell>
          <cell r="G672">
            <v>6678</v>
          </cell>
        </row>
        <row r="673">
          <cell r="A673">
            <v>2019</v>
          </cell>
          <cell r="B673" t="str">
            <v>Agosto</v>
          </cell>
          <cell r="C673" t="str">
            <v>47001</v>
          </cell>
          <cell r="E673">
            <v>2</v>
          </cell>
          <cell r="G673">
            <v>9663</v>
          </cell>
        </row>
        <row r="674">
          <cell r="A674">
            <v>2019</v>
          </cell>
          <cell r="B674" t="str">
            <v>Agosto</v>
          </cell>
          <cell r="C674" t="str">
            <v>47001</v>
          </cell>
          <cell r="E674">
            <v>3</v>
          </cell>
          <cell r="G674">
            <v>7127</v>
          </cell>
        </row>
        <row r="675">
          <cell r="A675">
            <v>2019</v>
          </cell>
          <cell r="B675" t="str">
            <v>Agosto</v>
          </cell>
          <cell r="C675" t="str">
            <v>47001</v>
          </cell>
          <cell r="E675">
            <v>4</v>
          </cell>
          <cell r="G675">
            <v>2334</v>
          </cell>
        </row>
        <row r="676">
          <cell r="A676">
            <v>2019</v>
          </cell>
          <cell r="B676" t="str">
            <v>Agosto</v>
          </cell>
          <cell r="C676" t="str">
            <v>70001</v>
          </cell>
          <cell r="E676">
            <v>1</v>
          </cell>
          <cell r="G676">
            <v>5385</v>
          </cell>
        </row>
        <row r="677">
          <cell r="A677">
            <v>2019</v>
          </cell>
          <cell r="B677" t="str">
            <v>Agosto</v>
          </cell>
          <cell r="C677" t="str">
            <v>70001</v>
          </cell>
          <cell r="E677">
            <v>2</v>
          </cell>
          <cell r="G677">
            <v>11208</v>
          </cell>
        </row>
        <row r="678">
          <cell r="A678">
            <v>2019</v>
          </cell>
          <cell r="B678" t="str">
            <v>Agosto</v>
          </cell>
          <cell r="C678" t="str">
            <v>70001</v>
          </cell>
          <cell r="E678">
            <v>3</v>
          </cell>
          <cell r="G678">
            <v>9054</v>
          </cell>
        </row>
        <row r="679">
          <cell r="A679">
            <v>2019</v>
          </cell>
          <cell r="B679" t="str">
            <v>Agosto</v>
          </cell>
          <cell r="C679" t="str">
            <v>70001</v>
          </cell>
          <cell r="E679">
            <v>4</v>
          </cell>
          <cell r="G679">
            <v>9970</v>
          </cell>
        </row>
        <row r="680">
          <cell r="A680">
            <v>2019</v>
          </cell>
          <cell r="B680" t="str">
            <v>Agosto</v>
          </cell>
          <cell r="C680" t="str">
            <v>15001</v>
          </cell>
          <cell r="E680">
            <v>1</v>
          </cell>
          <cell r="G680">
            <v>12464</v>
          </cell>
        </row>
        <row r="681">
          <cell r="A681">
            <v>2019</v>
          </cell>
          <cell r="B681" t="str">
            <v>Agosto</v>
          </cell>
          <cell r="C681" t="str">
            <v>15001</v>
          </cell>
          <cell r="E681">
            <v>2</v>
          </cell>
          <cell r="G681">
            <v>23383</v>
          </cell>
        </row>
        <row r="682">
          <cell r="A682">
            <v>2019</v>
          </cell>
          <cell r="B682" t="str">
            <v>Agosto</v>
          </cell>
          <cell r="C682" t="str">
            <v>15001</v>
          </cell>
          <cell r="E682">
            <v>3</v>
          </cell>
          <cell r="G682">
            <v>17836</v>
          </cell>
        </row>
        <row r="683">
          <cell r="A683">
            <v>2019</v>
          </cell>
          <cell r="B683" t="str">
            <v>Agosto</v>
          </cell>
          <cell r="C683" t="str">
            <v>15001</v>
          </cell>
          <cell r="E683">
            <v>4</v>
          </cell>
          <cell r="G683">
            <v>30</v>
          </cell>
        </row>
        <row r="684">
          <cell r="A684">
            <v>2019</v>
          </cell>
          <cell r="B684" t="str">
            <v>Agosto</v>
          </cell>
          <cell r="C684" t="str">
            <v>20001</v>
          </cell>
          <cell r="E684">
            <v>1</v>
          </cell>
          <cell r="G684">
            <v>11098</v>
          </cell>
        </row>
        <row r="685">
          <cell r="A685">
            <v>2019</v>
          </cell>
          <cell r="B685" t="str">
            <v>Agosto</v>
          </cell>
          <cell r="C685" t="str">
            <v>20001</v>
          </cell>
          <cell r="E685">
            <v>2</v>
          </cell>
          <cell r="G685">
            <v>11710</v>
          </cell>
        </row>
        <row r="686">
          <cell r="A686">
            <v>2019</v>
          </cell>
          <cell r="B686" t="str">
            <v>Agosto</v>
          </cell>
          <cell r="C686" t="str">
            <v>20001</v>
          </cell>
          <cell r="E686">
            <v>3</v>
          </cell>
          <cell r="G686">
            <v>7405</v>
          </cell>
        </row>
        <row r="687">
          <cell r="A687">
            <v>2019</v>
          </cell>
          <cell r="B687" t="str">
            <v>Agosto</v>
          </cell>
          <cell r="C687" t="str">
            <v>20001</v>
          </cell>
          <cell r="E687">
            <v>4</v>
          </cell>
          <cell r="G687">
            <v>11420</v>
          </cell>
        </row>
        <row r="688">
          <cell r="A688">
            <v>2019</v>
          </cell>
          <cell r="B688" t="str">
            <v>Agosto</v>
          </cell>
          <cell r="C688" t="str">
            <v>50001</v>
          </cell>
          <cell r="E688">
            <v>1</v>
          </cell>
          <cell r="G688">
            <v>15214</v>
          </cell>
        </row>
        <row r="689">
          <cell r="A689">
            <v>2019</v>
          </cell>
          <cell r="B689" t="str">
            <v>Agosto</v>
          </cell>
          <cell r="C689" t="str">
            <v>50001</v>
          </cell>
          <cell r="E689">
            <v>2</v>
          </cell>
          <cell r="G689">
            <v>20538</v>
          </cell>
        </row>
        <row r="690">
          <cell r="A690">
            <v>2019</v>
          </cell>
          <cell r="B690" t="str">
            <v>Agosto</v>
          </cell>
          <cell r="C690" t="str">
            <v>50001</v>
          </cell>
          <cell r="E690">
            <v>3</v>
          </cell>
          <cell r="G690">
            <v>15607</v>
          </cell>
        </row>
        <row r="691">
          <cell r="A691">
            <v>2019</v>
          </cell>
          <cell r="B691" t="str">
            <v>Agosto</v>
          </cell>
          <cell r="C691" t="str">
            <v>50001</v>
          </cell>
          <cell r="E691">
            <v>4</v>
          </cell>
          <cell r="G691">
            <v>5050</v>
          </cell>
        </row>
        <row r="692">
          <cell r="A692">
            <v>2019</v>
          </cell>
          <cell r="B692" t="str">
            <v>Septiembre</v>
          </cell>
          <cell r="C692" t="str">
            <v>63001</v>
          </cell>
          <cell r="E692">
            <v>1</v>
          </cell>
          <cell r="G692">
            <v>20504</v>
          </cell>
        </row>
        <row r="693">
          <cell r="A693">
            <v>2019</v>
          </cell>
          <cell r="B693" t="str">
            <v>Septiembre</v>
          </cell>
          <cell r="C693" t="str">
            <v>63001</v>
          </cell>
          <cell r="E693">
            <v>2</v>
          </cell>
          <cell r="G693">
            <v>31201</v>
          </cell>
        </row>
        <row r="694">
          <cell r="A694">
            <v>2019</v>
          </cell>
          <cell r="B694" t="str">
            <v>Septiembre</v>
          </cell>
          <cell r="C694" t="str">
            <v>63001</v>
          </cell>
          <cell r="E694">
            <v>3</v>
          </cell>
          <cell r="G694">
            <v>21771</v>
          </cell>
        </row>
        <row r="695">
          <cell r="A695">
            <v>2019</v>
          </cell>
          <cell r="B695" t="str">
            <v>Septiembre</v>
          </cell>
          <cell r="C695" t="str">
            <v>63001</v>
          </cell>
          <cell r="E695">
            <v>4</v>
          </cell>
          <cell r="G695">
            <v>14512</v>
          </cell>
        </row>
        <row r="696">
          <cell r="A696">
            <v>2019</v>
          </cell>
          <cell r="B696" t="str">
            <v>Septiembre</v>
          </cell>
          <cell r="C696" t="str">
            <v>08001</v>
          </cell>
          <cell r="E696">
            <v>1</v>
          </cell>
          <cell r="G696">
            <v>71258</v>
          </cell>
        </row>
        <row r="697">
          <cell r="A697">
            <v>2019</v>
          </cell>
          <cell r="B697" t="str">
            <v>Septiembre</v>
          </cell>
          <cell r="C697" t="str">
            <v>08001</v>
          </cell>
          <cell r="E697">
            <v>2</v>
          </cell>
          <cell r="G697">
            <v>66021</v>
          </cell>
        </row>
        <row r="698">
          <cell r="A698">
            <v>2019</v>
          </cell>
          <cell r="B698" t="str">
            <v>Septiembre</v>
          </cell>
          <cell r="C698" t="str">
            <v>08001</v>
          </cell>
          <cell r="E698">
            <v>3</v>
          </cell>
          <cell r="G698">
            <v>55188</v>
          </cell>
        </row>
        <row r="699">
          <cell r="A699">
            <v>2019</v>
          </cell>
          <cell r="B699" t="str">
            <v>Septiembre</v>
          </cell>
          <cell r="C699" t="str">
            <v>08001</v>
          </cell>
          <cell r="E699">
            <v>4</v>
          </cell>
          <cell r="G699">
            <v>120882</v>
          </cell>
        </row>
        <row r="700">
          <cell r="A700">
            <v>2019</v>
          </cell>
          <cell r="B700" t="str">
            <v>Septiembre</v>
          </cell>
          <cell r="C700" t="str">
            <v>11001</v>
          </cell>
          <cell r="E700">
            <v>1</v>
          </cell>
          <cell r="G700">
            <v>483360</v>
          </cell>
        </row>
        <row r="701">
          <cell r="A701">
            <v>2019</v>
          </cell>
          <cell r="B701" t="str">
            <v>Septiembre</v>
          </cell>
          <cell r="C701" t="str">
            <v>11001</v>
          </cell>
          <cell r="E701">
            <v>2</v>
          </cell>
          <cell r="G701">
            <v>477211</v>
          </cell>
        </row>
        <row r="702">
          <cell r="A702">
            <v>2019</v>
          </cell>
          <cell r="B702" t="str">
            <v>Septiembre</v>
          </cell>
          <cell r="C702" t="str">
            <v>11001</v>
          </cell>
          <cell r="E702">
            <v>3</v>
          </cell>
          <cell r="G702">
            <v>596377.4</v>
          </cell>
        </row>
        <row r="703">
          <cell r="A703">
            <v>2019</v>
          </cell>
          <cell r="B703" t="str">
            <v>Septiembre</v>
          </cell>
          <cell r="C703" t="str">
            <v>11001</v>
          </cell>
          <cell r="E703">
            <v>4</v>
          </cell>
          <cell r="G703">
            <v>222512</v>
          </cell>
        </row>
        <row r="704">
          <cell r="A704">
            <v>2019</v>
          </cell>
          <cell r="B704" t="str">
            <v>Septiembre</v>
          </cell>
          <cell r="C704" t="str">
            <v>68001</v>
          </cell>
          <cell r="E704">
            <v>1</v>
          </cell>
          <cell r="G704">
            <v>110650</v>
          </cell>
        </row>
        <row r="705">
          <cell r="A705">
            <v>2019</v>
          </cell>
          <cell r="B705" t="str">
            <v>Septiembre</v>
          </cell>
          <cell r="C705" t="str">
            <v>68001</v>
          </cell>
          <cell r="E705">
            <v>2</v>
          </cell>
          <cell r="G705">
            <v>82198</v>
          </cell>
        </row>
        <row r="706">
          <cell r="A706">
            <v>2019</v>
          </cell>
          <cell r="B706" t="str">
            <v>Septiembre</v>
          </cell>
          <cell r="C706" t="str">
            <v>68001</v>
          </cell>
          <cell r="E706">
            <v>3</v>
          </cell>
          <cell r="G706">
            <v>108315</v>
          </cell>
        </row>
        <row r="707">
          <cell r="A707">
            <v>2019</v>
          </cell>
          <cell r="B707" t="str">
            <v>Septiembre</v>
          </cell>
          <cell r="C707" t="str">
            <v>68001</v>
          </cell>
          <cell r="E707">
            <v>4</v>
          </cell>
          <cell r="G707">
            <v>23341</v>
          </cell>
        </row>
        <row r="708">
          <cell r="A708">
            <v>2019</v>
          </cell>
          <cell r="B708" t="str">
            <v>Septiembre</v>
          </cell>
          <cell r="C708" t="str">
            <v>76001</v>
          </cell>
          <cell r="E708">
            <v>1</v>
          </cell>
          <cell r="G708">
            <v>79678</v>
          </cell>
        </row>
        <row r="709">
          <cell r="A709">
            <v>2019</v>
          </cell>
          <cell r="B709" t="str">
            <v>Septiembre</v>
          </cell>
          <cell r="C709" t="str">
            <v>76001</v>
          </cell>
          <cell r="E709">
            <v>2</v>
          </cell>
          <cell r="G709">
            <v>101874</v>
          </cell>
        </row>
        <row r="710">
          <cell r="A710">
            <v>2019</v>
          </cell>
          <cell r="B710" t="str">
            <v>Septiembre</v>
          </cell>
          <cell r="C710" t="str">
            <v>76001</v>
          </cell>
          <cell r="E710">
            <v>3</v>
          </cell>
          <cell r="G710">
            <v>88859</v>
          </cell>
        </row>
        <row r="711">
          <cell r="A711">
            <v>2019</v>
          </cell>
          <cell r="B711" t="str">
            <v>Septiembre</v>
          </cell>
          <cell r="C711" t="str">
            <v>76001</v>
          </cell>
          <cell r="E711">
            <v>4</v>
          </cell>
          <cell r="G711">
            <v>93066</v>
          </cell>
        </row>
        <row r="712">
          <cell r="A712">
            <v>2019</v>
          </cell>
          <cell r="B712" t="str">
            <v>Septiembre</v>
          </cell>
          <cell r="C712" t="str">
            <v>13001</v>
          </cell>
          <cell r="E712">
            <v>1</v>
          </cell>
          <cell r="G712">
            <v>22799</v>
          </cell>
        </row>
        <row r="713">
          <cell r="A713">
            <v>2019</v>
          </cell>
          <cell r="B713" t="str">
            <v>Septiembre</v>
          </cell>
          <cell r="C713" t="str">
            <v>13001</v>
          </cell>
          <cell r="E713">
            <v>2</v>
          </cell>
          <cell r="G713">
            <v>50661</v>
          </cell>
        </row>
        <row r="714">
          <cell r="A714">
            <v>2019</v>
          </cell>
          <cell r="B714" t="str">
            <v>Septiembre</v>
          </cell>
          <cell r="C714" t="str">
            <v>13001</v>
          </cell>
          <cell r="E714">
            <v>3</v>
          </cell>
          <cell r="G714">
            <v>28493</v>
          </cell>
        </row>
        <row r="715">
          <cell r="A715">
            <v>2019</v>
          </cell>
          <cell r="B715" t="str">
            <v>Septiembre</v>
          </cell>
          <cell r="C715" t="str">
            <v>13001</v>
          </cell>
          <cell r="E715">
            <v>4</v>
          </cell>
          <cell r="G715">
            <v>21927</v>
          </cell>
        </row>
        <row r="716">
          <cell r="A716">
            <v>2019</v>
          </cell>
          <cell r="B716" t="str">
            <v>Septiembre</v>
          </cell>
          <cell r="C716" t="str">
            <v>54001</v>
          </cell>
          <cell r="E716">
            <v>1</v>
          </cell>
          <cell r="G716">
            <v>32392</v>
          </cell>
        </row>
        <row r="717">
          <cell r="A717">
            <v>2019</v>
          </cell>
          <cell r="B717" t="str">
            <v>Septiembre</v>
          </cell>
          <cell r="C717" t="str">
            <v>54001</v>
          </cell>
          <cell r="E717">
            <v>2</v>
          </cell>
          <cell r="G717">
            <v>74308</v>
          </cell>
        </row>
        <row r="718">
          <cell r="A718">
            <v>2019</v>
          </cell>
          <cell r="B718" t="str">
            <v>Septiembre</v>
          </cell>
          <cell r="C718" t="str">
            <v>54001</v>
          </cell>
          <cell r="E718">
            <v>3</v>
          </cell>
          <cell r="G718">
            <v>48525</v>
          </cell>
        </row>
        <row r="719">
          <cell r="A719">
            <v>2019</v>
          </cell>
          <cell r="B719" t="str">
            <v>Septiembre</v>
          </cell>
          <cell r="C719" t="str">
            <v>54001</v>
          </cell>
          <cell r="E719">
            <v>4</v>
          </cell>
          <cell r="G719">
            <v>74261</v>
          </cell>
        </row>
        <row r="720">
          <cell r="A720">
            <v>2019</v>
          </cell>
          <cell r="B720" t="str">
            <v>Septiembre</v>
          </cell>
          <cell r="C720" t="str">
            <v>73001</v>
          </cell>
          <cell r="E720">
            <v>1</v>
          </cell>
          <cell r="G720">
            <v>6763</v>
          </cell>
        </row>
        <row r="721">
          <cell r="A721">
            <v>2019</v>
          </cell>
          <cell r="B721" t="str">
            <v>Septiembre</v>
          </cell>
          <cell r="C721" t="str">
            <v>73001</v>
          </cell>
          <cell r="E721">
            <v>2</v>
          </cell>
          <cell r="G721">
            <v>12436</v>
          </cell>
        </row>
        <row r="722">
          <cell r="A722">
            <v>2019</v>
          </cell>
          <cell r="B722" t="str">
            <v>Septiembre</v>
          </cell>
          <cell r="C722" t="str">
            <v>73001</v>
          </cell>
          <cell r="E722">
            <v>3</v>
          </cell>
          <cell r="G722">
            <v>6817</v>
          </cell>
        </row>
        <row r="723">
          <cell r="A723">
            <v>2019</v>
          </cell>
          <cell r="B723" t="str">
            <v>Septiembre</v>
          </cell>
          <cell r="C723" t="str">
            <v>73001</v>
          </cell>
          <cell r="E723">
            <v>4</v>
          </cell>
          <cell r="G723">
            <v>3111</v>
          </cell>
        </row>
        <row r="724">
          <cell r="A724">
            <v>2019</v>
          </cell>
          <cell r="B724" t="str">
            <v>Septiembre</v>
          </cell>
          <cell r="C724" t="str">
            <v>52356</v>
          </cell>
          <cell r="E724">
            <v>1</v>
          </cell>
          <cell r="G724">
            <v>2003</v>
          </cell>
        </row>
        <row r="725">
          <cell r="A725">
            <v>2019</v>
          </cell>
          <cell r="B725" t="str">
            <v>Septiembre</v>
          </cell>
          <cell r="C725" t="str">
            <v>52356</v>
          </cell>
          <cell r="E725">
            <v>2</v>
          </cell>
          <cell r="G725">
            <v>22401</v>
          </cell>
        </row>
        <row r="726">
          <cell r="A726">
            <v>2019</v>
          </cell>
          <cell r="B726" t="str">
            <v>Septiembre</v>
          </cell>
          <cell r="C726" t="str">
            <v>52356</v>
          </cell>
          <cell r="E726">
            <v>3</v>
          </cell>
          <cell r="G726">
            <v>19620</v>
          </cell>
        </row>
        <row r="727">
          <cell r="A727">
            <v>2019</v>
          </cell>
          <cell r="B727" t="str">
            <v>Septiembre</v>
          </cell>
          <cell r="C727" t="str">
            <v>52356</v>
          </cell>
          <cell r="E727">
            <v>4</v>
          </cell>
          <cell r="G727">
            <v>0</v>
          </cell>
        </row>
        <row r="728">
          <cell r="A728">
            <v>2019</v>
          </cell>
          <cell r="B728" t="str">
            <v>Septiembre</v>
          </cell>
          <cell r="C728" t="str">
            <v>17001</v>
          </cell>
          <cell r="E728">
            <v>1</v>
          </cell>
          <cell r="G728">
            <v>13860</v>
          </cell>
        </row>
        <row r="729">
          <cell r="A729">
            <v>2019</v>
          </cell>
          <cell r="B729" t="str">
            <v>Septiembre</v>
          </cell>
          <cell r="C729" t="str">
            <v>17001</v>
          </cell>
          <cell r="E729">
            <v>2</v>
          </cell>
          <cell r="G729">
            <v>17097</v>
          </cell>
        </row>
        <row r="730">
          <cell r="A730">
            <v>2019</v>
          </cell>
          <cell r="B730" t="str">
            <v>Septiembre</v>
          </cell>
          <cell r="C730" t="str">
            <v>17001</v>
          </cell>
          <cell r="E730">
            <v>3</v>
          </cell>
          <cell r="G730">
            <v>11377</v>
          </cell>
        </row>
        <row r="731">
          <cell r="A731">
            <v>2019</v>
          </cell>
          <cell r="B731" t="str">
            <v>Septiembre</v>
          </cell>
          <cell r="C731" t="str">
            <v>17001</v>
          </cell>
          <cell r="E731">
            <v>4</v>
          </cell>
          <cell r="G731">
            <v>7161</v>
          </cell>
        </row>
        <row r="732">
          <cell r="A732">
            <v>2019</v>
          </cell>
          <cell r="B732" t="str">
            <v>Septiembre</v>
          </cell>
          <cell r="C732" t="str">
            <v>05001</v>
          </cell>
          <cell r="E732">
            <v>1</v>
          </cell>
          <cell r="G732">
            <v>200273</v>
          </cell>
        </row>
        <row r="733">
          <cell r="A733">
            <v>2019</v>
          </cell>
          <cell r="B733" t="str">
            <v>Septiembre</v>
          </cell>
          <cell r="C733" t="str">
            <v>05001</v>
          </cell>
          <cell r="E733">
            <v>2</v>
          </cell>
          <cell r="G733">
            <v>158539</v>
          </cell>
        </row>
        <row r="734">
          <cell r="A734">
            <v>2019</v>
          </cell>
          <cell r="B734" t="str">
            <v>Septiembre</v>
          </cell>
          <cell r="C734" t="str">
            <v>05001</v>
          </cell>
          <cell r="E734">
            <v>3</v>
          </cell>
          <cell r="G734">
            <v>159392</v>
          </cell>
        </row>
        <row r="735">
          <cell r="A735">
            <v>2019</v>
          </cell>
          <cell r="B735" t="str">
            <v>Septiembre</v>
          </cell>
          <cell r="C735" t="str">
            <v>05001</v>
          </cell>
          <cell r="E735">
            <v>4</v>
          </cell>
          <cell r="G735">
            <v>253574</v>
          </cell>
        </row>
        <row r="736">
          <cell r="A736">
            <v>2019</v>
          </cell>
          <cell r="B736" t="str">
            <v>Septiembre</v>
          </cell>
          <cell r="C736" t="str">
            <v>23001</v>
          </cell>
          <cell r="E736">
            <v>1</v>
          </cell>
          <cell r="G736">
            <v>4062</v>
          </cell>
        </row>
        <row r="737">
          <cell r="A737">
            <v>2019</v>
          </cell>
          <cell r="B737" t="str">
            <v>Septiembre</v>
          </cell>
          <cell r="C737" t="str">
            <v>23001</v>
          </cell>
          <cell r="E737">
            <v>2</v>
          </cell>
          <cell r="G737">
            <v>12355</v>
          </cell>
        </row>
        <row r="738">
          <cell r="A738">
            <v>2019</v>
          </cell>
          <cell r="B738" t="str">
            <v>Septiembre</v>
          </cell>
          <cell r="C738" t="str">
            <v>23001</v>
          </cell>
          <cell r="E738">
            <v>3</v>
          </cell>
          <cell r="G738">
            <v>8610</v>
          </cell>
        </row>
        <row r="739">
          <cell r="A739">
            <v>2019</v>
          </cell>
          <cell r="B739" t="str">
            <v>Septiembre</v>
          </cell>
          <cell r="C739" t="str">
            <v>23001</v>
          </cell>
          <cell r="E739">
            <v>4</v>
          </cell>
          <cell r="G739">
            <v>2738</v>
          </cell>
        </row>
        <row r="740">
          <cell r="A740">
            <v>2019</v>
          </cell>
          <cell r="B740" t="str">
            <v>Septiembre</v>
          </cell>
          <cell r="C740" t="str">
            <v>41001</v>
          </cell>
          <cell r="E740">
            <v>1</v>
          </cell>
          <cell r="G740">
            <v>16359</v>
          </cell>
        </row>
        <row r="741">
          <cell r="A741">
            <v>2019</v>
          </cell>
          <cell r="B741" t="str">
            <v>Septiembre</v>
          </cell>
          <cell r="C741" t="str">
            <v>41001</v>
          </cell>
          <cell r="E741">
            <v>2</v>
          </cell>
          <cell r="G741">
            <v>23684</v>
          </cell>
        </row>
        <row r="742">
          <cell r="A742">
            <v>2019</v>
          </cell>
          <cell r="B742" t="str">
            <v>Septiembre</v>
          </cell>
          <cell r="C742" t="str">
            <v>41001</v>
          </cell>
          <cell r="E742">
            <v>3</v>
          </cell>
          <cell r="G742">
            <v>22664</v>
          </cell>
        </row>
        <row r="743">
          <cell r="A743">
            <v>2019</v>
          </cell>
          <cell r="B743" t="str">
            <v>Septiembre</v>
          </cell>
          <cell r="C743" t="str">
            <v>41001</v>
          </cell>
          <cell r="E743">
            <v>4</v>
          </cell>
          <cell r="G743">
            <v>14224</v>
          </cell>
        </row>
        <row r="744">
          <cell r="A744">
            <v>2019</v>
          </cell>
          <cell r="B744" t="str">
            <v>Septiembre</v>
          </cell>
          <cell r="C744" t="str">
            <v>52001</v>
          </cell>
          <cell r="E744">
            <v>1</v>
          </cell>
          <cell r="G744">
            <v>13057</v>
          </cell>
        </row>
        <row r="745">
          <cell r="A745">
            <v>2019</v>
          </cell>
          <cell r="B745" t="str">
            <v>Septiembre</v>
          </cell>
          <cell r="C745" t="str">
            <v>52001</v>
          </cell>
          <cell r="E745">
            <v>2</v>
          </cell>
          <cell r="G745">
            <v>56600</v>
          </cell>
        </row>
        <row r="746">
          <cell r="A746">
            <v>2019</v>
          </cell>
          <cell r="B746" t="str">
            <v>Septiembre</v>
          </cell>
          <cell r="C746" t="str">
            <v>52001</v>
          </cell>
          <cell r="E746">
            <v>3</v>
          </cell>
          <cell r="G746">
            <v>24417</v>
          </cell>
        </row>
        <row r="747">
          <cell r="A747">
            <v>2019</v>
          </cell>
          <cell r="B747" t="str">
            <v>Septiembre</v>
          </cell>
          <cell r="C747" t="str">
            <v>52001</v>
          </cell>
          <cell r="E747">
            <v>4</v>
          </cell>
          <cell r="G747">
            <v>147</v>
          </cell>
        </row>
        <row r="748">
          <cell r="A748">
            <v>2019</v>
          </cell>
          <cell r="B748" t="str">
            <v>Septiembre</v>
          </cell>
          <cell r="C748" t="str">
            <v>66001</v>
          </cell>
          <cell r="E748">
            <v>1</v>
          </cell>
          <cell r="G748">
            <v>23411</v>
          </cell>
        </row>
        <row r="749">
          <cell r="A749">
            <v>2019</v>
          </cell>
          <cell r="B749" t="str">
            <v>Septiembre</v>
          </cell>
          <cell r="C749" t="str">
            <v>66001</v>
          </cell>
          <cell r="E749">
            <v>2</v>
          </cell>
          <cell r="G749">
            <v>12539</v>
          </cell>
        </row>
        <row r="750">
          <cell r="A750">
            <v>2019</v>
          </cell>
          <cell r="B750" t="str">
            <v>Septiembre</v>
          </cell>
          <cell r="C750" t="str">
            <v>66001</v>
          </cell>
          <cell r="E750">
            <v>3</v>
          </cell>
          <cell r="G750">
            <v>14081</v>
          </cell>
        </row>
        <row r="751">
          <cell r="A751">
            <v>2019</v>
          </cell>
          <cell r="B751" t="str">
            <v>Septiembre</v>
          </cell>
          <cell r="C751" t="str">
            <v>66001</v>
          </cell>
          <cell r="E751">
            <v>4</v>
          </cell>
          <cell r="G751">
            <v>27817</v>
          </cell>
        </row>
        <row r="752">
          <cell r="A752">
            <v>2019</v>
          </cell>
          <cell r="B752" t="str">
            <v>Septiembre</v>
          </cell>
          <cell r="C752" t="str">
            <v>19001</v>
          </cell>
          <cell r="E752">
            <v>1</v>
          </cell>
          <cell r="G752">
            <v>4381</v>
          </cell>
        </row>
        <row r="753">
          <cell r="A753">
            <v>2019</v>
          </cell>
          <cell r="B753" t="str">
            <v>Septiembre</v>
          </cell>
          <cell r="C753" t="str">
            <v>19001</v>
          </cell>
          <cell r="E753">
            <v>2</v>
          </cell>
          <cell r="G753">
            <v>22624</v>
          </cell>
        </row>
        <row r="754">
          <cell r="A754">
            <v>2019</v>
          </cell>
          <cell r="B754" t="str">
            <v>Septiembre</v>
          </cell>
          <cell r="C754" t="str">
            <v>19001</v>
          </cell>
          <cell r="E754">
            <v>3</v>
          </cell>
          <cell r="G754">
            <v>4374</v>
          </cell>
        </row>
        <row r="755">
          <cell r="A755">
            <v>2019</v>
          </cell>
          <cell r="B755" t="str">
            <v>Septiembre</v>
          </cell>
          <cell r="C755" t="str">
            <v>19001</v>
          </cell>
          <cell r="E755">
            <v>4</v>
          </cell>
          <cell r="G755">
            <v>7170</v>
          </cell>
        </row>
        <row r="756">
          <cell r="A756">
            <v>2019</v>
          </cell>
          <cell r="B756" t="str">
            <v>Septiembre</v>
          </cell>
          <cell r="C756" t="str">
            <v>47001</v>
          </cell>
          <cell r="E756">
            <v>1</v>
          </cell>
          <cell r="G756">
            <v>7476</v>
          </cell>
        </row>
        <row r="757">
          <cell r="A757">
            <v>2019</v>
          </cell>
          <cell r="B757" t="str">
            <v>Septiembre</v>
          </cell>
          <cell r="C757" t="str">
            <v>47001</v>
          </cell>
          <cell r="E757">
            <v>2</v>
          </cell>
          <cell r="G757">
            <v>10810</v>
          </cell>
        </row>
        <row r="758">
          <cell r="A758">
            <v>2019</v>
          </cell>
          <cell r="B758" t="str">
            <v>Septiembre</v>
          </cell>
          <cell r="C758" t="str">
            <v>47001</v>
          </cell>
          <cell r="E758">
            <v>3</v>
          </cell>
          <cell r="G758">
            <v>8010</v>
          </cell>
        </row>
        <row r="759">
          <cell r="A759">
            <v>2019</v>
          </cell>
          <cell r="B759" t="str">
            <v>Septiembre</v>
          </cell>
          <cell r="C759" t="str">
            <v>47001</v>
          </cell>
          <cell r="E759">
            <v>4</v>
          </cell>
          <cell r="G759">
            <v>2608</v>
          </cell>
        </row>
        <row r="760">
          <cell r="A760">
            <v>2019</v>
          </cell>
          <cell r="B760" t="str">
            <v>Septiembre</v>
          </cell>
          <cell r="C760" t="str">
            <v>70001</v>
          </cell>
          <cell r="E760">
            <v>1</v>
          </cell>
          <cell r="G760">
            <v>6011</v>
          </cell>
        </row>
        <row r="761">
          <cell r="A761">
            <v>2019</v>
          </cell>
          <cell r="B761" t="str">
            <v>Septiembre</v>
          </cell>
          <cell r="C761" t="str">
            <v>70001</v>
          </cell>
          <cell r="E761">
            <v>2</v>
          </cell>
          <cell r="G761">
            <v>13586</v>
          </cell>
        </row>
        <row r="762">
          <cell r="A762">
            <v>2019</v>
          </cell>
          <cell r="B762" t="str">
            <v>Septiembre</v>
          </cell>
          <cell r="C762" t="str">
            <v>70001</v>
          </cell>
          <cell r="E762">
            <v>3</v>
          </cell>
          <cell r="G762">
            <v>10365</v>
          </cell>
        </row>
        <row r="763">
          <cell r="A763">
            <v>2019</v>
          </cell>
          <cell r="B763" t="str">
            <v>Septiembre</v>
          </cell>
          <cell r="C763" t="str">
            <v>70001</v>
          </cell>
          <cell r="E763">
            <v>4</v>
          </cell>
          <cell r="G763">
            <v>11645</v>
          </cell>
        </row>
        <row r="764">
          <cell r="A764">
            <v>2019</v>
          </cell>
          <cell r="B764" t="str">
            <v>Septiembre</v>
          </cell>
          <cell r="C764" t="str">
            <v>15001</v>
          </cell>
          <cell r="E764">
            <v>1</v>
          </cell>
          <cell r="G764">
            <v>13871</v>
          </cell>
        </row>
        <row r="765">
          <cell r="A765">
            <v>2019</v>
          </cell>
          <cell r="B765" t="str">
            <v>Septiembre</v>
          </cell>
          <cell r="C765" t="str">
            <v>15001</v>
          </cell>
          <cell r="E765">
            <v>2</v>
          </cell>
          <cell r="G765">
            <v>26739</v>
          </cell>
        </row>
        <row r="766">
          <cell r="A766">
            <v>2019</v>
          </cell>
          <cell r="B766" t="str">
            <v>Septiembre</v>
          </cell>
          <cell r="C766" t="str">
            <v>15001</v>
          </cell>
          <cell r="E766">
            <v>3</v>
          </cell>
          <cell r="G766">
            <v>20225</v>
          </cell>
        </row>
        <row r="767">
          <cell r="A767">
            <v>2019</v>
          </cell>
          <cell r="B767" t="str">
            <v>Septiembre</v>
          </cell>
          <cell r="C767" t="str">
            <v>15001</v>
          </cell>
          <cell r="E767">
            <v>4</v>
          </cell>
          <cell r="G767">
            <v>38</v>
          </cell>
        </row>
        <row r="768">
          <cell r="A768">
            <v>2019</v>
          </cell>
          <cell r="B768" t="str">
            <v>Septiembre</v>
          </cell>
          <cell r="C768" t="str">
            <v>20001</v>
          </cell>
          <cell r="E768">
            <v>1</v>
          </cell>
          <cell r="G768">
            <v>12810</v>
          </cell>
        </row>
        <row r="769">
          <cell r="A769">
            <v>2019</v>
          </cell>
          <cell r="B769" t="str">
            <v>Septiembre</v>
          </cell>
          <cell r="C769" t="str">
            <v>20001</v>
          </cell>
          <cell r="E769">
            <v>2</v>
          </cell>
          <cell r="G769">
            <v>13171</v>
          </cell>
        </row>
        <row r="770">
          <cell r="A770">
            <v>2019</v>
          </cell>
          <cell r="B770" t="str">
            <v>Septiembre</v>
          </cell>
          <cell r="C770" t="str">
            <v>20001</v>
          </cell>
          <cell r="E770">
            <v>3</v>
          </cell>
          <cell r="G770">
            <v>8498</v>
          </cell>
        </row>
        <row r="771">
          <cell r="A771">
            <v>2019</v>
          </cell>
          <cell r="B771" t="str">
            <v>Septiembre</v>
          </cell>
          <cell r="C771" t="str">
            <v>20001</v>
          </cell>
          <cell r="E771">
            <v>4</v>
          </cell>
          <cell r="G771">
            <v>13060</v>
          </cell>
        </row>
        <row r="772">
          <cell r="A772">
            <v>2019</v>
          </cell>
          <cell r="B772" t="str">
            <v>Septiembre</v>
          </cell>
          <cell r="C772" t="str">
            <v>50001</v>
          </cell>
          <cell r="E772">
            <v>1</v>
          </cell>
          <cell r="G772">
            <v>17031</v>
          </cell>
        </row>
        <row r="773">
          <cell r="A773">
            <v>2019</v>
          </cell>
          <cell r="B773" t="str">
            <v>Septiembre</v>
          </cell>
          <cell r="C773" t="str">
            <v>50001</v>
          </cell>
          <cell r="E773">
            <v>2</v>
          </cell>
          <cell r="G773">
            <v>23008</v>
          </cell>
        </row>
        <row r="774">
          <cell r="A774">
            <v>2019</v>
          </cell>
          <cell r="B774" t="str">
            <v>Septiembre</v>
          </cell>
          <cell r="C774" t="str">
            <v>50001</v>
          </cell>
          <cell r="E774">
            <v>3</v>
          </cell>
          <cell r="G774">
            <v>17552</v>
          </cell>
        </row>
        <row r="775">
          <cell r="A775">
            <v>2019</v>
          </cell>
          <cell r="B775" t="str">
            <v>Septiembre</v>
          </cell>
          <cell r="C775" t="str">
            <v>50001</v>
          </cell>
          <cell r="E775">
            <v>4</v>
          </cell>
          <cell r="G775">
            <v>5662</v>
          </cell>
        </row>
        <row r="776">
          <cell r="A776">
            <v>2019</v>
          </cell>
          <cell r="B776" t="str">
            <v>Octubre</v>
          </cell>
          <cell r="C776" t="str">
            <v>63001</v>
          </cell>
          <cell r="E776">
            <v>1</v>
          </cell>
          <cell r="G776">
            <v>22880</v>
          </cell>
        </row>
        <row r="777">
          <cell r="A777">
            <v>2019</v>
          </cell>
          <cell r="B777" t="str">
            <v>Octubre</v>
          </cell>
          <cell r="C777" t="str">
            <v>63001</v>
          </cell>
          <cell r="E777">
            <v>2</v>
          </cell>
          <cell r="G777">
            <v>34672</v>
          </cell>
        </row>
        <row r="778">
          <cell r="A778">
            <v>2019</v>
          </cell>
          <cell r="B778" t="str">
            <v>Octubre</v>
          </cell>
          <cell r="C778" t="str">
            <v>63001</v>
          </cell>
          <cell r="E778">
            <v>3</v>
          </cell>
          <cell r="G778">
            <v>24247</v>
          </cell>
        </row>
        <row r="779">
          <cell r="A779">
            <v>2019</v>
          </cell>
          <cell r="B779" t="str">
            <v>Octubre</v>
          </cell>
          <cell r="C779" t="str">
            <v>63001</v>
          </cell>
          <cell r="E779">
            <v>4</v>
          </cell>
          <cell r="G779">
            <v>16143</v>
          </cell>
        </row>
        <row r="780">
          <cell r="A780">
            <v>2019</v>
          </cell>
          <cell r="B780" t="str">
            <v>Octubre</v>
          </cell>
          <cell r="C780" t="str">
            <v>08001</v>
          </cell>
          <cell r="E780">
            <v>1</v>
          </cell>
          <cell r="G780">
            <v>80905</v>
          </cell>
        </row>
        <row r="781">
          <cell r="A781">
            <v>2019</v>
          </cell>
          <cell r="B781" t="str">
            <v>Octubre</v>
          </cell>
          <cell r="C781" t="str">
            <v>08001</v>
          </cell>
          <cell r="E781">
            <v>2</v>
          </cell>
          <cell r="G781">
            <v>73028</v>
          </cell>
        </row>
        <row r="782">
          <cell r="A782">
            <v>2019</v>
          </cell>
          <cell r="B782" t="str">
            <v>Octubre</v>
          </cell>
          <cell r="C782" t="str">
            <v>08001</v>
          </cell>
          <cell r="E782">
            <v>3</v>
          </cell>
          <cell r="G782">
            <v>61241</v>
          </cell>
        </row>
        <row r="783">
          <cell r="A783">
            <v>2019</v>
          </cell>
          <cell r="B783" t="str">
            <v>Octubre</v>
          </cell>
          <cell r="C783" t="str">
            <v>08001</v>
          </cell>
          <cell r="E783">
            <v>4</v>
          </cell>
          <cell r="G783">
            <v>134792</v>
          </cell>
        </row>
        <row r="784">
          <cell r="A784">
            <v>2019</v>
          </cell>
          <cell r="B784" t="str">
            <v>Octubre</v>
          </cell>
          <cell r="C784" t="str">
            <v>11001</v>
          </cell>
          <cell r="E784">
            <v>1</v>
          </cell>
          <cell r="G784">
            <v>537008</v>
          </cell>
        </row>
        <row r="785">
          <cell r="A785">
            <v>2019</v>
          </cell>
          <cell r="B785" t="str">
            <v>Octubre</v>
          </cell>
          <cell r="C785" t="str">
            <v>11001</v>
          </cell>
          <cell r="E785">
            <v>2</v>
          </cell>
          <cell r="G785">
            <v>534066</v>
          </cell>
        </row>
        <row r="786">
          <cell r="A786">
            <v>2019</v>
          </cell>
          <cell r="B786" t="str">
            <v>Octubre</v>
          </cell>
          <cell r="C786" t="str">
            <v>11001</v>
          </cell>
          <cell r="E786">
            <v>3</v>
          </cell>
          <cell r="G786">
            <v>664146.4</v>
          </cell>
        </row>
        <row r="787">
          <cell r="A787">
            <v>2019</v>
          </cell>
          <cell r="B787" t="str">
            <v>Octubre</v>
          </cell>
          <cell r="C787" t="str">
            <v>11001</v>
          </cell>
          <cell r="E787">
            <v>4</v>
          </cell>
          <cell r="G787">
            <v>249421</v>
          </cell>
        </row>
        <row r="788">
          <cell r="A788">
            <v>2019</v>
          </cell>
          <cell r="B788" t="str">
            <v>Octubre</v>
          </cell>
          <cell r="C788" t="str">
            <v>68001</v>
          </cell>
          <cell r="E788">
            <v>1</v>
          </cell>
          <cell r="G788">
            <v>123711</v>
          </cell>
        </row>
        <row r="789">
          <cell r="A789">
            <v>2019</v>
          </cell>
          <cell r="B789" t="str">
            <v>Octubre</v>
          </cell>
          <cell r="C789" t="str">
            <v>68001</v>
          </cell>
          <cell r="E789">
            <v>2</v>
          </cell>
          <cell r="G789">
            <v>90834</v>
          </cell>
        </row>
        <row r="790">
          <cell r="A790">
            <v>2019</v>
          </cell>
          <cell r="B790" t="str">
            <v>Octubre</v>
          </cell>
          <cell r="C790" t="str">
            <v>68001</v>
          </cell>
          <cell r="E790">
            <v>3</v>
          </cell>
          <cell r="G790">
            <v>120393</v>
          </cell>
        </row>
        <row r="791">
          <cell r="A791">
            <v>2019</v>
          </cell>
          <cell r="B791" t="str">
            <v>Octubre</v>
          </cell>
          <cell r="C791" t="str">
            <v>68001</v>
          </cell>
          <cell r="E791">
            <v>4</v>
          </cell>
          <cell r="G791">
            <v>26228</v>
          </cell>
        </row>
        <row r="792">
          <cell r="A792">
            <v>2019</v>
          </cell>
          <cell r="B792" t="str">
            <v>Octubre</v>
          </cell>
          <cell r="C792" t="str">
            <v>76001</v>
          </cell>
          <cell r="E792">
            <v>1</v>
          </cell>
          <cell r="G792">
            <v>88250</v>
          </cell>
        </row>
        <row r="793">
          <cell r="A793">
            <v>2019</v>
          </cell>
          <cell r="B793" t="str">
            <v>Octubre</v>
          </cell>
          <cell r="C793" t="str">
            <v>76001</v>
          </cell>
          <cell r="E793">
            <v>2</v>
          </cell>
          <cell r="G793">
            <v>112691</v>
          </cell>
        </row>
        <row r="794">
          <cell r="A794">
            <v>2019</v>
          </cell>
          <cell r="B794" t="str">
            <v>Octubre</v>
          </cell>
          <cell r="C794" t="str">
            <v>76001</v>
          </cell>
          <cell r="E794">
            <v>3</v>
          </cell>
          <cell r="G794">
            <v>99008</v>
          </cell>
        </row>
        <row r="795">
          <cell r="A795">
            <v>2019</v>
          </cell>
          <cell r="B795" t="str">
            <v>Octubre</v>
          </cell>
          <cell r="C795" t="str">
            <v>76001</v>
          </cell>
          <cell r="E795">
            <v>4</v>
          </cell>
          <cell r="G795">
            <v>104306</v>
          </cell>
        </row>
        <row r="796">
          <cell r="A796">
            <v>2019</v>
          </cell>
          <cell r="B796" t="str">
            <v>Octubre</v>
          </cell>
          <cell r="C796" t="str">
            <v>13001</v>
          </cell>
          <cell r="E796">
            <v>1</v>
          </cell>
          <cell r="G796">
            <v>25352</v>
          </cell>
        </row>
        <row r="797">
          <cell r="A797">
            <v>2019</v>
          </cell>
          <cell r="B797" t="str">
            <v>Octubre</v>
          </cell>
          <cell r="C797" t="str">
            <v>13001</v>
          </cell>
          <cell r="E797">
            <v>2</v>
          </cell>
          <cell r="G797">
            <v>56991</v>
          </cell>
        </row>
        <row r="798">
          <cell r="A798">
            <v>2019</v>
          </cell>
          <cell r="B798" t="str">
            <v>Octubre</v>
          </cell>
          <cell r="C798" t="str">
            <v>13001</v>
          </cell>
          <cell r="E798">
            <v>3</v>
          </cell>
          <cell r="G798">
            <v>32180</v>
          </cell>
        </row>
        <row r="799">
          <cell r="A799">
            <v>2019</v>
          </cell>
          <cell r="B799" t="str">
            <v>Octubre</v>
          </cell>
          <cell r="C799" t="str">
            <v>13001</v>
          </cell>
          <cell r="E799">
            <v>4</v>
          </cell>
          <cell r="G799">
            <v>24372</v>
          </cell>
        </row>
        <row r="800">
          <cell r="A800">
            <v>2019</v>
          </cell>
          <cell r="B800" t="str">
            <v>Octubre</v>
          </cell>
          <cell r="C800" t="str">
            <v>54001</v>
          </cell>
          <cell r="E800">
            <v>1</v>
          </cell>
          <cell r="G800">
            <v>36535</v>
          </cell>
        </row>
        <row r="801">
          <cell r="A801">
            <v>2019</v>
          </cell>
          <cell r="B801" t="str">
            <v>Octubre</v>
          </cell>
          <cell r="C801" t="str">
            <v>54001</v>
          </cell>
          <cell r="E801">
            <v>2</v>
          </cell>
          <cell r="G801">
            <v>82398</v>
          </cell>
        </row>
        <row r="802">
          <cell r="A802">
            <v>2019</v>
          </cell>
          <cell r="B802" t="str">
            <v>Octubre</v>
          </cell>
          <cell r="C802" t="str">
            <v>54001</v>
          </cell>
          <cell r="E802">
            <v>3</v>
          </cell>
          <cell r="G802">
            <v>53830</v>
          </cell>
        </row>
        <row r="803">
          <cell r="A803">
            <v>2019</v>
          </cell>
          <cell r="B803" t="str">
            <v>Octubre</v>
          </cell>
          <cell r="C803" t="str">
            <v>54001</v>
          </cell>
          <cell r="E803">
            <v>4</v>
          </cell>
          <cell r="G803">
            <v>83592</v>
          </cell>
        </row>
        <row r="804">
          <cell r="A804">
            <v>2019</v>
          </cell>
          <cell r="B804" t="str">
            <v>Octubre</v>
          </cell>
          <cell r="C804" t="str">
            <v>73001</v>
          </cell>
          <cell r="E804">
            <v>1</v>
          </cell>
          <cell r="G804">
            <v>7526</v>
          </cell>
        </row>
        <row r="805">
          <cell r="A805">
            <v>2019</v>
          </cell>
          <cell r="B805" t="str">
            <v>Octubre</v>
          </cell>
          <cell r="C805" t="str">
            <v>73001</v>
          </cell>
          <cell r="E805">
            <v>2</v>
          </cell>
          <cell r="G805">
            <v>13675</v>
          </cell>
        </row>
        <row r="806">
          <cell r="A806">
            <v>2019</v>
          </cell>
          <cell r="B806" t="str">
            <v>Octubre</v>
          </cell>
          <cell r="C806" t="str">
            <v>73001</v>
          </cell>
          <cell r="E806">
            <v>3</v>
          </cell>
          <cell r="G806">
            <v>7601</v>
          </cell>
        </row>
        <row r="807">
          <cell r="A807">
            <v>2019</v>
          </cell>
          <cell r="B807" t="str">
            <v>Octubre</v>
          </cell>
          <cell r="C807" t="str">
            <v>73001</v>
          </cell>
          <cell r="E807">
            <v>4</v>
          </cell>
          <cell r="G807">
            <v>3445</v>
          </cell>
        </row>
        <row r="808">
          <cell r="A808">
            <v>2019</v>
          </cell>
          <cell r="B808" t="str">
            <v>Octubre</v>
          </cell>
          <cell r="C808" t="str">
            <v>52356</v>
          </cell>
          <cell r="E808">
            <v>1</v>
          </cell>
          <cell r="G808">
            <v>2293</v>
          </cell>
        </row>
        <row r="809">
          <cell r="A809">
            <v>2019</v>
          </cell>
          <cell r="B809" t="str">
            <v>Octubre</v>
          </cell>
          <cell r="C809" t="str">
            <v>52356</v>
          </cell>
          <cell r="E809">
            <v>2</v>
          </cell>
          <cell r="G809">
            <v>24079</v>
          </cell>
        </row>
        <row r="810">
          <cell r="A810">
            <v>2019</v>
          </cell>
          <cell r="B810" t="str">
            <v>Octubre</v>
          </cell>
          <cell r="C810" t="str">
            <v>52356</v>
          </cell>
          <cell r="E810">
            <v>3</v>
          </cell>
          <cell r="G810">
            <v>22603</v>
          </cell>
        </row>
        <row r="811">
          <cell r="A811">
            <v>2019</v>
          </cell>
          <cell r="B811" t="str">
            <v>Octubre</v>
          </cell>
          <cell r="C811" t="str">
            <v>52356</v>
          </cell>
          <cell r="E811">
            <v>4</v>
          </cell>
          <cell r="G811">
            <v>0</v>
          </cell>
        </row>
        <row r="812">
          <cell r="A812">
            <v>2019</v>
          </cell>
          <cell r="B812" t="str">
            <v>Octubre</v>
          </cell>
          <cell r="C812" t="str">
            <v>17001</v>
          </cell>
          <cell r="E812">
            <v>1</v>
          </cell>
          <cell r="G812">
            <v>15551</v>
          </cell>
        </row>
        <row r="813">
          <cell r="A813">
            <v>2019</v>
          </cell>
          <cell r="B813" t="str">
            <v>Octubre</v>
          </cell>
          <cell r="C813" t="str">
            <v>17001</v>
          </cell>
          <cell r="E813">
            <v>2</v>
          </cell>
          <cell r="G813">
            <v>18745</v>
          </cell>
        </row>
        <row r="814">
          <cell r="A814">
            <v>2019</v>
          </cell>
          <cell r="B814" t="str">
            <v>Octubre</v>
          </cell>
          <cell r="C814" t="str">
            <v>17001</v>
          </cell>
          <cell r="E814">
            <v>3</v>
          </cell>
          <cell r="G814">
            <v>12764</v>
          </cell>
        </row>
        <row r="815">
          <cell r="A815">
            <v>2019</v>
          </cell>
          <cell r="B815" t="str">
            <v>Octubre</v>
          </cell>
          <cell r="C815" t="str">
            <v>17001</v>
          </cell>
          <cell r="E815">
            <v>4</v>
          </cell>
          <cell r="G815">
            <v>8104</v>
          </cell>
        </row>
        <row r="816">
          <cell r="A816">
            <v>2019</v>
          </cell>
          <cell r="B816" t="str">
            <v>Octubre</v>
          </cell>
          <cell r="C816" t="str">
            <v>05001</v>
          </cell>
          <cell r="E816">
            <v>1</v>
          </cell>
          <cell r="G816">
            <v>223702</v>
          </cell>
        </row>
        <row r="817">
          <cell r="A817">
            <v>2019</v>
          </cell>
          <cell r="B817" t="str">
            <v>Octubre</v>
          </cell>
          <cell r="C817" t="str">
            <v>05001</v>
          </cell>
          <cell r="E817">
            <v>2</v>
          </cell>
          <cell r="G817">
            <v>177652</v>
          </cell>
        </row>
        <row r="818">
          <cell r="A818">
            <v>2019</v>
          </cell>
          <cell r="B818" t="str">
            <v>Octubre</v>
          </cell>
          <cell r="C818" t="str">
            <v>05001</v>
          </cell>
          <cell r="E818">
            <v>3</v>
          </cell>
          <cell r="G818">
            <v>180446</v>
          </cell>
        </row>
        <row r="819">
          <cell r="A819">
            <v>2019</v>
          </cell>
          <cell r="B819" t="str">
            <v>Octubre</v>
          </cell>
          <cell r="C819" t="str">
            <v>05001</v>
          </cell>
          <cell r="E819">
            <v>4</v>
          </cell>
          <cell r="G819">
            <v>283340</v>
          </cell>
        </row>
        <row r="820">
          <cell r="A820">
            <v>2019</v>
          </cell>
          <cell r="B820" t="str">
            <v>Octubre</v>
          </cell>
          <cell r="C820" t="str">
            <v>23001</v>
          </cell>
          <cell r="E820">
            <v>1</v>
          </cell>
          <cell r="G820">
            <v>4486</v>
          </cell>
        </row>
        <row r="821">
          <cell r="A821">
            <v>2019</v>
          </cell>
          <cell r="B821" t="str">
            <v>Octubre</v>
          </cell>
          <cell r="C821" t="str">
            <v>23001</v>
          </cell>
          <cell r="E821">
            <v>2</v>
          </cell>
          <cell r="G821">
            <v>14079</v>
          </cell>
        </row>
        <row r="822">
          <cell r="A822">
            <v>2019</v>
          </cell>
          <cell r="B822" t="str">
            <v>Octubre</v>
          </cell>
          <cell r="C822" t="str">
            <v>23001</v>
          </cell>
          <cell r="E822">
            <v>3</v>
          </cell>
          <cell r="G822">
            <v>9575</v>
          </cell>
        </row>
        <row r="823">
          <cell r="A823">
            <v>2019</v>
          </cell>
          <cell r="B823" t="str">
            <v>Octubre</v>
          </cell>
          <cell r="C823" t="str">
            <v>23001</v>
          </cell>
          <cell r="E823">
            <v>4</v>
          </cell>
          <cell r="G823">
            <v>3075</v>
          </cell>
        </row>
        <row r="824">
          <cell r="A824">
            <v>2019</v>
          </cell>
          <cell r="B824" t="str">
            <v>Octubre</v>
          </cell>
          <cell r="C824" t="str">
            <v>41001</v>
          </cell>
          <cell r="E824">
            <v>1</v>
          </cell>
          <cell r="G824">
            <v>18289</v>
          </cell>
        </row>
        <row r="825">
          <cell r="A825">
            <v>2019</v>
          </cell>
          <cell r="B825" t="str">
            <v>Octubre</v>
          </cell>
          <cell r="C825" t="str">
            <v>41001</v>
          </cell>
          <cell r="E825">
            <v>2</v>
          </cell>
          <cell r="G825">
            <v>26178</v>
          </cell>
        </row>
        <row r="826">
          <cell r="A826">
            <v>2019</v>
          </cell>
          <cell r="B826" t="str">
            <v>Octubre</v>
          </cell>
          <cell r="C826" t="str">
            <v>41001</v>
          </cell>
          <cell r="E826">
            <v>3</v>
          </cell>
          <cell r="G826">
            <v>25529</v>
          </cell>
        </row>
        <row r="827">
          <cell r="A827">
            <v>2019</v>
          </cell>
          <cell r="B827" t="str">
            <v>Octubre</v>
          </cell>
          <cell r="C827" t="str">
            <v>41001</v>
          </cell>
          <cell r="E827">
            <v>4</v>
          </cell>
          <cell r="G827">
            <v>16021</v>
          </cell>
        </row>
        <row r="828">
          <cell r="A828">
            <v>2019</v>
          </cell>
          <cell r="B828" t="str">
            <v>Octubre</v>
          </cell>
          <cell r="C828" t="str">
            <v>52001</v>
          </cell>
          <cell r="E828">
            <v>1</v>
          </cell>
          <cell r="G828">
            <v>14523</v>
          </cell>
        </row>
        <row r="829">
          <cell r="A829">
            <v>2019</v>
          </cell>
          <cell r="B829" t="str">
            <v>Octubre</v>
          </cell>
          <cell r="C829" t="str">
            <v>52001</v>
          </cell>
          <cell r="E829">
            <v>2</v>
          </cell>
          <cell r="G829">
            <v>62366</v>
          </cell>
        </row>
        <row r="830">
          <cell r="A830">
            <v>2019</v>
          </cell>
          <cell r="B830" t="str">
            <v>Octubre</v>
          </cell>
          <cell r="C830" t="str">
            <v>52001</v>
          </cell>
          <cell r="E830">
            <v>3</v>
          </cell>
          <cell r="G830">
            <v>27142</v>
          </cell>
        </row>
        <row r="831">
          <cell r="A831">
            <v>2019</v>
          </cell>
          <cell r="B831" t="str">
            <v>Octubre</v>
          </cell>
          <cell r="C831" t="str">
            <v>52001</v>
          </cell>
          <cell r="E831">
            <v>4</v>
          </cell>
          <cell r="G831">
            <v>159</v>
          </cell>
        </row>
        <row r="832">
          <cell r="A832">
            <v>2019</v>
          </cell>
          <cell r="B832" t="str">
            <v>Octubre</v>
          </cell>
          <cell r="C832" t="str">
            <v>66001</v>
          </cell>
          <cell r="E832">
            <v>1</v>
          </cell>
          <cell r="G832">
            <v>26218</v>
          </cell>
        </row>
        <row r="833">
          <cell r="A833">
            <v>2019</v>
          </cell>
          <cell r="B833" t="str">
            <v>Octubre</v>
          </cell>
          <cell r="C833" t="str">
            <v>66001</v>
          </cell>
          <cell r="E833">
            <v>2</v>
          </cell>
          <cell r="G833">
            <v>14080</v>
          </cell>
        </row>
        <row r="834">
          <cell r="A834">
            <v>2019</v>
          </cell>
          <cell r="B834" t="str">
            <v>Octubre</v>
          </cell>
          <cell r="C834" t="str">
            <v>66001</v>
          </cell>
          <cell r="E834">
            <v>3</v>
          </cell>
          <cell r="G834">
            <v>16119</v>
          </cell>
        </row>
        <row r="835">
          <cell r="A835">
            <v>2019</v>
          </cell>
          <cell r="B835" t="str">
            <v>Octubre</v>
          </cell>
          <cell r="C835" t="str">
            <v>66001</v>
          </cell>
          <cell r="E835">
            <v>4</v>
          </cell>
          <cell r="G835">
            <v>30746</v>
          </cell>
        </row>
        <row r="836">
          <cell r="A836">
            <v>2019</v>
          </cell>
          <cell r="B836" t="str">
            <v>Octubre</v>
          </cell>
          <cell r="C836" t="str">
            <v>19001</v>
          </cell>
          <cell r="E836">
            <v>1</v>
          </cell>
          <cell r="G836">
            <v>4811</v>
          </cell>
        </row>
        <row r="837">
          <cell r="A837">
            <v>2019</v>
          </cell>
          <cell r="B837" t="str">
            <v>Octubre</v>
          </cell>
          <cell r="C837" t="str">
            <v>19001</v>
          </cell>
          <cell r="E837">
            <v>2</v>
          </cell>
          <cell r="G837">
            <v>25680</v>
          </cell>
        </row>
        <row r="838">
          <cell r="A838">
            <v>2019</v>
          </cell>
          <cell r="B838" t="str">
            <v>Octubre</v>
          </cell>
          <cell r="C838" t="str">
            <v>19001</v>
          </cell>
          <cell r="E838">
            <v>3</v>
          </cell>
          <cell r="G838">
            <v>4851</v>
          </cell>
        </row>
        <row r="839">
          <cell r="A839">
            <v>2019</v>
          </cell>
          <cell r="B839" t="str">
            <v>Octubre</v>
          </cell>
          <cell r="C839" t="str">
            <v>19001</v>
          </cell>
          <cell r="E839">
            <v>4</v>
          </cell>
          <cell r="G839">
            <v>8267</v>
          </cell>
        </row>
        <row r="840">
          <cell r="A840">
            <v>2019</v>
          </cell>
          <cell r="B840" t="str">
            <v>Octubre</v>
          </cell>
          <cell r="C840" t="str">
            <v>47001</v>
          </cell>
          <cell r="E840">
            <v>1</v>
          </cell>
          <cell r="G840">
            <v>8354</v>
          </cell>
        </row>
        <row r="841">
          <cell r="A841">
            <v>2019</v>
          </cell>
          <cell r="B841" t="str">
            <v>Octubre</v>
          </cell>
          <cell r="C841" t="str">
            <v>47001</v>
          </cell>
          <cell r="E841">
            <v>2</v>
          </cell>
          <cell r="G841">
            <v>12086</v>
          </cell>
        </row>
        <row r="842">
          <cell r="A842">
            <v>2019</v>
          </cell>
          <cell r="B842" t="str">
            <v>Octubre</v>
          </cell>
          <cell r="C842" t="str">
            <v>47001</v>
          </cell>
          <cell r="E842">
            <v>3</v>
          </cell>
          <cell r="G842">
            <v>8926</v>
          </cell>
        </row>
        <row r="843">
          <cell r="A843">
            <v>2019</v>
          </cell>
          <cell r="B843" t="str">
            <v>Octubre</v>
          </cell>
          <cell r="C843" t="str">
            <v>47001</v>
          </cell>
          <cell r="E843">
            <v>4</v>
          </cell>
          <cell r="G843">
            <v>2889</v>
          </cell>
        </row>
        <row r="844">
          <cell r="A844">
            <v>2019</v>
          </cell>
          <cell r="B844" t="str">
            <v>Octubre</v>
          </cell>
          <cell r="C844" t="str">
            <v>70001</v>
          </cell>
          <cell r="E844">
            <v>1</v>
          </cell>
          <cell r="G844">
            <v>6728</v>
          </cell>
        </row>
        <row r="845">
          <cell r="A845">
            <v>2019</v>
          </cell>
          <cell r="B845" t="str">
            <v>Octubre</v>
          </cell>
          <cell r="C845" t="str">
            <v>70001</v>
          </cell>
          <cell r="E845">
            <v>2</v>
          </cell>
          <cell r="G845">
            <v>15608</v>
          </cell>
        </row>
        <row r="846">
          <cell r="A846">
            <v>2019</v>
          </cell>
          <cell r="B846" t="str">
            <v>Octubre</v>
          </cell>
          <cell r="C846" t="str">
            <v>70001</v>
          </cell>
          <cell r="E846">
            <v>3</v>
          </cell>
          <cell r="G846">
            <v>11783</v>
          </cell>
        </row>
        <row r="847">
          <cell r="A847">
            <v>2019</v>
          </cell>
          <cell r="B847" t="str">
            <v>Octubre</v>
          </cell>
          <cell r="C847" t="str">
            <v>70001</v>
          </cell>
          <cell r="E847">
            <v>4</v>
          </cell>
          <cell r="G847">
            <v>13625</v>
          </cell>
        </row>
        <row r="848">
          <cell r="A848">
            <v>2019</v>
          </cell>
          <cell r="B848" t="str">
            <v>Octubre</v>
          </cell>
          <cell r="C848" t="str">
            <v>15001</v>
          </cell>
          <cell r="E848">
            <v>1</v>
          </cell>
          <cell r="G848">
            <v>15498</v>
          </cell>
        </row>
        <row r="849">
          <cell r="A849">
            <v>2019</v>
          </cell>
          <cell r="B849" t="str">
            <v>Octubre</v>
          </cell>
          <cell r="C849" t="str">
            <v>15001</v>
          </cell>
          <cell r="E849">
            <v>2</v>
          </cell>
          <cell r="G849">
            <v>30951</v>
          </cell>
        </row>
        <row r="850">
          <cell r="A850">
            <v>2019</v>
          </cell>
          <cell r="B850" t="str">
            <v>Octubre</v>
          </cell>
          <cell r="C850" t="str">
            <v>15001</v>
          </cell>
          <cell r="E850">
            <v>3</v>
          </cell>
          <cell r="G850">
            <v>23108</v>
          </cell>
        </row>
        <row r="851">
          <cell r="A851">
            <v>2019</v>
          </cell>
          <cell r="B851" t="str">
            <v>Octubre</v>
          </cell>
          <cell r="C851" t="str">
            <v>15001</v>
          </cell>
          <cell r="E851">
            <v>4</v>
          </cell>
          <cell r="G851">
            <v>54</v>
          </cell>
        </row>
        <row r="852">
          <cell r="A852">
            <v>2019</v>
          </cell>
          <cell r="B852" t="str">
            <v>Octubre</v>
          </cell>
          <cell r="C852" t="str">
            <v>20001</v>
          </cell>
          <cell r="E852">
            <v>1</v>
          </cell>
          <cell r="G852">
            <v>14532</v>
          </cell>
        </row>
        <row r="853">
          <cell r="A853">
            <v>2019</v>
          </cell>
          <cell r="B853" t="str">
            <v>Octubre</v>
          </cell>
          <cell r="C853" t="str">
            <v>20001</v>
          </cell>
          <cell r="E853">
            <v>2</v>
          </cell>
          <cell r="G853">
            <v>14933</v>
          </cell>
        </row>
        <row r="854">
          <cell r="A854">
            <v>2019</v>
          </cell>
          <cell r="B854" t="str">
            <v>Octubre</v>
          </cell>
          <cell r="C854" t="str">
            <v>20001</v>
          </cell>
          <cell r="E854">
            <v>3</v>
          </cell>
          <cell r="G854">
            <v>9544</v>
          </cell>
        </row>
        <row r="855">
          <cell r="A855">
            <v>2019</v>
          </cell>
          <cell r="B855" t="str">
            <v>Octubre</v>
          </cell>
          <cell r="C855" t="str">
            <v>20001</v>
          </cell>
          <cell r="E855">
            <v>4</v>
          </cell>
          <cell r="G855">
            <v>14392</v>
          </cell>
        </row>
        <row r="856">
          <cell r="A856">
            <v>2019</v>
          </cell>
          <cell r="B856" t="str">
            <v>Octubre</v>
          </cell>
          <cell r="C856" t="str">
            <v>50001</v>
          </cell>
          <cell r="E856">
            <v>1</v>
          </cell>
          <cell r="G856">
            <v>19078</v>
          </cell>
        </row>
        <row r="857">
          <cell r="A857">
            <v>2019</v>
          </cell>
          <cell r="B857" t="str">
            <v>Octubre</v>
          </cell>
          <cell r="C857" t="str">
            <v>50001</v>
          </cell>
          <cell r="E857">
            <v>2</v>
          </cell>
          <cell r="G857">
            <v>26023</v>
          </cell>
        </row>
        <row r="858">
          <cell r="A858">
            <v>2019</v>
          </cell>
          <cell r="B858" t="str">
            <v>Octubre</v>
          </cell>
          <cell r="C858" t="str">
            <v>50001</v>
          </cell>
          <cell r="E858">
            <v>3</v>
          </cell>
          <cell r="G858">
            <v>19792</v>
          </cell>
        </row>
        <row r="859">
          <cell r="A859">
            <v>2019</v>
          </cell>
          <cell r="B859" t="str">
            <v>Octubre</v>
          </cell>
          <cell r="C859" t="str">
            <v>50001</v>
          </cell>
          <cell r="E859">
            <v>4</v>
          </cell>
          <cell r="G859">
            <v>6545</v>
          </cell>
        </row>
        <row r="860">
          <cell r="A860">
            <v>2019</v>
          </cell>
          <cell r="B860" t="str">
            <v>Noviembre</v>
          </cell>
          <cell r="C860" t="str">
            <v>63001</v>
          </cell>
          <cell r="E860">
            <v>1</v>
          </cell>
          <cell r="G860">
            <v>25168</v>
          </cell>
        </row>
        <row r="861">
          <cell r="A861">
            <v>2019</v>
          </cell>
          <cell r="B861" t="str">
            <v>Noviembre</v>
          </cell>
          <cell r="C861" t="str">
            <v>63001</v>
          </cell>
          <cell r="E861">
            <v>2</v>
          </cell>
          <cell r="G861">
            <v>38040</v>
          </cell>
        </row>
        <row r="862">
          <cell r="A862">
            <v>2019</v>
          </cell>
          <cell r="B862" t="str">
            <v>Noviembre</v>
          </cell>
          <cell r="C862" t="str">
            <v>63001</v>
          </cell>
          <cell r="E862">
            <v>3</v>
          </cell>
          <cell r="G862">
            <v>26549</v>
          </cell>
        </row>
        <row r="863">
          <cell r="A863">
            <v>2019</v>
          </cell>
          <cell r="B863" t="str">
            <v>Noviembre</v>
          </cell>
          <cell r="C863" t="str">
            <v>63001</v>
          </cell>
          <cell r="E863">
            <v>4</v>
          </cell>
          <cell r="G863">
            <v>17700</v>
          </cell>
        </row>
        <row r="864">
          <cell r="A864">
            <v>2019</v>
          </cell>
          <cell r="B864" t="str">
            <v>Noviembre</v>
          </cell>
          <cell r="C864" t="str">
            <v>08001</v>
          </cell>
          <cell r="E864">
            <v>1</v>
          </cell>
          <cell r="G864">
            <v>89248</v>
          </cell>
        </row>
        <row r="865">
          <cell r="A865">
            <v>2019</v>
          </cell>
          <cell r="B865" t="str">
            <v>Noviembre</v>
          </cell>
          <cell r="C865" t="str">
            <v>08001</v>
          </cell>
          <cell r="E865">
            <v>2</v>
          </cell>
          <cell r="G865">
            <v>80004</v>
          </cell>
        </row>
        <row r="866">
          <cell r="A866">
            <v>2019</v>
          </cell>
          <cell r="B866" t="str">
            <v>Noviembre</v>
          </cell>
          <cell r="C866" t="str">
            <v>08001</v>
          </cell>
          <cell r="E866">
            <v>3</v>
          </cell>
          <cell r="G866">
            <v>66292</v>
          </cell>
        </row>
        <row r="867">
          <cell r="A867">
            <v>2019</v>
          </cell>
          <cell r="B867" t="str">
            <v>Noviembre</v>
          </cell>
          <cell r="C867" t="str">
            <v>08001</v>
          </cell>
          <cell r="E867">
            <v>4</v>
          </cell>
          <cell r="G867">
            <v>146868</v>
          </cell>
        </row>
        <row r="868">
          <cell r="A868">
            <v>2019</v>
          </cell>
          <cell r="B868" t="str">
            <v>Noviembre</v>
          </cell>
          <cell r="C868" t="str">
            <v>11001</v>
          </cell>
          <cell r="E868">
            <v>1</v>
          </cell>
          <cell r="G868">
            <v>584532</v>
          </cell>
        </row>
        <row r="869">
          <cell r="A869">
            <v>2019</v>
          </cell>
          <cell r="B869" t="str">
            <v>Noviembre</v>
          </cell>
          <cell r="C869" t="str">
            <v>11001</v>
          </cell>
          <cell r="E869">
            <v>2</v>
          </cell>
          <cell r="G869">
            <v>591634</v>
          </cell>
        </row>
        <row r="870">
          <cell r="A870">
            <v>2019</v>
          </cell>
          <cell r="B870" t="str">
            <v>Noviembre</v>
          </cell>
          <cell r="C870" t="str">
            <v>11001</v>
          </cell>
          <cell r="E870">
            <v>3</v>
          </cell>
          <cell r="G870">
            <v>729689.8</v>
          </cell>
        </row>
        <row r="871">
          <cell r="A871">
            <v>2019</v>
          </cell>
          <cell r="B871" t="str">
            <v>Noviembre</v>
          </cell>
          <cell r="C871" t="str">
            <v>11001</v>
          </cell>
          <cell r="E871">
            <v>4</v>
          </cell>
          <cell r="G871">
            <v>272477</v>
          </cell>
        </row>
        <row r="872">
          <cell r="A872">
            <v>2019</v>
          </cell>
          <cell r="B872" t="str">
            <v>Noviembre</v>
          </cell>
          <cell r="C872" t="str">
            <v>68001</v>
          </cell>
          <cell r="E872">
            <v>1</v>
          </cell>
          <cell r="G872">
            <v>135421</v>
          </cell>
        </row>
        <row r="873">
          <cell r="A873">
            <v>2019</v>
          </cell>
          <cell r="B873" t="str">
            <v>Noviembre</v>
          </cell>
          <cell r="C873" t="str">
            <v>68001</v>
          </cell>
          <cell r="E873">
            <v>2</v>
          </cell>
          <cell r="G873">
            <v>99155</v>
          </cell>
        </row>
        <row r="874">
          <cell r="A874">
            <v>2019</v>
          </cell>
          <cell r="B874" t="str">
            <v>Noviembre</v>
          </cell>
          <cell r="C874" t="str">
            <v>68001</v>
          </cell>
          <cell r="E874">
            <v>3</v>
          </cell>
          <cell r="G874">
            <v>132712</v>
          </cell>
        </row>
        <row r="875">
          <cell r="A875">
            <v>2019</v>
          </cell>
          <cell r="B875" t="str">
            <v>Noviembre</v>
          </cell>
          <cell r="C875" t="str">
            <v>68001</v>
          </cell>
          <cell r="E875">
            <v>4</v>
          </cell>
          <cell r="G875">
            <v>28570</v>
          </cell>
        </row>
        <row r="876">
          <cell r="A876">
            <v>2019</v>
          </cell>
          <cell r="B876" t="str">
            <v>Noviembre</v>
          </cell>
          <cell r="C876" t="str">
            <v>76001</v>
          </cell>
          <cell r="E876">
            <v>1</v>
          </cell>
          <cell r="G876">
            <v>96060</v>
          </cell>
        </row>
        <row r="877">
          <cell r="A877">
            <v>2019</v>
          </cell>
          <cell r="B877" t="str">
            <v>Noviembre</v>
          </cell>
          <cell r="C877" t="str">
            <v>76001</v>
          </cell>
          <cell r="E877">
            <v>2</v>
          </cell>
          <cell r="G877">
            <v>123681</v>
          </cell>
        </row>
        <row r="878">
          <cell r="A878">
            <v>2019</v>
          </cell>
          <cell r="B878" t="str">
            <v>Noviembre</v>
          </cell>
          <cell r="C878" t="str">
            <v>76001</v>
          </cell>
          <cell r="E878">
            <v>3</v>
          </cell>
          <cell r="G878">
            <v>108519</v>
          </cell>
        </row>
        <row r="879">
          <cell r="A879">
            <v>2019</v>
          </cell>
          <cell r="B879" t="str">
            <v>Noviembre</v>
          </cell>
          <cell r="C879" t="str">
            <v>76001</v>
          </cell>
          <cell r="E879">
            <v>4</v>
          </cell>
          <cell r="G879">
            <v>114524</v>
          </cell>
        </row>
        <row r="880">
          <cell r="A880">
            <v>2019</v>
          </cell>
          <cell r="B880" t="str">
            <v>Noviembre</v>
          </cell>
          <cell r="C880" t="str">
            <v>13001</v>
          </cell>
          <cell r="E880">
            <v>1</v>
          </cell>
          <cell r="G880">
            <v>28078</v>
          </cell>
        </row>
        <row r="881">
          <cell r="A881">
            <v>2019</v>
          </cell>
          <cell r="B881" t="str">
            <v>Noviembre</v>
          </cell>
          <cell r="C881" t="str">
            <v>13001</v>
          </cell>
          <cell r="E881">
            <v>2</v>
          </cell>
          <cell r="G881">
            <v>63518</v>
          </cell>
        </row>
        <row r="882">
          <cell r="A882">
            <v>2019</v>
          </cell>
          <cell r="B882" t="str">
            <v>Noviembre</v>
          </cell>
          <cell r="C882" t="str">
            <v>13001</v>
          </cell>
          <cell r="E882">
            <v>3</v>
          </cell>
          <cell r="G882">
            <v>35322</v>
          </cell>
        </row>
        <row r="883">
          <cell r="A883">
            <v>2019</v>
          </cell>
          <cell r="B883" t="str">
            <v>Noviembre</v>
          </cell>
          <cell r="C883" t="str">
            <v>13001</v>
          </cell>
          <cell r="E883">
            <v>4</v>
          </cell>
          <cell r="G883">
            <v>26425</v>
          </cell>
        </row>
        <row r="884">
          <cell r="A884">
            <v>2019</v>
          </cell>
          <cell r="B884" t="str">
            <v>Noviembre</v>
          </cell>
          <cell r="C884" t="str">
            <v>54001</v>
          </cell>
          <cell r="E884">
            <v>1</v>
          </cell>
          <cell r="G884">
            <v>39999</v>
          </cell>
        </row>
        <row r="885">
          <cell r="A885">
            <v>2019</v>
          </cell>
          <cell r="B885" t="str">
            <v>Noviembre</v>
          </cell>
          <cell r="C885" t="str">
            <v>54001</v>
          </cell>
          <cell r="E885">
            <v>2</v>
          </cell>
          <cell r="G885">
            <v>90173</v>
          </cell>
        </row>
        <row r="886">
          <cell r="A886">
            <v>2019</v>
          </cell>
          <cell r="B886" t="str">
            <v>Noviembre</v>
          </cell>
          <cell r="C886" t="str">
            <v>54001</v>
          </cell>
          <cell r="E886">
            <v>3</v>
          </cell>
          <cell r="G886">
            <v>58692</v>
          </cell>
        </row>
        <row r="887">
          <cell r="A887">
            <v>2019</v>
          </cell>
          <cell r="B887" t="str">
            <v>Noviembre</v>
          </cell>
          <cell r="C887" t="str">
            <v>54001</v>
          </cell>
          <cell r="E887">
            <v>4</v>
          </cell>
          <cell r="G887">
            <v>91612</v>
          </cell>
        </row>
        <row r="888">
          <cell r="A888">
            <v>2019</v>
          </cell>
          <cell r="B888" t="str">
            <v>Noviembre</v>
          </cell>
          <cell r="C888" t="str">
            <v>73001</v>
          </cell>
          <cell r="E888">
            <v>1</v>
          </cell>
          <cell r="G888">
            <v>8225</v>
          </cell>
        </row>
        <row r="889">
          <cell r="A889">
            <v>2019</v>
          </cell>
          <cell r="B889" t="str">
            <v>Noviembre</v>
          </cell>
          <cell r="C889" t="str">
            <v>73001</v>
          </cell>
          <cell r="E889">
            <v>2</v>
          </cell>
          <cell r="G889">
            <v>14981</v>
          </cell>
        </row>
        <row r="890">
          <cell r="A890">
            <v>2019</v>
          </cell>
          <cell r="B890" t="str">
            <v>Noviembre</v>
          </cell>
          <cell r="C890" t="str">
            <v>73001</v>
          </cell>
          <cell r="E890">
            <v>3</v>
          </cell>
          <cell r="G890">
            <v>8223</v>
          </cell>
        </row>
        <row r="891">
          <cell r="A891">
            <v>2019</v>
          </cell>
          <cell r="B891" t="str">
            <v>Noviembre</v>
          </cell>
          <cell r="C891" t="str">
            <v>73001</v>
          </cell>
          <cell r="E891">
            <v>4</v>
          </cell>
          <cell r="G891">
            <v>3861</v>
          </cell>
        </row>
        <row r="892">
          <cell r="A892">
            <v>2019</v>
          </cell>
          <cell r="B892" t="str">
            <v>Noviembre</v>
          </cell>
          <cell r="C892" t="str">
            <v>52356</v>
          </cell>
          <cell r="E892">
            <v>1</v>
          </cell>
          <cell r="G892">
            <v>2723</v>
          </cell>
        </row>
        <row r="893">
          <cell r="A893">
            <v>2019</v>
          </cell>
          <cell r="B893" t="str">
            <v>Noviembre</v>
          </cell>
          <cell r="C893" t="str">
            <v>52356</v>
          </cell>
          <cell r="E893">
            <v>2</v>
          </cell>
          <cell r="G893">
            <v>26470</v>
          </cell>
        </row>
        <row r="894">
          <cell r="A894">
            <v>2019</v>
          </cell>
          <cell r="B894" t="str">
            <v>Noviembre</v>
          </cell>
          <cell r="C894" t="str">
            <v>52356</v>
          </cell>
          <cell r="E894">
            <v>3</v>
          </cell>
          <cell r="G894">
            <v>25619</v>
          </cell>
        </row>
        <row r="895">
          <cell r="A895">
            <v>2019</v>
          </cell>
          <cell r="B895" t="str">
            <v>Noviembre</v>
          </cell>
          <cell r="C895" t="str">
            <v>52356</v>
          </cell>
          <cell r="E895">
            <v>4</v>
          </cell>
          <cell r="G895">
            <v>0</v>
          </cell>
        </row>
        <row r="896">
          <cell r="A896">
            <v>2019</v>
          </cell>
          <cell r="B896" t="str">
            <v>Noviembre</v>
          </cell>
          <cell r="C896" t="str">
            <v>17001</v>
          </cell>
          <cell r="E896">
            <v>1</v>
          </cell>
          <cell r="G896">
            <v>17111</v>
          </cell>
        </row>
        <row r="897">
          <cell r="A897">
            <v>2019</v>
          </cell>
          <cell r="B897" t="str">
            <v>Noviembre</v>
          </cell>
          <cell r="C897" t="str">
            <v>17001</v>
          </cell>
          <cell r="E897">
            <v>2</v>
          </cell>
          <cell r="G897">
            <v>20258</v>
          </cell>
        </row>
        <row r="898">
          <cell r="A898">
            <v>2019</v>
          </cell>
          <cell r="B898" t="str">
            <v>Noviembre</v>
          </cell>
          <cell r="C898" t="str">
            <v>17001</v>
          </cell>
          <cell r="E898">
            <v>3</v>
          </cell>
          <cell r="G898">
            <v>13915</v>
          </cell>
        </row>
        <row r="899">
          <cell r="A899">
            <v>2019</v>
          </cell>
          <cell r="B899" t="str">
            <v>Noviembre</v>
          </cell>
          <cell r="C899" t="str">
            <v>17001</v>
          </cell>
          <cell r="E899">
            <v>4</v>
          </cell>
          <cell r="G899">
            <v>9001</v>
          </cell>
        </row>
        <row r="900">
          <cell r="A900">
            <v>2019</v>
          </cell>
          <cell r="B900" t="str">
            <v>Noviembre</v>
          </cell>
          <cell r="C900" t="str">
            <v>05001</v>
          </cell>
          <cell r="E900">
            <v>1</v>
          </cell>
          <cell r="G900">
            <v>244589</v>
          </cell>
        </row>
        <row r="901">
          <cell r="A901">
            <v>2019</v>
          </cell>
          <cell r="B901" t="str">
            <v>Noviembre</v>
          </cell>
          <cell r="C901" t="str">
            <v>05001</v>
          </cell>
          <cell r="E901">
            <v>2</v>
          </cell>
          <cell r="G901">
            <v>195404</v>
          </cell>
        </row>
        <row r="902">
          <cell r="A902">
            <v>2019</v>
          </cell>
          <cell r="B902" t="str">
            <v>Noviembre</v>
          </cell>
          <cell r="C902" t="str">
            <v>05001</v>
          </cell>
          <cell r="E902">
            <v>3</v>
          </cell>
          <cell r="G902">
            <v>198675</v>
          </cell>
        </row>
        <row r="903">
          <cell r="A903">
            <v>2019</v>
          </cell>
          <cell r="B903" t="str">
            <v>Noviembre</v>
          </cell>
          <cell r="C903" t="str">
            <v>05001</v>
          </cell>
          <cell r="E903">
            <v>4</v>
          </cell>
          <cell r="G903">
            <v>310416</v>
          </cell>
        </row>
        <row r="904">
          <cell r="A904">
            <v>2019</v>
          </cell>
          <cell r="B904" t="str">
            <v>Noviembre</v>
          </cell>
          <cell r="C904" t="str">
            <v>23001</v>
          </cell>
          <cell r="E904">
            <v>1</v>
          </cell>
          <cell r="G904">
            <v>4995</v>
          </cell>
        </row>
        <row r="905">
          <cell r="A905">
            <v>2019</v>
          </cell>
          <cell r="B905" t="str">
            <v>Noviembre</v>
          </cell>
          <cell r="C905" t="str">
            <v>23001</v>
          </cell>
          <cell r="E905">
            <v>2</v>
          </cell>
          <cell r="G905">
            <v>15731</v>
          </cell>
        </row>
        <row r="906">
          <cell r="A906">
            <v>2019</v>
          </cell>
          <cell r="B906" t="str">
            <v>Noviembre</v>
          </cell>
          <cell r="C906" t="str">
            <v>23001</v>
          </cell>
          <cell r="E906">
            <v>3</v>
          </cell>
          <cell r="G906">
            <v>10475</v>
          </cell>
        </row>
        <row r="907">
          <cell r="A907">
            <v>2019</v>
          </cell>
          <cell r="B907" t="str">
            <v>Noviembre</v>
          </cell>
          <cell r="C907" t="str">
            <v>23001</v>
          </cell>
          <cell r="E907">
            <v>4</v>
          </cell>
          <cell r="G907">
            <v>3334</v>
          </cell>
        </row>
        <row r="908">
          <cell r="A908">
            <v>2019</v>
          </cell>
          <cell r="B908" t="str">
            <v>Noviembre</v>
          </cell>
          <cell r="C908" t="str">
            <v>41001</v>
          </cell>
          <cell r="E908">
            <v>1</v>
          </cell>
          <cell r="G908">
            <v>19899</v>
          </cell>
        </row>
        <row r="909">
          <cell r="A909">
            <v>2019</v>
          </cell>
          <cell r="B909" t="str">
            <v>Noviembre</v>
          </cell>
          <cell r="C909" t="str">
            <v>41001</v>
          </cell>
          <cell r="E909">
            <v>2</v>
          </cell>
          <cell r="G909">
            <v>28655</v>
          </cell>
        </row>
        <row r="910">
          <cell r="A910">
            <v>2019</v>
          </cell>
          <cell r="B910" t="str">
            <v>Noviembre</v>
          </cell>
          <cell r="C910" t="str">
            <v>41001</v>
          </cell>
          <cell r="E910">
            <v>3</v>
          </cell>
          <cell r="G910">
            <v>28169</v>
          </cell>
        </row>
        <row r="911">
          <cell r="A911">
            <v>2019</v>
          </cell>
          <cell r="B911" t="str">
            <v>Noviembre</v>
          </cell>
          <cell r="C911" t="str">
            <v>41001</v>
          </cell>
          <cell r="E911">
            <v>4</v>
          </cell>
          <cell r="G911">
            <v>17052</v>
          </cell>
        </row>
        <row r="912">
          <cell r="A912">
            <v>2019</v>
          </cell>
          <cell r="B912" t="str">
            <v>Noviembre</v>
          </cell>
          <cell r="C912" t="str">
            <v>52001</v>
          </cell>
          <cell r="E912">
            <v>1</v>
          </cell>
          <cell r="G912">
            <v>15821</v>
          </cell>
        </row>
        <row r="913">
          <cell r="A913">
            <v>2019</v>
          </cell>
          <cell r="B913" t="str">
            <v>Noviembre</v>
          </cell>
          <cell r="C913" t="str">
            <v>52001</v>
          </cell>
          <cell r="E913">
            <v>2</v>
          </cell>
          <cell r="G913">
            <v>68559</v>
          </cell>
        </row>
        <row r="914">
          <cell r="A914">
            <v>2019</v>
          </cell>
          <cell r="B914" t="str">
            <v>Noviembre</v>
          </cell>
          <cell r="C914" t="str">
            <v>52001</v>
          </cell>
          <cell r="E914">
            <v>3</v>
          </cell>
          <cell r="G914">
            <v>29596</v>
          </cell>
        </row>
        <row r="915">
          <cell r="A915">
            <v>2019</v>
          </cell>
          <cell r="B915" t="str">
            <v>Noviembre</v>
          </cell>
          <cell r="C915" t="str">
            <v>52001</v>
          </cell>
          <cell r="E915">
            <v>4</v>
          </cell>
          <cell r="G915">
            <v>172</v>
          </cell>
        </row>
        <row r="916">
          <cell r="A916">
            <v>2019</v>
          </cell>
          <cell r="B916" t="str">
            <v>Noviembre</v>
          </cell>
          <cell r="C916" t="str">
            <v>66001</v>
          </cell>
          <cell r="E916">
            <v>1</v>
          </cell>
          <cell r="G916">
            <v>28547</v>
          </cell>
        </row>
        <row r="917">
          <cell r="A917">
            <v>2019</v>
          </cell>
          <cell r="B917" t="str">
            <v>Noviembre</v>
          </cell>
          <cell r="C917" t="str">
            <v>66001</v>
          </cell>
          <cell r="E917">
            <v>2</v>
          </cell>
          <cell r="G917">
            <v>15291</v>
          </cell>
        </row>
        <row r="918">
          <cell r="A918">
            <v>2019</v>
          </cell>
          <cell r="B918" t="str">
            <v>Noviembre</v>
          </cell>
          <cell r="C918" t="str">
            <v>66001</v>
          </cell>
          <cell r="E918">
            <v>3</v>
          </cell>
          <cell r="G918">
            <v>17629</v>
          </cell>
        </row>
        <row r="919">
          <cell r="A919">
            <v>2019</v>
          </cell>
          <cell r="B919" t="str">
            <v>Noviembre</v>
          </cell>
          <cell r="C919" t="str">
            <v>66001</v>
          </cell>
          <cell r="E919">
            <v>4</v>
          </cell>
          <cell r="G919">
            <v>33452</v>
          </cell>
        </row>
        <row r="920">
          <cell r="A920">
            <v>2019</v>
          </cell>
          <cell r="B920" t="str">
            <v>Noviembre</v>
          </cell>
          <cell r="C920" t="str">
            <v>19001</v>
          </cell>
          <cell r="E920">
            <v>1</v>
          </cell>
          <cell r="G920">
            <v>5070</v>
          </cell>
        </row>
        <row r="921">
          <cell r="A921">
            <v>2019</v>
          </cell>
          <cell r="B921" t="str">
            <v>Noviembre</v>
          </cell>
          <cell r="C921" t="str">
            <v>19001</v>
          </cell>
          <cell r="E921">
            <v>2</v>
          </cell>
          <cell r="G921">
            <v>28159</v>
          </cell>
        </row>
        <row r="922">
          <cell r="A922">
            <v>2019</v>
          </cell>
          <cell r="B922" t="str">
            <v>Noviembre</v>
          </cell>
          <cell r="C922" t="str">
            <v>19001</v>
          </cell>
          <cell r="E922">
            <v>3</v>
          </cell>
          <cell r="G922">
            <v>5177</v>
          </cell>
        </row>
        <row r="923">
          <cell r="A923">
            <v>2019</v>
          </cell>
          <cell r="B923" t="str">
            <v>Noviembre</v>
          </cell>
          <cell r="C923" t="str">
            <v>19001</v>
          </cell>
          <cell r="E923">
            <v>4</v>
          </cell>
          <cell r="G923">
            <v>9171</v>
          </cell>
        </row>
        <row r="924">
          <cell r="A924">
            <v>2019</v>
          </cell>
          <cell r="B924" t="str">
            <v>Noviembre</v>
          </cell>
          <cell r="C924" t="str">
            <v>47001</v>
          </cell>
          <cell r="E924">
            <v>1</v>
          </cell>
          <cell r="G924">
            <v>9165</v>
          </cell>
        </row>
        <row r="925">
          <cell r="A925">
            <v>2019</v>
          </cell>
          <cell r="B925" t="str">
            <v>Noviembre</v>
          </cell>
          <cell r="C925" t="str">
            <v>47001</v>
          </cell>
          <cell r="E925">
            <v>2</v>
          </cell>
          <cell r="G925">
            <v>13374</v>
          </cell>
        </row>
        <row r="926">
          <cell r="A926">
            <v>2019</v>
          </cell>
          <cell r="B926" t="str">
            <v>Noviembre</v>
          </cell>
          <cell r="C926" t="str">
            <v>47001</v>
          </cell>
          <cell r="E926">
            <v>3</v>
          </cell>
          <cell r="G926">
            <v>9827</v>
          </cell>
        </row>
        <row r="927">
          <cell r="A927">
            <v>2019</v>
          </cell>
          <cell r="B927" t="str">
            <v>Noviembre</v>
          </cell>
          <cell r="C927" t="str">
            <v>47001</v>
          </cell>
          <cell r="E927">
            <v>4</v>
          </cell>
          <cell r="G927">
            <v>3143</v>
          </cell>
        </row>
        <row r="928">
          <cell r="A928">
            <v>2019</v>
          </cell>
          <cell r="B928" t="str">
            <v>Noviembre</v>
          </cell>
          <cell r="C928" t="str">
            <v>70001</v>
          </cell>
          <cell r="E928">
            <v>1</v>
          </cell>
          <cell r="G928">
            <v>7546</v>
          </cell>
        </row>
        <row r="929">
          <cell r="A929">
            <v>2019</v>
          </cell>
          <cell r="B929" t="str">
            <v>Noviembre</v>
          </cell>
          <cell r="C929" t="str">
            <v>70001</v>
          </cell>
          <cell r="E929">
            <v>2</v>
          </cell>
          <cell r="G929">
            <v>17767</v>
          </cell>
        </row>
        <row r="930">
          <cell r="A930">
            <v>2019</v>
          </cell>
          <cell r="B930" t="str">
            <v>Noviembre</v>
          </cell>
          <cell r="C930" t="str">
            <v>70001</v>
          </cell>
          <cell r="E930">
            <v>3</v>
          </cell>
          <cell r="G930">
            <v>13037</v>
          </cell>
        </row>
        <row r="931">
          <cell r="A931">
            <v>2019</v>
          </cell>
          <cell r="B931" t="str">
            <v>Noviembre</v>
          </cell>
          <cell r="C931" t="str">
            <v>70001</v>
          </cell>
          <cell r="E931">
            <v>4</v>
          </cell>
          <cell r="G931">
            <v>14415</v>
          </cell>
        </row>
        <row r="932">
          <cell r="A932">
            <v>2019</v>
          </cell>
          <cell r="B932" t="str">
            <v>Noviembre</v>
          </cell>
          <cell r="C932" t="str">
            <v>15001</v>
          </cell>
          <cell r="E932">
            <v>1</v>
          </cell>
          <cell r="G932">
            <v>16881</v>
          </cell>
        </row>
        <row r="933">
          <cell r="A933">
            <v>2019</v>
          </cell>
          <cell r="B933" t="str">
            <v>Noviembre</v>
          </cell>
          <cell r="C933" t="str">
            <v>15001</v>
          </cell>
          <cell r="E933">
            <v>2</v>
          </cell>
          <cell r="G933">
            <v>34941</v>
          </cell>
        </row>
        <row r="934">
          <cell r="A934">
            <v>2019</v>
          </cell>
          <cell r="B934" t="str">
            <v>Noviembre</v>
          </cell>
          <cell r="C934" t="str">
            <v>15001</v>
          </cell>
          <cell r="E934">
            <v>3</v>
          </cell>
          <cell r="G934">
            <v>25217</v>
          </cell>
        </row>
        <row r="935">
          <cell r="A935">
            <v>2019</v>
          </cell>
          <cell r="B935" t="str">
            <v>Noviembre</v>
          </cell>
          <cell r="C935" t="str">
            <v>15001</v>
          </cell>
          <cell r="E935">
            <v>4</v>
          </cell>
          <cell r="G935">
            <v>62</v>
          </cell>
        </row>
        <row r="936">
          <cell r="A936">
            <v>2019</v>
          </cell>
          <cell r="B936" t="str">
            <v>Noviembre</v>
          </cell>
          <cell r="C936" t="str">
            <v>20001</v>
          </cell>
          <cell r="E936">
            <v>1</v>
          </cell>
          <cell r="G936">
            <v>16038</v>
          </cell>
        </row>
        <row r="937">
          <cell r="A937">
            <v>2019</v>
          </cell>
          <cell r="B937" t="str">
            <v>Noviembre</v>
          </cell>
          <cell r="C937" t="str">
            <v>20001</v>
          </cell>
          <cell r="E937">
            <v>2</v>
          </cell>
          <cell r="G937">
            <v>16838</v>
          </cell>
        </row>
        <row r="938">
          <cell r="A938">
            <v>2019</v>
          </cell>
          <cell r="B938" t="str">
            <v>Noviembre</v>
          </cell>
          <cell r="C938" t="str">
            <v>20001</v>
          </cell>
          <cell r="E938">
            <v>3</v>
          </cell>
          <cell r="G938">
            <v>10620</v>
          </cell>
        </row>
        <row r="939">
          <cell r="A939">
            <v>2019</v>
          </cell>
          <cell r="B939" t="str">
            <v>Noviembre</v>
          </cell>
          <cell r="C939" t="str">
            <v>20001</v>
          </cell>
          <cell r="E939">
            <v>4</v>
          </cell>
          <cell r="G939">
            <v>15612</v>
          </cell>
        </row>
        <row r="940">
          <cell r="A940">
            <v>2019</v>
          </cell>
          <cell r="B940" t="str">
            <v>Noviembre</v>
          </cell>
          <cell r="C940" t="str">
            <v>50001</v>
          </cell>
          <cell r="E940">
            <v>1</v>
          </cell>
          <cell r="G940">
            <v>20597</v>
          </cell>
        </row>
        <row r="941">
          <cell r="A941">
            <v>2019</v>
          </cell>
          <cell r="B941" t="str">
            <v>Noviembre</v>
          </cell>
          <cell r="C941" t="str">
            <v>50001</v>
          </cell>
          <cell r="E941">
            <v>2</v>
          </cell>
          <cell r="G941">
            <v>28631</v>
          </cell>
        </row>
        <row r="942">
          <cell r="A942">
            <v>2019</v>
          </cell>
          <cell r="B942" t="str">
            <v>Noviembre</v>
          </cell>
          <cell r="C942" t="str">
            <v>50001</v>
          </cell>
          <cell r="E942">
            <v>3</v>
          </cell>
          <cell r="G942">
            <v>21579</v>
          </cell>
        </row>
        <row r="943">
          <cell r="A943">
            <v>2019</v>
          </cell>
          <cell r="B943" t="str">
            <v>Noviembre</v>
          </cell>
          <cell r="C943" t="str">
            <v>50001</v>
          </cell>
          <cell r="E943">
            <v>4</v>
          </cell>
          <cell r="G943">
            <v>7290</v>
          </cell>
        </row>
        <row r="944">
          <cell r="A944">
            <v>2019</v>
          </cell>
          <cell r="B944" t="str">
            <v>Diciembre</v>
          </cell>
          <cell r="C944" t="str">
            <v>63001</v>
          </cell>
          <cell r="E944">
            <v>1</v>
          </cell>
          <cell r="G944">
            <v>27643</v>
          </cell>
        </row>
        <row r="945">
          <cell r="A945">
            <v>2019</v>
          </cell>
          <cell r="B945" t="str">
            <v>Diciembre</v>
          </cell>
          <cell r="C945" t="str">
            <v>63001</v>
          </cell>
          <cell r="E945">
            <v>2</v>
          </cell>
          <cell r="G945">
            <v>41697</v>
          </cell>
        </row>
        <row r="946">
          <cell r="A946">
            <v>2019</v>
          </cell>
          <cell r="B946" t="str">
            <v>Diciembre</v>
          </cell>
          <cell r="C946" t="str">
            <v>63001</v>
          </cell>
          <cell r="E946">
            <v>3</v>
          </cell>
          <cell r="G946">
            <v>29100</v>
          </cell>
        </row>
        <row r="947">
          <cell r="A947">
            <v>2019</v>
          </cell>
          <cell r="B947" t="str">
            <v>Diciembre</v>
          </cell>
          <cell r="C947" t="str">
            <v>63001</v>
          </cell>
          <cell r="E947">
            <v>4</v>
          </cell>
          <cell r="G947">
            <v>19235</v>
          </cell>
        </row>
        <row r="948">
          <cell r="A948">
            <v>2019</v>
          </cell>
          <cell r="B948" t="str">
            <v>Diciembre</v>
          </cell>
          <cell r="C948" t="str">
            <v>08001</v>
          </cell>
          <cell r="E948">
            <v>1</v>
          </cell>
          <cell r="G948">
            <v>98481</v>
          </cell>
        </row>
        <row r="949">
          <cell r="A949">
            <v>2019</v>
          </cell>
          <cell r="B949" t="str">
            <v>Diciembre</v>
          </cell>
          <cell r="C949" t="str">
            <v>08001</v>
          </cell>
          <cell r="E949">
            <v>2</v>
          </cell>
          <cell r="G949">
            <v>87339</v>
          </cell>
        </row>
        <row r="950">
          <cell r="A950">
            <v>2019</v>
          </cell>
          <cell r="B950" t="str">
            <v>Diciembre</v>
          </cell>
          <cell r="C950" t="str">
            <v>08001</v>
          </cell>
          <cell r="E950">
            <v>3</v>
          </cell>
          <cell r="G950">
            <v>71432</v>
          </cell>
        </row>
        <row r="951">
          <cell r="A951">
            <v>2019</v>
          </cell>
          <cell r="B951" t="str">
            <v>Diciembre</v>
          </cell>
          <cell r="C951" t="str">
            <v>08001</v>
          </cell>
          <cell r="E951">
            <v>4</v>
          </cell>
          <cell r="G951">
            <v>160468</v>
          </cell>
        </row>
        <row r="952">
          <cell r="A952">
            <v>2019</v>
          </cell>
          <cell r="B952" t="str">
            <v>Diciembre</v>
          </cell>
          <cell r="C952" t="str">
            <v>11001</v>
          </cell>
          <cell r="E952">
            <v>1</v>
          </cell>
          <cell r="G952">
            <v>629375</v>
          </cell>
        </row>
        <row r="953">
          <cell r="A953">
            <v>2019</v>
          </cell>
          <cell r="B953" t="str">
            <v>Diciembre</v>
          </cell>
          <cell r="C953" t="str">
            <v>11001</v>
          </cell>
          <cell r="E953">
            <v>2</v>
          </cell>
          <cell r="G953">
            <v>651410</v>
          </cell>
        </row>
        <row r="954">
          <cell r="A954">
            <v>2019</v>
          </cell>
          <cell r="B954" t="str">
            <v>Diciembre</v>
          </cell>
          <cell r="C954" t="str">
            <v>11001</v>
          </cell>
          <cell r="E954">
            <v>3</v>
          </cell>
          <cell r="G954">
            <v>792296.8</v>
          </cell>
        </row>
        <row r="955">
          <cell r="A955">
            <v>2019</v>
          </cell>
          <cell r="B955" t="str">
            <v>Diciembre</v>
          </cell>
          <cell r="C955" t="str">
            <v>11001</v>
          </cell>
          <cell r="E955">
            <v>4</v>
          </cell>
          <cell r="G955">
            <v>293243</v>
          </cell>
        </row>
        <row r="956">
          <cell r="A956">
            <v>2019</v>
          </cell>
          <cell r="B956" t="str">
            <v>Diciembre</v>
          </cell>
          <cell r="C956" t="str">
            <v>68001</v>
          </cell>
          <cell r="E956">
            <v>1</v>
          </cell>
          <cell r="G956">
            <v>146127</v>
          </cell>
        </row>
        <row r="957">
          <cell r="A957">
            <v>2019</v>
          </cell>
          <cell r="B957" t="str">
            <v>Diciembre</v>
          </cell>
          <cell r="C957" t="str">
            <v>68001</v>
          </cell>
          <cell r="E957">
            <v>2</v>
          </cell>
          <cell r="G957">
            <v>107179</v>
          </cell>
        </row>
        <row r="958">
          <cell r="A958">
            <v>2019</v>
          </cell>
          <cell r="B958" t="str">
            <v>Diciembre</v>
          </cell>
          <cell r="C958" t="str">
            <v>68001</v>
          </cell>
          <cell r="E958">
            <v>3</v>
          </cell>
          <cell r="G958">
            <v>144284</v>
          </cell>
        </row>
        <row r="959">
          <cell r="A959">
            <v>2019</v>
          </cell>
          <cell r="B959" t="str">
            <v>Diciembre</v>
          </cell>
          <cell r="C959" t="str">
            <v>68001</v>
          </cell>
          <cell r="E959">
            <v>4</v>
          </cell>
          <cell r="G959">
            <v>30631</v>
          </cell>
        </row>
        <row r="960">
          <cell r="A960">
            <v>2019</v>
          </cell>
          <cell r="B960" t="str">
            <v>Diciembre</v>
          </cell>
          <cell r="C960" t="str">
            <v>76001</v>
          </cell>
          <cell r="E960">
            <v>1</v>
          </cell>
          <cell r="G960">
            <v>103069</v>
          </cell>
        </row>
        <row r="961">
          <cell r="A961">
            <v>2019</v>
          </cell>
          <cell r="B961" t="str">
            <v>Diciembre</v>
          </cell>
          <cell r="C961" t="str">
            <v>76001</v>
          </cell>
          <cell r="E961">
            <v>2</v>
          </cell>
          <cell r="G961">
            <v>133375</v>
          </cell>
        </row>
        <row r="962">
          <cell r="A962">
            <v>2019</v>
          </cell>
          <cell r="B962" t="str">
            <v>Diciembre</v>
          </cell>
          <cell r="C962" t="str">
            <v>76001</v>
          </cell>
          <cell r="E962">
            <v>3</v>
          </cell>
          <cell r="G962">
            <v>117386</v>
          </cell>
        </row>
        <row r="963">
          <cell r="A963">
            <v>2019</v>
          </cell>
          <cell r="B963" t="str">
            <v>Diciembre</v>
          </cell>
          <cell r="C963" t="str">
            <v>76001</v>
          </cell>
          <cell r="E963">
            <v>4</v>
          </cell>
          <cell r="G963">
            <v>123989</v>
          </cell>
        </row>
        <row r="964">
          <cell r="A964">
            <v>2019</v>
          </cell>
          <cell r="B964" t="str">
            <v>Diciembre</v>
          </cell>
          <cell r="C964" t="str">
            <v>13001</v>
          </cell>
          <cell r="E964">
            <v>1</v>
          </cell>
          <cell r="G964">
            <v>30439</v>
          </cell>
        </row>
        <row r="965">
          <cell r="A965">
            <v>2019</v>
          </cell>
          <cell r="B965" t="str">
            <v>Diciembre</v>
          </cell>
          <cell r="C965" t="str">
            <v>13001</v>
          </cell>
          <cell r="E965">
            <v>2</v>
          </cell>
          <cell r="G965">
            <v>70178</v>
          </cell>
        </row>
        <row r="966">
          <cell r="A966">
            <v>2019</v>
          </cell>
          <cell r="B966" t="str">
            <v>Diciembre</v>
          </cell>
          <cell r="C966" t="str">
            <v>13001</v>
          </cell>
          <cell r="E966">
            <v>3</v>
          </cell>
          <cell r="G966">
            <v>38420</v>
          </cell>
        </row>
        <row r="967">
          <cell r="A967">
            <v>2019</v>
          </cell>
          <cell r="B967" t="str">
            <v>Diciembre</v>
          </cell>
          <cell r="C967" t="str">
            <v>13001</v>
          </cell>
          <cell r="E967">
            <v>4</v>
          </cell>
          <cell r="G967">
            <v>28034</v>
          </cell>
        </row>
        <row r="968">
          <cell r="A968">
            <v>2019</v>
          </cell>
          <cell r="B968" t="str">
            <v>Diciembre</v>
          </cell>
          <cell r="C968" t="str">
            <v>54001</v>
          </cell>
          <cell r="E968">
            <v>1</v>
          </cell>
          <cell r="G968">
            <v>43171</v>
          </cell>
        </row>
        <row r="969">
          <cell r="A969">
            <v>2019</v>
          </cell>
          <cell r="B969" t="str">
            <v>Diciembre</v>
          </cell>
          <cell r="C969" t="str">
            <v>54001</v>
          </cell>
          <cell r="E969">
            <v>2</v>
          </cell>
          <cell r="G969">
            <v>98850</v>
          </cell>
        </row>
        <row r="970">
          <cell r="A970">
            <v>2019</v>
          </cell>
          <cell r="B970" t="str">
            <v>Diciembre</v>
          </cell>
          <cell r="C970" t="str">
            <v>54001</v>
          </cell>
          <cell r="E970">
            <v>3</v>
          </cell>
          <cell r="G970">
            <v>63779</v>
          </cell>
        </row>
        <row r="971">
          <cell r="A971">
            <v>2019</v>
          </cell>
          <cell r="B971" t="str">
            <v>Diciembre</v>
          </cell>
          <cell r="C971" t="str">
            <v>54001</v>
          </cell>
          <cell r="E971">
            <v>4</v>
          </cell>
          <cell r="G971">
            <v>99054</v>
          </cell>
        </row>
        <row r="972">
          <cell r="A972">
            <v>2019</v>
          </cell>
          <cell r="B972" t="str">
            <v>Diciembre</v>
          </cell>
          <cell r="C972" t="str">
            <v>73001</v>
          </cell>
          <cell r="E972">
            <v>1</v>
          </cell>
          <cell r="G972">
            <v>9063</v>
          </cell>
        </row>
        <row r="973">
          <cell r="A973">
            <v>2019</v>
          </cell>
          <cell r="B973" t="str">
            <v>Diciembre</v>
          </cell>
          <cell r="C973" t="str">
            <v>73001</v>
          </cell>
          <cell r="E973">
            <v>2</v>
          </cell>
          <cell r="G973">
            <v>16561</v>
          </cell>
        </row>
        <row r="974">
          <cell r="A974">
            <v>2019</v>
          </cell>
          <cell r="B974" t="str">
            <v>Diciembre</v>
          </cell>
          <cell r="C974" t="str">
            <v>73001</v>
          </cell>
          <cell r="E974">
            <v>3</v>
          </cell>
          <cell r="G974">
            <v>9013</v>
          </cell>
        </row>
        <row r="975">
          <cell r="A975">
            <v>2019</v>
          </cell>
          <cell r="B975" t="str">
            <v>Diciembre</v>
          </cell>
          <cell r="C975" t="str">
            <v>73001</v>
          </cell>
          <cell r="E975">
            <v>4</v>
          </cell>
          <cell r="G975">
            <v>4237</v>
          </cell>
        </row>
        <row r="976">
          <cell r="A976">
            <v>2019</v>
          </cell>
          <cell r="B976" t="str">
            <v>Diciembre</v>
          </cell>
          <cell r="C976" t="str">
            <v>52356</v>
          </cell>
          <cell r="E976">
            <v>1</v>
          </cell>
          <cell r="G976">
            <v>3349</v>
          </cell>
        </row>
        <row r="977">
          <cell r="A977">
            <v>2019</v>
          </cell>
          <cell r="B977" t="str">
            <v>Diciembre</v>
          </cell>
          <cell r="C977" t="str">
            <v>52356</v>
          </cell>
          <cell r="E977">
            <v>2</v>
          </cell>
          <cell r="G977">
            <v>29438</v>
          </cell>
        </row>
        <row r="978">
          <cell r="A978">
            <v>2019</v>
          </cell>
          <cell r="B978" t="str">
            <v>Diciembre</v>
          </cell>
          <cell r="C978" t="str">
            <v>52356</v>
          </cell>
          <cell r="E978">
            <v>3</v>
          </cell>
          <cell r="G978">
            <v>28181</v>
          </cell>
        </row>
        <row r="979">
          <cell r="A979">
            <v>2019</v>
          </cell>
          <cell r="B979" t="str">
            <v>Diciembre</v>
          </cell>
          <cell r="C979" t="str">
            <v>52356</v>
          </cell>
          <cell r="E979">
            <v>4</v>
          </cell>
          <cell r="G979">
            <v>0</v>
          </cell>
        </row>
        <row r="980">
          <cell r="A980">
            <v>2019</v>
          </cell>
          <cell r="B980" t="str">
            <v>Diciembre</v>
          </cell>
          <cell r="C980" t="str">
            <v>17001</v>
          </cell>
          <cell r="E980">
            <v>1</v>
          </cell>
          <cell r="G980">
            <v>18941</v>
          </cell>
        </row>
        <row r="981">
          <cell r="A981">
            <v>2019</v>
          </cell>
          <cell r="B981" t="str">
            <v>Diciembre</v>
          </cell>
          <cell r="C981" t="str">
            <v>17001</v>
          </cell>
          <cell r="E981">
            <v>2</v>
          </cell>
          <cell r="G981">
            <v>22361</v>
          </cell>
        </row>
        <row r="982">
          <cell r="A982">
            <v>2019</v>
          </cell>
          <cell r="B982" t="str">
            <v>Diciembre</v>
          </cell>
          <cell r="C982" t="str">
            <v>17001</v>
          </cell>
          <cell r="E982">
            <v>3</v>
          </cell>
          <cell r="G982">
            <v>15311</v>
          </cell>
        </row>
        <row r="983">
          <cell r="A983">
            <v>2019</v>
          </cell>
          <cell r="B983" t="str">
            <v>Diciembre</v>
          </cell>
          <cell r="C983" t="str">
            <v>17001</v>
          </cell>
          <cell r="E983">
            <v>4</v>
          </cell>
          <cell r="G983">
            <v>10138</v>
          </cell>
        </row>
        <row r="984">
          <cell r="A984">
            <v>2019</v>
          </cell>
          <cell r="B984" t="str">
            <v>Diciembre</v>
          </cell>
          <cell r="C984" t="str">
            <v>05001</v>
          </cell>
          <cell r="E984">
            <v>1</v>
          </cell>
          <cell r="G984">
            <v>266442</v>
          </cell>
        </row>
        <row r="985">
          <cell r="A985">
            <v>2019</v>
          </cell>
          <cell r="B985" t="str">
            <v>Diciembre</v>
          </cell>
          <cell r="C985" t="str">
            <v>05001</v>
          </cell>
          <cell r="E985">
            <v>2</v>
          </cell>
          <cell r="G985">
            <v>212764</v>
          </cell>
        </row>
        <row r="986">
          <cell r="A986">
            <v>2019</v>
          </cell>
          <cell r="B986" t="str">
            <v>Diciembre</v>
          </cell>
          <cell r="C986" t="str">
            <v>05001</v>
          </cell>
          <cell r="E986">
            <v>3</v>
          </cell>
          <cell r="G986">
            <v>216296</v>
          </cell>
        </row>
        <row r="987">
          <cell r="A987">
            <v>2019</v>
          </cell>
          <cell r="B987" t="str">
            <v>Diciembre</v>
          </cell>
          <cell r="C987" t="str">
            <v>05001</v>
          </cell>
          <cell r="E987">
            <v>4</v>
          </cell>
          <cell r="G987">
            <v>335514</v>
          </cell>
        </row>
        <row r="988">
          <cell r="A988">
            <v>2019</v>
          </cell>
          <cell r="B988" t="str">
            <v>Diciembre</v>
          </cell>
          <cell r="C988" t="str">
            <v>23001</v>
          </cell>
          <cell r="E988">
            <v>1</v>
          </cell>
          <cell r="G988">
            <v>5475</v>
          </cell>
        </row>
        <row r="989">
          <cell r="A989">
            <v>2019</v>
          </cell>
          <cell r="B989" t="str">
            <v>Diciembre</v>
          </cell>
          <cell r="C989" t="str">
            <v>23001</v>
          </cell>
          <cell r="E989">
            <v>2</v>
          </cell>
          <cell r="G989">
            <v>17602</v>
          </cell>
        </row>
        <row r="990">
          <cell r="A990">
            <v>2019</v>
          </cell>
          <cell r="B990" t="str">
            <v>Diciembre</v>
          </cell>
          <cell r="C990" t="str">
            <v>23001</v>
          </cell>
          <cell r="E990">
            <v>3</v>
          </cell>
          <cell r="G990">
            <v>11422</v>
          </cell>
        </row>
        <row r="991">
          <cell r="A991">
            <v>2019</v>
          </cell>
          <cell r="B991" t="str">
            <v>Diciembre</v>
          </cell>
          <cell r="C991" t="str">
            <v>23001</v>
          </cell>
          <cell r="E991">
            <v>4</v>
          </cell>
          <cell r="G991">
            <v>3661</v>
          </cell>
        </row>
        <row r="992">
          <cell r="A992">
            <v>2019</v>
          </cell>
          <cell r="B992" t="str">
            <v>Diciembre</v>
          </cell>
          <cell r="C992" t="str">
            <v>41001</v>
          </cell>
          <cell r="E992">
            <v>1</v>
          </cell>
          <cell r="G992">
            <v>21509</v>
          </cell>
        </row>
        <row r="993">
          <cell r="A993">
            <v>2019</v>
          </cell>
          <cell r="B993" t="str">
            <v>Diciembre</v>
          </cell>
          <cell r="C993" t="str">
            <v>41001</v>
          </cell>
          <cell r="E993">
            <v>2</v>
          </cell>
          <cell r="G993">
            <v>31141</v>
          </cell>
        </row>
        <row r="994">
          <cell r="A994">
            <v>2019</v>
          </cell>
          <cell r="B994" t="str">
            <v>Diciembre</v>
          </cell>
          <cell r="C994" t="str">
            <v>41001</v>
          </cell>
          <cell r="E994">
            <v>3</v>
          </cell>
          <cell r="G994">
            <v>30710</v>
          </cell>
        </row>
        <row r="995">
          <cell r="A995">
            <v>2019</v>
          </cell>
          <cell r="B995" t="str">
            <v>Diciembre</v>
          </cell>
          <cell r="C995" t="str">
            <v>41001</v>
          </cell>
          <cell r="E995">
            <v>4</v>
          </cell>
          <cell r="G995">
            <v>18163</v>
          </cell>
        </row>
        <row r="996">
          <cell r="A996">
            <v>2019</v>
          </cell>
          <cell r="B996" t="str">
            <v>Diciembre</v>
          </cell>
          <cell r="C996" t="str">
            <v>52001</v>
          </cell>
          <cell r="E996">
            <v>1</v>
          </cell>
          <cell r="G996">
            <v>17113</v>
          </cell>
        </row>
        <row r="997">
          <cell r="A997">
            <v>2019</v>
          </cell>
          <cell r="B997" t="str">
            <v>Diciembre</v>
          </cell>
          <cell r="C997" t="str">
            <v>52001</v>
          </cell>
          <cell r="E997">
            <v>2</v>
          </cell>
          <cell r="G997">
            <v>74483</v>
          </cell>
        </row>
        <row r="998">
          <cell r="A998">
            <v>2019</v>
          </cell>
          <cell r="B998" t="str">
            <v>Diciembre</v>
          </cell>
          <cell r="C998" t="str">
            <v>52001</v>
          </cell>
          <cell r="E998">
            <v>3</v>
          </cell>
          <cell r="G998">
            <v>31985</v>
          </cell>
        </row>
        <row r="999">
          <cell r="A999">
            <v>2019</v>
          </cell>
          <cell r="B999" t="str">
            <v>Diciembre</v>
          </cell>
          <cell r="C999" t="str">
            <v>52001</v>
          </cell>
          <cell r="E999">
            <v>4</v>
          </cell>
          <cell r="G999">
            <v>190</v>
          </cell>
        </row>
        <row r="1000">
          <cell r="A1000">
            <v>2019</v>
          </cell>
          <cell r="B1000" t="str">
            <v>Diciembre</v>
          </cell>
          <cell r="C1000" t="str">
            <v>66001</v>
          </cell>
          <cell r="E1000">
            <v>1</v>
          </cell>
          <cell r="G1000">
            <v>31260</v>
          </cell>
        </row>
        <row r="1001">
          <cell r="A1001">
            <v>2019</v>
          </cell>
          <cell r="B1001" t="str">
            <v>Diciembre</v>
          </cell>
          <cell r="C1001" t="str">
            <v>66001</v>
          </cell>
          <cell r="E1001">
            <v>2</v>
          </cell>
          <cell r="G1001">
            <v>17309</v>
          </cell>
        </row>
        <row r="1002">
          <cell r="A1002">
            <v>2019</v>
          </cell>
          <cell r="B1002" t="str">
            <v>Diciembre</v>
          </cell>
          <cell r="C1002" t="str">
            <v>66001</v>
          </cell>
          <cell r="E1002">
            <v>3</v>
          </cell>
          <cell r="G1002">
            <v>19295</v>
          </cell>
        </row>
        <row r="1003">
          <cell r="A1003">
            <v>2019</v>
          </cell>
          <cell r="B1003" t="str">
            <v>Diciembre</v>
          </cell>
          <cell r="C1003" t="str">
            <v>66001</v>
          </cell>
          <cell r="E1003">
            <v>4</v>
          </cell>
          <cell r="G1003">
            <v>37600</v>
          </cell>
        </row>
        <row r="1004">
          <cell r="A1004">
            <v>2019</v>
          </cell>
          <cell r="B1004" t="str">
            <v>Diciembre</v>
          </cell>
          <cell r="C1004" t="str">
            <v>19001</v>
          </cell>
          <cell r="E1004">
            <v>1</v>
          </cell>
          <cell r="G1004">
            <v>5536</v>
          </cell>
        </row>
        <row r="1005">
          <cell r="A1005">
            <v>2019</v>
          </cell>
          <cell r="B1005" t="str">
            <v>Diciembre</v>
          </cell>
          <cell r="C1005" t="str">
            <v>19001</v>
          </cell>
          <cell r="E1005">
            <v>2</v>
          </cell>
          <cell r="G1005">
            <v>29770</v>
          </cell>
        </row>
        <row r="1006">
          <cell r="A1006">
            <v>2019</v>
          </cell>
          <cell r="B1006" t="str">
            <v>Diciembre</v>
          </cell>
          <cell r="C1006" t="str">
            <v>19001</v>
          </cell>
          <cell r="E1006">
            <v>3</v>
          </cell>
          <cell r="G1006">
            <v>5740</v>
          </cell>
        </row>
        <row r="1007">
          <cell r="A1007">
            <v>2019</v>
          </cell>
          <cell r="B1007" t="str">
            <v>Diciembre</v>
          </cell>
          <cell r="C1007" t="str">
            <v>19001</v>
          </cell>
          <cell r="E1007">
            <v>4</v>
          </cell>
          <cell r="G1007">
            <v>9759</v>
          </cell>
        </row>
        <row r="1008">
          <cell r="A1008">
            <v>2019</v>
          </cell>
          <cell r="B1008" t="str">
            <v>Diciembre</v>
          </cell>
          <cell r="C1008" t="str">
            <v>47001</v>
          </cell>
          <cell r="E1008">
            <v>1</v>
          </cell>
          <cell r="G1008">
            <v>9772</v>
          </cell>
        </row>
        <row r="1009">
          <cell r="A1009">
            <v>2019</v>
          </cell>
          <cell r="B1009" t="str">
            <v>Diciembre</v>
          </cell>
          <cell r="C1009" t="str">
            <v>47001</v>
          </cell>
          <cell r="E1009">
            <v>2</v>
          </cell>
          <cell r="G1009">
            <v>14562</v>
          </cell>
        </row>
        <row r="1010">
          <cell r="A1010">
            <v>2019</v>
          </cell>
          <cell r="B1010" t="str">
            <v>Diciembre</v>
          </cell>
          <cell r="C1010" t="str">
            <v>47001</v>
          </cell>
          <cell r="E1010">
            <v>3</v>
          </cell>
          <cell r="G1010">
            <v>10602</v>
          </cell>
        </row>
        <row r="1011">
          <cell r="A1011">
            <v>2019</v>
          </cell>
          <cell r="B1011" t="str">
            <v>Diciembre</v>
          </cell>
          <cell r="C1011" t="str">
            <v>47001</v>
          </cell>
          <cell r="E1011">
            <v>4</v>
          </cell>
          <cell r="G1011">
            <v>3407</v>
          </cell>
        </row>
        <row r="1012">
          <cell r="A1012">
            <v>2019</v>
          </cell>
          <cell r="B1012" t="str">
            <v>Diciembre</v>
          </cell>
          <cell r="C1012" t="str">
            <v>70001</v>
          </cell>
          <cell r="E1012">
            <v>1</v>
          </cell>
          <cell r="G1012">
            <v>8340</v>
          </cell>
        </row>
        <row r="1013">
          <cell r="A1013">
            <v>2019</v>
          </cell>
          <cell r="B1013" t="str">
            <v>Diciembre</v>
          </cell>
          <cell r="C1013" t="str">
            <v>70001</v>
          </cell>
          <cell r="E1013">
            <v>2</v>
          </cell>
          <cell r="G1013">
            <v>19810</v>
          </cell>
        </row>
        <row r="1014">
          <cell r="A1014">
            <v>2019</v>
          </cell>
          <cell r="B1014" t="str">
            <v>Diciembre</v>
          </cell>
          <cell r="C1014" t="str">
            <v>70001</v>
          </cell>
          <cell r="E1014">
            <v>3</v>
          </cell>
          <cell r="G1014">
            <v>14261</v>
          </cell>
        </row>
        <row r="1015">
          <cell r="A1015">
            <v>2019</v>
          </cell>
          <cell r="B1015" t="str">
            <v>Diciembre</v>
          </cell>
          <cell r="C1015" t="str">
            <v>70001</v>
          </cell>
          <cell r="E1015">
            <v>4</v>
          </cell>
          <cell r="G1015">
            <v>15217</v>
          </cell>
        </row>
        <row r="1016">
          <cell r="A1016">
            <v>2019</v>
          </cell>
          <cell r="B1016" t="str">
            <v>Diciembre</v>
          </cell>
          <cell r="C1016" t="str">
            <v>15001</v>
          </cell>
          <cell r="E1016">
            <v>1</v>
          </cell>
          <cell r="G1016">
            <v>18458</v>
          </cell>
        </row>
        <row r="1017">
          <cell r="A1017">
            <v>2019</v>
          </cell>
          <cell r="B1017" t="str">
            <v>Diciembre</v>
          </cell>
          <cell r="C1017" t="str">
            <v>15001</v>
          </cell>
          <cell r="E1017">
            <v>2</v>
          </cell>
          <cell r="G1017">
            <v>39603</v>
          </cell>
        </row>
        <row r="1018">
          <cell r="A1018">
            <v>2019</v>
          </cell>
          <cell r="B1018" t="str">
            <v>Diciembre</v>
          </cell>
          <cell r="C1018" t="str">
            <v>15001</v>
          </cell>
          <cell r="E1018">
            <v>3</v>
          </cell>
          <cell r="G1018">
            <v>27772</v>
          </cell>
        </row>
        <row r="1019">
          <cell r="A1019">
            <v>2019</v>
          </cell>
          <cell r="B1019" t="str">
            <v>Diciembre</v>
          </cell>
          <cell r="C1019" t="str">
            <v>15001</v>
          </cell>
          <cell r="E1019">
            <v>4</v>
          </cell>
          <cell r="G1019">
            <v>77</v>
          </cell>
        </row>
        <row r="1020">
          <cell r="A1020">
            <v>2019</v>
          </cell>
          <cell r="B1020" t="str">
            <v>Diciembre</v>
          </cell>
          <cell r="C1020" t="str">
            <v>20001</v>
          </cell>
          <cell r="E1020">
            <v>1</v>
          </cell>
          <cell r="G1020">
            <v>17436</v>
          </cell>
        </row>
        <row r="1021">
          <cell r="A1021">
            <v>2019</v>
          </cell>
          <cell r="B1021" t="str">
            <v>Diciembre</v>
          </cell>
          <cell r="C1021" t="str">
            <v>20001</v>
          </cell>
          <cell r="E1021">
            <v>2</v>
          </cell>
          <cell r="G1021">
            <v>18562</v>
          </cell>
        </row>
        <row r="1022">
          <cell r="A1022">
            <v>2019</v>
          </cell>
          <cell r="B1022" t="str">
            <v>Diciembre</v>
          </cell>
          <cell r="C1022" t="str">
            <v>20001</v>
          </cell>
          <cell r="E1022">
            <v>3</v>
          </cell>
          <cell r="G1022">
            <v>11567</v>
          </cell>
        </row>
        <row r="1023">
          <cell r="A1023">
            <v>2019</v>
          </cell>
          <cell r="B1023" t="str">
            <v>Diciembre</v>
          </cell>
          <cell r="C1023" t="str">
            <v>20001</v>
          </cell>
          <cell r="E1023">
            <v>4</v>
          </cell>
          <cell r="G1023">
            <v>16751</v>
          </cell>
        </row>
        <row r="1024">
          <cell r="A1024">
            <v>2019</v>
          </cell>
          <cell r="B1024" t="str">
            <v>Diciembre</v>
          </cell>
          <cell r="C1024" t="str">
            <v>50001</v>
          </cell>
          <cell r="E1024">
            <v>1</v>
          </cell>
          <cell r="G1024">
            <v>22223</v>
          </cell>
        </row>
        <row r="1025">
          <cell r="A1025">
            <v>2019</v>
          </cell>
          <cell r="B1025" t="str">
            <v>Diciembre</v>
          </cell>
          <cell r="C1025" t="str">
            <v>50001</v>
          </cell>
          <cell r="E1025">
            <v>2</v>
          </cell>
          <cell r="G1025">
            <v>31258</v>
          </cell>
        </row>
        <row r="1026">
          <cell r="A1026">
            <v>2019</v>
          </cell>
          <cell r="B1026" t="str">
            <v>Diciembre</v>
          </cell>
          <cell r="C1026" t="str">
            <v>50001</v>
          </cell>
          <cell r="E1026">
            <v>3</v>
          </cell>
          <cell r="G1026">
            <v>23387</v>
          </cell>
        </row>
        <row r="1027">
          <cell r="A1027">
            <v>2019</v>
          </cell>
          <cell r="B1027" t="str">
            <v>Diciembre</v>
          </cell>
          <cell r="C1027" t="str">
            <v>50001</v>
          </cell>
          <cell r="E1027">
            <v>4</v>
          </cell>
          <cell r="G1027">
            <v>8060</v>
          </cell>
        </row>
        <row r="1028">
          <cell r="A1028">
            <v>2020</v>
          </cell>
          <cell r="B1028" t="str">
            <v>Enero</v>
          </cell>
          <cell r="C1028" t="str">
            <v>63001</v>
          </cell>
          <cell r="E1028">
            <v>1</v>
          </cell>
          <cell r="G1028">
            <v>2472</v>
          </cell>
        </row>
        <row r="1029">
          <cell r="A1029">
            <v>2020</v>
          </cell>
          <cell r="B1029" t="str">
            <v>Enero</v>
          </cell>
          <cell r="C1029" t="str">
            <v>63001</v>
          </cell>
          <cell r="E1029">
            <v>2</v>
          </cell>
          <cell r="G1029">
            <v>3761</v>
          </cell>
        </row>
        <row r="1030">
          <cell r="A1030">
            <v>2020</v>
          </cell>
          <cell r="B1030" t="str">
            <v>Enero</v>
          </cell>
          <cell r="C1030" t="str">
            <v>63001</v>
          </cell>
          <cell r="E1030">
            <v>3</v>
          </cell>
          <cell r="G1030">
            <v>2679</v>
          </cell>
        </row>
        <row r="1031">
          <cell r="A1031">
            <v>2020</v>
          </cell>
          <cell r="B1031" t="str">
            <v>Enero</v>
          </cell>
          <cell r="C1031" t="str">
            <v>63001</v>
          </cell>
          <cell r="E1031">
            <v>4</v>
          </cell>
          <cell r="G1031">
            <v>1597</v>
          </cell>
        </row>
        <row r="1032">
          <cell r="A1032">
            <v>2020</v>
          </cell>
          <cell r="B1032" t="str">
            <v>Enero</v>
          </cell>
          <cell r="C1032" t="str">
            <v>08001</v>
          </cell>
          <cell r="E1032">
            <v>1</v>
          </cell>
          <cell r="G1032">
            <v>9266</v>
          </cell>
        </row>
        <row r="1033">
          <cell r="A1033">
            <v>2020</v>
          </cell>
          <cell r="B1033" t="str">
            <v>Enero</v>
          </cell>
          <cell r="C1033" t="str">
            <v>08001</v>
          </cell>
          <cell r="E1033">
            <v>2</v>
          </cell>
          <cell r="G1033">
            <v>9421</v>
          </cell>
        </row>
        <row r="1034">
          <cell r="A1034">
            <v>2020</v>
          </cell>
          <cell r="B1034" t="str">
            <v>Enero</v>
          </cell>
          <cell r="C1034" t="str">
            <v>08001</v>
          </cell>
          <cell r="E1034">
            <v>3</v>
          </cell>
          <cell r="G1034">
            <v>6261</v>
          </cell>
        </row>
        <row r="1035">
          <cell r="A1035">
            <v>2020</v>
          </cell>
          <cell r="B1035" t="str">
            <v>Enero</v>
          </cell>
          <cell r="C1035" t="str">
            <v>08001</v>
          </cell>
          <cell r="E1035">
            <v>4</v>
          </cell>
          <cell r="G1035">
            <v>16232</v>
          </cell>
        </row>
        <row r="1036">
          <cell r="A1036">
            <v>2020</v>
          </cell>
          <cell r="B1036" t="str">
            <v>Enero</v>
          </cell>
          <cell r="C1036" t="str">
            <v>11001</v>
          </cell>
          <cell r="E1036">
            <v>1</v>
          </cell>
          <cell r="G1036">
            <v>52775</v>
          </cell>
        </row>
        <row r="1037">
          <cell r="A1037">
            <v>2020</v>
          </cell>
          <cell r="B1037" t="str">
            <v>Enero</v>
          </cell>
          <cell r="C1037" t="str">
            <v>11001</v>
          </cell>
          <cell r="E1037">
            <v>2</v>
          </cell>
          <cell r="G1037">
            <v>61312</v>
          </cell>
        </row>
        <row r="1038">
          <cell r="A1038">
            <v>2020</v>
          </cell>
          <cell r="B1038" t="str">
            <v>Enero</v>
          </cell>
          <cell r="C1038" t="str">
            <v>11001</v>
          </cell>
          <cell r="E1038">
            <v>3</v>
          </cell>
          <cell r="G1038">
            <v>66150.100000000006</v>
          </cell>
        </row>
        <row r="1039">
          <cell r="A1039">
            <v>2020</v>
          </cell>
          <cell r="B1039" t="str">
            <v>Enero</v>
          </cell>
          <cell r="C1039" t="str">
            <v>11001</v>
          </cell>
          <cell r="E1039">
            <v>4</v>
          </cell>
          <cell r="G1039">
            <v>20865</v>
          </cell>
        </row>
        <row r="1040">
          <cell r="A1040">
            <v>2020</v>
          </cell>
          <cell r="B1040" t="str">
            <v>Enero</v>
          </cell>
          <cell r="C1040" t="str">
            <v>68001</v>
          </cell>
          <cell r="E1040">
            <v>1</v>
          </cell>
          <cell r="G1040">
            <v>12908</v>
          </cell>
        </row>
        <row r="1041">
          <cell r="A1041">
            <v>2020</v>
          </cell>
          <cell r="B1041" t="str">
            <v>Enero</v>
          </cell>
          <cell r="C1041" t="str">
            <v>68001</v>
          </cell>
          <cell r="E1041">
            <v>2</v>
          </cell>
          <cell r="G1041">
            <v>10195</v>
          </cell>
        </row>
        <row r="1042">
          <cell r="A1042">
            <v>2020</v>
          </cell>
          <cell r="B1042" t="str">
            <v>Enero</v>
          </cell>
          <cell r="C1042" t="str">
            <v>68001</v>
          </cell>
          <cell r="E1042">
            <v>3</v>
          </cell>
          <cell r="G1042">
            <v>13497</v>
          </cell>
        </row>
        <row r="1043">
          <cell r="A1043">
            <v>2020</v>
          </cell>
          <cell r="B1043" t="str">
            <v>Enero</v>
          </cell>
          <cell r="C1043" t="str">
            <v>68001</v>
          </cell>
          <cell r="E1043">
            <v>4</v>
          </cell>
          <cell r="G1043">
            <v>2668</v>
          </cell>
        </row>
        <row r="1044">
          <cell r="A1044">
            <v>2020</v>
          </cell>
          <cell r="B1044" t="str">
            <v>Enero</v>
          </cell>
          <cell r="C1044" t="str">
            <v>76001</v>
          </cell>
          <cell r="E1044">
            <v>1</v>
          </cell>
          <cell r="G1044">
            <v>8222</v>
          </cell>
        </row>
        <row r="1045">
          <cell r="A1045">
            <v>2020</v>
          </cell>
          <cell r="B1045" t="str">
            <v>Enero</v>
          </cell>
          <cell r="C1045" t="str">
            <v>76001</v>
          </cell>
          <cell r="E1045">
            <v>2</v>
          </cell>
          <cell r="G1045">
            <v>11510</v>
          </cell>
        </row>
        <row r="1046">
          <cell r="A1046">
            <v>2020</v>
          </cell>
          <cell r="B1046" t="str">
            <v>Enero</v>
          </cell>
          <cell r="C1046" t="str">
            <v>76001</v>
          </cell>
          <cell r="E1046">
            <v>3</v>
          </cell>
          <cell r="G1046">
            <v>9775</v>
          </cell>
        </row>
        <row r="1047">
          <cell r="A1047">
            <v>2020</v>
          </cell>
          <cell r="B1047" t="str">
            <v>Enero</v>
          </cell>
          <cell r="C1047" t="str">
            <v>76001</v>
          </cell>
          <cell r="E1047">
            <v>4</v>
          </cell>
          <cell r="G1047">
            <v>9762</v>
          </cell>
        </row>
        <row r="1048">
          <cell r="A1048">
            <v>2020</v>
          </cell>
          <cell r="B1048" t="str">
            <v>Enero</v>
          </cell>
          <cell r="C1048" t="str">
            <v>13001</v>
          </cell>
          <cell r="E1048">
            <v>1</v>
          </cell>
          <cell r="G1048">
            <v>2916</v>
          </cell>
        </row>
        <row r="1049">
          <cell r="A1049">
            <v>2020</v>
          </cell>
          <cell r="B1049" t="str">
            <v>Enero</v>
          </cell>
          <cell r="C1049" t="str">
            <v>13001</v>
          </cell>
          <cell r="E1049">
            <v>2</v>
          </cell>
          <cell r="G1049">
            <v>8182</v>
          </cell>
        </row>
        <row r="1050">
          <cell r="A1050">
            <v>2020</v>
          </cell>
          <cell r="B1050" t="str">
            <v>Enero</v>
          </cell>
          <cell r="C1050" t="str">
            <v>13001</v>
          </cell>
          <cell r="E1050">
            <v>3</v>
          </cell>
          <cell r="G1050">
            <v>3409</v>
          </cell>
        </row>
        <row r="1051">
          <cell r="A1051">
            <v>2020</v>
          </cell>
          <cell r="B1051" t="str">
            <v>Enero</v>
          </cell>
          <cell r="C1051" t="str">
            <v>13001</v>
          </cell>
          <cell r="E1051">
            <v>4</v>
          </cell>
          <cell r="G1051">
            <v>1956</v>
          </cell>
        </row>
        <row r="1052">
          <cell r="A1052">
            <v>2020</v>
          </cell>
          <cell r="B1052" t="str">
            <v>Enero</v>
          </cell>
          <cell r="C1052" t="str">
            <v>54001</v>
          </cell>
          <cell r="E1052">
            <v>1</v>
          </cell>
          <cell r="G1052">
            <v>3746</v>
          </cell>
        </row>
        <row r="1053">
          <cell r="A1053">
            <v>2020</v>
          </cell>
          <cell r="B1053" t="str">
            <v>Enero</v>
          </cell>
          <cell r="C1053" t="str">
            <v>54001</v>
          </cell>
          <cell r="E1053">
            <v>2</v>
          </cell>
          <cell r="G1053">
            <v>10674</v>
          </cell>
        </row>
        <row r="1054">
          <cell r="A1054">
            <v>2020</v>
          </cell>
          <cell r="B1054" t="str">
            <v>Enero</v>
          </cell>
          <cell r="C1054" t="str">
            <v>54001</v>
          </cell>
          <cell r="E1054">
            <v>3</v>
          </cell>
          <cell r="G1054">
            <v>5521</v>
          </cell>
        </row>
        <row r="1055">
          <cell r="A1055">
            <v>2020</v>
          </cell>
          <cell r="B1055" t="str">
            <v>Enero</v>
          </cell>
          <cell r="C1055" t="str">
            <v>54001</v>
          </cell>
          <cell r="E1055">
            <v>4</v>
          </cell>
          <cell r="G1055">
            <v>8605</v>
          </cell>
        </row>
        <row r="1056">
          <cell r="A1056">
            <v>2020</v>
          </cell>
          <cell r="B1056" t="str">
            <v>Enero</v>
          </cell>
          <cell r="C1056" t="str">
            <v>73001</v>
          </cell>
          <cell r="E1056">
            <v>1</v>
          </cell>
          <cell r="G1056">
            <v>713</v>
          </cell>
        </row>
        <row r="1057">
          <cell r="A1057">
            <v>2020</v>
          </cell>
          <cell r="B1057" t="str">
            <v>Enero</v>
          </cell>
          <cell r="C1057" t="str">
            <v>73001</v>
          </cell>
          <cell r="E1057">
            <v>2</v>
          </cell>
          <cell r="G1057">
            <v>1712</v>
          </cell>
        </row>
        <row r="1058">
          <cell r="A1058">
            <v>2020</v>
          </cell>
          <cell r="B1058" t="str">
            <v>Enero</v>
          </cell>
          <cell r="C1058" t="str">
            <v>73001</v>
          </cell>
          <cell r="E1058">
            <v>3</v>
          </cell>
          <cell r="G1058">
            <v>675</v>
          </cell>
        </row>
        <row r="1059">
          <cell r="A1059">
            <v>2020</v>
          </cell>
          <cell r="B1059" t="str">
            <v>Enero</v>
          </cell>
          <cell r="C1059" t="str">
            <v>73001</v>
          </cell>
          <cell r="E1059">
            <v>4</v>
          </cell>
          <cell r="G1059">
            <v>341</v>
          </cell>
        </row>
        <row r="1060">
          <cell r="A1060">
            <v>2020</v>
          </cell>
          <cell r="B1060" t="str">
            <v>Enero</v>
          </cell>
          <cell r="C1060" t="str">
            <v>52356</v>
          </cell>
          <cell r="E1060">
            <v>1</v>
          </cell>
          <cell r="G1060">
            <v>916</v>
          </cell>
        </row>
        <row r="1061">
          <cell r="A1061">
            <v>2020</v>
          </cell>
          <cell r="B1061" t="str">
            <v>Enero</v>
          </cell>
          <cell r="C1061" t="str">
            <v>52356</v>
          </cell>
          <cell r="E1061">
            <v>2</v>
          </cell>
          <cell r="G1061">
            <v>2297</v>
          </cell>
        </row>
        <row r="1062">
          <cell r="A1062">
            <v>2020</v>
          </cell>
          <cell r="B1062" t="str">
            <v>Enero</v>
          </cell>
          <cell r="C1062" t="str">
            <v>52356</v>
          </cell>
          <cell r="E1062">
            <v>3</v>
          </cell>
          <cell r="G1062">
            <v>1568</v>
          </cell>
        </row>
        <row r="1063">
          <cell r="A1063">
            <v>2020</v>
          </cell>
          <cell r="B1063" t="str">
            <v>Enero</v>
          </cell>
          <cell r="C1063" t="str">
            <v>52356</v>
          </cell>
          <cell r="E1063">
            <v>4</v>
          </cell>
          <cell r="G1063">
            <v>0</v>
          </cell>
        </row>
        <row r="1064">
          <cell r="A1064">
            <v>2020</v>
          </cell>
          <cell r="B1064" t="str">
            <v>Enero</v>
          </cell>
          <cell r="C1064" t="str">
            <v>17001</v>
          </cell>
          <cell r="E1064">
            <v>1</v>
          </cell>
          <cell r="G1064">
            <v>1872</v>
          </cell>
        </row>
        <row r="1065">
          <cell r="A1065">
            <v>2020</v>
          </cell>
          <cell r="B1065" t="str">
            <v>Enero</v>
          </cell>
          <cell r="C1065" t="str">
            <v>17001</v>
          </cell>
          <cell r="E1065">
            <v>2</v>
          </cell>
          <cell r="G1065">
            <v>1869</v>
          </cell>
        </row>
        <row r="1066">
          <cell r="A1066">
            <v>2020</v>
          </cell>
          <cell r="B1066" t="str">
            <v>Enero</v>
          </cell>
          <cell r="C1066" t="str">
            <v>17001</v>
          </cell>
          <cell r="E1066">
            <v>3</v>
          </cell>
          <cell r="G1066">
            <v>1170</v>
          </cell>
        </row>
        <row r="1067">
          <cell r="A1067">
            <v>2020</v>
          </cell>
          <cell r="B1067" t="str">
            <v>Enero</v>
          </cell>
          <cell r="C1067" t="str">
            <v>17001</v>
          </cell>
          <cell r="E1067">
            <v>4</v>
          </cell>
          <cell r="G1067">
            <v>1045</v>
          </cell>
        </row>
        <row r="1068">
          <cell r="A1068">
            <v>2020</v>
          </cell>
          <cell r="B1068" t="str">
            <v>Enero</v>
          </cell>
          <cell r="C1068" t="str">
            <v>05001</v>
          </cell>
          <cell r="E1068">
            <v>1</v>
          </cell>
          <cell r="G1068">
            <v>23518</v>
          </cell>
        </row>
        <row r="1069">
          <cell r="A1069">
            <v>2020</v>
          </cell>
          <cell r="B1069" t="str">
            <v>Enero</v>
          </cell>
          <cell r="C1069" t="str">
            <v>05001</v>
          </cell>
          <cell r="E1069">
            <v>2</v>
          </cell>
          <cell r="G1069">
            <v>19081</v>
          </cell>
        </row>
        <row r="1070">
          <cell r="A1070">
            <v>2020</v>
          </cell>
          <cell r="B1070" t="str">
            <v>Enero</v>
          </cell>
          <cell r="C1070" t="str">
            <v>05001</v>
          </cell>
          <cell r="E1070">
            <v>3</v>
          </cell>
          <cell r="G1070">
            <v>17484</v>
          </cell>
        </row>
        <row r="1071">
          <cell r="A1071">
            <v>2020</v>
          </cell>
          <cell r="B1071" t="str">
            <v>Enero</v>
          </cell>
          <cell r="C1071" t="str">
            <v>05001</v>
          </cell>
          <cell r="E1071">
            <v>4</v>
          </cell>
          <cell r="G1071">
            <v>26637</v>
          </cell>
        </row>
        <row r="1072">
          <cell r="A1072">
            <v>2020</v>
          </cell>
          <cell r="B1072" t="str">
            <v>Enero</v>
          </cell>
          <cell r="C1072" t="str">
            <v>23001</v>
          </cell>
          <cell r="E1072">
            <v>1</v>
          </cell>
          <cell r="G1072">
            <v>429</v>
          </cell>
        </row>
        <row r="1073">
          <cell r="A1073">
            <v>2020</v>
          </cell>
          <cell r="B1073" t="str">
            <v>Enero</v>
          </cell>
          <cell r="C1073" t="str">
            <v>23001</v>
          </cell>
          <cell r="E1073">
            <v>2</v>
          </cell>
          <cell r="G1073">
            <v>1841</v>
          </cell>
        </row>
        <row r="1074">
          <cell r="A1074">
            <v>2020</v>
          </cell>
          <cell r="B1074" t="str">
            <v>Enero</v>
          </cell>
          <cell r="C1074" t="str">
            <v>23001</v>
          </cell>
          <cell r="E1074">
            <v>3</v>
          </cell>
          <cell r="G1074">
            <v>802</v>
          </cell>
        </row>
        <row r="1075">
          <cell r="A1075">
            <v>2020</v>
          </cell>
          <cell r="B1075" t="str">
            <v>Enero</v>
          </cell>
          <cell r="C1075" t="str">
            <v>23001</v>
          </cell>
          <cell r="E1075">
            <v>4</v>
          </cell>
          <cell r="G1075">
            <v>377</v>
          </cell>
        </row>
        <row r="1076">
          <cell r="A1076">
            <v>2020</v>
          </cell>
          <cell r="B1076" t="str">
            <v>Enero</v>
          </cell>
          <cell r="C1076" t="str">
            <v>41001</v>
          </cell>
          <cell r="E1076">
            <v>1</v>
          </cell>
          <cell r="G1076">
            <v>1538</v>
          </cell>
        </row>
        <row r="1077">
          <cell r="A1077">
            <v>2020</v>
          </cell>
          <cell r="B1077" t="str">
            <v>Enero</v>
          </cell>
          <cell r="C1077" t="str">
            <v>41001</v>
          </cell>
          <cell r="E1077">
            <v>2</v>
          </cell>
          <cell r="G1077">
            <v>2741</v>
          </cell>
        </row>
        <row r="1078">
          <cell r="A1078">
            <v>2020</v>
          </cell>
          <cell r="B1078" t="str">
            <v>Enero</v>
          </cell>
          <cell r="C1078" t="str">
            <v>41001</v>
          </cell>
          <cell r="E1078">
            <v>3</v>
          </cell>
          <cell r="G1078">
            <v>2509</v>
          </cell>
        </row>
        <row r="1079">
          <cell r="A1079">
            <v>2020</v>
          </cell>
          <cell r="B1079" t="str">
            <v>Enero</v>
          </cell>
          <cell r="C1079" t="str">
            <v>41001</v>
          </cell>
          <cell r="E1079">
            <v>4</v>
          </cell>
          <cell r="G1079">
            <v>1382</v>
          </cell>
        </row>
        <row r="1080">
          <cell r="A1080">
            <v>2020</v>
          </cell>
          <cell r="B1080" t="str">
            <v>Enero</v>
          </cell>
          <cell r="C1080" t="str">
            <v>52001</v>
          </cell>
          <cell r="E1080">
            <v>1</v>
          </cell>
          <cell r="G1080">
            <v>1398</v>
          </cell>
        </row>
        <row r="1081">
          <cell r="A1081">
            <v>2020</v>
          </cell>
          <cell r="B1081" t="str">
            <v>Enero</v>
          </cell>
          <cell r="C1081" t="str">
            <v>52001</v>
          </cell>
          <cell r="E1081">
            <v>2</v>
          </cell>
          <cell r="G1081">
            <v>6044</v>
          </cell>
        </row>
        <row r="1082">
          <cell r="A1082">
            <v>2020</v>
          </cell>
          <cell r="B1082" t="str">
            <v>Enero</v>
          </cell>
          <cell r="C1082" t="str">
            <v>52001</v>
          </cell>
          <cell r="E1082">
            <v>3</v>
          </cell>
          <cell r="G1082">
            <v>2322</v>
          </cell>
        </row>
        <row r="1083">
          <cell r="A1083">
            <v>2020</v>
          </cell>
          <cell r="B1083" t="str">
            <v>Enero</v>
          </cell>
          <cell r="C1083" t="str">
            <v>52001</v>
          </cell>
          <cell r="E1083">
            <v>4</v>
          </cell>
          <cell r="G1083">
            <v>16</v>
          </cell>
        </row>
        <row r="1084">
          <cell r="A1084">
            <v>2020</v>
          </cell>
          <cell r="B1084" t="str">
            <v>Enero</v>
          </cell>
          <cell r="C1084" t="str">
            <v>66001</v>
          </cell>
          <cell r="E1084">
            <v>1</v>
          </cell>
          <cell r="G1084">
            <v>3071</v>
          </cell>
        </row>
        <row r="1085">
          <cell r="A1085">
            <v>2020</v>
          </cell>
          <cell r="B1085" t="str">
            <v>Enero</v>
          </cell>
          <cell r="C1085" t="str">
            <v>66001</v>
          </cell>
          <cell r="E1085">
            <v>2</v>
          </cell>
          <cell r="G1085">
            <v>2040</v>
          </cell>
        </row>
        <row r="1086">
          <cell r="A1086">
            <v>2020</v>
          </cell>
          <cell r="B1086" t="str">
            <v>Enero</v>
          </cell>
          <cell r="C1086" t="str">
            <v>66001</v>
          </cell>
          <cell r="E1086">
            <v>3</v>
          </cell>
          <cell r="G1086">
            <v>1865</v>
          </cell>
        </row>
        <row r="1087">
          <cell r="A1087">
            <v>2020</v>
          </cell>
          <cell r="B1087" t="str">
            <v>Enero</v>
          </cell>
          <cell r="C1087" t="str">
            <v>66001</v>
          </cell>
          <cell r="E1087">
            <v>4</v>
          </cell>
          <cell r="G1087">
            <v>4594</v>
          </cell>
        </row>
        <row r="1088">
          <cell r="A1088">
            <v>2020</v>
          </cell>
          <cell r="B1088" t="str">
            <v>Enero</v>
          </cell>
          <cell r="C1088" t="str">
            <v>19001</v>
          </cell>
          <cell r="E1088">
            <v>1</v>
          </cell>
          <cell r="G1088">
            <v>357</v>
          </cell>
        </row>
        <row r="1089">
          <cell r="A1089">
            <v>2020</v>
          </cell>
          <cell r="B1089" t="str">
            <v>Enero</v>
          </cell>
          <cell r="C1089" t="str">
            <v>19001</v>
          </cell>
          <cell r="E1089">
            <v>2</v>
          </cell>
          <cell r="G1089">
            <v>2150</v>
          </cell>
        </row>
        <row r="1090">
          <cell r="A1090">
            <v>2020</v>
          </cell>
          <cell r="B1090" t="str">
            <v>Enero</v>
          </cell>
          <cell r="C1090" t="str">
            <v>19001</v>
          </cell>
          <cell r="E1090">
            <v>3</v>
          </cell>
          <cell r="G1090">
            <v>572</v>
          </cell>
        </row>
        <row r="1091">
          <cell r="A1091">
            <v>2020</v>
          </cell>
          <cell r="B1091" t="str">
            <v>Enero</v>
          </cell>
          <cell r="C1091" t="str">
            <v>19001</v>
          </cell>
          <cell r="E1091">
            <v>4</v>
          </cell>
          <cell r="G1091">
            <v>638</v>
          </cell>
        </row>
        <row r="1092">
          <cell r="A1092">
            <v>2020</v>
          </cell>
          <cell r="B1092" t="str">
            <v>Enero</v>
          </cell>
          <cell r="C1092" t="str">
            <v>47001</v>
          </cell>
          <cell r="E1092">
            <v>1</v>
          </cell>
          <cell r="G1092">
            <v>688</v>
          </cell>
        </row>
        <row r="1093">
          <cell r="A1093">
            <v>2020</v>
          </cell>
          <cell r="B1093" t="str">
            <v>Enero</v>
          </cell>
          <cell r="C1093" t="str">
            <v>47001</v>
          </cell>
          <cell r="E1093">
            <v>2</v>
          </cell>
          <cell r="G1093">
            <v>1254</v>
          </cell>
        </row>
        <row r="1094">
          <cell r="A1094">
            <v>2020</v>
          </cell>
          <cell r="B1094" t="str">
            <v>Enero</v>
          </cell>
          <cell r="C1094" t="str">
            <v>47001</v>
          </cell>
          <cell r="E1094">
            <v>3</v>
          </cell>
          <cell r="G1094">
            <v>839</v>
          </cell>
        </row>
        <row r="1095">
          <cell r="A1095">
            <v>2020</v>
          </cell>
          <cell r="B1095" t="str">
            <v>Enero</v>
          </cell>
          <cell r="C1095" t="str">
            <v>47001</v>
          </cell>
          <cell r="E1095">
            <v>4</v>
          </cell>
          <cell r="G1095">
            <v>505</v>
          </cell>
        </row>
        <row r="1096">
          <cell r="A1096">
            <v>2020</v>
          </cell>
          <cell r="B1096" t="str">
            <v>Enero</v>
          </cell>
          <cell r="C1096" t="str">
            <v>70001</v>
          </cell>
          <cell r="E1096">
            <v>1</v>
          </cell>
          <cell r="G1096">
            <v>841</v>
          </cell>
        </row>
        <row r="1097">
          <cell r="A1097">
            <v>2020</v>
          </cell>
          <cell r="B1097" t="str">
            <v>Enero</v>
          </cell>
          <cell r="C1097" t="str">
            <v>70001</v>
          </cell>
          <cell r="E1097">
            <v>2</v>
          </cell>
          <cell r="G1097">
            <v>2391</v>
          </cell>
        </row>
        <row r="1098">
          <cell r="A1098">
            <v>2020</v>
          </cell>
          <cell r="B1098" t="str">
            <v>Enero</v>
          </cell>
          <cell r="C1098" t="str">
            <v>70001</v>
          </cell>
          <cell r="E1098">
            <v>3</v>
          </cell>
          <cell r="G1098">
            <v>1305</v>
          </cell>
        </row>
        <row r="1099">
          <cell r="A1099">
            <v>2020</v>
          </cell>
          <cell r="B1099" t="str">
            <v>Enero</v>
          </cell>
          <cell r="C1099" t="str">
            <v>70001</v>
          </cell>
          <cell r="E1099">
            <v>4</v>
          </cell>
          <cell r="G1099">
            <v>1256</v>
          </cell>
        </row>
        <row r="1100">
          <cell r="A1100">
            <v>2020</v>
          </cell>
          <cell r="B1100" t="str">
            <v>Enero</v>
          </cell>
          <cell r="C1100" t="str">
            <v>15001</v>
          </cell>
          <cell r="E1100">
            <v>1</v>
          </cell>
          <cell r="G1100">
            <v>1410</v>
          </cell>
        </row>
        <row r="1101">
          <cell r="A1101">
            <v>2020</v>
          </cell>
          <cell r="B1101" t="str">
            <v>Enero</v>
          </cell>
          <cell r="C1101" t="str">
            <v>15001</v>
          </cell>
          <cell r="E1101">
            <v>2</v>
          </cell>
          <cell r="G1101">
            <v>3777</v>
          </cell>
        </row>
        <row r="1102">
          <cell r="A1102">
            <v>2020</v>
          </cell>
          <cell r="B1102" t="str">
            <v>Enero</v>
          </cell>
          <cell r="C1102" t="str">
            <v>15001</v>
          </cell>
          <cell r="E1102">
            <v>3</v>
          </cell>
          <cell r="G1102">
            <v>2262</v>
          </cell>
        </row>
        <row r="1103">
          <cell r="A1103">
            <v>2020</v>
          </cell>
          <cell r="B1103" t="str">
            <v>Enero</v>
          </cell>
          <cell r="C1103" t="str">
            <v>15001</v>
          </cell>
          <cell r="E1103">
            <v>4</v>
          </cell>
          <cell r="G1103">
            <v>13</v>
          </cell>
        </row>
        <row r="1104">
          <cell r="A1104">
            <v>2020</v>
          </cell>
          <cell r="B1104" t="str">
            <v>Enero</v>
          </cell>
          <cell r="C1104" t="str">
            <v>20001</v>
          </cell>
          <cell r="E1104">
            <v>1</v>
          </cell>
          <cell r="G1104">
            <v>1494</v>
          </cell>
        </row>
        <row r="1105">
          <cell r="A1105">
            <v>2020</v>
          </cell>
          <cell r="B1105" t="str">
            <v>Enero</v>
          </cell>
          <cell r="C1105" t="str">
            <v>20001</v>
          </cell>
          <cell r="E1105">
            <v>2</v>
          </cell>
          <cell r="G1105">
            <v>1993</v>
          </cell>
        </row>
        <row r="1106">
          <cell r="A1106">
            <v>2020</v>
          </cell>
          <cell r="B1106" t="str">
            <v>Enero</v>
          </cell>
          <cell r="C1106" t="str">
            <v>20001</v>
          </cell>
          <cell r="E1106">
            <v>3</v>
          </cell>
          <cell r="G1106">
            <v>1029</v>
          </cell>
        </row>
        <row r="1107">
          <cell r="A1107">
            <v>2020</v>
          </cell>
          <cell r="B1107" t="str">
            <v>Enero</v>
          </cell>
          <cell r="C1107" t="str">
            <v>20001</v>
          </cell>
          <cell r="E1107">
            <v>4</v>
          </cell>
          <cell r="G1107">
            <v>1197</v>
          </cell>
        </row>
        <row r="1108">
          <cell r="A1108">
            <v>2020</v>
          </cell>
          <cell r="B1108" t="str">
            <v>Enero</v>
          </cell>
          <cell r="C1108" t="str">
            <v>50001</v>
          </cell>
          <cell r="E1108">
            <v>1</v>
          </cell>
          <cell r="G1108">
            <v>1747</v>
          </cell>
        </row>
        <row r="1109">
          <cell r="A1109">
            <v>2020</v>
          </cell>
          <cell r="B1109" t="str">
            <v>Enero</v>
          </cell>
          <cell r="C1109" t="str">
            <v>50001</v>
          </cell>
          <cell r="E1109">
            <v>2</v>
          </cell>
          <cell r="G1109">
            <v>2930</v>
          </cell>
        </row>
        <row r="1110">
          <cell r="A1110">
            <v>2020</v>
          </cell>
          <cell r="B1110" t="str">
            <v>Enero</v>
          </cell>
          <cell r="C1110" t="str">
            <v>50001</v>
          </cell>
          <cell r="E1110">
            <v>3</v>
          </cell>
          <cell r="G1110">
            <v>1757</v>
          </cell>
        </row>
        <row r="1111">
          <cell r="A1111">
            <v>2020</v>
          </cell>
          <cell r="B1111" t="str">
            <v>Enero</v>
          </cell>
          <cell r="C1111" t="str">
            <v>50001</v>
          </cell>
          <cell r="E1111">
            <v>4</v>
          </cell>
          <cell r="G1111">
            <v>699</v>
          </cell>
        </row>
        <row r="1112">
          <cell r="A1112">
            <v>2020</v>
          </cell>
          <cell r="B1112" t="str">
            <v>Febrero</v>
          </cell>
          <cell r="C1112" t="str">
            <v>63001</v>
          </cell>
          <cell r="E1112">
            <v>1</v>
          </cell>
          <cell r="G1112">
            <v>4825</v>
          </cell>
        </row>
        <row r="1113">
          <cell r="A1113">
            <v>2020</v>
          </cell>
          <cell r="B1113" t="str">
            <v>Febrero</v>
          </cell>
          <cell r="C1113" t="str">
            <v>63001</v>
          </cell>
          <cell r="E1113">
            <v>2</v>
          </cell>
          <cell r="G1113">
            <v>7011</v>
          </cell>
        </row>
        <row r="1114">
          <cell r="A1114">
            <v>2020</v>
          </cell>
          <cell r="B1114" t="str">
            <v>Febrero</v>
          </cell>
          <cell r="C1114" t="str">
            <v>63001</v>
          </cell>
          <cell r="E1114">
            <v>3</v>
          </cell>
          <cell r="G1114">
            <v>5264</v>
          </cell>
        </row>
        <row r="1115">
          <cell r="A1115">
            <v>2020</v>
          </cell>
          <cell r="B1115" t="str">
            <v>Febrero</v>
          </cell>
          <cell r="C1115" t="str">
            <v>63001</v>
          </cell>
          <cell r="E1115">
            <v>4</v>
          </cell>
          <cell r="G1115">
            <v>3166</v>
          </cell>
        </row>
        <row r="1116">
          <cell r="A1116">
            <v>2020</v>
          </cell>
          <cell r="B1116" t="str">
            <v>Febrero</v>
          </cell>
          <cell r="C1116" t="str">
            <v>08001</v>
          </cell>
          <cell r="E1116">
            <v>1</v>
          </cell>
          <cell r="G1116">
            <v>16453</v>
          </cell>
        </row>
        <row r="1117">
          <cell r="A1117">
            <v>2020</v>
          </cell>
          <cell r="B1117" t="str">
            <v>Febrero</v>
          </cell>
          <cell r="C1117" t="str">
            <v>08001</v>
          </cell>
          <cell r="E1117">
            <v>2</v>
          </cell>
          <cell r="G1117">
            <v>17949</v>
          </cell>
        </row>
        <row r="1118">
          <cell r="A1118">
            <v>2020</v>
          </cell>
          <cell r="B1118" t="str">
            <v>Febrero</v>
          </cell>
          <cell r="C1118" t="str">
            <v>08001</v>
          </cell>
          <cell r="E1118">
            <v>3</v>
          </cell>
          <cell r="G1118">
            <v>10968</v>
          </cell>
        </row>
        <row r="1119">
          <cell r="A1119">
            <v>2020</v>
          </cell>
          <cell r="B1119" t="str">
            <v>Febrero</v>
          </cell>
          <cell r="C1119" t="str">
            <v>08001</v>
          </cell>
          <cell r="E1119">
            <v>4</v>
          </cell>
          <cell r="G1119">
            <v>30323</v>
          </cell>
        </row>
        <row r="1120">
          <cell r="A1120">
            <v>2020</v>
          </cell>
          <cell r="B1120" t="str">
            <v>Febrero</v>
          </cell>
          <cell r="C1120" t="str">
            <v>11001</v>
          </cell>
          <cell r="E1120">
            <v>1</v>
          </cell>
          <cell r="G1120">
            <v>105275</v>
          </cell>
        </row>
        <row r="1121">
          <cell r="A1121">
            <v>2020</v>
          </cell>
          <cell r="B1121" t="str">
            <v>Febrero</v>
          </cell>
          <cell r="C1121" t="str">
            <v>11001</v>
          </cell>
          <cell r="E1121">
            <v>2</v>
          </cell>
          <cell r="G1121">
            <v>118374</v>
          </cell>
        </row>
        <row r="1122">
          <cell r="A1122">
            <v>2020</v>
          </cell>
          <cell r="B1122" t="str">
            <v>Febrero</v>
          </cell>
          <cell r="C1122" t="str">
            <v>11001</v>
          </cell>
          <cell r="E1122">
            <v>3</v>
          </cell>
          <cell r="G1122">
            <v>129188.70000000001</v>
          </cell>
        </row>
        <row r="1123">
          <cell r="A1123">
            <v>2020</v>
          </cell>
          <cell r="B1123" t="str">
            <v>Febrero</v>
          </cell>
          <cell r="C1123" t="str">
            <v>11001</v>
          </cell>
          <cell r="E1123">
            <v>4</v>
          </cell>
          <cell r="G1123">
            <v>39087</v>
          </cell>
        </row>
        <row r="1124">
          <cell r="A1124">
            <v>2020</v>
          </cell>
          <cell r="B1124" t="str">
            <v>Febrero</v>
          </cell>
          <cell r="C1124" t="str">
            <v>68001</v>
          </cell>
          <cell r="E1124">
            <v>1</v>
          </cell>
          <cell r="G1124">
            <v>26061</v>
          </cell>
        </row>
        <row r="1125">
          <cell r="A1125">
            <v>2020</v>
          </cell>
          <cell r="B1125" t="str">
            <v>Febrero</v>
          </cell>
          <cell r="C1125" t="str">
            <v>68001</v>
          </cell>
          <cell r="E1125">
            <v>2</v>
          </cell>
          <cell r="G1125">
            <v>20279</v>
          </cell>
        </row>
        <row r="1126">
          <cell r="A1126">
            <v>2020</v>
          </cell>
          <cell r="B1126" t="str">
            <v>Febrero</v>
          </cell>
          <cell r="C1126" t="str">
            <v>68001</v>
          </cell>
          <cell r="E1126">
            <v>3</v>
          </cell>
          <cell r="G1126">
            <v>26355</v>
          </cell>
        </row>
        <row r="1127">
          <cell r="A1127">
            <v>2020</v>
          </cell>
          <cell r="B1127" t="str">
            <v>Febrero</v>
          </cell>
          <cell r="C1127" t="str">
            <v>68001</v>
          </cell>
          <cell r="E1127">
            <v>4</v>
          </cell>
          <cell r="G1127">
            <v>5055</v>
          </cell>
        </row>
        <row r="1128">
          <cell r="A1128">
            <v>2020</v>
          </cell>
          <cell r="B1128" t="str">
            <v>Febrero</v>
          </cell>
          <cell r="C1128" t="str">
            <v>76001</v>
          </cell>
          <cell r="E1128">
            <v>1</v>
          </cell>
          <cell r="G1128">
            <v>16447</v>
          </cell>
        </row>
        <row r="1129">
          <cell r="A1129">
            <v>2020</v>
          </cell>
          <cell r="B1129" t="str">
            <v>Febrero</v>
          </cell>
          <cell r="C1129" t="str">
            <v>76001</v>
          </cell>
          <cell r="E1129">
            <v>2</v>
          </cell>
          <cell r="G1129">
            <v>22846</v>
          </cell>
        </row>
        <row r="1130">
          <cell r="A1130">
            <v>2020</v>
          </cell>
          <cell r="B1130" t="str">
            <v>Febrero</v>
          </cell>
          <cell r="C1130" t="str">
            <v>76001</v>
          </cell>
          <cell r="E1130">
            <v>3</v>
          </cell>
          <cell r="G1130">
            <v>19248</v>
          </cell>
        </row>
        <row r="1131">
          <cell r="A1131">
            <v>2020</v>
          </cell>
          <cell r="B1131" t="str">
            <v>Febrero</v>
          </cell>
          <cell r="C1131" t="str">
            <v>76001</v>
          </cell>
          <cell r="E1131">
            <v>4</v>
          </cell>
          <cell r="G1131">
            <v>19371</v>
          </cell>
        </row>
        <row r="1132">
          <cell r="A1132">
            <v>2020</v>
          </cell>
          <cell r="B1132" t="str">
            <v>Febrero</v>
          </cell>
          <cell r="C1132" t="str">
            <v>13001</v>
          </cell>
          <cell r="E1132">
            <v>1</v>
          </cell>
          <cell r="G1132">
            <v>5334</v>
          </cell>
        </row>
        <row r="1133">
          <cell r="A1133">
            <v>2020</v>
          </cell>
          <cell r="B1133" t="str">
            <v>Febrero</v>
          </cell>
          <cell r="C1133" t="str">
            <v>13001</v>
          </cell>
          <cell r="E1133">
            <v>2</v>
          </cell>
          <cell r="G1133">
            <v>15708</v>
          </cell>
        </row>
        <row r="1134">
          <cell r="A1134">
            <v>2020</v>
          </cell>
          <cell r="B1134" t="str">
            <v>Febrero</v>
          </cell>
          <cell r="C1134" t="str">
            <v>13001</v>
          </cell>
          <cell r="E1134">
            <v>3</v>
          </cell>
          <cell r="G1134">
            <v>6462</v>
          </cell>
        </row>
        <row r="1135">
          <cell r="A1135">
            <v>2020</v>
          </cell>
          <cell r="B1135" t="str">
            <v>Febrero</v>
          </cell>
          <cell r="C1135" t="str">
            <v>13001</v>
          </cell>
          <cell r="E1135">
            <v>4</v>
          </cell>
          <cell r="G1135">
            <v>3506</v>
          </cell>
        </row>
        <row r="1136">
          <cell r="A1136">
            <v>2020</v>
          </cell>
          <cell r="B1136" t="str">
            <v>Febrero</v>
          </cell>
          <cell r="C1136" t="str">
            <v>54001</v>
          </cell>
          <cell r="E1136">
            <v>1</v>
          </cell>
          <cell r="G1136">
            <v>7589</v>
          </cell>
        </row>
        <row r="1137">
          <cell r="A1137">
            <v>2020</v>
          </cell>
          <cell r="B1137" t="str">
            <v>Febrero</v>
          </cell>
          <cell r="C1137" t="str">
            <v>54001</v>
          </cell>
          <cell r="E1137">
            <v>2</v>
          </cell>
          <cell r="G1137">
            <v>19854</v>
          </cell>
        </row>
        <row r="1138">
          <cell r="A1138">
            <v>2020</v>
          </cell>
          <cell r="B1138" t="str">
            <v>Febrero</v>
          </cell>
          <cell r="C1138" t="str">
            <v>54001</v>
          </cell>
          <cell r="E1138">
            <v>3</v>
          </cell>
          <cell r="G1138">
            <v>10710</v>
          </cell>
        </row>
        <row r="1139">
          <cell r="A1139">
            <v>2020</v>
          </cell>
          <cell r="B1139" t="str">
            <v>Febrero</v>
          </cell>
          <cell r="C1139" t="str">
            <v>54001</v>
          </cell>
          <cell r="E1139">
            <v>4</v>
          </cell>
          <cell r="G1139">
            <v>15977</v>
          </cell>
        </row>
        <row r="1140">
          <cell r="A1140">
            <v>2020</v>
          </cell>
          <cell r="B1140" t="str">
            <v>Febrero</v>
          </cell>
          <cell r="C1140" t="str">
            <v>73001</v>
          </cell>
          <cell r="E1140">
            <v>1</v>
          </cell>
          <cell r="G1140">
            <v>1473</v>
          </cell>
        </row>
        <row r="1141">
          <cell r="A1141">
            <v>2020</v>
          </cell>
          <cell r="B1141" t="str">
            <v>Febrero</v>
          </cell>
          <cell r="C1141" t="str">
            <v>73001</v>
          </cell>
          <cell r="E1141">
            <v>2</v>
          </cell>
          <cell r="G1141">
            <v>3477</v>
          </cell>
        </row>
        <row r="1142">
          <cell r="A1142">
            <v>2020</v>
          </cell>
          <cell r="B1142" t="str">
            <v>Febrero</v>
          </cell>
          <cell r="C1142" t="str">
            <v>73001</v>
          </cell>
          <cell r="E1142">
            <v>3</v>
          </cell>
          <cell r="G1142">
            <v>1337</v>
          </cell>
        </row>
        <row r="1143">
          <cell r="A1143">
            <v>2020</v>
          </cell>
          <cell r="B1143" t="str">
            <v>Febrero</v>
          </cell>
          <cell r="C1143" t="str">
            <v>73001</v>
          </cell>
          <cell r="E1143">
            <v>4</v>
          </cell>
          <cell r="G1143">
            <v>632</v>
          </cell>
        </row>
        <row r="1144">
          <cell r="A1144">
            <v>2020</v>
          </cell>
          <cell r="B1144" t="str">
            <v>Febrero</v>
          </cell>
          <cell r="C1144" t="str">
            <v>52356</v>
          </cell>
          <cell r="E1144">
            <v>1</v>
          </cell>
          <cell r="G1144">
            <v>2041</v>
          </cell>
        </row>
        <row r="1145">
          <cell r="A1145">
            <v>2020</v>
          </cell>
          <cell r="B1145" t="str">
            <v>Febrero</v>
          </cell>
          <cell r="C1145" t="str">
            <v>52356</v>
          </cell>
          <cell r="E1145">
            <v>2</v>
          </cell>
          <cell r="G1145">
            <v>5121</v>
          </cell>
        </row>
        <row r="1146">
          <cell r="A1146">
            <v>2020</v>
          </cell>
          <cell r="B1146" t="str">
            <v>Febrero</v>
          </cell>
          <cell r="C1146" t="str">
            <v>52356</v>
          </cell>
          <cell r="E1146">
            <v>3</v>
          </cell>
          <cell r="G1146">
            <v>2606</v>
          </cell>
        </row>
        <row r="1147">
          <cell r="A1147">
            <v>2020</v>
          </cell>
          <cell r="B1147" t="str">
            <v>Febrero</v>
          </cell>
          <cell r="C1147" t="str">
            <v>52356</v>
          </cell>
          <cell r="E1147">
            <v>4</v>
          </cell>
          <cell r="G1147">
            <v>0</v>
          </cell>
        </row>
        <row r="1148">
          <cell r="A1148">
            <v>2020</v>
          </cell>
          <cell r="B1148" t="str">
            <v>Febrero</v>
          </cell>
          <cell r="C1148" t="str">
            <v>17001</v>
          </cell>
          <cell r="E1148">
            <v>1</v>
          </cell>
          <cell r="G1148">
            <v>3693</v>
          </cell>
        </row>
        <row r="1149">
          <cell r="A1149">
            <v>2020</v>
          </cell>
          <cell r="B1149" t="str">
            <v>Febrero</v>
          </cell>
          <cell r="C1149" t="str">
            <v>17001</v>
          </cell>
          <cell r="E1149">
            <v>2</v>
          </cell>
          <cell r="G1149">
            <v>3815</v>
          </cell>
        </row>
        <row r="1150">
          <cell r="A1150">
            <v>2020</v>
          </cell>
          <cell r="B1150" t="str">
            <v>Febrero</v>
          </cell>
          <cell r="C1150" t="str">
            <v>17001</v>
          </cell>
          <cell r="E1150">
            <v>3</v>
          </cell>
          <cell r="G1150">
            <v>2366</v>
          </cell>
        </row>
        <row r="1151">
          <cell r="A1151">
            <v>2020</v>
          </cell>
          <cell r="B1151" t="str">
            <v>Febrero</v>
          </cell>
          <cell r="C1151" t="str">
            <v>17001</v>
          </cell>
          <cell r="E1151">
            <v>4</v>
          </cell>
          <cell r="G1151">
            <v>2005</v>
          </cell>
        </row>
        <row r="1152">
          <cell r="A1152">
            <v>2020</v>
          </cell>
          <cell r="B1152" t="str">
            <v>Febrero</v>
          </cell>
          <cell r="C1152" t="str">
            <v>05001</v>
          </cell>
          <cell r="E1152">
            <v>1</v>
          </cell>
          <cell r="G1152">
            <v>47451</v>
          </cell>
        </row>
        <row r="1153">
          <cell r="A1153">
            <v>2020</v>
          </cell>
          <cell r="B1153" t="str">
            <v>Febrero</v>
          </cell>
          <cell r="C1153" t="str">
            <v>05001</v>
          </cell>
          <cell r="E1153">
            <v>2</v>
          </cell>
          <cell r="G1153">
            <v>37484</v>
          </cell>
        </row>
        <row r="1154">
          <cell r="A1154">
            <v>2020</v>
          </cell>
          <cell r="B1154" t="str">
            <v>Febrero</v>
          </cell>
          <cell r="C1154" t="str">
            <v>05001</v>
          </cell>
          <cell r="E1154">
            <v>3</v>
          </cell>
          <cell r="G1154">
            <v>36059</v>
          </cell>
        </row>
        <row r="1155">
          <cell r="A1155">
            <v>2020</v>
          </cell>
          <cell r="B1155" t="str">
            <v>Febrero</v>
          </cell>
          <cell r="C1155" t="str">
            <v>05001</v>
          </cell>
          <cell r="E1155">
            <v>4</v>
          </cell>
          <cell r="G1155">
            <v>53049</v>
          </cell>
        </row>
        <row r="1156">
          <cell r="A1156">
            <v>2020</v>
          </cell>
          <cell r="B1156" t="str">
            <v>Febrero</v>
          </cell>
          <cell r="C1156" t="str">
            <v>23001</v>
          </cell>
          <cell r="E1156">
            <v>1</v>
          </cell>
          <cell r="G1156">
            <v>936</v>
          </cell>
        </row>
        <row r="1157">
          <cell r="A1157">
            <v>2020</v>
          </cell>
          <cell r="B1157" t="str">
            <v>Febrero</v>
          </cell>
          <cell r="C1157" t="str">
            <v>23001</v>
          </cell>
          <cell r="E1157">
            <v>2</v>
          </cell>
          <cell r="G1157">
            <v>3730</v>
          </cell>
        </row>
        <row r="1158">
          <cell r="A1158">
            <v>2020</v>
          </cell>
          <cell r="B1158" t="str">
            <v>Febrero</v>
          </cell>
          <cell r="C1158" t="str">
            <v>23001</v>
          </cell>
          <cell r="E1158">
            <v>3</v>
          </cell>
          <cell r="G1158">
            <v>1762</v>
          </cell>
        </row>
        <row r="1159">
          <cell r="A1159">
            <v>2020</v>
          </cell>
          <cell r="B1159" t="str">
            <v>Febrero</v>
          </cell>
          <cell r="C1159" t="str">
            <v>23001</v>
          </cell>
          <cell r="E1159">
            <v>4</v>
          </cell>
          <cell r="G1159">
            <v>671</v>
          </cell>
        </row>
        <row r="1160">
          <cell r="A1160">
            <v>2020</v>
          </cell>
          <cell r="B1160" t="str">
            <v>Febrero</v>
          </cell>
          <cell r="C1160" t="str">
            <v>41001</v>
          </cell>
          <cell r="E1160">
            <v>1</v>
          </cell>
          <cell r="G1160">
            <v>3197</v>
          </cell>
        </row>
        <row r="1161">
          <cell r="A1161">
            <v>2020</v>
          </cell>
          <cell r="B1161" t="str">
            <v>Febrero</v>
          </cell>
          <cell r="C1161" t="str">
            <v>41001</v>
          </cell>
          <cell r="E1161">
            <v>2</v>
          </cell>
          <cell r="G1161">
            <v>5203</v>
          </cell>
        </row>
        <row r="1162">
          <cell r="A1162">
            <v>2020</v>
          </cell>
          <cell r="B1162" t="str">
            <v>Febrero</v>
          </cell>
          <cell r="C1162" t="str">
            <v>41001</v>
          </cell>
          <cell r="E1162">
            <v>3</v>
          </cell>
          <cell r="G1162">
            <v>4976</v>
          </cell>
        </row>
        <row r="1163">
          <cell r="A1163">
            <v>2020</v>
          </cell>
          <cell r="B1163" t="str">
            <v>Febrero</v>
          </cell>
          <cell r="C1163" t="str">
            <v>41001</v>
          </cell>
          <cell r="E1163">
            <v>4</v>
          </cell>
          <cell r="G1163">
            <v>2565</v>
          </cell>
        </row>
        <row r="1164">
          <cell r="A1164">
            <v>2020</v>
          </cell>
          <cell r="B1164" t="str">
            <v>Febrero</v>
          </cell>
          <cell r="C1164" t="str">
            <v>52001</v>
          </cell>
          <cell r="E1164">
            <v>1</v>
          </cell>
          <cell r="G1164">
            <v>2689</v>
          </cell>
        </row>
        <row r="1165">
          <cell r="A1165">
            <v>2020</v>
          </cell>
          <cell r="B1165" t="str">
            <v>Febrero</v>
          </cell>
          <cell r="C1165" t="str">
            <v>52001</v>
          </cell>
          <cell r="E1165">
            <v>2</v>
          </cell>
          <cell r="G1165">
            <v>11971</v>
          </cell>
        </row>
        <row r="1166">
          <cell r="A1166">
            <v>2020</v>
          </cell>
          <cell r="B1166" t="str">
            <v>Febrero</v>
          </cell>
          <cell r="C1166" t="str">
            <v>52001</v>
          </cell>
          <cell r="E1166">
            <v>3</v>
          </cell>
          <cell r="G1166">
            <v>4759</v>
          </cell>
        </row>
        <row r="1167">
          <cell r="A1167">
            <v>2020</v>
          </cell>
          <cell r="B1167" t="str">
            <v>Febrero</v>
          </cell>
          <cell r="C1167" t="str">
            <v>52001</v>
          </cell>
          <cell r="E1167">
            <v>4</v>
          </cell>
          <cell r="G1167">
            <v>34</v>
          </cell>
        </row>
        <row r="1168">
          <cell r="A1168">
            <v>2020</v>
          </cell>
          <cell r="B1168" t="str">
            <v>Febrero</v>
          </cell>
          <cell r="C1168" t="str">
            <v>66001</v>
          </cell>
          <cell r="E1168">
            <v>1</v>
          </cell>
          <cell r="G1168">
            <v>5932</v>
          </cell>
        </row>
        <row r="1169">
          <cell r="A1169">
            <v>2020</v>
          </cell>
          <cell r="B1169" t="str">
            <v>Febrero</v>
          </cell>
          <cell r="C1169" t="str">
            <v>66001</v>
          </cell>
          <cell r="E1169">
            <v>2</v>
          </cell>
          <cell r="G1169">
            <v>4129</v>
          </cell>
        </row>
        <row r="1170">
          <cell r="A1170">
            <v>2020</v>
          </cell>
          <cell r="B1170" t="str">
            <v>Febrero</v>
          </cell>
          <cell r="C1170" t="str">
            <v>66001</v>
          </cell>
          <cell r="E1170">
            <v>3</v>
          </cell>
          <cell r="G1170">
            <v>3614</v>
          </cell>
        </row>
        <row r="1171">
          <cell r="A1171">
            <v>2020</v>
          </cell>
          <cell r="B1171" t="str">
            <v>Febrero</v>
          </cell>
          <cell r="C1171" t="str">
            <v>66001</v>
          </cell>
          <cell r="E1171">
            <v>4</v>
          </cell>
          <cell r="G1171">
            <v>9261</v>
          </cell>
        </row>
        <row r="1172">
          <cell r="A1172">
            <v>2020</v>
          </cell>
          <cell r="B1172" t="str">
            <v>Febrero</v>
          </cell>
          <cell r="C1172" t="str">
            <v>19001</v>
          </cell>
          <cell r="E1172">
            <v>1</v>
          </cell>
          <cell r="G1172">
            <v>812</v>
          </cell>
        </row>
        <row r="1173">
          <cell r="A1173">
            <v>2020</v>
          </cell>
          <cell r="B1173" t="str">
            <v>Febrero</v>
          </cell>
          <cell r="C1173" t="str">
            <v>19001</v>
          </cell>
          <cell r="E1173">
            <v>2</v>
          </cell>
          <cell r="G1173">
            <v>4449</v>
          </cell>
        </row>
        <row r="1174">
          <cell r="A1174">
            <v>2020</v>
          </cell>
          <cell r="B1174" t="str">
            <v>Febrero</v>
          </cell>
          <cell r="C1174" t="str">
            <v>19001</v>
          </cell>
          <cell r="E1174">
            <v>3</v>
          </cell>
          <cell r="G1174">
            <v>1123</v>
          </cell>
        </row>
        <row r="1175">
          <cell r="A1175">
            <v>2020</v>
          </cell>
          <cell r="B1175" t="str">
            <v>Febrero</v>
          </cell>
          <cell r="C1175" t="str">
            <v>19001</v>
          </cell>
          <cell r="E1175">
            <v>4</v>
          </cell>
          <cell r="G1175">
            <v>1293</v>
          </cell>
        </row>
        <row r="1176">
          <cell r="A1176">
            <v>2020</v>
          </cell>
          <cell r="B1176" t="str">
            <v>Febrero</v>
          </cell>
          <cell r="C1176" t="str">
            <v>47001</v>
          </cell>
          <cell r="E1176">
            <v>1</v>
          </cell>
          <cell r="G1176">
            <v>1311</v>
          </cell>
        </row>
        <row r="1177">
          <cell r="A1177">
            <v>2020</v>
          </cell>
          <cell r="B1177" t="str">
            <v>Febrero</v>
          </cell>
          <cell r="C1177" t="str">
            <v>47001</v>
          </cell>
          <cell r="E1177">
            <v>2</v>
          </cell>
          <cell r="G1177">
            <v>2499</v>
          </cell>
        </row>
        <row r="1178">
          <cell r="A1178">
            <v>2020</v>
          </cell>
          <cell r="B1178" t="str">
            <v>Febrero</v>
          </cell>
          <cell r="C1178" t="str">
            <v>47001</v>
          </cell>
          <cell r="E1178">
            <v>3</v>
          </cell>
          <cell r="G1178">
            <v>1706</v>
          </cell>
        </row>
        <row r="1179">
          <cell r="A1179">
            <v>2020</v>
          </cell>
          <cell r="B1179" t="str">
            <v>Febrero</v>
          </cell>
          <cell r="C1179" t="str">
            <v>47001</v>
          </cell>
          <cell r="E1179">
            <v>4</v>
          </cell>
          <cell r="G1179">
            <v>936</v>
          </cell>
        </row>
        <row r="1180">
          <cell r="A1180">
            <v>2020</v>
          </cell>
          <cell r="B1180" t="str">
            <v>Febrero</v>
          </cell>
          <cell r="C1180" t="str">
            <v>70001</v>
          </cell>
          <cell r="E1180">
            <v>1</v>
          </cell>
          <cell r="G1180">
            <v>1670</v>
          </cell>
        </row>
        <row r="1181">
          <cell r="A1181">
            <v>2020</v>
          </cell>
          <cell r="B1181" t="str">
            <v>Febrero</v>
          </cell>
          <cell r="C1181" t="str">
            <v>70001</v>
          </cell>
          <cell r="E1181">
            <v>2</v>
          </cell>
          <cell r="G1181">
            <v>4351</v>
          </cell>
        </row>
        <row r="1182">
          <cell r="A1182">
            <v>2020</v>
          </cell>
          <cell r="B1182" t="str">
            <v>Febrero</v>
          </cell>
          <cell r="C1182" t="str">
            <v>70001</v>
          </cell>
          <cell r="E1182">
            <v>3</v>
          </cell>
          <cell r="G1182">
            <v>2551</v>
          </cell>
        </row>
        <row r="1183">
          <cell r="A1183">
            <v>2020</v>
          </cell>
          <cell r="B1183" t="str">
            <v>Febrero</v>
          </cell>
          <cell r="C1183" t="str">
            <v>70001</v>
          </cell>
          <cell r="E1183">
            <v>4</v>
          </cell>
          <cell r="G1183">
            <v>2002</v>
          </cell>
        </row>
        <row r="1184">
          <cell r="A1184">
            <v>2020</v>
          </cell>
          <cell r="B1184" t="str">
            <v>Febrero</v>
          </cell>
          <cell r="C1184" t="str">
            <v>15001</v>
          </cell>
          <cell r="E1184">
            <v>1</v>
          </cell>
          <cell r="G1184">
            <v>3017</v>
          </cell>
        </row>
        <row r="1185">
          <cell r="A1185">
            <v>2020</v>
          </cell>
          <cell r="B1185" t="str">
            <v>Febrero</v>
          </cell>
          <cell r="C1185" t="str">
            <v>15001</v>
          </cell>
          <cell r="E1185">
            <v>2</v>
          </cell>
          <cell r="G1185">
            <v>7480</v>
          </cell>
        </row>
        <row r="1186">
          <cell r="A1186">
            <v>2020</v>
          </cell>
          <cell r="B1186" t="str">
            <v>Febrero</v>
          </cell>
          <cell r="C1186" t="str">
            <v>15001</v>
          </cell>
          <cell r="E1186">
            <v>3</v>
          </cell>
          <cell r="G1186">
            <v>4488</v>
          </cell>
        </row>
        <row r="1187">
          <cell r="A1187">
            <v>2020</v>
          </cell>
          <cell r="B1187" t="str">
            <v>Febrero</v>
          </cell>
          <cell r="C1187" t="str">
            <v>15001</v>
          </cell>
          <cell r="E1187">
            <v>4</v>
          </cell>
          <cell r="G1187">
            <v>28</v>
          </cell>
        </row>
        <row r="1188">
          <cell r="A1188">
            <v>2020</v>
          </cell>
          <cell r="B1188" t="str">
            <v>Febrero</v>
          </cell>
          <cell r="C1188" t="str">
            <v>20001</v>
          </cell>
          <cell r="E1188">
            <v>1</v>
          </cell>
          <cell r="G1188">
            <v>3090</v>
          </cell>
        </row>
        <row r="1189">
          <cell r="A1189">
            <v>2020</v>
          </cell>
          <cell r="B1189" t="str">
            <v>Febrero</v>
          </cell>
          <cell r="C1189" t="str">
            <v>20001</v>
          </cell>
          <cell r="E1189">
            <v>2</v>
          </cell>
          <cell r="G1189">
            <v>3848</v>
          </cell>
        </row>
        <row r="1190">
          <cell r="A1190">
            <v>2020</v>
          </cell>
          <cell r="B1190" t="str">
            <v>Febrero</v>
          </cell>
          <cell r="C1190" t="str">
            <v>20001</v>
          </cell>
          <cell r="E1190">
            <v>3</v>
          </cell>
          <cell r="G1190">
            <v>2074</v>
          </cell>
        </row>
        <row r="1191">
          <cell r="A1191">
            <v>2020</v>
          </cell>
          <cell r="B1191" t="str">
            <v>Febrero</v>
          </cell>
          <cell r="C1191" t="str">
            <v>20001</v>
          </cell>
          <cell r="E1191">
            <v>4</v>
          </cell>
          <cell r="G1191">
            <v>2159</v>
          </cell>
        </row>
        <row r="1192">
          <cell r="A1192">
            <v>2020</v>
          </cell>
          <cell r="B1192" t="str">
            <v>Febrero</v>
          </cell>
          <cell r="C1192" t="str">
            <v>50001</v>
          </cell>
          <cell r="E1192">
            <v>1</v>
          </cell>
          <cell r="G1192">
            <v>3537</v>
          </cell>
        </row>
        <row r="1193">
          <cell r="A1193">
            <v>2020</v>
          </cell>
          <cell r="B1193" t="str">
            <v>Febrero</v>
          </cell>
          <cell r="C1193" t="str">
            <v>50001</v>
          </cell>
          <cell r="E1193">
            <v>2</v>
          </cell>
          <cell r="G1193">
            <v>5578</v>
          </cell>
        </row>
        <row r="1194">
          <cell r="A1194">
            <v>2020</v>
          </cell>
          <cell r="B1194" t="str">
            <v>Febrero</v>
          </cell>
          <cell r="C1194" t="str">
            <v>50001</v>
          </cell>
          <cell r="E1194">
            <v>3</v>
          </cell>
          <cell r="G1194">
            <v>3387</v>
          </cell>
        </row>
        <row r="1195">
          <cell r="A1195">
            <v>2020</v>
          </cell>
          <cell r="B1195" t="str">
            <v>Febrero</v>
          </cell>
          <cell r="C1195" t="str">
            <v>50001</v>
          </cell>
          <cell r="E1195">
            <v>4</v>
          </cell>
          <cell r="G1195">
            <v>1271</v>
          </cell>
        </row>
        <row r="1196">
          <cell r="A1196">
            <v>2020</v>
          </cell>
          <cell r="B1196" t="str">
            <v>Marzo</v>
          </cell>
          <cell r="C1196" t="str">
            <v>63001</v>
          </cell>
          <cell r="E1196">
            <v>1</v>
          </cell>
          <cell r="G1196">
            <v>7129</v>
          </cell>
        </row>
        <row r="1197">
          <cell r="A1197">
            <v>2020</v>
          </cell>
          <cell r="B1197" t="str">
            <v>Marzo</v>
          </cell>
          <cell r="C1197" t="str">
            <v>63001</v>
          </cell>
          <cell r="E1197">
            <v>2</v>
          </cell>
          <cell r="G1197">
            <v>10497</v>
          </cell>
        </row>
        <row r="1198">
          <cell r="A1198">
            <v>2020</v>
          </cell>
          <cell r="B1198" t="str">
            <v>Marzo</v>
          </cell>
          <cell r="C1198" t="str">
            <v>63001</v>
          </cell>
          <cell r="E1198">
            <v>3</v>
          </cell>
          <cell r="G1198">
            <v>7999</v>
          </cell>
        </row>
        <row r="1199">
          <cell r="A1199">
            <v>2020</v>
          </cell>
          <cell r="B1199" t="str">
            <v>Marzo</v>
          </cell>
          <cell r="C1199" t="str">
            <v>63001</v>
          </cell>
          <cell r="E1199">
            <v>4</v>
          </cell>
          <cell r="G1199">
            <v>4966</v>
          </cell>
        </row>
        <row r="1200">
          <cell r="A1200">
            <v>2020</v>
          </cell>
          <cell r="B1200" t="str">
            <v>Marzo</v>
          </cell>
          <cell r="C1200" t="str">
            <v>08001</v>
          </cell>
          <cell r="E1200">
            <v>1</v>
          </cell>
          <cell r="G1200">
            <v>25711</v>
          </cell>
        </row>
        <row r="1201">
          <cell r="A1201">
            <v>2020</v>
          </cell>
          <cell r="B1201" t="str">
            <v>Marzo</v>
          </cell>
          <cell r="C1201" t="str">
            <v>08001</v>
          </cell>
          <cell r="E1201">
            <v>2</v>
          </cell>
          <cell r="G1201">
            <v>27168</v>
          </cell>
        </row>
        <row r="1202">
          <cell r="A1202">
            <v>2020</v>
          </cell>
          <cell r="B1202" t="str">
            <v>Marzo</v>
          </cell>
          <cell r="C1202" t="str">
            <v>08001</v>
          </cell>
          <cell r="E1202">
            <v>3</v>
          </cell>
          <cell r="G1202">
            <v>17592</v>
          </cell>
        </row>
        <row r="1203">
          <cell r="A1203">
            <v>2020</v>
          </cell>
          <cell r="B1203" t="str">
            <v>Marzo</v>
          </cell>
          <cell r="C1203" t="str">
            <v>08001</v>
          </cell>
          <cell r="E1203">
            <v>4</v>
          </cell>
          <cell r="G1203">
            <v>43794</v>
          </cell>
        </row>
        <row r="1204">
          <cell r="A1204">
            <v>2020</v>
          </cell>
          <cell r="B1204" t="str">
            <v>Marzo</v>
          </cell>
          <cell r="C1204" t="str">
            <v>11001</v>
          </cell>
          <cell r="E1204">
            <v>1</v>
          </cell>
          <cell r="G1204">
            <v>157326</v>
          </cell>
        </row>
        <row r="1205">
          <cell r="A1205">
            <v>2020</v>
          </cell>
          <cell r="B1205" t="str">
            <v>Marzo</v>
          </cell>
          <cell r="C1205" t="str">
            <v>11001</v>
          </cell>
          <cell r="E1205">
            <v>2</v>
          </cell>
          <cell r="G1205">
            <v>176365</v>
          </cell>
        </row>
        <row r="1206">
          <cell r="A1206">
            <v>2020</v>
          </cell>
          <cell r="B1206" t="str">
            <v>Marzo</v>
          </cell>
          <cell r="C1206" t="str">
            <v>11001</v>
          </cell>
          <cell r="E1206">
            <v>3</v>
          </cell>
          <cell r="G1206">
            <v>194092.7</v>
          </cell>
        </row>
        <row r="1207">
          <cell r="A1207">
            <v>2020</v>
          </cell>
          <cell r="B1207" t="str">
            <v>Marzo</v>
          </cell>
          <cell r="C1207" t="str">
            <v>11001</v>
          </cell>
          <cell r="E1207">
            <v>4</v>
          </cell>
          <cell r="G1207">
            <v>60588</v>
          </cell>
        </row>
        <row r="1208">
          <cell r="A1208">
            <v>2020</v>
          </cell>
          <cell r="B1208" t="str">
            <v>Marzo</v>
          </cell>
          <cell r="C1208" t="str">
            <v>68001</v>
          </cell>
          <cell r="E1208">
            <v>1</v>
          </cell>
          <cell r="G1208">
            <v>38808</v>
          </cell>
        </row>
        <row r="1209">
          <cell r="A1209">
            <v>2020</v>
          </cell>
          <cell r="B1209" t="str">
            <v>Marzo</v>
          </cell>
          <cell r="C1209" t="str">
            <v>68001</v>
          </cell>
          <cell r="E1209">
            <v>2</v>
          </cell>
          <cell r="G1209">
            <v>31072</v>
          </cell>
        </row>
        <row r="1210">
          <cell r="A1210">
            <v>2020</v>
          </cell>
          <cell r="B1210" t="str">
            <v>Marzo</v>
          </cell>
          <cell r="C1210" t="str">
            <v>68001</v>
          </cell>
          <cell r="E1210">
            <v>3</v>
          </cell>
          <cell r="G1210">
            <v>39356</v>
          </cell>
        </row>
        <row r="1211">
          <cell r="A1211">
            <v>2020</v>
          </cell>
          <cell r="B1211" t="str">
            <v>Marzo</v>
          </cell>
          <cell r="C1211" t="str">
            <v>68001</v>
          </cell>
          <cell r="E1211">
            <v>4</v>
          </cell>
          <cell r="G1211">
            <v>8265</v>
          </cell>
        </row>
        <row r="1212">
          <cell r="A1212">
            <v>2020</v>
          </cell>
          <cell r="B1212" t="str">
            <v>Marzo</v>
          </cell>
          <cell r="C1212" t="str">
            <v>76001</v>
          </cell>
          <cell r="E1212">
            <v>1</v>
          </cell>
          <cell r="G1212">
            <v>25230</v>
          </cell>
        </row>
        <row r="1213">
          <cell r="A1213">
            <v>2020</v>
          </cell>
          <cell r="B1213" t="str">
            <v>Marzo</v>
          </cell>
          <cell r="C1213" t="str">
            <v>76001</v>
          </cell>
          <cell r="E1213">
            <v>2</v>
          </cell>
          <cell r="G1213">
            <v>36864</v>
          </cell>
        </row>
        <row r="1214">
          <cell r="A1214">
            <v>2020</v>
          </cell>
          <cell r="B1214" t="str">
            <v>Marzo</v>
          </cell>
          <cell r="C1214" t="str">
            <v>76001</v>
          </cell>
          <cell r="E1214">
            <v>3</v>
          </cell>
          <cell r="G1214">
            <v>29575</v>
          </cell>
        </row>
        <row r="1215">
          <cell r="A1215">
            <v>2020</v>
          </cell>
          <cell r="B1215" t="str">
            <v>Marzo</v>
          </cell>
          <cell r="C1215" t="str">
            <v>76001</v>
          </cell>
          <cell r="E1215">
            <v>4</v>
          </cell>
          <cell r="G1215">
            <v>31135</v>
          </cell>
        </row>
        <row r="1216">
          <cell r="A1216">
            <v>2020</v>
          </cell>
          <cell r="B1216" t="str">
            <v>Marzo</v>
          </cell>
          <cell r="C1216" t="str">
            <v>13001</v>
          </cell>
          <cell r="E1216">
            <v>1</v>
          </cell>
          <cell r="G1216">
            <v>7914</v>
          </cell>
        </row>
        <row r="1217">
          <cell r="A1217">
            <v>2020</v>
          </cell>
          <cell r="B1217" t="str">
            <v>Marzo</v>
          </cell>
          <cell r="C1217" t="str">
            <v>13001</v>
          </cell>
          <cell r="E1217">
            <v>2</v>
          </cell>
          <cell r="G1217">
            <v>22543</v>
          </cell>
        </row>
        <row r="1218">
          <cell r="A1218">
            <v>2020</v>
          </cell>
          <cell r="B1218" t="str">
            <v>Marzo</v>
          </cell>
          <cell r="C1218" t="str">
            <v>13001</v>
          </cell>
          <cell r="E1218">
            <v>3</v>
          </cell>
          <cell r="G1218">
            <v>9847</v>
          </cell>
        </row>
        <row r="1219">
          <cell r="A1219">
            <v>2020</v>
          </cell>
          <cell r="B1219" t="str">
            <v>Marzo</v>
          </cell>
          <cell r="C1219" t="str">
            <v>13001</v>
          </cell>
          <cell r="E1219">
            <v>4</v>
          </cell>
          <cell r="G1219">
            <v>5275</v>
          </cell>
        </row>
        <row r="1220">
          <cell r="A1220">
            <v>2020</v>
          </cell>
          <cell r="B1220" t="str">
            <v>Marzo</v>
          </cell>
          <cell r="C1220" t="str">
            <v>54001</v>
          </cell>
          <cell r="E1220">
            <v>1</v>
          </cell>
          <cell r="G1220">
            <v>11742</v>
          </cell>
        </row>
        <row r="1221">
          <cell r="A1221">
            <v>2020</v>
          </cell>
          <cell r="B1221" t="str">
            <v>Marzo</v>
          </cell>
          <cell r="C1221" t="str">
            <v>54001</v>
          </cell>
          <cell r="E1221">
            <v>2</v>
          </cell>
          <cell r="G1221">
            <v>28934</v>
          </cell>
        </row>
        <row r="1222">
          <cell r="A1222">
            <v>2020</v>
          </cell>
          <cell r="B1222" t="str">
            <v>Marzo</v>
          </cell>
          <cell r="C1222" t="str">
            <v>54001</v>
          </cell>
          <cell r="E1222">
            <v>3</v>
          </cell>
          <cell r="G1222">
            <v>16078</v>
          </cell>
        </row>
        <row r="1223">
          <cell r="A1223">
            <v>2020</v>
          </cell>
          <cell r="B1223" t="str">
            <v>Marzo</v>
          </cell>
          <cell r="C1223" t="str">
            <v>54001</v>
          </cell>
          <cell r="E1223">
            <v>4</v>
          </cell>
          <cell r="G1223">
            <v>26047</v>
          </cell>
        </row>
        <row r="1224">
          <cell r="A1224">
            <v>2020</v>
          </cell>
          <cell r="B1224" t="str">
            <v>Marzo</v>
          </cell>
          <cell r="C1224" t="str">
            <v>73001</v>
          </cell>
          <cell r="E1224">
            <v>1</v>
          </cell>
          <cell r="G1224">
            <v>2393</v>
          </cell>
        </row>
        <row r="1225">
          <cell r="A1225">
            <v>2020</v>
          </cell>
          <cell r="B1225" t="str">
            <v>Marzo</v>
          </cell>
          <cell r="C1225" t="str">
            <v>73001</v>
          </cell>
          <cell r="E1225">
            <v>2</v>
          </cell>
          <cell r="G1225">
            <v>5417</v>
          </cell>
        </row>
        <row r="1226">
          <cell r="A1226">
            <v>2020</v>
          </cell>
          <cell r="B1226" t="str">
            <v>Marzo</v>
          </cell>
          <cell r="C1226" t="str">
            <v>73001</v>
          </cell>
          <cell r="E1226">
            <v>3</v>
          </cell>
          <cell r="G1226">
            <v>2045</v>
          </cell>
        </row>
        <row r="1227">
          <cell r="A1227">
            <v>2020</v>
          </cell>
          <cell r="B1227" t="str">
            <v>Marzo</v>
          </cell>
          <cell r="C1227" t="str">
            <v>73001</v>
          </cell>
          <cell r="E1227">
            <v>4</v>
          </cell>
          <cell r="G1227">
            <v>1034</v>
          </cell>
        </row>
        <row r="1228">
          <cell r="A1228">
            <v>2020</v>
          </cell>
          <cell r="B1228" t="str">
            <v>Marzo</v>
          </cell>
          <cell r="C1228" t="str">
            <v>52356</v>
          </cell>
          <cell r="E1228">
            <v>1</v>
          </cell>
          <cell r="G1228">
            <v>2589</v>
          </cell>
        </row>
        <row r="1229">
          <cell r="A1229">
            <v>2020</v>
          </cell>
          <cell r="B1229" t="str">
            <v>Marzo</v>
          </cell>
          <cell r="C1229" t="str">
            <v>52356</v>
          </cell>
          <cell r="E1229">
            <v>2</v>
          </cell>
          <cell r="G1229">
            <v>7913</v>
          </cell>
        </row>
        <row r="1230">
          <cell r="A1230">
            <v>2020</v>
          </cell>
          <cell r="B1230" t="str">
            <v>Marzo</v>
          </cell>
          <cell r="C1230" t="str">
            <v>52356</v>
          </cell>
          <cell r="E1230">
            <v>3</v>
          </cell>
          <cell r="G1230">
            <v>3507</v>
          </cell>
        </row>
        <row r="1231">
          <cell r="A1231">
            <v>2020</v>
          </cell>
          <cell r="B1231" t="str">
            <v>Marzo</v>
          </cell>
          <cell r="C1231" t="str">
            <v>52356</v>
          </cell>
          <cell r="E1231">
            <v>4</v>
          </cell>
          <cell r="G1231">
            <v>0</v>
          </cell>
        </row>
        <row r="1232">
          <cell r="A1232">
            <v>2020</v>
          </cell>
          <cell r="B1232" t="str">
            <v>Marzo</v>
          </cell>
          <cell r="C1232" t="str">
            <v>17001</v>
          </cell>
          <cell r="E1232">
            <v>1</v>
          </cell>
          <cell r="G1232">
            <v>5526</v>
          </cell>
        </row>
        <row r="1233">
          <cell r="A1233">
            <v>2020</v>
          </cell>
          <cell r="B1233" t="str">
            <v>Marzo</v>
          </cell>
          <cell r="C1233" t="str">
            <v>17001</v>
          </cell>
          <cell r="E1233">
            <v>2</v>
          </cell>
          <cell r="G1233">
            <v>6419</v>
          </cell>
        </row>
        <row r="1234">
          <cell r="A1234">
            <v>2020</v>
          </cell>
          <cell r="B1234" t="str">
            <v>Marzo</v>
          </cell>
          <cell r="C1234" t="str">
            <v>17001</v>
          </cell>
          <cell r="E1234">
            <v>3</v>
          </cell>
          <cell r="G1234">
            <v>3885</v>
          </cell>
        </row>
        <row r="1235">
          <cell r="A1235">
            <v>2020</v>
          </cell>
          <cell r="B1235" t="str">
            <v>Marzo</v>
          </cell>
          <cell r="C1235" t="str">
            <v>17001</v>
          </cell>
          <cell r="E1235">
            <v>4</v>
          </cell>
          <cell r="G1235">
            <v>3173</v>
          </cell>
        </row>
        <row r="1236">
          <cell r="A1236">
            <v>2020</v>
          </cell>
          <cell r="B1236" t="str">
            <v>Marzo</v>
          </cell>
          <cell r="C1236" t="str">
            <v>05001</v>
          </cell>
          <cell r="E1236">
            <v>1</v>
          </cell>
          <cell r="G1236">
            <v>69053</v>
          </cell>
        </row>
        <row r="1237">
          <cell r="A1237">
            <v>2020</v>
          </cell>
          <cell r="B1237" t="str">
            <v>Marzo</v>
          </cell>
          <cell r="C1237" t="str">
            <v>05001</v>
          </cell>
          <cell r="E1237">
            <v>2</v>
          </cell>
          <cell r="G1237">
            <v>57431</v>
          </cell>
        </row>
        <row r="1238">
          <cell r="A1238">
            <v>2020</v>
          </cell>
          <cell r="B1238" t="str">
            <v>Marzo</v>
          </cell>
          <cell r="C1238" t="str">
            <v>05001</v>
          </cell>
          <cell r="E1238">
            <v>3</v>
          </cell>
          <cell r="G1238">
            <v>53192</v>
          </cell>
        </row>
        <row r="1239">
          <cell r="A1239">
            <v>2020</v>
          </cell>
          <cell r="B1239" t="str">
            <v>Marzo</v>
          </cell>
          <cell r="C1239" t="str">
            <v>05001</v>
          </cell>
          <cell r="E1239">
            <v>4</v>
          </cell>
          <cell r="G1239">
            <v>81905</v>
          </cell>
        </row>
        <row r="1240">
          <cell r="A1240">
            <v>2020</v>
          </cell>
          <cell r="B1240" t="str">
            <v>Marzo</v>
          </cell>
          <cell r="C1240" t="str">
            <v>23001</v>
          </cell>
          <cell r="E1240">
            <v>1</v>
          </cell>
          <cell r="G1240">
            <v>1516</v>
          </cell>
        </row>
        <row r="1241">
          <cell r="A1241">
            <v>2020</v>
          </cell>
          <cell r="B1241" t="str">
            <v>Marzo</v>
          </cell>
          <cell r="C1241" t="str">
            <v>23001</v>
          </cell>
          <cell r="E1241">
            <v>2</v>
          </cell>
          <cell r="G1241">
            <v>5842</v>
          </cell>
        </row>
        <row r="1242">
          <cell r="A1242">
            <v>2020</v>
          </cell>
          <cell r="B1242" t="str">
            <v>Marzo</v>
          </cell>
          <cell r="C1242" t="str">
            <v>23001</v>
          </cell>
          <cell r="E1242">
            <v>3</v>
          </cell>
          <cell r="G1242">
            <v>2813</v>
          </cell>
        </row>
        <row r="1243">
          <cell r="A1243">
            <v>2020</v>
          </cell>
          <cell r="B1243" t="str">
            <v>Marzo</v>
          </cell>
          <cell r="C1243" t="str">
            <v>23001</v>
          </cell>
          <cell r="E1243">
            <v>4</v>
          </cell>
          <cell r="G1243">
            <v>1033</v>
          </cell>
        </row>
        <row r="1244">
          <cell r="A1244">
            <v>2020</v>
          </cell>
          <cell r="B1244" t="str">
            <v>Marzo</v>
          </cell>
          <cell r="C1244" t="str">
            <v>41001</v>
          </cell>
          <cell r="E1244">
            <v>1</v>
          </cell>
          <cell r="G1244">
            <v>4612</v>
          </cell>
        </row>
        <row r="1245">
          <cell r="A1245">
            <v>2020</v>
          </cell>
          <cell r="B1245" t="str">
            <v>Marzo</v>
          </cell>
          <cell r="C1245" t="str">
            <v>41001</v>
          </cell>
          <cell r="E1245">
            <v>2</v>
          </cell>
          <cell r="G1245">
            <v>7352</v>
          </cell>
        </row>
        <row r="1246">
          <cell r="A1246">
            <v>2020</v>
          </cell>
          <cell r="B1246" t="str">
            <v>Marzo</v>
          </cell>
          <cell r="C1246" t="str">
            <v>41001</v>
          </cell>
          <cell r="E1246">
            <v>3</v>
          </cell>
          <cell r="G1246">
            <v>7303</v>
          </cell>
        </row>
        <row r="1247">
          <cell r="A1247">
            <v>2020</v>
          </cell>
          <cell r="B1247" t="str">
            <v>Marzo</v>
          </cell>
          <cell r="C1247" t="str">
            <v>41001</v>
          </cell>
          <cell r="E1247">
            <v>4</v>
          </cell>
          <cell r="G1247">
            <v>4056</v>
          </cell>
        </row>
        <row r="1248">
          <cell r="A1248">
            <v>2020</v>
          </cell>
          <cell r="B1248" t="str">
            <v>Marzo</v>
          </cell>
          <cell r="C1248" t="str">
            <v>52001</v>
          </cell>
          <cell r="E1248">
            <v>1</v>
          </cell>
          <cell r="G1248">
            <v>4157</v>
          </cell>
        </row>
        <row r="1249">
          <cell r="A1249">
            <v>2020</v>
          </cell>
          <cell r="B1249" t="str">
            <v>Marzo</v>
          </cell>
          <cell r="C1249" t="str">
            <v>52001</v>
          </cell>
          <cell r="E1249">
            <v>2</v>
          </cell>
          <cell r="G1249">
            <v>18446</v>
          </cell>
        </row>
        <row r="1250">
          <cell r="A1250">
            <v>2020</v>
          </cell>
          <cell r="B1250" t="str">
            <v>Marzo</v>
          </cell>
          <cell r="C1250" t="str">
            <v>52001</v>
          </cell>
          <cell r="E1250">
            <v>3</v>
          </cell>
          <cell r="G1250">
            <v>7167</v>
          </cell>
        </row>
        <row r="1251">
          <cell r="A1251">
            <v>2020</v>
          </cell>
          <cell r="B1251" t="str">
            <v>Marzo</v>
          </cell>
          <cell r="C1251" t="str">
            <v>52001</v>
          </cell>
          <cell r="E1251">
            <v>4</v>
          </cell>
          <cell r="G1251">
            <v>63</v>
          </cell>
        </row>
        <row r="1252">
          <cell r="A1252">
            <v>2020</v>
          </cell>
          <cell r="B1252" t="str">
            <v>Marzo</v>
          </cell>
          <cell r="C1252" t="str">
            <v>66001</v>
          </cell>
          <cell r="E1252">
            <v>1</v>
          </cell>
          <cell r="G1252">
            <v>9121</v>
          </cell>
        </row>
        <row r="1253">
          <cell r="A1253">
            <v>2020</v>
          </cell>
          <cell r="B1253" t="str">
            <v>Marzo</v>
          </cell>
          <cell r="C1253" t="str">
            <v>66001</v>
          </cell>
          <cell r="E1253">
            <v>2</v>
          </cell>
          <cell r="G1253">
            <v>5999</v>
          </cell>
        </row>
        <row r="1254">
          <cell r="A1254">
            <v>2020</v>
          </cell>
          <cell r="B1254" t="str">
            <v>Marzo</v>
          </cell>
          <cell r="C1254" t="str">
            <v>66001</v>
          </cell>
          <cell r="E1254">
            <v>3</v>
          </cell>
          <cell r="G1254">
            <v>5608</v>
          </cell>
        </row>
        <row r="1255">
          <cell r="A1255">
            <v>2020</v>
          </cell>
          <cell r="B1255" t="str">
            <v>Marzo</v>
          </cell>
          <cell r="C1255" t="str">
            <v>66001</v>
          </cell>
          <cell r="E1255">
            <v>4</v>
          </cell>
          <cell r="G1255">
            <v>13895</v>
          </cell>
        </row>
        <row r="1256">
          <cell r="A1256">
            <v>2020</v>
          </cell>
          <cell r="B1256" t="str">
            <v>Marzo</v>
          </cell>
          <cell r="C1256" t="str">
            <v>19001</v>
          </cell>
          <cell r="E1256">
            <v>1</v>
          </cell>
          <cell r="G1256">
            <v>1264</v>
          </cell>
        </row>
        <row r="1257">
          <cell r="A1257">
            <v>2020</v>
          </cell>
          <cell r="B1257" t="str">
            <v>Marzo</v>
          </cell>
          <cell r="C1257" t="str">
            <v>19001</v>
          </cell>
          <cell r="E1257">
            <v>2</v>
          </cell>
          <cell r="G1257">
            <v>6892</v>
          </cell>
        </row>
        <row r="1258">
          <cell r="A1258">
            <v>2020</v>
          </cell>
          <cell r="B1258" t="str">
            <v>Marzo</v>
          </cell>
          <cell r="C1258" t="str">
            <v>19001</v>
          </cell>
          <cell r="E1258">
            <v>3</v>
          </cell>
          <cell r="G1258">
            <v>1561</v>
          </cell>
        </row>
        <row r="1259">
          <cell r="A1259">
            <v>2020</v>
          </cell>
          <cell r="B1259" t="str">
            <v>Marzo</v>
          </cell>
          <cell r="C1259" t="str">
            <v>19001</v>
          </cell>
          <cell r="E1259">
            <v>4</v>
          </cell>
          <cell r="G1259">
            <v>2054</v>
          </cell>
        </row>
        <row r="1260">
          <cell r="A1260">
            <v>2020</v>
          </cell>
          <cell r="B1260" t="str">
            <v>Marzo</v>
          </cell>
          <cell r="C1260" t="str">
            <v>47001</v>
          </cell>
          <cell r="E1260">
            <v>1</v>
          </cell>
          <cell r="G1260">
            <v>1896</v>
          </cell>
        </row>
        <row r="1261">
          <cell r="A1261">
            <v>2020</v>
          </cell>
          <cell r="B1261" t="str">
            <v>Marzo</v>
          </cell>
          <cell r="C1261" t="str">
            <v>47001</v>
          </cell>
          <cell r="E1261">
            <v>2</v>
          </cell>
          <cell r="G1261">
            <v>3602</v>
          </cell>
        </row>
        <row r="1262">
          <cell r="A1262">
            <v>2020</v>
          </cell>
          <cell r="B1262" t="str">
            <v>Marzo</v>
          </cell>
          <cell r="C1262" t="str">
            <v>47001</v>
          </cell>
          <cell r="E1262">
            <v>3</v>
          </cell>
          <cell r="G1262">
            <v>2468</v>
          </cell>
        </row>
        <row r="1263">
          <cell r="A1263">
            <v>2020</v>
          </cell>
          <cell r="B1263" t="str">
            <v>Marzo</v>
          </cell>
          <cell r="C1263" t="str">
            <v>47001</v>
          </cell>
          <cell r="E1263">
            <v>4</v>
          </cell>
          <cell r="G1263">
            <v>1312</v>
          </cell>
        </row>
        <row r="1264">
          <cell r="A1264">
            <v>2020</v>
          </cell>
          <cell r="B1264" t="str">
            <v>Marzo</v>
          </cell>
          <cell r="C1264" t="str">
            <v>70001</v>
          </cell>
          <cell r="E1264">
            <v>1</v>
          </cell>
          <cell r="G1264">
            <v>2500</v>
          </cell>
        </row>
        <row r="1265">
          <cell r="A1265">
            <v>2020</v>
          </cell>
          <cell r="B1265" t="str">
            <v>Marzo</v>
          </cell>
          <cell r="C1265" t="str">
            <v>70001</v>
          </cell>
          <cell r="E1265">
            <v>2</v>
          </cell>
          <cell r="G1265">
            <v>6260</v>
          </cell>
        </row>
        <row r="1266">
          <cell r="A1266">
            <v>2020</v>
          </cell>
          <cell r="B1266" t="str">
            <v>Marzo</v>
          </cell>
          <cell r="C1266" t="str">
            <v>70001</v>
          </cell>
          <cell r="E1266">
            <v>3</v>
          </cell>
          <cell r="G1266">
            <v>3934</v>
          </cell>
        </row>
        <row r="1267">
          <cell r="A1267">
            <v>2020</v>
          </cell>
          <cell r="B1267" t="str">
            <v>Marzo</v>
          </cell>
          <cell r="C1267" t="str">
            <v>70001</v>
          </cell>
          <cell r="E1267">
            <v>4</v>
          </cell>
          <cell r="G1267">
            <v>3108</v>
          </cell>
        </row>
        <row r="1268">
          <cell r="A1268">
            <v>2020</v>
          </cell>
          <cell r="B1268" t="str">
            <v>Marzo</v>
          </cell>
          <cell r="C1268" t="str">
            <v>15001</v>
          </cell>
          <cell r="E1268">
            <v>1</v>
          </cell>
          <cell r="G1268">
            <v>4786</v>
          </cell>
        </row>
        <row r="1269">
          <cell r="A1269">
            <v>2020</v>
          </cell>
          <cell r="B1269" t="str">
            <v>Marzo</v>
          </cell>
          <cell r="C1269" t="str">
            <v>15001</v>
          </cell>
          <cell r="E1269">
            <v>2</v>
          </cell>
          <cell r="G1269">
            <v>11158</v>
          </cell>
        </row>
        <row r="1270">
          <cell r="A1270">
            <v>2020</v>
          </cell>
          <cell r="B1270" t="str">
            <v>Marzo</v>
          </cell>
          <cell r="C1270" t="str">
            <v>15001</v>
          </cell>
          <cell r="E1270">
            <v>3</v>
          </cell>
          <cell r="G1270">
            <v>6988</v>
          </cell>
        </row>
        <row r="1271">
          <cell r="A1271">
            <v>2020</v>
          </cell>
          <cell r="B1271" t="str">
            <v>Marzo</v>
          </cell>
          <cell r="C1271" t="str">
            <v>15001</v>
          </cell>
          <cell r="E1271">
            <v>4</v>
          </cell>
          <cell r="G1271">
            <v>34</v>
          </cell>
        </row>
        <row r="1272">
          <cell r="A1272">
            <v>2020</v>
          </cell>
          <cell r="B1272" t="str">
            <v>Marzo</v>
          </cell>
          <cell r="C1272" t="str">
            <v>20001</v>
          </cell>
          <cell r="E1272">
            <v>1</v>
          </cell>
          <cell r="G1272">
            <v>4849</v>
          </cell>
        </row>
        <row r="1273">
          <cell r="A1273">
            <v>2020</v>
          </cell>
          <cell r="B1273" t="str">
            <v>Marzo</v>
          </cell>
          <cell r="C1273" t="str">
            <v>20001</v>
          </cell>
          <cell r="E1273">
            <v>2</v>
          </cell>
          <cell r="G1273">
            <v>5448</v>
          </cell>
        </row>
        <row r="1274">
          <cell r="A1274">
            <v>2020</v>
          </cell>
          <cell r="B1274" t="str">
            <v>Marzo</v>
          </cell>
          <cell r="C1274" t="str">
            <v>20001</v>
          </cell>
          <cell r="E1274">
            <v>3</v>
          </cell>
          <cell r="G1274">
            <v>3096</v>
          </cell>
        </row>
        <row r="1275">
          <cell r="A1275">
            <v>2020</v>
          </cell>
          <cell r="B1275" t="str">
            <v>Marzo</v>
          </cell>
          <cell r="C1275" t="str">
            <v>20001</v>
          </cell>
          <cell r="E1275">
            <v>4</v>
          </cell>
          <cell r="G1275">
            <v>3245</v>
          </cell>
        </row>
        <row r="1276">
          <cell r="A1276">
            <v>2020</v>
          </cell>
          <cell r="B1276" t="str">
            <v>Marzo</v>
          </cell>
          <cell r="C1276" t="str">
            <v>50001</v>
          </cell>
          <cell r="E1276">
            <v>1</v>
          </cell>
          <cell r="G1276">
            <v>5470</v>
          </cell>
        </row>
        <row r="1277">
          <cell r="A1277">
            <v>2020</v>
          </cell>
          <cell r="B1277" t="str">
            <v>Marzo</v>
          </cell>
          <cell r="C1277" t="str">
            <v>50001</v>
          </cell>
          <cell r="E1277">
            <v>2</v>
          </cell>
          <cell r="G1277">
            <v>8585</v>
          </cell>
        </row>
        <row r="1278">
          <cell r="A1278">
            <v>2020</v>
          </cell>
          <cell r="B1278" t="str">
            <v>Marzo</v>
          </cell>
          <cell r="C1278" t="str">
            <v>50001</v>
          </cell>
          <cell r="E1278">
            <v>3</v>
          </cell>
          <cell r="G1278">
            <v>5285</v>
          </cell>
        </row>
        <row r="1279">
          <cell r="A1279">
            <v>2020</v>
          </cell>
          <cell r="B1279" t="str">
            <v>Marzo</v>
          </cell>
          <cell r="C1279" t="str">
            <v>50001</v>
          </cell>
          <cell r="E1279">
            <v>4</v>
          </cell>
          <cell r="G1279">
            <v>1985</v>
          </cell>
        </row>
        <row r="1280">
          <cell r="A1280">
            <v>2020</v>
          </cell>
          <cell r="B1280" t="str">
            <v>Abril</v>
          </cell>
          <cell r="C1280" t="str">
            <v>63001</v>
          </cell>
          <cell r="E1280">
            <v>1</v>
          </cell>
          <cell r="G1280">
            <v>9634</v>
          </cell>
        </row>
        <row r="1281">
          <cell r="A1281">
            <v>2020</v>
          </cell>
          <cell r="B1281" t="str">
            <v>Abril</v>
          </cell>
          <cell r="C1281" t="str">
            <v>63001</v>
          </cell>
          <cell r="E1281">
            <v>2</v>
          </cell>
          <cell r="G1281">
            <v>13746</v>
          </cell>
        </row>
        <row r="1282">
          <cell r="A1282">
            <v>2020</v>
          </cell>
          <cell r="B1282" t="str">
            <v>Abril</v>
          </cell>
          <cell r="C1282" t="str">
            <v>63001</v>
          </cell>
          <cell r="E1282">
            <v>3</v>
          </cell>
          <cell r="G1282">
            <v>10908</v>
          </cell>
        </row>
        <row r="1283">
          <cell r="A1283">
            <v>2020</v>
          </cell>
          <cell r="B1283" t="str">
            <v>Abril</v>
          </cell>
          <cell r="C1283" t="str">
            <v>63001</v>
          </cell>
          <cell r="E1283">
            <v>4</v>
          </cell>
          <cell r="G1283">
            <v>6295</v>
          </cell>
        </row>
        <row r="1284">
          <cell r="A1284">
            <v>2020</v>
          </cell>
          <cell r="B1284" t="str">
            <v>Abril</v>
          </cell>
          <cell r="C1284" t="str">
            <v>08001</v>
          </cell>
          <cell r="E1284">
            <v>1</v>
          </cell>
          <cell r="G1284">
            <v>33018</v>
          </cell>
        </row>
        <row r="1285">
          <cell r="A1285">
            <v>2020</v>
          </cell>
          <cell r="B1285" t="str">
            <v>Abril</v>
          </cell>
          <cell r="C1285" t="str">
            <v>08001</v>
          </cell>
          <cell r="E1285">
            <v>2</v>
          </cell>
          <cell r="G1285">
            <v>34844</v>
          </cell>
        </row>
        <row r="1286">
          <cell r="A1286">
            <v>2020</v>
          </cell>
          <cell r="B1286" t="str">
            <v>Abril</v>
          </cell>
          <cell r="C1286" t="str">
            <v>08001</v>
          </cell>
          <cell r="E1286">
            <v>3</v>
          </cell>
          <cell r="G1286">
            <v>23598</v>
          </cell>
        </row>
        <row r="1287">
          <cell r="A1287">
            <v>2020</v>
          </cell>
          <cell r="B1287" t="str">
            <v>Abril</v>
          </cell>
          <cell r="C1287" t="str">
            <v>08001</v>
          </cell>
          <cell r="E1287">
            <v>4</v>
          </cell>
          <cell r="G1287">
            <v>54171</v>
          </cell>
        </row>
        <row r="1288">
          <cell r="A1288">
            <v>2020</v>
          </cell>
          <cell r="B1288" t="str">
            <v>Abril</v>
          </cell>
          <cell r="C1288" t="str">
            <v>11001</v>
          </cell>
          <cell r="E1288">
            <v>1</v>
          </cell>
          <cell r="G1288">
            <v>207901</v>
          </cell>
        </row>
        <row r="1289">
          <cell r="A1289">
            <v>2020</v>
          </cell>
          <cell r="B1289" t="str">
            <v>Abril</v>
          </cell>
          <cell r="C1289" t="str">
            <v>11001</v>
          </cell>
          <cell r="E1289">
            <v>2</v>
          </cell>
          <cell r="G1289">
            <v>221353</v>
          </cell>
        </row>
        <row r="1290">
          <cell r="A1290">
            <v>2020</v>
          </cell>
          <cell r="B1290" t="str">
            <v>Abril</v>
          </cell>
          <cell r="C1290" t="str">
            <v>11001</v>
          </cell>
          <cell r="E1290">
            <v>3</v>
          </cell>
          <cell r="G1290">
            <v>253314</v>
          </cell>
        </row>
        <row r="1291">
          <cell r="A1291">
            <v>2020</v>
          </cell>
          <cell r="B1291" t="str">
            <v>Abril</v>
          </cell>
          <cell r="C1291" t="str">
            <v>11001</v>
          </cell>
          <cell r="E1291">
            <v>4</v>
          </cell>
          <cell r="G1291">
            <v>79972</v>
          </cell>
        </row>
        <row r="1292">
          <cell r="A1292">
            <v>2020</v>
          </cell>
          <cell r="B1292" t="str">
            <v>Abril</v>
          </cell>
          <cell r="C1292" t="str">
            <v>68001</v>
          </cell>
          <cell r="E1292">
            <v>1</v>
          </cell>
          <cell r="G1292">
            <v>51538</v>
          </cell>
        </row>
        <row r="1293">
          <cell r="A1293">
            <v>2020</v>
          </cell>
          <cell r="B1293" t="str">
            <v>Abril</v>
          </cell>
          <cell r="C1293" t="str">
            <v>68001</v>
          </cell>
          <cell r="E1293">
            <v>2</v>
          </cell>
          <cell r="G1293">
            <v>40606</v>
          </cell>
        </row>
        <row r="1294">
          <cell r="A1294">
            <v>2020</v>
          </cell>
          <cell r="B1294" t="str">
            <v>Abril</v>
          </cell>
          <cell r="C1294" t="str">
            <v>68001</v>
          </cell>
          <cell r="E1294">
            <v>3</v>
          </cell>
          <cell r="G1294">
            <v>51850</v>
          </cell>
        </row>
        <row r="1295">
          <cell r="A1295">
            <v>2020</v>
          </cell>
          <cell r="B1295" t="str">
            <v>Abril</v>
          </cell>
          <cell r="C1295" t="str">
            <v>68001</v>
          </cell>
          <cell r="E1295">
            <v>4</v>
          </cell>
          <cell r="G1295">
            <v>11168</v>
          </cell>
        </row>
        <row r="1296">
          <cell r="A1296">
            <v>2020</v>
          </cell>
          <cell r="B1296" t="str">
            <v>Abril</v>
          </cell>
          <cell r="C1296" t="str">
            <v>76001</v>
          </cell>
          <cell r="E1296">
            <v>1</v>
          </cell>
          <cell r="G1296">
            <v>32848</v>
          </cell>
        </row>
        <row r="1297">
          <cell r="A1297">
            <v>2020</v>
          </cell>
          <cell r="B1297" t="str">
            <v>Abril</v>
          </cell>
          <cell r="C1297" t="str">
            <v>76001</v>
          </cell>
          <cell r="E1297">
            <v>2</v>
          </cell>
          <cell r="G1297">
            <v>48225</v>
          </cell>
        </row>
        <row r="1298">
          <cell r="A1298">
            <v>2020</v>
          </cell>
          <cell r="B1298" t="str">
            <v>Abril</v>
          </cell>
          <cell r="C1298" t="str">
            <v>76001</v>
          </cell>
          <cell r="E1298">
            <v>3</v>
          </cell>
          <cell r="G1298">
            <v>40038</v>
          </cell>
        </row>
        <row r="1299">
          <cell r="A1299">
            <v>2020</v>
          </cell>
          <cell r="B1299" t="str">
            <v>Abril</v>
          </cell>
          <cell r="C1299" t="str">
            <v>76001</v>
          </cell>
          <cell r="E1299">
            <v>4</v>
          </cell>
          <cell r="G1299">
            <v>40962</v>
          </cell>
        </row>
        <row r="1300">
          <cell r="A1300">
            <v>2020</v>
          </cell>
          <cell r="B1300" t="str">
            <v>Abril</v>
          </cell>
          <cell r="C1300" t="str">
            <v>13001</v>
          </cell>
          <cell r="E1300">
            <v>1</v>
          </cell>
          <cell r="G1300">
            <v>9759</v>
          </cell>
        </row>
        <row r="1301">
          <cell r="A1301">
            <v>2020</v>
          </cell>
          <cell r="B1301" t="str">
            <v>Abril</v>
          </cell>
          <cell r="C1301" t="str">
            <v>13001</v>
          </cell>
          <cell r="E1301">
            <v>2</v>
          </cell>
          <cell r="G1301">
            <v>29522</v>
          </cell>
        </row>
        <row r="1302">
          <cell r="A1302">
            <v>2020</v>
          </cell>
          <cell r="B1302" t="str">
            <v>Abril</v>
          </cell>
          <cell r="C1302" t="str">
            <v>13001</v>
          </cell>
          <cell r="E1302">
            <v>3</v>
          </cell>
          <cell r="G1302">
            <v>12861</v>
          </cell>
        </row>
        <row r="1303">
          <cell r="A1303">
            <v>2020</v>
          </cell>
          <cell r="B1303" t="str">
            <v>Abril</v>
          </cell>
          <cell r="C1303" t="str">
            <v>13001</v>
          </cell>
          <cell r="E1303">
            <v>4</v>
          </cell>
          <cell r="G1303">
            <v>7285</v>
          </cell>
        </row>
        <row r="1304">
          <cell r="A1304">
            <v>2020</v>
          </cell>
          <cell r="B1304" t="str">
            <v>Abril</v>
          </cell>
          <cell r="C1304" t="str">
            <v>54001</v>
          </cell>
          <cell r="E1304">
            <v>1</v>
          </cell>
          <cell r="G1304">
            <v>15220</v>
          </cell>
        </row>
        <row r="1305">
          <cell r="A1305">
            <v>2020</v>
          </cell>
          <cell r="B1305" t="str">
            <v>Abril</v>
          </cell>
          <cell r="C1305" t="str">
            <v>54001</v>
          </cell>
          <cell r="E1305">
            <v>2</v>
          </cell>
          <cell r="G1305">
            <v>36304</v>
          </cell>
        </row>
        <row r="1306">
          <cell r="A1306">
            <v>2020</v>
          </cell>
          <cell r="B1306" t="str">
            <v>Abril</v>
          </cell>
          <cell r="C1306" t="str">
            <v>54001</v>
          </cell>
          <cell r="E1306">
            <v>3</v>
          </cell>
          <cell r="G1306">
            <v>20852</v>
          </cell>
        </row>
        <row r="1307">
          <cell r="A1307">
            <v>2020</v>
          </cell>
          <cell r="B1307" t="str">
            <v>Abril</v>
          </cell>
          <cell r="C1307" t="str">
            <v>54001</v>
          </cell>
          <cell r="E1307">
            <v>4</v>
          </cell>
          <cell r="G1307">
            <v>33084</v>
          </cell>
        </row>
        <row r="1308">
          <cell r="A1308">
            <v>2020</v>
          </cell>
          <cell r="B1308" t="str">
            <v>Abril</v>
          </cell>
          <cell r="C1308" t="str">
            <v>73001</v>
          </cell>
          <cell r="E1308">
            <v>1</v>
          </cell>
          <cell r="G1308">
            <v>3228</v>
          </cell>
        </row>
        <row r="1309">
          <cell r="A1309">
            <v>2020</v>
          </cell>
          <cell r="B1309" t="str">
            <v>Abril</v>
          </cell>
          <cell r="C1309" t="str">
            <v>73001</v>
          </cell>
          <cell r="E1309">
            <v>2</v>
          </cell>
          <cell r="G1309">
            <v>7356</v>
          </cell>
        </row>
        <row r="1310">
          <cell r="A1310">
            <v>2020</v>
          </cell>
          <cell r="B1310" t="str">
            <v>Abril</v>
          </cell>
          <cell r="C1310" t="str">
            <v>73001</v>
          </cell>
          <cell r="E1310">
            <v>3</v>
          </cell>
          <cell r="G1310">
            <v>2707</v>
          </cell>
        </row>
        <row r="1311">
          <cell r="A1311">
            <v>2020</v>
          </cell>
          <cell r="B1311" t="str">
            <v>Abril</v>
          </cell>
          <cell r="C1311" t="str">
            <v>73001</v>
          </cell>
          <cell r="E1311">
            <v>4</v>
          </cell>
          <cell r="G1311">
            <v>1240</v>
          </cell>
        </row>
        <row r="1312">
          <cell r="A1312">
            <v>2020</v>
          </cell>
          <cell r="B1312" t="str">
            <v>Abril</v>
          </cell>
          <cell r="C1312" t="str">
            <v>52356</v>
          </cell>
          <cell r="E1312">
            <v>1</v>
          </cell>
          <cell r="G1312">
            <v>2619</v>
          </cell>
        </row>
        <row r="1313">
          <cell r="A1313">
            <v>2020</v>
          </cell>
          <cell r="B1313" t="str">
            <v>Abril</v>
          </cell>
          <cell r="C1313" t="str">
            <v>52356</v>
          </cell>
          <cell r="E1313">
            <v>2</v>
          </cell>
          <cell r="G1313">
            <v>8839</v>
          </cell>
        </row>
        <row r="1314">
          <cell r="A1314">
            <v>2020</v>
          </cell>
          <cell r="B1314" t="str">
            <v>Abril</v>
          </cell>
          <cell r="C1314" t="str">
            <v>52356</v>
          </cell>
          <cell r="E1314">
            <v>3</v>
          </cell>
          <cell r="G1314">
            <v>4489</v>
          </cell>
        </row>
        <row r="1315">
          <cell r="A1315">
            <v>2020</v>
          </cell>
          <cell r="B1315" t="str">
            <v>Abril</v>
          </cell>
          <cell r="C1315" t="str">
            <v>52356</v>
          </cell>
          <cell r="E1315">
            <v>4</v>
          </cell>
          <cell r="G1315">
            <v>0</v>
          </cell>
        </row>
        <row r="1316">
          <cell r="A1316">
            <v>2020</v>
          </cell>
          <cell r="B1316" t="str">
            <v>Abril</v>
          </cell>
          <cell r="C1316" t="str">
            <v>17001</v>
          </cell>
          <cell r="E1316">
            <v>1</v>
          </cell>
          <cell r="G1316">
            <v>7407</v>
          </cell>
        </row>
        <row r="1317">
          <cell r="A1317">
            <v>2020</v>
          </cell>
          <cell r="B1317" t="str">
            <v>Abril</v>
          </cell>
          <cell r="C1317" t="str">
            <v>17001</v>
          </cell>
          <cell r="E1317">
            <v>2</v>
          </cell>
          <cell r="G1317">
            <v>8719</v>
          </cell>
        </row>
        <row r="1318">
          <cell r="A1318">
            <v>2020</v>
          </cell>
          <cell r="B1318" t="str">
            <v>Abril</v>
          </cell>
          <cell r="C1318" t="str">
            <v>17001</v>
          </cell>
          <cell r="E1318">
            <v>3</v>
          </cell>
          <cell r="G1318">
            <v>5427</v>
          </cell>
        </row>
        <row r="1319">
          <cell r="A1319">
            <v>2020</v>
          </cell>
          <cell r="B1319" t="str">
            <v>Abril</v>
          </cell>
          <cell r="C1319" t="str">
            <v>17001</v>
          </cell>
          <cell r="E1319">
            <v>4</v>
          </cell>
          <cell r="G1319">
            <v>4200</v>
          </cell>
        </row>
        <row r="1320">
          <cell r="A1320">
            <v>2020</v>
          </cell>
          <cell r="B1320" t="str">
            <v>Abril</v>
          </cell>
          <cell r="C1320" t="str">
            <v>05001</v>
          </cell>
          <cell r="E1320">
            <v>1</v>
          </cell>
          <cell r="G1320">
            <v>86324</v>
          </cell>
        </row>
        <row r="1321">
          <cell r="A1321">
            <v>2020</v>
          </cell>
          <cell r="B1321" t="str">
            <v>Abril</v>
          </cell>
          <cell r="C1321" t="str">
            <v>05001</v>
          </cell>
          <cell r="E1321">
            <v>2</v>
          </cell>
          <cell r="G1321">
            <v>74443</v>
          </cell>
        </row>
        <row r="1322">
          <cell r="A1322">
            <v>2020</v>
          </cell>
          <cell r="B1322" t="str">
            <v>Abril</v>
          </cell>
          <cell r="C1322" t="str">
            <v>05001</v>
          </cell>
          <cell r="E1322">
            <v>3</v>
          </cell>
          <cell r="G1322">
            <v>67916</v>
          </cell>
        </row>
        <row r="1323">
          <cell r="A1323">
            <v>2020</v>
          </cell>
          <cell r="B1323" t="str">
            <v>Abril</v>
          </cell>
          <cell r="C1323" t="str">
            <v>05001</v>
          </cell>
          <cell r="E1323">
            <v>4</v>
          </cell>
          <cell r="G1323">
            <v>104915</v>
          </cell>
        </row>
        <row r="1324">
          <cell r="A1324">
            <v>2020</v>
          </cell>
          <cell r="B1324" t="str">
            <v>Abril</v>
          </cell>
          <cell r="C1324" t="str">
            <v>23001</v>
          </cell>
          <cell r="E1324">
            <v>1</v>
          </cell>
          <cell r="G1324">
            <v>1940</v>
          </cell>
        </row>
        <row r="1325">
          <cell r="A1325">
            <v>2020</v>
          </cell>
          <cell r="B1325" t="str">
            <v>Abril</v>
          </cell>
          <cell r="C1325" t="str">
            <v>23001</v>
          </cell>
          <cell r="E1325">
            <v>2</v>
          </cell>
          <cell r="G1325">
            <v>7982</v>
          </cell>
        </row>
        <row r="1326">
          <cell r="A1326">
            <v>2020</v>
          </cell>
          <cell r="B1326" t="str">
            <v>Abril</v>
          </cell>
          <cell r="C1326" t="str">
            <v>23001</v>
          </cell>
          <cell r="E1326">
            <v>3</v>
          </cell>
          <cell r="G1326">
            <v>3963</v>
          </cell>
        </row>
        <row r="1327">
          <cell r="A1327">
            <v>2020</v>
          </cell>
          <cell r="B1327" t="str">
            <v>Abril</v>
          </cell>
          <cell r="C1327" t="str">
            <v>23001</v>
          </cell>
          <cell r="E1327">
            <v>4</v>
          </cell>
          <cell r="G1327">
            <v>1325</v>
          </cell>
        </row>
        <row r="1328">
          <cell r="A1328">
            <v>2020</v>
          </cell>
          <cell r="B1328" t="str">
            <v>Abril</v>
          </cell>
          <cell r="C1328" t="str">
            <v>41001</v>
          </cell>
          <cell r="E1328">
            <v>1</v>
          </cell>
          <cell r="G1328">
            <v>5942</v>
          </cell>
        </row>
        <row r="1329">
          <cell r="A1329">
            <v>2020</v>
          </cell>
          <cell r="B1329" t="str">
            <v>Abril</v>
          </cell>
          <cell r="C1329" t="str">
            <v>41001</v>
          </cell>
          <cell r="E1329">
            <v>2</v>
          </cell>
          <cell r="G1329">
            <v>9525</v>
          </cell>
        </row>
        <row r="1330">
          <cell r="A1330">
            <v>2020</v>
          </cell>
          <cell r="B1330" t="str">
            <v>Abril</v>
          </cell>
          <cell r="C1330" t="str">
            <v>41001</v>
          </cell>
          <cell r="E1330">
            <v>3</v>
          </cell>
          <cell r="G1330">
            <v>9471</v>
          </cell>
        </row>
        <row r="1331">
          <cell r="A1331">
            <v>2020</v>
          </cell>
          <cell r="B1331" t="str">
            <v>Abril</v>
          </cell>
          <cell r="C1331" t="str">
            <v>41001</v>
          </cell>
          <cell r="E1331">
            <v>4</v>
          </cell>
          <cell r="G1331">
            <v>5896</v>
          </cell>
        </row>
        <row r="1332">
          <cell r="A1332">
            <v>2020</v>
          </cell>
          <cell r="B1332" t="str">
            <v>Abril</v>
          </cell>
          <cell r="C1332" t="str">
            <v>52001</v>
          </cell>
          <cell r="E1332">
            <v>1</v>
          </cell>
          <cell r="G1332">
            <v>5566</v>
          </cell>
        </row>
        <row r="1333">
          <cell r="A1333">
            <v>2020</v>
          </cell>
          <cell r="B1333" t="str">
            <v>Abril</v>
          </cell>
          <cell r="C1333" t="str">
            <v>52001</v>
          </cell>
          <cell r="E1333">
            <v>2</v>
          </cell>
          <cell r="G1333">
            <v>24026</v>
          </cell>
        </row>
        <row r="1334">
          <cell r="A1334">
            <v>2020</v>
          </cell>
          <cell r="B1334" t="str">
            <v>Abril</v>
          </cell>
          <cell r="C1334" t="str">
            <v>52001</v>
          </cell>
          <cell r="E1334">
            <v>3</v>
          </cell>
          <cell r="G1334">
            <v>9407</v>
          </cell>
        </row>
        <row r="1335">
          <cell r="A1335">
            <v>2020</v>
          </cell>
          <cell r="B1335" t="str">
            <v>Abril</v>
          </cell>
          <cell r="C1335" t="str">
            <v>52001</v>
          </cell>
          <cell r="E1335">
            <v>4</v>
          </cell>
          <cell r="G1335">
            <v>97</v>
          </cell>
        </row>
        <row r="1336">
          <cell r="A1336">
            <v>2020</v>
          </cell>
          <cell r="B1336" t="str">
            <v>Abril</v>
          </cell>
          <cell r="C1336" t="str">
            <v>66001</v>
          </cell>
          <cell r="E1336">
            <v>1</v>
          </cell>
          <cell r="G1336">
            <v>11872</v>
          </cell>
        </row>
        <row r="1337">
          <cell r="A1337">
            <v>2020</v>
          </cell>
          <cell r="B1337" t="str">
            <v>Abril</v>
          </cell>
          <cell r="C1337" t="str">
            <v>66001</v>
          </cell>
          <cell r="E1337">
            <v>2</v>
          </cell>
          <cell r="G1337">
            <v>7374</v>
          </cell>
        </row>
        <row r="1338">
          <cell r="A1338">
            <v>2020</v>
          </cell>
          <cell r="B1338" t="str">
            <v>Abril</v>
          </cell>
          <cell r="C1338" t="str">
            <v>66001</v>
          </cell>
          <cell r="E1338">
            <v>3</v>
          </cell>
          <cell r="G1338">
            <v>7437</v>
          </cell>
        </row>
        <row r="1339">
          <cell r="A1339">
            <v>2020</v>
          </cell>
          <cell r="B1339" t="str">
            <v>Abril</v>
          </cell>
          <cell r="C1339" t="str">
            <v>66001</v>
          </cell>
          <cell r="E1339">
            <v>4</v>
          </cell>
          <cell r="G1339">
            <v>18093</v>
          </cell>
        </row>
        <row r="1340">
          <cell r="A1340">
            <v>2020</v>
          </cell>
          <cell r="B1340" t="str">
            <v>Abril</v>
          </cell>
          <cell r="C1340" t="str">
            <v>19001</v>
          </cell>
          <cell r="E1340">
            <v>1</v>
          </cell>
          <cell r="G1340">
            <v>1568</v>
          </cell>
        </row>
        <row r="1341">
          <cell r="A1341">
            <v>2020</v>
          </cell>
          <cell r="B1341" t="str">
            <v>Abril</v>
          </cell>
          <cell r="C1341" t="str">
            <v>19001</v>
          </cell>
          <cell r="E1341">
            <v>2</v>
          </cell>
          <cell r="G1341">
            <v>10159</v>
          </cell>
        </row>
        <row r="1342">
          <cell r="A1342">
            <v>2020</v>
          </cell>
          <cell r="B1342" t="str">
            <v>Abril</v>
          </cell>
          <cell r="C1342" t="str">
            <v>19001</v>
          </cell>
          <cell r="E1342">
            <v>3</v>
          </cell>
          <cell r="G1342">
            <v>1807</v>
          </cell>
        </row>
        <row r="1343">
          <cell r="A1343">
            <v>2020</v>
          </cell>
          <cell r="B1343" t="str">
            <v>Abril</v>
          </cell>
          <cell r="C1343" t="str">
            <v>19001</v>
          </cell>
          <cell r="E1343">
            <v>4</v>
          </cell>
          <cell r="G1343">
            <v>3466</v>
          </cell>
        </row>
        <row r="1344">
          <cell r="A1344">
            <v>2020</v>
          </cell>
          <cell r="B1344" t="str">
            <v>Abril</v>
          </cell>
          <cell r="C1344" t="str">
            <v>47001</v>
          </cell>
          <cell r="E1344">
            <v>1</v>
          </cell>
          <cell r="G1344">
            <v>2433</v>
          </cell>
        </row>
        <row r="1345">
          <cell r="A1345">
            <v>2020</v>
          </cell>
          <cell r="B1345" t="str">
            <v>Abril</v>
          </cell>
          <cell r="C1345" t="str">
            <v>47001</v>
          </cell>
          <cell r="E1345">
            <v>2</v>
          </cell>
          <cell r="G1345">
            <v>4697</v>
          </cell>
        </row>
        <row r="1346">
          <cell r="A1346">
            <v>2020</v>
          </cell>
          <cell r="B1346" t="str">
            <v>Abril</v>
          </cell>
          <cell r="C1346" t="str">
            <v>47001</v>
          </cell>
          <cell r="E1346">
            <v>3</v>
          </cell>
          <cell r="G1346">
            <v>3181</v>
          </cell>
        </row>
        <row r="1347">
          <cell r="A1347">
            <v>2020</v>
          </cell>
          <cell r="B1347" t="str">
            <v>Abril</v>
          </cell>
          <cell r="C1347" t="str">
            <v>47001</v>
          </cell>
          <cell r="E1347">
            <v>4</v>
          </cell>
          <cell r="G1347">
            <v>1415</v>
          </cell>
        </row>
        <row r="1348">
          <cell r="A1348">
            <v>2020</v>
          </cell>
          <cell r="B1348" t="str">
            <v>Abril</v>
          </cell>
          <cell r="C1348" t="str">
            <v>70001</v>
          </cell>
          <cell r="E1348">
            <v>1</v>
          </cell>
          <cell r="G1348">
            <v>2995</v>
          </cell>
        </row>
        <row r="1349">
          <cell r="A1349">
            <v>2020</v>
          </cell>
          <cell r="B1349" t="str">
            <v>Abril</v>
          </cell>
          <cell r="C1349" t="str">
            <v>70001</v>
          </cell>
          <cell r="E1349">
            <v>2</v>
          </cell>
          <cell r="G1349">
            <v>8052</v>
          </cell>
        </row>
        <row r="1350">
          <cell r="A1350">
            <v>2020</v>
          </cell>
          <cell r="B1350" t="str">
            <v>Abril</v>
          </cell>
          <cell r="C1350" t="str">
            <v>70001</v>
          </cell>
          <cell r="E1350">
            <v>3</v>
          </cell>
          <cell r="G1350">
            <v>5333</v>
          </cell>
        </row>
        <row r="1351">
          <cell r="A1351">
            <v>2020</v>
          </cell>
          <cell r="B1351" t="str">
            <v>Abril</v>
          </cell>
          <cell r="C1351" t="str">
            <v>70001</v>
          </cell>
          <cell r="E1351">
            <v>4</v>
          </cell>
          <cell r="G1351">
            <v>4477</v>
          </cell>
        </row>
        <row r="1352">
          <cell r="A1352">
            <v>2020</v>
          </cell>
          <cell r="B1352" t="str">
            <v>Abril</v>
          </cell>
          <cell r="C1352" t="str">
            <v>15001</v>
          </cell>
          <cell r="E1352">
            <v>1</v>
          </cell>
          <cell r="G1352">
            <v>6866</v>
          </cell>
        </row>
        <row r="1353">
          <cell r="A1353">
            <v>2020</v>
          </cell>
          <cell r="B1353" t="str">
            <v>Abril</v>
          </cell>
          <cell r="C1353" t="str">
            <v>15001</v>
          </cell>
          <cell r="E1353">
            <v>2</v>
          </cell>
          <cell r="G1353">
            <v>14567</v>
          </cell>
        </row>
        <row r="1354">
          <cell r="A1354">
            <v>2020</v>
          </cell>
          <cell r="B1354" t="str">
            <v>Abril</v>
          </cell>
          <cell r="C1354" t="str">
            <v>15001</v>
          </cell>
          <cell r="E1354">
            <v>3</v>
          </cell>
          <cell r="G1354">
            <v>9172</v>
          </cell>
        </row>
        <row r="1355">
          <cell r="A1355">
            <v>2020</v>
          </cell>
          <cell r="B1355" t="str">
            <v>Abril</v>
          </cell>
          <cell r="C1355" t="str">
            <v>15001</v>
          </cell>
          <cell r="E1355">
            <v>4</v>
          </cell>
          <cell r="G1355">
            <v>37</v>
          </cell>
        </row>
        <row r="1356">
          <cell r="A1356">
            <v>2020</v>
          </cell>
          <cell r="B1356" t="str">
            <v>Abril</v>
          </cell>
          <cell r="C1356" t="str">
            <v>20001</v>
          </cell>
          <cell r="E1356">
            <v>1</v>
          </cell>
          <cell r="G1356">
            <v>6539</v>
          </cell>
        </row>
        <row r="1357">
          <cell r="A1357">
            <v>2020</v>
          </cell>
          <cell r="B1357" t="str">
            <v>Abril</v>
          </cell>
          <cell r="C1357" t="str">
            <v>20001</v>
          </cell>
          <cell r="E1357">
            <v>2</v>
          </cell>
          <cell r="G1357">
            <v>7186</v>
          </cell>
        </row>
        <row r="1358">
          <cell r="A1358">
            <v>2020</v>
          </cell>
          <cell r="B1358" t="str">
            <v>Abril</v>
          </cell>
          <cell r="C1358" t="str">
            <v>20001</v>
          </cell>
          <cell r="E1358">
            <v>3</v>
          </cell>
          <cell r="G1358">
            <v>3999</v>
          </cell>
        </row>
        <row r="1359">
          <cell r="A1359">
            <v>2020</v>
          </cell>
          <cell r="B1359" t="str">
            <v>Abril</v>
          </cell>
          <cell r="C1359" t="str">
            <v>20001</v>
          </cell>
          <cell r="E1359">
            <v>4</v>
          </cell>
          <cell r="G1359">
            <v>4602</v>
          </cell>
        </row>
        <row r="1360">
          <cell r="A1360">
            <v>2020</v>
          </cell>
          <cell r="B1360" t="str">
            <v>Abril</v>
          </cell>
          <cell r="C1360" t="str">
            <v>50001</v>
          </cell>
          <cell r="E1360">
            <v>1</v>
          </cell>
          <cell r="G1360">
            <v>7019</v>
          </cell>
        </row>
        <row r="1361">
          <cell r="A1361">
            <v>2020</v>
          </cell>
          <cell r="B1361" t="str">
            <v>Abril</v>
          </cell>
          <cell r="C1361" t="str">
            <v>50001</v>
          </cell>
          <cell r="E1361">
            <v>2</v>
          </cell>
          <cell r="G1361">
            <v>10804</v>
          </cell>
        </row>
        <row r="1362">
          <cell r="A1362">
            <v>2020</v>
          </cell>
          <cell r="B1362" t="str">
            <v>Abril</v>
          </cell>
          <cell r="C1362" t="str">
            <v>50001</v>
          </cell>
          <cell r="E1362">
            <v>3</v>
          </cell>
          <cell r="G1362">
            <v>6955</v>
          </cell>
        </row>
        <row r="1363">
          <cell r="A1363">
            <v>2020</v>
          </cell>
          <cell r="B1363" t="str">
            <v>Abril</v>
          </cell>
          <cell r="C1363" t="str">
            <v>50001</v>
          </cell>
          <cell r="E1363">
            <v>4</v>
          </cell>
          <cell r="G1363">
            <v>2508</v>
          </cell>
        </row>
        <row r="1364">
          <cell r="A1364">
            <v>2020</v>
          </cell>
          <cell r="B1364" t="str">
            <v>Mayo</v>
          </cell>
          <cell r="C1364" t="str">
            <v>63001</v>
          </cell>
          <cell r="E1364">
            <v>1</v>
          </cell>
          <cell r="G1364">
            <v>12311</v>
          </cell>
        </row>
        <row r="1365">
          <cell r="A1365">
            <v>2020</v>
          </cell>
          <cell r="B1365" t="str">
            <v>Mayo</v>
          </cell>
          <cell r="C1365" t="str">
            <v>63001</v>
          </cell>
          <cell r="E1365">
            <v>2</v>
          </cell>
          <cell r="G1365">
            <v>17302</v>
          </cell>
        </row>
        <row r="1366">
          <cell r="A1366">
            <v>2020</v>
          </cell>
          <cell r="B1366" t="str">
            <v>Mayo</v>
          </cell>
          <cell r="C1366" t="str">
            <v>63001</v>
          </cell>
          <cell r="E1366">
            <v>3</v>
          </cell>
          <cell r="G1366">
            <v>13559</v>
          </cell>
        </row>
        <row r="1367">
          <cell r="A1367">
            <v>2020</v>
          </cell>
          <cell r="B1367" t="str">
            <v>Mayo</v>
          </cell>
          <cell r="C1367" t="str">
            <v>63001</v>
          </cell>
          <cell r="E1367">
            <v>4</v>
          </cell>
          <cell r="G1367">
            <v>7761</v>
          </cell>
        </row>
        <row r="1368">
          <cell r="A1368">
            <v>2020</v>
          </cell>
          <cell r="B1368" t="str">
            <v>Mayo</v>
          </cell>
          <cell r="C1368" t="str">
            <v>08001</v>
          </cell>
          <cell r="E1368">
            <v>1</v>
          </cell>
          <cell r="G1368">
            <v>41365</v>
          </cell>
        </row>
        <row r="1369">
          <cell r="A1369">
            <v>2020</v>
          </cell>
          <cell r="B1369" t="str">
            <v>Mayo</v>
          </cell>
          <cell r="C1369" t="str">
            <v>08001</v>
          </cell>
          <cell r="E1369">
            <v>2</v>
          </cell>
          <cell r="G1369">
            <v>42976</v>
          </cell>
        </row>
        <row r="1370">
          <cell r="A1370">
            <v>2020</v>
          </cell>
          <cell r="B1370" t="str">
            <v>Mayo</v>
          </cell>
          <cell r="C1370" t="str">
            <v>08001</v>
          </cell>
          <cell r="E1370">
            <v>3</v>
          </cell>
          <cell r="G1370">
            <v>29346</v>
          </cell>
        </row>
        <row r="1371">
          <cell r="A1371">
            <v>2020</v>
          </cell>
          <cell r="B1371" t="str">
            <v>Mayo</v>
          </cell>
          <cell r="C1371" t="str">
            <v>08001</v>
          </cell>
          <cell r="E1371">
            <v>4</v>
          </cell>
          <cell r="G1371">
            <v>64890</v>
          </cell>
        </row>
        <row r="1372">
          <cell r="A1372">
            <v>2020</v>
          </cell>
          <cell r="B1372" t="str">
            <v>Mayo</v>
          </cell>
          <cell r="C1372" t="str">
            <v>11001</v>
          </cell>
          <cell r="E1372">
            <v>1</v>
          </cell>
          <cell r="G1372">
            <v>256740</v>
          </cell>
        </row>
        <row r="1373">
          <cell r="A1373">
            <v>2020</v>
          </cell>
          <cell r="B1373" t="str">
            <v>Mayo</v>
          </cell>
          <cell r="C1373" t="str">
            <v>11001</v>
          </cell>
          <cell r="E1373">
            <v>2</v>
          </cell>
          <cell r="G1373">
            <v>263303</v>
          </cell>
        </row>
        <row r="1374">
          <cell r="A1374">
            <v>2020</v>
          </cell>
          <cell r="B1374" t="str">
            <v>Mayo</v>
          </cell>
          <cell r="C1374" t="str">
            <v>11001</v>
          </cell>
          <cell r="E1374">
            <v>3</v>
          </cell>
          <cell r="G1374">
            <v>304491.7</v>
          </cell>
        </row>
        <row r="1375">
          <cell r="A1375">
            <v>2020</v>
          </cell>
          <cell r="B1375" t="str">
            <v>Mayo</v>
          </cell>
          <cell r="C1375" t="str">
            <v>11001</v>
          </cell>
          <cell r="E1375">
            <v>4</v>
          </cell>
          <cell r="G1375">
            <v>97553</v>
          </cell>
        </row>
        <row r="1376">
          <cell r="A1376">
            <v>2020</v>
          </cell>
          <cell r="B1376" t="str">
            <v>Mayo</v>
          </cell>
          <cell r="C1376" t="str">
            <v>68001</v>
          </cell>
          <cell r="E1376">
            <v>1</v>
          </cell>
          <cell r="G1376">
            <v>65388</v>
          </cell>
        </row>
        <row r="1377">
          <cell r="A1377">
            <v>2020</v>
          </cell>
          <cell r="B1377" t="str">
            <v>Mayo</v>
          </cell>
          <cell r="C1377" t="str">
            <v>68001</v>
          </cell>
          <cell r="E1377">
            <v>2</v>
          </cell>
          <cell r="G1377">
            <v>49630</v>
          </cell>
        </row>
        <row r="1378">
          <cell r="A1378">
            <v>2020</v>
          </cell>
          <cell r="B1378" t="str">
            <v>Mayo</v>
          </cell>
          <cell r="C1378" t="str">
            <v>68001</v>
          </cell>
          <cell r="E1378">
            <v>3</v>
          </cell>
          <cell r="G1378">
            <v>64578</v>
          </cell>
        </row>
        <row r="1379">
          <cell r="A1379">
            <v>2020</v>
          </cell>
          <cell r="B1379" t="str">
            <v>Mayo</v>
          </cell>
          <cell r="C1379" t="str">
            <v>68001</v>
          </cell>
          <cell r="E1379">
            <v>4</v>
          </cell>
          <cell r="G1379">
            <v>13730</v>
          </cell>
        </row>
        <row r="1380">
          <cell r="A1380">
            <v>2020</v>
          </cell>
          <cell r="B1380" t="str">
            <v>Mayo</v>
          </cell>
          <cell r="C1380" t="str">
            <v>76001</v>
          </cell>
          <cell r="E1380">
            <v>1</v>
          </cell>
          <cell r="G1380">
            <v>42012</v>
          </cell>
        </row>
        <row r="1381">
          <cell r="A1381">
            <v>2020</v>
          </cell>
          <cell r="B1381" t="str">
            <v>Mayo</v>
          </cell>
          <cell r="C1381" t="str">
            <v>76001</v>
          </cell>
          <cell r="E1381">
            <v>2</v>
          </cell>
          <cell r="G1381">
            <v>60147</v>
          </cell>
        </row>
        <row r="1382">
          <cell r="A1382">
            <v>2020</v>
          </cell>
          <cell r="B1382" t="str">
            <v>Mayo</v>
          </cell>
          <cell r="C1382" t="str">
            <v>76001</v>
          </cell>
          <cell r="E1382">
            <v>3</v>
          </cell>
          <cell r="G1382">
            <v>51142</v>
          </cell>
        </row>
        <row r="1383">
          <cell r="A1383">
            <v>2020</v>
          </cell>
          <cell r="B1383" t="str">
            <v>Mayo</v>
          </cell>
          <cell r="C1383" t="str">
            <v>76001</v>
          </cell>
          <cell r="E1383">
            <v>4</v>
          </cell>
          <cell r="G1383">
            <v>50566</v>
          </cell>
        </row>
        <row r="1384">
          <cell r="A1384">
            <v>2020</v>
          </cell>
          <cell r="B1384" t="str">
            <v>Mayo</v>
          </cell>
          <cell r="C1384" t="str">
            <v>13001</v>
          </cell>
          <cell r="E1384">
            <v>1</v>
          </cell>
          <cell r="G1384">
            <v>11495</v>
          </cell>
        </row>
        <row r="1385">
          <cell r="A1385">
            <v>2020</v>
          </cell>
          <cell r="B1385" t="str">
            <v>Mayo</v>
          </cell>
          <cell r="C1385" t="str">
            <v>13001</v>
          </cell>
          <cell r="E1385">
            <v>2</v>
          </cell>
          <cell r="G1385">
            <v>35660</v>
          </cell>
        </row>
        <row r="1386">
          <cell r="A1386">
            <v>2020</v>
          </cell>
          <cell r="B1386" t="str">
            <v>Mayo</v>
          </cell>
          <cell r="C1386" t="str">
            <v>13001</v>
          </cell>
          <cell r="E1386">
            <v>3</v>
          </cell>
          <cell r="G1386">
            <v>15677</v>
          </cell>
        </row>
        <row r="1387">
          <cell r="A1387">
            <v>2020</v>
          </cell>
          <cell r="B1387" t="str">
            <v>Mayo</v>
          </cell>
          <cell r="C1387" t="str">
            <v>13001</v>
          </cell>
          <cell r="E1387">
            <v>4</v>
          </cell>
          <cell r="G1387">
            <v>8631</v>
          </cell>
        </row>
        <row r="1388">
          <cell r="A1388">
            <v>2020</v>
          </cell>
          <cell r="B1388" t="str">
            <v>Mayo</v>
          </cell>
          <cell r="C1388" t="str">
            <v>54001</v>
          </cell>
          <cell r="E1388">
            <v>1</v>
          </cell>
          <cell r="G1388">
            <v>19368</v>
          </cell>
        </row>
        <row r="1389">
          <cell r="A1389">
            <v>2020</v>
          </cell>
          <cell r="B1389" t="str">
            <v>Mayo</v>
          </cell>
          <cell r="C1389" t="str">
            <v>54001</v>
          </cell>
          <cell r="E1389">
            <v>2</v>
          </cell>
          <cell r="G1389">
            <v>44259</v>
          </cell>
        </row>
        <row r="1390">
          <cell r="A1390">
            <v>2020</v>
          </cell>
          <cell r="B1390" t="str">
            <v>Mayo</v>
          </cell>
          <cell r="C1390" t="str">
            <v>54001</v>
          </cell>
          <cell r="E1390">
            <v>3</v>
          </cell>
          <cell r="G1390">
            <v>25941</v>
          </cell>
        </row>
        <row r="1391">
          <cell r="A1391">
            <v>2020</v>
          </cell>
          <cell r="B1391" t="str">
            <v>Mayo</v>
          </cell>
          <cell r="C1391" t="str">
            <v>54001</v>
          </cell>
          <cell r="E1391">
            <v>4</v>
          </cell>
          <cell r="G1391">
            <v>40384</v>
          </cell>
        </row>
        <row r="1392">
          <cell r="A1392">
            <v>2020</v>
          </cell>
          <cell r="B1392" t="str">
            <v>Mayo</v>
          </cell>
          <cell r="C1392" t="str">
            <v>73001</v>
          </cell>
          <cell r="E1392">
            <v>1</v>
          </cell>
          <cell r="G1392">
            <v>4031</v>
          </cell>
        </row>
        <row r="1393">
          <cell r="A1393">
            <v>2020</v>
          </cell>
          <cell r="B1393" t="str">
            <v>Mayo</v>
          </cell>
          <cell r="C1393" t="str">
            <v>73001</v>
          </cell>
          <cell r="E1393">
            <v>2</v>
          </cell>
          <cell r="G1393">
            <v>9543</v>
          </cell>
        </row>
        <row r="1394">
          <cell r="A1394">
            <v>2020</v>
          </cell>
          <cell r="B1394" t="str">
            <v>Mayo</v>
          </cell>
          <cell r="C1394" t="str">
            <v>73001</v>
          </cell>
          <cell r="E1394">
            <v>3</v>
          </cell>
          <cell r="G1394">
            <v>3427</v>
          </cell>
        </row>
        <row r="1395">
          <cell r="A1395">
            <v>2020</v>
          </cell>
          <cell r="B1395" t="str">
            <v>Mayo</v>
          </cell>
          <cell r="C1395" t="str">
            <v>73001</v>
          </cell>
          <cell r="E1395">
            <v>4</v>
          </cell>
          <cell r="G1395">
            <v>1431</v>
          </cell>
        </row>
        <row r="1396">
          <cell r="A1396">
            <v>2020</v>
          </cell>
          <cell r="B1396" t="str">
            <v>Mayo</v>
          </cell>
          <cell r="C1396" t="str">
            <v>52356</v>
          </cell>
          <cell r="E1396">
            <v>1</v>
          </cell>
          <cell r="G1396">
            <v>2731</v>
          </cell>
        </row>
        <row r="1397">
          <cell r="A1397">
            <v>2020</v>
          </cell>
          <cell r="B1397" t="str">
            <v>Mayo</v>
          </cell>
          <cell r="C1397" t="str">
            <v>52356</v>
          </cell>
          <cell r="E1397">
            <v>2</v>
          </cell>
          <cell r="G1397">
            <v>10290</v>
          </cell>
        </row>
        <row r="1398">
          <cell r="A1398">
            <v>2020</v>
          </cell>
          <cell r="B1398" t="str">
            <v>Mayo</v>
          </cell>
          <cell r="C1398" t="str">
            <v>52356</v>
          </cell>
          <cell r="E1398">
            <v>3</v>
          </cell>
          <cell r="G1398">
            <v>5508</v>
          </cell>
        </row>
        <row r="1399">
          <cell r="A1399">
            <v>2020</v>
          </cell>
          <cell r="B1399" t="str">
            <v>Mayo</v>
          </cell>
          <cell r="C1399" t="str">
            <v>52356</v>
          </cell>
          <cell r="E1399">
            <v>4</v>
          </cell>
          <cell r="G1399">
            <v>0</v>
          </cell>
        </row>
        <row r="1400">
          <cell r="A1400">
            <v>2020</v>
          </cell>
          <cell r="B1400" t="str">
            <v>Mayo</v>
          </cell>
          <cell r="C1400" t="str">
            <v>17001</v>
          </cell>
          <cell r="E1400">
            <v>1</v>
          </cell>
          <cell r="G1400">
            <v>9467</v>
          </cell>
        </row>
        <row r="1401">
          <cell r="A1401">
            <v>2020</v>
          </cell>
          <cell r="B1401" t="str">
            <v>Mayo</v>
          </cell>
          <cell r="C1401" t="str">
            <v>17001</v>
          </cell>
          <cell r="E1401">
            <v>2</v>
          </cell>
          <cell r="G1401">
            <v>10877</v>
          </cell>
        </row>
        <row r="1402">
          <cell r="A1402">
            <v>2020</v>
          </cell>
          <cell r="B1402" t="str">
            <v>Mayo</v>
          </cell>
          <cell r="C1402" t="str">
            <v>17001</v>
          </cell>
          <cell r="E1402">
            <v>3</v>
          </cell>
          <cell r="G1402">
            <v>7001</v>
          </cell>
        </row>
        <row r="1403">
          <cell r="A1403">
            <v>2020</v>
          </cell>
          <cell r="B1403" t="str">
            <v>Mayo</v>
          </cell>
          <cell r="C1403" t="str">
            <v>17001</v>
          </cell>
          <cell r="E1403">
            <v>4</v>
          </cell>
          <cell r="G1403">
            <v>5160</v>
          </cell>
        </row>
        <row r="1404">
          <cell r="A1404">
            <v>2020</v>
          </cell>
          <cell r="B1404" t="str">
            <v>Mayo</v>
          </cell>
          <cell r="C1404" t="str">
            <v>05001</v>
          </cell>
          <cell r="E1404">
            <v>1</v>
          </cell>
          <cell r="G1404">
            <v>107706</v>
          </cell>
        </row>
        <row r="1405">
          <cell r="A1405">
            <v>2020</v>
          </cell>
          <cell r="B1405" t="str">
            <v>Mayo</v>
          </cell>
          <cell r="C1405" t="str">
            <v>05001</v>
          </cell>
          <cell r="E1405">
            <v>2</v>
          </cell>
          <cell r="G1405">
            <v>91807</v>
          </cell>
        </row>
        <row r="1406">
          <cell r="A1406">
            <v>2020</v>
          </cell>
          <cell r="B1406" t="str">
            <v>Mayo</v>
          </cell>
          <cell r="C1406" t="str">
            <v>05001</v>
          </cell>
          <cell r="E1406">
            <v>3</v>
          </cell>
          <cell r="G1406">
            <v>84927</v>
          </cell>
        </row>
        <row r="1407">
          <cell r="A1407">
            <v>2020</v>
          </cell>
          <cell r="B1407" t="str">
            <v>Mayo</v>
          </cell>
          <cell r="C1407" t="str">
            <v>05001</v>
          </cell>
          <cell r="E1407">
            <v>4</v>
          </cell>
          <cell r="G1407">
            <v>127169</v>
          </cell>
        </row>
        <row r="1408">
          <cell r="A1408">
            <v>2020</v>
          </cell>
          <cell r="B1408" t="str">
            <v>Mayo</v>
          </cell>
          <cell r="C1408" t="str">
            <v>23001</v>
          </cell>
          <cell r="E1408">
            <v>1</v>
          </cell>
          <cell r="G1408">
            <v>2444</v>
          </cell>
        </row>
        <row r="1409">
          <cell r="A1409">
            <v>2020</v>
          </cell>
          <cell r="B1409" t="str">
            <v>Mayo</v>
          </cell>
          <cell r="C1409" t="str">
            <v>23001</v>
          </cell>
          <cell r="E1409">
            <v>2</v>
          </cell>
          <cell r="G1409">
            <v>9807</v>
          </cell>
        </row>
        <row r="1410">
          <cell r="A1410">
            <v>2020</v>
          </cell>
          <cell r="B1410" t="str">
            <v>Mayo</v>
          </cell>
          <cell r="C1410" t="str">
            <v>23001</v>
          </cell>
          <cell r="E1410">
            <v>3</v>
          </cell>
          <cell r="G1410">
            <v>4919</v>
          </cell>
        </row>
        <row r="1411">
          <cell r="A1411">
            <v>2020</v>
          </cell>
          <cell r="B1411" t="str">
            <v>Mayo</v>
          </cell>
          <cell r="C1411" t="str">
            <v>23001</v>
          </cell>
          <cell r="E1411">
            <v>4</v>
          </cell>
          <cell r="G1411">
            <v>1531</v>
          </cell>
        </row>
        <row r="1412">
          <cell r="A1412">
            <v>2020</v>
          </cell>
          <cell r="B1412" t="str">
            <v>Mayo</v>
          </cell>
          <cell r="C1412" t="str">
            <v>41001</v>
          </cell>
          <cell r="E1412">
            <v>1</v>
          </cell>
          <cell r="G1412">
            <v>7414</v>
          </cell>
        </row>
        <row r="1413">
          <cell r="A1413">
            <v>2020</v>
          </cell>
          <cell r="B1413" t="str">
            <v>Mayo</v>
          </cell>
          <cell r="C1413" t="str">
            <v>41001</v>
          </cell>
          <cell r="E1413">
            <v>2</v>
          </cell>
          <cell r="G1413">
            <v>11644</v>
          </cell>
        </row>
        <row r="1414">
          <cell r="A1414">
            <v>2020</v>
          </cell>
          <cell r="B1414" t="str">
            <v>Mayo</v>
          </cell>
          <cell r="C1414" t="str">
            <v>41001</v>
          </cell>
          <cell r="E1414">
            <v>3</v>
          </cell>
          <cell r="G1414">
            <v>11464</v>
          </cell>
        </row>
        <row r="1415">
          <cell r="A1415">
            <v>2020</v>
          </cell>
          <cell r="B1415" t="str">
            <v>Mayo</v>
          </cell>
          <cell r="C1415" t="str">
            <v>41001</v>
          </cell>
          <cell r="E1415">
            <v>4</v>
          </cell>
          <cell r="G1415">
            <v>6623</v>
          </cell>
        </row>
        <row r="1416">
          <cell r="A1416">
            <v>2020</v>
          </cell>
          <cell r="B1416" t="str">
            <v>Mayo</v>
          </cell>
          <cell r="C1416" t="str">
            <v>52001</v>
          </cell>
          <cell r="E1416">
            <v>1</v>
          </cell>
          <cell r="G1416">
            <v>7059</v>
          </cell>
        </row>
        <row r="1417">
          <cell r="A1417">
            <v>2020</v>
          </cell>
          <cell r="B1417" t="str">
            <v>Mayo</v>
          </cell>
          <cell r="C1417" t="str">
            <v>52001</v>
          </cell>
          <cell r="E1417">
            <v>2</v>
          </cell>
          <cell r="G1417">
            <v>28603</v>
          </cell>
        </row>
        <row r="1418">
          <cell r="A1418">
            <v>2020</v>
          </cell>
          <cell r="B1418" t="str">
            <v>Mayo</v>
          </cell>
          <cell r="C1418" t="str">
            <v>52001</v>
          </cell>
          <cell r="E1418">
            <v>3</v>
          </cell>
          <cell r="G1418">
            <v>11741</v>
          </cell>
        </row>
        <row r="1419">
          <cell r="A1419">
            <v>2020</v>
          </cell>
          <cell r="B1419" t="str">
            <v>Mayo</v>
          </cell>
          <cell r="C1419" t="str">
            <v>52001</v>
          </cell>
          <cell r="E1419">
            <v>4</v>
          </cell>
          <cell r="G1419">
            <v>116</v>
          </cell>
        </row>
        <row r="1420">
          <cell r="A1420">
            <v>2020</v>
          </cell>
          <cell r="B1420" t="str">
            <v>Mayo</v>
          </cell>
          <cell r="C1420" t="str">
            <v>66001</v>
          </cell>
          <cell r="E1420">
            <v>1</v>
          </cell>
          <cell r="G1420">
            <v>14750</v>
          </cell>
        </row>
        <row r="1421">
          <cell r="A1421">
            <v>2020</v>
          </cell>
          <cell r="B1421" t="str">
            <v>Mayo</v>
          </cell>
          <cell r="C1421" t="str">
            <v>66001</v>
          </cell>
          <cell r="E1421">
            <v>2</v>
          </cell>
          <cell r="G1421">
            <v>8529</v>
          </cell>
        </row>
        <row r="1422">
          <cell r="A1422">
            <v>2020</v>
          </cell>
          <cell r="B1422" t="str">
            <v>Mayo</v>
          </cell>
          <cell r="C1422" t="str">
            <v>66001</v>
          </cell>
          <cell r="E1422">
            <v>3</v>
          </cell>
          <cell r="G1422">
            <v>9117</v>
          </cell>
        </row>
        <row r="1423">
          <cell r="A1423">
            <v>2020</v>
          </cell>
          <cell r="B1423" t="str">
            <v>Mayo</v>
          </cell>
          <cell r="C1423" t="str">
            <v>66001</v>
          </cell>
          <cell r="E1423">
            <v>4</v>
          </cell>
          <cell r="G1423">
            <v>22683</v>
          </cell>
        </row>
        <row r="1424">
          <cell r="A1424">
            <v>2020</v>
          </cell>
          <cell r="B1424" t="str">
            <v>Mayo</v>
          </cell>
          <cell r="C1424" t="str">
            <v>19001</v>
          </cell>
          <cell r="E1424">
            <v>1</v>
          </cell>
          <cell r="G1424">
            <v>1936</v>
          </cell>
        </row>
        <row r="1425">
          <cell r="A1425">
            <v>2020</v>
          </cell>
          <cell r="B1425" t="str">
            <v>Mayo</v>
          </cell>
          <cell r="C1425" t="str">
            <v>19001</v>
          </cell>
          <cell r="E1425">
            <v>2</v>
          </cell>
          <cell r="G1425">
            <v>13951</v>
          </cell>
        </row>
        <row r="1426">
          <cell r="A1426">
            <v>2020</v>
          </cell>
          <cell r="B1426" t="str">
            <v>Mayo</v>
          </cell>
          <cell r="C1426" t="str">
            <v>19001</v>
          </cell>
          <cell r="E1426">
            <v>3</v>
          </cell>
          <cell r="G1426">
            <v>2238</v>
          </cell>
        </row>
        <row r="1427">
          <cell r="A1427">
            <v>2020</v>
          </cell>
          <cell r="B1427" t="str">
            <v>Mayo</v>
          </cell>
          <cell r="C1427" t="str">
            <v>19001</v>
          </cell>
          <cell r="E1427">
            <v>4</v>
          </cell>
          <cell r="G1427">
            <v>4733</v>
          </cell>
        </row>
        <row r="1428">
          <cell r="A1428">
            <v>2020</v>
          </cell>
          <cell r="B1428" t="str">
            <v>Mayo</v>
          </cell>
          <cell r="C1428" t="str">
            <v>47001</v>
          </cell>
          <cell r="E1428">
            <v>1</v>
          </cell>
          <cell r="G1428">
            <v>2997</v>
          </cell>
        </row>
        <row r="1429">
          <cell r="A1429">
            <v>2020</v>
          </cell>
          <cell r="B1429" t="str">
            <v>Mayo</v>
          </cell>
          <cell r="C1429" t="str">
            <v>47001</v>
          </cell>
          <cell r="E1429">
            <v>2</v>
          </cell>
          <cell r="G1429">
            <v>6018</v>
          </cell>
        </row>
        <row r="1430">
          <cell r="A1430">
            <v>2020</v>
          </cell>
          <cell r="B1430" t="str">
            <v>Mayo</v>
          </cell>
          <cell r="C1430" t="str">
            <v>47001</v>
          </cell>
          <cell r="E1430">
            <v>3</v>
          </cell>
          <cell r="G1430">
            <v>3989</v>
          </cell>
        </row>
        <row r="1431">
          <cell r="A1431">
            <v>2020</v>
          </cell>
          <cell r="B1431" t="str">
            <v>Mayo</v>
          </cell>
          <cell r="C1431" t="str">
            <v>47001</v>
          </cell>
          <cell r="E1431">
            <v>4</v>
          </cell>
          <cell r="G1431">
            <v>1606</v>
          </cell>
        </row>
        <row r="1432">
          <cell r="A1432">
            <v>2020</v>
          </cell>
          <cell r="B1432" t="str">
            <v>Mayo</v>
          </cell>
          <cell r="C1432" t="str">
            <v>70001</v>
          </cell>
          <cell r="E1432">
            <v>1</v>
          </cell>
          <cell r="G1432">
            <v>3548</v>
          </cell>
        </row>
        <row r="1433">
          <cell r="A1433">
            <v>2020</v>
          </cell>
          <cell r="B1433" t="str">
            <v>Mayo</v>
          </cell>
          <cell r="C1433" t="str">
            <v>70001</v>
          </cell>
          <cell r="E1433">
            <v>2</v>
          </cell>
          <cell r="G1433">
            <v>10128</v>
          </cell>
        </row>
        <row r="1434">
          <cell r="A1434">
            <v>2020</v>
          </cell>
          <cell r="B1434" t="str">
            <v>Mayo</v>
          </cell>
          <cell r="C1434" t="str">
            <v>70001</v>
          </cell>
          <cell r="E1434">
            <v>3</v>
          </cell>
          <cell r="G1434">
            <v>6869</v>
          </cell>
        </row>
        <row r="1435">
          <cell r="A1435">
            <v>2020</v>
          </cell>
          <cell r="B1435" t="str">
            <v>Mayo</v>
          </cell>
          <cell r="C1435" t="str">
            <v>70001</v>
          </cell>
          <cell r="E1435">
            <v>4</v>
          </cell>
          <cell r="G1435">
            <v>5192</v>
          </cell>
        </row>
        <row r="1436">
          <cell r="A1436">
            <v>2020</v>
          </cell>
          <cell r="B1436" t="str">
            <v>Mayo</v>
          </cell>
          <cell r="C1436" t="str">
            <v>15001</v>
          </cell>
          <cell r="E1436">
            <v>1</v>
          </cell>
          <cell r="G1436">
            <v>9159</v>
          </cell>
        </row>
        <row r="1437">
          <cell r="A1437">
            <v>2020</v>
          </cell>
          <cell r="B1437" t="str">
            <v>Mayo</v>
          </cell>
          <cell r="C1437" t="str">
            <v>15001</v>
          </cell>
          <cell r="E1437">
            <v>2</v>
          </cell>
          <cell r="G1437">
            <v>18277</v>
          </cell>
        </row>
        <row r="1438">
          <cell r="A1438">
            <v>2020</v>
          </cell>
          <cell r="B1438" t="str">
            <v>Mayo</v>
          </cell>
          <cell r="C1438" t="str">
            <v>15001</v>
          </cell>
          <cell r="E1438">
            <v>3</v>
          </cell>
          <cell r="G1438">
            <v>11597</v>
          </cell>
        </row>
        <row r="1439">
          <cell r="A1439">
            <v>2020</v>
          </cell>
          <cell r="B1439" t="str">
            <v>Mayo</v>
          </cell>
          <cell r="C1439" t="str">
            <v>15001</v>
          </cell>
          <cell r="E1439">
            <v>4</v>
          </cell>
          <cell r="G1439">
            <v>37</v>
          </cell>
        </row>
        <row r="1440">
          <cell r="A1440">
            <v>2020</v>
          </cell>
          <cell r="B1440" t="str">
            <v>Mayo</v>
          </cell>
          <cell r="C1440" t="str">
            <v>20001</v>
          </cell>
          <cell r="E1440">
            <v>1</v>
          </cell>
          <cell r="G1440">
            <v>8192</v>
          </cell>
        </row>
        <row r="1441">
          <cell r="A1441">
            <v>2020</v>
          </cell>
          <cell r="B1441" t="str">
            <v>Mayo</v>
          </cell>
          <cell r="C1441" t="str">
            <v>20001</v>
          </cell>
          <cell r="E1441">
            <v>2</v>
          </cell>
          <cell r="G1441">
            <v>8864</v>
          </cell>
        </row>
        <row r="1442">
          <cell r="A1442">
            <v>2020</v>
          </cell>
          <cell r="B1442" t="str">
            <v>Mayo</v>
          </cell>
          <cell r="C1442" t="str">
            <v>20001</v>
          </cell>
          <cell r="E1442">
            <v>3</v>
          </cell>
          <cell r="G1442">
            <v>5059</v>
          </cell>
        </row>
        <row r="1443">
          <cell r="A1443">
            <v>2020</v>
          </cell>
          <cell r="B1443" t="str">
            <v>Mayo</v>
          </cell>
          <cell r="C1443" t="str">
            <v>20001</v>
          </cell>
          <cell r="E1443">
            <v>4</v>
          </cell>
          <cell r="G1443">
            <v>5855</v>
          </cell>
        </row>
        <row r="1444">
          <cell r="A1444">
            <v>2020</v>
          </cell>
          <cell r="B1444" t="str">
            <v>Mayo</v>
          </cell>
          <cell r="C1444" t="str">
            <v>50001</v>
          </cell>
          <cell r="E1444">
            <v>1</v>
          </cell>
          <cell r="G1444">
            <v>8881</v>
          </cell>
        </row>
        <row r="1445">
          <cell r="A1445">
            <v>2020</v>
          </cell>
          <cell r="B1445" t="str">
            <v>Mayo</v>
          </cell>
          <cell r="C1445" t="str">
            <v>50001</v>
          </cell>
          <cell r="E1445">
            <v>2</v>
          </cell>
          <cell r="G1445">
            <v>13458</v>
          </cell>
        </row>
        <row r="1446">
          <cell r="A1446">
            <v>2020</v>
          </cell>
          <cell r="B1446" t="str">
            <v>Mayo</v>
          </cell>
          <cell r="C1446" t="str">
            <v>50001</v>
          </cell>
          <cell r="E1446">
            <v>3</v>
          </cell>
          <cell r="G1446">
            <v>8911</v>
          </cell>
        </row>
        <row r="1447">
          <cell r="A1447">
            <v>2020</v>
          </cell>
          <cell r="B1447" t="str">
            <v>Mayo</v>
          </cell>
          <cell r="C1447" t="str">
            <v>50001</v>
          </cell>
          <cell r="E1447">
            <v>4</v>
          </cell>
          <cell r="G1447">
            <v>3176</v>
          </cell>
        </row>
        <row r="1448">
          <cell r="A1448">
            <v>2020</v>
          </cell>
          <cell r="B1448" t="str">
            <v>Junio</v>
          </cell>
          <cell r="C1448" t="str">
            <v>63001</v>
          </cell>
          <cell r="E1448">
            <v>1</v>
          </cell>
          <cell r="G1448">
            <v>15106</v>
          </cell>
        </row>
        <row r="1449">
          <cell r="A1449">
            <v>2020</v>
          </cell>
          <cell r="B1449" t="str">
            <v>Junio</v>
          </cell>
          <cell r="C1449" t="str">
            <v>63001</v>
          </cell>
          <cell r="E1449">
            <v>2</v>
          </cell>
          <cell r="G1449">
            <v>20768</v>
          </cell>
        </row>
        <row r="1450">
          <cell r="A1450">
            <v>2020</v>
          </cell>
          <cell r="B1450" t="str">
            <v>Junio</v>
          </cell>
          <cell r="C1450" t="str">
            <v>63001</v>
          </cell>
          <cell r="E1450">
            <v>3</v>
          </cell>
          <cell r="G1450">
            <v>16243</v>
          </cell>
        </row>
        <row r="1451">
          <cell r="A1451">
            <v>2020</v>
          </cell>
          <cell r="B1451" t="str">
            <v>Junio</v>
          </cell>
          <cell r="C1451" t="str">
            <v>63001</v>
          </cell>
          <cell r="E1451">
            <v>4</v>
          </cell>
          <cell r="G1451">
            <v>9165</v>
          </cell>
        </row>
        <row r="1452">
          <cell r="A1452">
            <v>2020</v>
          </cell>
          <cell r="B1452" t="str">
            <v>Junio</v>
          </cell>
          <cell r="C1452" t="str">
            <v>08001</v>
          </cell>
          <cell r="E1452">
            <v>1</v>
          </cell>
          <cell r="G1452">
            <v>47369</v>
          </cell>
        </row>
        <row r="1453">
          <cell r="A1453">
            <v>2020</v>
          </cell>
          <cell r="B1453" t="str">
            <v>Junio</v>
          </cell>
          <cell r="C1453" t="str">
            <v>08001</v>
          </cell>
          <cell r="E1453">
            <v>2</v>
          </cell>
          <cell r="G1453">
            <v>50679</v>
          </cell>
        </row>
        <row r="1454">
          <cell r="A1454">
            <v>2020</v>
          </cell>
          <cell r="B1454" t="str">
            <v>Junio</v>
          </cell>
          <cell r="C1454" t="str">
            <v>08001</v>
          </cell>
          <cell r="E1454">
            <v>3</v>
          </cell>
          <cell r="G1454">
            <v>34193</v>
          </cell>
        </row>
        <row r="1455">
          <cell r="A1455">
            <v>2020</v>
          </cell>
          <cell r="B1455" t="str">
            <v>Junio</v>
          </cell>
          <cell r="C1455" t="str">
            <v>08001</v>
          </cell>
          <cell r="E1455">
            <v>4</v>
          </cell>
          <cell r="G1455">
            <v>77151</v>
          </cell>
        </row>
        <row r="1456">
          <cell r="A1456">
            <v>2020</v>
          </cell>
          <cell r="B1456" t="str">
            <v>Junio</v>
          </cell>
          <cell r="C1456" t="str">
            <v>11001</v>
          </cell>
          <cell r="E1456">
            <v>1</v>
          </cell>
          <cell r="G1456">
            <v>302013</v>
          </cell>
        </row>
        <row r="1457">
          <cell r="A1457">
            <v>2020</v>
          </cell>
          <cell r="B1457" t="str">
            <v>Junio</v>
          </cell>
          <cell r="C1457" t="str">
            <v>11001</v>
          </cell>
          <cell r="E1457">
            <v>2</v>
          </cell>
          <cell r="G1457">
            <v>304998</v>
          </cell>
        </row>
        <row r="1458">
          <cell r="A1458">
            <v>2020</v>
          </cell>
          <cell r="B1458" t="str">
            <v>Junio</v>
          </cell>
          <cell r="C1458" t="str">
            <v>11001</v>
          </cell>
          <cell r="E1458">
            <v>3</v>
          </cell>
          <cell r="G1458">
            <v>354929.4</v>
          </cell>
        </row>
        <row r="1459">
          <cell r="A1459">
            <v>2020</v>
          </cell>
          <cell r="B1459" t="str">
            <v>Junio</v>
          </cell>
          <cell r="C1459" t="str">
            <v>11001</v>
          </cell>
          <cell r="E1459">
            <v>4</v>
          </cell>
          <cell r="G1459">
            <v>115312</v>
          </cell>
        </row>
        <row r="1460">
          <cell r="A1460">
            <v>2020</v>
          </cell>
          <cell r="B1460" t="str">
            <v>Junio</v>
          </cell>
          <cell r="C1460" t="str">
            <v>68001</v>
          </cell>
          <cell r="E1460">
            <v>1</v>
          </cell>
          <cell r="G1460">
            <v>77826</v>
          </cell>
        </row>
        <row r="1461">
          <cell r="A1461">
            <v>2020</v>
          </cell>
          <cell r="B1461" t="str">
            <v>Junio</v>
          </cell>
          <cell r="C1461" t="str">
            <v>68001</v>
          </cell>
          <cell r="E1461">
            <v>2</v>
          </cell>
          <cell r="G1461">
            <v>58758</v>
          </cell>
        </row>
        <row r="1462">
          <cell r="A1462">
            <v>2020</v>
          </cell>
          <cell r="B1462" t="str">
            <v>Junio</v>
          </cell>
          <cell r="C1462" t="str">
            <v>68001</v>
          </cell>
          <cell r="E1462">
            <v>3</v>
          </cell>
          <cell r="G1462">
            <v>77716</v>
          </cell>
        </row>
        <row r="1463">
          <cell r="A1463">
            <v>2020</v>
          </cell>
          <cell r="B1463" t="str">
            <v>Junio</v>
          </cell>
          <cell r="C1463" t="str">
            <v>68001</v>
          </cell>
          <cell r="E1463">
            <v>4</v>
          </cell>
          <cell r="G1463">
            <v>16726</v>
          </cell>
        </row>
        <row r="1464">
          <cell r="A1464">
            <v>2020</v>
          </cell>
          <cell r="B1464" t="str">
            <v>Junio</v>
          </cell>
          <cell r="C1464" t="str">
            <v>76001</v>
          </cell>
          <cell r="E1464">
            <v>1</v>
          </cell>
          <cell r="G1464">
            <v>49786</v>
          </cell>
        </row>
        <row r="1465">
          <cell r="A1465">
            <v>2020</v>
          </cell>
          <cell r="B1465" t="str">
            <v>Junio</v>
          </cell>
          <cell r="C1465" t="str">
            <v>76001</v>
          </cell>
          <cell r="E1465">
            <v>2</v>
          </cell>
          <cell r="G1465">
            <v>73540</v>
          </cell>
        </row>
        <row r="1466">
          <cell r="A1466">
            <v>2020</v>
          </cell>
          <cell r="B1466" t="str">
            <v>Junio</v>
          </cell>
          <cell r="C1466" t="str">
            <v>76001</v>
          </cell>
          <cell r="E1466">
            <v>3</v>
          </cell>
          <cell r="G1466">
            <v>61989</v>
          </cell>
        </row>
        <row r="1467">
          <cell r="A1467">
            <v>2020</v>
          </cell>
          <cell r="B1467" t="str">
            <v>Junio</v>
          </cell>
          <cell r="C1467" t="str">
            <v>76001</v>
          </cell>
          <cell r="E1467">
            <v>4</v>
          </cell>
          <cell r="G1467">
            <v>61417</v>
          </cell>
        </row>
        <row r="1468">
          <cell r="A1468">
            <v>2020</v>
          </cell>
          <cell r="B1468" t="str">
            <v>Junio</v>
          </cell>
          <cell r="C1468" t="str">
            <v>13001</v>
          </cell>
          <cell r="E1468">
            <v>1</v>
          </cell>
          <cell r="G1468">
            <v>13984</v>
          </cell>
        </row>
        <row r="1469">
          <cell r="A1469">
            <v>2020</v>
          </cell>
          <cell r="B1469" t="str">
            <v>Junio</v>
          </cell>
          <cell r="C1469" t="str">
            <v>13001</v>
          </cell>
          <cell r="E1469">
            <v>2</v>
          </cell>
          <cell r="G1469">
            <v>42420</v>
          </cell>
        </row>
        <row r="1470">
          <cell r="A1470">
            <v>2020</v>
          </cell>
          <cell r="B1470" t="str">
            <v>Junio</v>
          </cell>
          <cell r="C1470" t="str">
            <v>13001</v>
          </cell>
          <cell r="E1470">
            <v>3</v>
          </cell>
          <cell r="G1470">
            <v>19076</v>
          </cell>
        </row>
        <row r="1471">
          <cell r="A1471">
            <v>2020</v>
          </cell>
          <cell r="B1471" t="str">
            <v>Junio</v>
          </cell>
          <cell r="C1471" t="str">
            <v>13001</v>
          </cell>
          <cell r="E1471">
            <v>4</v>
          </cell>
          <cell r="G1471">
            <v>10269</v>
          </cell>
        </row>
        <row r="1472">
          <cell r="A1472">
            <v>2020</v>
          </cell>
          <cell r="B1472" t="str">
            <v>Junio</v>
          </cell>
          <cell r="C1472" t="str">
            <v>54001</v>
          </cell>
          <cell r="E1472">
            <v>1</v>
          </cell>
          <cell r="G1472">
            <v>24116</v>
          </cell>
        </row>
        <row r="1473">
          <cell r="A1473">
            <v>2020</v>
          </cell>
          <cell r="B1473" t="str">
            <v>Junio</v>
          </cell>
          <cell r="C1473" t="str">
            <v>54001</v>
          </cell>
          <cell r="E1473">
            <v>2</v>
          </cell>
          <cell r="G1473">
            <v>53457</v>
          </cell>
        </row>
        <row r="1474">
          <cell r="A1474">
            <v>2020</v>
          </cell>
          <cell r="B1474" t="str">
            <v>Junio</v>
          </cell>
          <cell r="C1474" t="str">
            <v>54001</v>
          </cell>
          <cell r="E1474">
            <v>3</v>
          </cell>
          <cell r="G1474">
            <v>31241</v>
          </cell>
        </row>
        <row r="1475">
          <cell r="A1475">
            <v>2020</v>
          </cell>
          <cell r="B1475" t="str">
            <v>Junio</v>
          </cell>
          <cell r="C1475" t="str">
            <v>54001</v>
          </cell>
          <cell r="E1475">
            <v>4</v>
          </cell>
          <cell r="G1475">
            <v>49520</v>
          </cell>
        </row>
        <row r="1476">
          <cell r="A1476">
            <v>2020</v>
          </cell>
          <cell r="B1476" t="str">
            <v>Junio</v>
          </cell>
          <cell r="C1476" t="str">
            <v>73001</v>
          </cell>
          <cell r="E1476">
            <v>1</v>
          </cell>
          <cell r="G1476">
            <v>4928</v>
          </cell>
        </row>
        <row r="1477">
          <cell r="A1477">
            <v>2020</v>
          </cell>
          <cell r="B1477" t="str">
            <v>Junio</v>
          </cell>
          <cell r="C1477" t="str">
            <v>73001</v>
          </cell>
          <cell r="E1477">
            <v>2</v>
          </cell>
          <cell r="G1477">
            <v>11666</v>
          </cell>
        </row>
        <row r="1478">
          <cell r="A1478">
            <v>2020</v>
          </cell>
          <cell r="B1478" t="str">
            <v>Junio</v>
          </cell>
          <cell r="C1478" t="str">
            <v>73001</v>
          </cell>
          <cell r="E1478">
            <v>3</v>
          </cell>
          <cell r="G1478">
            <v>4115</v>
          </cell>
        </row>
        <row r="1479">
          <cell r="A1479">
            <v>2020</v>
          </cell>
          <cell r="B1479" t="str">
            <v>Junio</v>
          </cell>
          <cell r="C1479" t="str">
            <v>73001</v>
          </cell>
          <cell r="E1479">
            <v>4</v>
          </cell>
          <cell r="G1479">
            <v>1783</v>
          </cell>
        </row>
        <row r="1480">
          <cell r="A1480">
            <v>2020</v>
          </cell>
          <cell r="B1480" t="str">
            <v>Junio</v>
          </cell>
          <cell r="C1480" t="str">
            <v>52356</v>
          </cell>
          <cell r="E1480">
            <v>1</v>
          </cell>
          <cell r="G1480">
            <v>3131</v>
          </cell>
        </row>
        <row r="1481">
          <cell r="A1481">
            <v>2020</v>
          </cell>
          <cell r="B1481" t="str">
            <v>Junio</v>
          </cell>
          <cell r="C1481" t="str">
            <v>52356</v>
          </cell>
          <cell r="E1481">
            <v>2</v>
          </cell>
          <cell r="G1481">
            <v>12609</v>
          </cell>
        </row>
        <row r="1482">
          <cell r="A1482">
            <v>2020</v>
          </cell>
          <cell r="B1482" t="str">
            <v>Junio</v>
          </cell>
          <cell r="C1482" t="str">
            <v>52356</v>
          </cell>
          <cell r="E1482">
            <v>3</v>
          </cell>
          <cell r="G1482">
            <v>7859</v>
          </cell>
        </row>
        <row r="1483">
          <cell r="A1483">
            <v>2020</v>
          </cell>
          <cell r="B1483" t="str">
            <v>Junio</v>
          </cell>
          <cell r="C1483" t="str">
            <v>52356</v>
          </cell>
          <cell r="E1483">
            <v>4</v>
          </cell>
          <cell r="G1483">
            <v>0</v>
          </cell>
        </row>
        <row r="1484">
          <cell r="A1484">
            <v>2020</v>
          </cell>
          <cell r="B1484" t="str">
            <v>Junio</v>
          </cell>
          <cell r="C1484" t="str">
            <v>17001</v>
          </cell>
          <cell r="E1484">
            <v>1</v>
          </cell>
          <cell r="G1484">
            <v>11219</v>
          </cell>
        </row>
        <row r="1485">
          <cell r="A1485">
            <v>2020</v>
          </cell>
          <cell r="B1485" t="str">
            <v>Junio</v>
          </cell>
          <cell r="C1485" t="str">
            <v>17001</v>
          </cell>
          <cell r="E1485">
            <v>2</v>
          </cell>
          <cell r="G1485">
            <v>12662</v>
          </cell>
        </row>
        <row r="1486">
          <cell r="A1486">
            <v>2020</v>
          </cell>
          <cell r="B1486" t="str">
            <v>Junio</v>
          </cell>
          <cell r="C1486" t="str">
            <v>17001</v>
          </cell>
          <cell r="E1486">
            <v>3</v>
          </cell>
          <cell r="G1486">
            <v>8661</v>
          </cell>
        </row>
        <row r="1487">
          <cell r="A1487">
            <v>2020</v>
          </cell>
          <cell r="B1487" t="str">
            <v>Junio</v>
          </cell>
          <cell r="C1487" t="str">
            <v>17001</v>
          </cell>
          <cell r="E1487">
            <v>4</v>
          </cell>
          <cell r="G1487">
            <v>6062</v>
          </cell>
        </row>
        <row r="1488">
          <cell r="A1488">
            <v>2020</v>
          </cell>
          <cell r="B1488" t="str">
            <v>Junio</v>
          </cell>
          <cell r="C1488" t="str">
            <v>05001</v>
          </cell>
          <cell r="E1488">
            <v>1</v>
          </cell>
          <cell r="G1488">
            <v>128699</v>
          </cell>
        </row>
        <row r="1489">
          <cell r="A1489">
            <v>2020</v>
          </cell>
          <cell r="B1489" t="str">
            <v>Junio</v>
          </cell>
          <cell r="C1489" t="str">
            <v>05001</v>
          </cell>
          <cell r="E1489">
            <v>2</v>
          </cell>
          <cell r="G1489">
            <v>107831</v>
          </cell>
        </row>
        <row r="1490">
          <cell r="A1490">
            <v>2020</v>
          </cell>
          <cell r="B1490" t="str">
            <v>Junio</v>
          </cell>
          <cell r="C1490" t="str">
            <v>05001</v>
          </cell>
          <cell r="E1490">
            <v>3</v>
          </cell>
          <cell r="G1490">
            <v>101877</v>
          </cell>
        </row>
        <row r="1491">
          <cell r="A1491">
            <v>2020</v>
          </cell>
          <cell r="B1491" t="str">
            <v>Junio</v>
          </cell>
          <cell r="C1491" t="str">
            <v>05001</v>
          </cell>
          <cell r="E1491">
            <v>4</v>
          </cell>
          <cell r="G1491">
            <v>148143</v>
          </cell>
        </row>
        <row r="1492">
          <cell r="A1492">
            <v>2020</v>
          </cell>
          <cell r="B1492" t="str">
            <v>Junio</v>
          </cell>
          <cell r="C1492" t="str">
            <v>23001</v>
          </cell>
          <cell r="E1492">
            <v>1</v>
          </cell>
          <cell r="G1492">
            <v>2846</v>
          </cell>
        </row>
        <row r="1493">
          <cell r="A1493">
            <v>2020</v>
          </cell>
          <cell r="B1493" t="str">
            <v>Junio</v>
          </cell>
          <cell r="C1493" t="str">
            <v>23001</v>
          </cell>
          <cell r="E1493">
            <v>2</v>
          </cell>
          <cell r="G1493">
            <v>11873</v>
          </cell>
        </row>
        <row r="1494">
          <cell r="A1494">
            <v>2020</v>
          </cell>
          <cell r="B1494" t="str">
            <v>Junio</v>
          </cell>
          <cell r="C1494" t="str">
            <v>23001</v>
          </cell>
          <cell r="E1494">
            <v>3</v>
          </cell>
          <cell r="G1494">
            <v>5898</v>
          </cell>
        </row>
        <row r="1495">
          <cell r="A1495">
            <v>2020</v>
          </cell>
          <cell r="B1495" t="str">
            <v>Junio</v>
          </cell>
          <cell r="C1495" t="str">
            <v>23001</v>
          </cell>
          <cell r="E1495">
            <v>4</v>
          </cell>
          <cell r="G1495">
            <v>1818</v>
          </cell>
        </row>
        <row r="1496">
          <cell r="A1496">
            <v>2020</v>
          </cell>
          <cell r="B1496" t="str">
            <v>Junio</v>
          </cell>
          <cell r="C1496" t="str">
            <v>41001</v>
          </cell>
          <cell r="E1496">
            <v>1</v>
          </cell>
          <cell r="G1496">
            <v>8949</v>
          </cell>
        </row>
        <row r="1497">
          <cell r="A1497">
            <v>2020</v>
          </cell>
          <cell r="B1497" t="str">
            <v>Junio</v>
          </cell>
          <cell r="C1497" t="str">
            <v>41001</v>
          </cell>
          <cell r="E1497">
            <v>2</v>
          </cell>
          <cell r="G1497">
            <v>14349</v>
          </cell>
        </row>
        <row r="1498">
          <cell r="A1498">
            <v>2020</v>
          </cell>
          <cell r="B1498" t="str">
            <v>Junio</v>
          </cell>
          <cell r="C1498" t="str">
            <v>41001</v>
          </cell>
          <cell r="E1498">
            <v>3</v>
          </cell>
          <cell r="G1498">
            <v>13854</v>
          </cell>
        </row>
        <row r="1499">
          <cell r="A1499">
            <v>2020</v>
          </cell>
          <cell r="B1499" t="str">
            <v>Junio</v>
          </cell>
          <cell r="C1499" t="str">
            <v>41001</v>
          </cell>
          <cell r="E1499">
            <v>4</v>
          </cell>
          <cell r="G1499">
            <v>7588</v>
          </cell>
        </row>
        <row r="1500">
          <cell r="A1500">
            <v>2020</v>
          </cell>
          <cell r="B1500" t="str">
            <v>Junio</v>
          </cell>
          <cell r="C1500" t="str">
            <v>52001</v>
          </cell>
          <cell r="E1500">
            <v>1</v>
          </cell>
          <cell r="G1500">
            <v>8698</v>
          </cell>
        </row>
        <row r="1501">
          <cell r="A1501">
            <v>2020</v>
          </cell>
          <cell r="B1501" t="str">
            <v>Junio</v>
          </cell>
          <cell r="C1501" t="str">
            <v>52001</v>
          </cell>
          <cell r="E1501">
            <v>2</v>
          </cell>
          <cell r="G1501">
            <v>34217</v>
          </cell>
        </row>
        <row r="1502">
          <cell r="A1502">
            <v>2020</v>
          </cell>
          <cell r="B1502" t="str">
            <v>Junio</v>
          </cell>
          <cell r="C1502" t="str">
            <v>52001</v>
          </cell>
          <cell r="E1502">
            <v>3</v>
          </cell>
          <cell r="G1502">
            <v>14336</v>
          </cell>
        </row>
        <row r="1503">
          <cell r="A1503">
            <v>2020</v>
          </cell>
          <cell r="B1503" t="str">
            <v>Junio</v>
          </cell>
          <cell r="C1503" t="str">
            <v>52001</v>
          </cell>
          <cell r="E1503">
            <v>4</v>
          </cell>
          <cell r="G1503">
            <v>170</v>
          </cell>
        </row>
        <row r="1504">
          <cell r="A1504">
            <v>2020</v>
          </cell>
          <cell r="B1504" t="str">
            <v>Junio</v>
          </cell>
          <cell r="C1504" t="str">
            <v>66001</v>
          </cell>
          <cell r="E1504">
            <v>1</v>
          </cell>
          <cell r="G1504">
            <v>17880</v>
          </cell>
        </row>
        <row r="1505">
          <cell r="A1505">
            <v>2020</v>
          </cell>
          <cell r="B1505" t="str">
            <v>Junio</v>
          </cell>
          <cell r="C1505" t="str">
            <v>66001</v>
          </cell>
          <cell r="E1505">
            <v>2</v>
          </cell>
          <cell r="G1505">
            <v>10386</v>
          </cell>
        </row>
        <row r="1506">
          <cell r="A1506">
            <v>2020</v>
          </cell>
          <cell r="B1506" t="str">
            <v>Junio</v>
          </cell>
          <cell r="C1506" t="str">
            <v>66001</v>
          </cell>
          <cell r="E1506">
            <v>3</v>
          </cell>
          <cell r="G1506">
            <v>10937</v>
          </cell>
        </row>
        <row r="1507">
          <cell r="A1507">
            <v>2020</v>
          </cell>
          <cell r="B1507" t="str">
            <v>Junio</v>
          </cell>
          <cell r="C1507" t="str">
            <v>66001</v>
          </cell>
          <cell r="E1507">
            <v>4</v>
          </cell>
          <cell r="G1507">
            <v>26015</v>
          </cell>
        </row>
        <row r="1508">
          <cell r="A1508">
            <v>2020</v>
          </cell>
          <cell r="B1508" t="str">
            <v>Junio</v>
          </cell>
          <cell r="C1508" t="str">
            <v>19001</v>
          </cell>
          <cell r="E1508">
            <v>1</v>
          </cell>
          <cell r="G1508">
            <v>2395</v>
          </cell>
        </row>
        <row r="1509">
          <cell r="A1509">
            <v>2020</v>
          </cell>
          <cell r="B1509" t="str">
            <v>Junio</v>
          </cell>
          <cell r="C1509" t="str">
            <v>19001</v>
          </cell>
          <cell r="E1509">
            <v>2</v>
          </cell>
          <cell r="G1509">
            <v>17902</v>
          </cell>
        </row>
        <row r="1510">
          <cell r="A1510">
            <v>2020</v>
          </cell>
          <cell r="B1510" t="str">
            <v>Junio</v>
          </cell>
          <cell r="C1510" t="str">
            <v>19001</v>
          </cell>
          <cell r="E1510">
            <v>3</v>
          </cell>
          <cell r="G1510">
            <v>2718</v>
          </cell>
        </row>
        <row r="1511">
          <cell r="A1511">
            <v>2020</v>
          </cell>
          <cell r="B1511" t="str">
            <v>Junio</v>
          </cell>
          <cell r="C1511" t="str">
            <v>19001</v>
          </cell>
          <cell r="E1511">
            <v>4</v>
          </cell>
          <cell r="G1511">
            <v>5824</v>
          </cell>
        </row>
        <row r="1512">
          <cell r="A1512">
            <v>2020</v>
          </cell>
          <cell r="B1512" t="str">
            <v>Junio</v>
          </cell>
          <cell r="C1512" t="str">
            <v>47001</v>
          </cell>
          <cell r="E1512">
            <v>1</v>
          </cell>
          <cell r="G1512">
            <v>3410</v>
          </cell>
        </row>
        <row r="1513">
          <cell r="A1513">
            <v>2020</v>
          </cell>
          <cell r="B1513" t="str">
            <v>Junio</v>
          </cell>
          <cell r="C1513" t="str">
            <v>47001</v>
          </cell>
          <cell r="E1513">
            <v>2</v>
          </cell>
          <cell r="G1513">
            <v>7429</v>
          </cell>
        </row>
        <row r="1514">
          <cell r="A1514">
            <v>2020</v>
          </cell>
          <cell r="B1514" t="str">
            <v>Junio</v>
          </cell>
          <cell r="C1514" t="str">
            <v>47001</v>
          </cell>
          <cell r="E1514">
            <v>3</v>
          </cell>
          <cell r="G1514">
            <v>4889</v>
          </cell>
        </row>
        <row r="1515">
          <cell r="A1515">
            <v>2020</v>
          </cell>
          <cell r="B1515" t="str">
            <v>Junio</v>
          </cell>
          <cell r="C1515" t="str">
            <v>47001</v>
          </cell>
          <cell r="E1515">
            <v>4</v>
          </cell>
          <cell r="G1515">
            <v>1806</v>
          </cell>
        </row>
        <row r="1516">
          <cell r="A1516">
            <v>2020</v>
          </cell>
          <cell r="B1516" t="str">
            <v>Junio</v>
          </cell>
          <cell r="C1516" t="str">
            <v>70001</v>
          </cell>
          <cell r="E1516">
            <v>1</v>
          </cell>
          <cell r="G1516">
            <v>3822</v>
          </cell>
        </row>
        <row r="1517">
          <cell r="A1517">
            <v>2020</v>
          </cell>
          <cell r="B1517" t="str">
            <v>Junio</v>
          </cell>
          <cell r="C1517" t="str">
            <v>70001</v>
          </cell>
          <cell r="E1517">
            <v>2</v>
          </cell>
          <cell r="G1517">
            <v>11309</v>
          </cell>
        </row>
        <row r="1518">
          <cell r="A1518">
            <v>2020</v>
          </cell>
          <cell r="B1518" t="str">
            <v>Junio</v>
          </cell>
          <cell r="C1518" t="str">
            <v>70001</v>
          </cell>
          <cell r="E1518">
            <v>3</v>
          </cell>
          <cell r="G1518">
            <v>7842</v>
          </cell>
        </row>
        <row r="1519">
          <cell r="A1519">
            <v>2020</v>
          </cell>
          <cell r="B1519" t="str">
            <v>Junio</v>
          </cell>
          <cell r="C1519" t="str">
            <v>70001</v>
          </cell>
          <cell r="E1519">
            <v>4</v>
          </cell>
          <cell r="G1519">
            <v>5952</v>
          </cell>
        </row>
        <row r="1520">
          <cell r="A1520">
            <v>2020</v>
          </cell>
          <cell r="B1520" t="str">
            <v>Junio</v>
          </cell>
          <cell r="C1520" t="str">
            <v>15001</v>
          </cell>
          <cell r="E1520">
            <v>1</v>
          </cell>
          <cell r="G1520">
            <v>12175</v>
          </cell>
        </row>
        <row r="1521">
          <cell r="A1521">
            <v>2020</v>
          </cell>
          <cell r="B1521" t="str">
            <v>Junio</v>
          </cell>
          <cell r="C1521" t="str">
            <v>15001</v>
          </cell>
          <cell r="E1521">
            <v>2</v>
          </cell>
          <cell r="G1521">
            <v>22974</v>
          </cell>
        </row>
        <row r="1522">
          <cell r="A1522">
            <v>2020</v>
          </cell>
          <cell r="B1522" t="str">
            <v>Junio</v>
          </cell>
          <cell r="C1522" t="str">
            <v>15001</v>
          </cell>
          <cell r="E1522">
            <v>3</v>
          </cell>
          <cell r="G1522">
            <v>14997</v>
          </cell>
        </row>
        <row r="1523">
          <cell r="A1523">
            <v>2020</v>
          </cell>
          <cell r="B1523" t="str">
            <v>Junio</v>
          </cell>
          <cell r="C1523" t="str">
            <v>15001</v>
          </cell>
          <cell r="E1523">
            <v>4</v>
          </cell>
          <cell r="G1523">
            <v>43</v>
          </cell>
        </row>
        <row r="1524">
          <cell r="A1524">
            <v>2020</v>
          </cell>
          <cell r="B1524" t="str">
            <v>Junio</v>
          </cell>
          <cell r="C1524" t="str">
            <v>20001</v>
          </cell>
          <cell r="E1524">
            <v>1</v>
          </cell>
          <cell r="G1524">
            <v>9565</v>
          </cell>
        </row>
        <row r="1525">
          <cell r="A1525">
            <v>2020</v>
          </cell>
          <cell r="B1525" t="str">
            <v>Junio</v>
          </cell>
          <cell r="C1525" t="str">
            <v>20001</v>
          </cell>
          <cell r="E1525">
            <v>2</v>
          </cell>
          <cell r="G1525">
            <v>10554</v>
          </cell>
        </row>
        <row r="1526">
          <cell r="A1526">
            <v>2020</v>
          </cell>
          <cell r="B1526" t="str">
            <v>Junio</v>
          </cell>
          <cell r="C1526" t="str">
            <v>20001</v>
          </cell>
          <cell r="E1526">
            <v>3</v>
          </cell>
          <cell r="G1526">
            <v>6061</v>
          </cell>
        </row>
        <row r="1527">
          <cell r="A1527">
            <v>2020</v>
          </cell>
          <cell r="B1527" t="str">
            <v>Junio</v>
          </cell>
          <cell r="C1527" t="str">
            <v>20001</v>
          </cell>
          <cell r="E1527">
            <v>4</v>
          </cell>
          <cell r="G1527">
            <v>6688.1</v>
          </cell>
        </row>
        <row r="1528">
          <cell r="A1528">
            <v>2020</v>
          </cell>
          <cell r="B1528" t="str">
            <v>Junio</v>
          </cell>
          <cell r="C1528" t="str">
            <v>50001</v>
          </cell>
          <cell r="E1528">
            <v>1</v>
          </cell>
          <cell r="G1528">
            <v>11021</v>
          </cell>
        </row>
        <row r="1529">
          <cell r="A1529">
            <v>2020</v>
          </cell>
          <cell r="B1529" t="str">
            <v>Junio</v>
          </cell>
          <cell r="C1529" t="str">
            <v>50001</v>
          </cell>
          <cell r="E1529">
            <v>2</v>
          </cell>
          <cell r="G1529">
            <v>16809</v>
          </cell>
        </row>
        <row r="1530">
          <cell r="A1530">
            <v>2020</v>
          </cell>
          <cell r="B1530" t="str">
            <v>Junio</v>
          </cell>
          <cell r="C1530" t="str">
            <v>50001</v>
          </cell>
          <cell r="E1530">
            <v>3</v>
          </cell>
          <cell r="G1530">
            <v>11345</v>
          </cell>
        </row>
        <row r="1531">
          <cell r="A1531">
            <v>2020</v>
          </cell>
          <cell r="B1531" t="str">
            <v>Junio</v>
          </cell>
          <cell r="C1531" t="str">
            <v>50001</v>
          </cell>
          <cell r="E1531">
            <v>4</v>
          </cell>
          <cell r="G1531">
            <v>3962</v>
          </cell>
        </row>
        <row r="1532">
          <cell r="A1532">
            <v>2020</v>
          </cell>
          <cell r="B1532" t="str">
            <v>Julio</v>
          </cell>
          <cell r="C1532" t="str">
            <v>63001</v>
          </cell>
          <cell r="E1532">
            <v>1</v>
          </cell>
          <cell r="G1532">
            <v>18114</v>
          </cell>
        </row>
        <row r="1533">
          <cell r="A1533">
            <v>2020</v>
          </cell>
          <cell r="B1533" t="str">
            <v>Julio</v>
          </cell>
          <cell r="C1533" t="str">
            <v>63001</v>
          </cell>
          <cell r="E1533">
            <v>2</v>
          </cell>
          <cell r="G1533">
            <v>24838</v>
          </cell>
        </row>
        <row r="1534">
          <cell r="A1534">
            <v>2020</v>
          </cell>
          <cell r="B1534" t="str">
            <v>Julio</v>
          </cell>
          <cell r="C1534" t="str">
            <v>63001</v>
          </cell>
          <cell r="E1534">
            <v>3</v>
          </cell>
          <cell r="G1534">
            <v>19261</v>
          </cell>
        </row>
        <row r="1535">
          <cell r="A1535">
            <v>2020</v>
          </cell>
          <cell r="B1535" t="str">
            <v>Julio</v>
          </cell>
          <cell r="C1535" t="str">
            <v>63001</v>
          </cell>
          <cell r="E1535">
            <v>4</v>
          </cell>
          <cell r="G1535">
            <v>10808</v>
          </cell>
        </row>
        <row r="1536">
          <cell r="A1536">
            <v>2020</v>
          </cell>
          <cell r="B1536" t="str">
            <v>Julio</v>
          </cell>
          <cell r="C1536" t="str">
            <v>08001</v>
          </cell>
          <cell r="E1536">
            <v>1</v>
          </cell>
          <cell r="G1536">
            <v>53991</v>
          </cell>
        </row>
        <row r="1537">
          <cell r="A1537">
            <v>2020</v>
          </cell>
          <cell r="B1537" t="str">
            <v>Julio</v>
          </cell>
          <cell r="C1537" t="str">
            <v>08001</v>
          </cell>
          <cell r="E1537">
            <v>2</v>
          </cell>
          <cell r="G1537">
            <v>58689</v>
          </cell>
        </row>
        <row r="1538">
          <cell r="A1538">
            <v>2020</v>
          </cell>
          <cell r="B1538" t="str">
            <v>Julio</v>
          </cell>
          <cell r="C1538" t="str">
            <v>08001</v>
          </cell>
          <cell r="E1538">
            <v>3</v>
          </cell>
          <cell r="G1538">
            <v>39421</v>
          </cell>
        </row>
        <row r="1539">
          <cell r="A1539">
            <v>2020</v>
          </cell>
          <cell r="B1539" t="str">
            <v>Julio</v>
          </cell>
          <cell r="C1539" t="str">
            <v>08001</v>
          </cell>
          <cell r="E1539">
            <v>4</v>
          </cell>
          <cell r="G1539">
            <v>92591</v>
          </cell>
        </row>
        <row r="1540">
          <cell r="A1540">
            <v>2020</v>
          </cell>
          <cell r="B1540" t="str">
            <v>Julio</v>
          </cell>
          <cell r="C1540" t="str">
            <v>11001</v>
          </cell>
          <cell r="E1540">
            <v>1</v>
          </cell>
          <cell r="G1540">
            <v>353727</v>
          </cell>
        </row>
        <row r="1541">
          <cell r="A1541">
            <v>2020</v>
          </cell>
          <cell r="B1541" t="str">
            <v>Julio</v>
          </cell>
          <cell r="C1541" t="str">
            <v>11001</v>
          </cell>
          <cell r="E1541">
            <v>2</v>
          </cell>
          <cell r="G1541">
            <v>356412</v>
          </cell>
        </row>
        <row r="1542">
          <cell r="A1542">
            <v>2020</v>
          </cell>
          <cell r="B1542" t="str">
            <v>Julio</v>
          </cell>
          <cell r="C1542" t="str">
            <v>11001</v>
          </cell>
          <cell r="E1542">
            <v>3</v>
          </cell>
          <cell r="G1542">
            <v>417591.2</v>
          </cell>
        </row>
        <row r="1543">
          <cell r="A1543">
            <v>2020</v>
          </cell>
          <cell r="B1543" t="str">
            <v>Julio</v>
          </cell>
          <cell r="C1543" t="str">
            <v>11001</v>
          </cell>
          <cell r="E1543">
            <v>4</v>
          </cell>
          <cell r="G1543">
            <v>136083</v>
          </cell>
        </row>
        <row r="1544">
          <cell r="A1544">
            <v>2020</v>
          </cell>
          <cell r="B1544" t="str">
            <v>Julio</v>
          </cell>
          <cell r="C1544" t="str">
            <v>68001</v>
          </cell>
          <cell r="E1544">
            <v>1</v>
          </cell>
          <cell r="G1544">
            <v>93035</v>
          </cell>
        </row>
        <row r="1545">
          <cell r="A1545">
            <v>2020</v>
          </cell>
          <cell r="B1545" t="str">
            <v>Julio</v>
          </cell>
          <cell r="C1545" t="str">
            <v>68001</v>
          </cell>
          <cell r="E1545">
            <v>2</v>
          </cell>
          <cell r="G1545">
            <v>70735</v>
          </cell>
        </row>
        <row r="1546">
          <cell r="A1546">
            <v>2020</v>
          </cell>
          <cell r="B1546" t="str">
            <v>Julio</v>
          </cell>
          <cell r="C1546" t="str">
            <v>68001</v>
          </cell>
          <cell r="E1546">
            <v>3</v>
          </cell>
          <cell r="G1546">
            <v>93730</v>
          </cell>
        </row>
        <row r="1547">
          <cell r="A1547">
            <v>2020</v>
          </cell>
          <cell r="B1547" t="str">
            <v>Julio</v>
          </cell>
          <cell r="C1547" t="str">
            <v>68001</v>
          </cell>
          <cell r="E1547">
            <v>4</v>
          </cell>
          <cell r="G1547">
            <v>20114</v>
          </cell>
        </row>
        <row r="1548">
          <cell r="A1548">
            <v>2020</v>
          </cell>
          <cell r="B1548" t="str">
            <v>Julio</v>
          </cell>
          <cell r="C1548" t="str">
            <v>76001</v>
          </cell>
          <cell r="E1548">
            <v>1</v>
          </cell>
          <cell r="G1548">
            <v>59842</v>
          </cell>
        </row>
        <row r="1549">
          <cell r="A1549">
            <v>2020</v>
          </cell>
          <cell r="B1549" t="str">
            <v>Julio</v>
          </cell>
          <cell r="C1549" t="str">
            <v>76001</v>
          </cell>
          <cell r="E1549">
            <v>2</v>
          </cell>
          <cell r="G1549">
            <v>88515</v>
          </cell>
        </row>
        <row r="1550">
          <cell r="A1550">
            <v>2020</v>
          </cell>
          <cell r="B1550" t="str">
            <v>Julio</v>
          </cell>
          <cell r="C1550" t="str">
            <v>76001</v>
          </cell>
          <cell r="E1550">
            <v>3</v>
          </cell>
          <cell r="G1550">
            <v>73895</v>
          </cell>
        </row>
        <row r="1551">
          <cell r="A1551">
            <v>2020</v>
          </cell>
          <cell r="B1551" t="str">
            <v>Julio</v>
          </cell>
          <cell r="C1551" t="str">
            <v>76001</v>
          </cell>
          <cell r="E1551">
            <v>4</v>
          </cell>
          <cell r="G1551">
            <v>74693</v>
          </cell>
        </row>
        <row r="1552">
          <cell r="A1552">
            <v>2020</v>
          </cell>
          <cell r="B1552" t="str">
            <v>Julio</v>
          </cell>
          <cell r="C1552" t="str">
            <v>13001</v>
          </cell>
          <cell r="E1552">
            <v>1</v>
          </cell>
          <cell r="G1552">
            <v>16818</v>
          </cell>
        </row>
        <row r="1553">
          <cell r="A1553">
            <v>2020</v>
          </cell>
          <cell r="B1553" t="str">
            <v>Julio</v>
          </cell>
          <cell r="C1553" t="str">
            <v>13001</v>
          </cell>
          <cell r="E1553">
            <v>2</v>
          </cell>
          <cell r="G1553">
            <v>50105</v>
          </cell>
        </row>
        <row r="1554">
          <cell r="A1554">
            <v>2020</v>
          </cell>
          <cell r="B1554" t="str">
            <v>Julio</v>
          </cell>
          <cell r="C1554" t="str">
            <v>13001</v>
          </cell>
          <cell r="E1554">
            <v>3</v>
          </cell>
          <cell r="G1554">
            <v>22307</v>
          </cell>
        </row>
        <row r="1555">
          <cell r="A1555">
            <v>2020</v>
          </cell>
          <cell r="B1555" t="str">
            <v>Julio</v>
          </cell>
          <cell r="C1555" t="str">
            <v>13001</v>
          </cell>
          <cell r="E1555">
            <v>4</v>
          </cell>
          <cell r="G1555">
            <v>13153</v>
          </cell>
        </row>
        <row r="1556">
          <cell r="A1556">
            <v>2020</v>
          </cell>
          <cell r="B1556" t="str">
            <v>Julio</v>
          </cell>
          <cell r="C1556" t="str">
            <v>54001</v>
          </cell>
          <cell r="E1556">
            <v>1</v>
          </cell>
          <cell r="G1556">
            <v>29543</v>
          </cell>
        </row>
        <row r="1557">
          <cell r="A1557">
            <v>2020</v>
          </cell>
          <cell r="B1557" t="str">
            <v>Julio</v>
          </cell>
          <cell r="C1557" t="str">
            <v>54001</v>
          </cell>
          <cell r="E1557">
            <v>2</v>
          </cell>
          <cell r="G1557">
            <v>63496</v>
          </cell>
        </row>
        <row r="1558">
          <cell r="A1558">
            <v>2020</v>
          </cell>
          <cell r="B1558" t="str">
            <v>Julio</v>
          </cell>
          <cell r="C1558" t="str">
            <v>54001</v>
          </cell>
          <cell r="E1558">
            <v>3</v>
          </cell>
          <cell r="G1558">
            <v>37506</v>
          </cell>
        </row>
        <row r="1559">
          <cell r="A1559">
            <v>2020</v>
          </cell>
          <cell r="B1559" t="str">
            <v>Julio</v>
          </cell>
          <cell r="C1559" t="str">
            <v>54001</v>
          </cell>
          <cell r="E1559">
            <v>4</v>
          </cell>
          <cell r="G1559">
            <v>58243</v>
          </cell>
        </row>
        <row r="1560">
          <cell r="A1560">
            <v>2020</v>
          </cell>
          <cell r="B1560" t="str">
            <v>Julio</v>
          </cell>
          <cell r="C1560" t="str">
            <v>73001</v>
          </cell>
          <cell r="E1560">
            <v>1</v>
          </cell>
          <cell r="G1560">
            <v>5851</v>
          </cell>
        </row>
        <row r="1561">
          <cell r="A1561">
            <v>2020</v>
          </cell>
          <cell r="B1561" t="str">
            <v>Julio</v>
          </cell>
          <cell r="C1561" t="str">
            <v>73001</v>
          </cell>
          <cell r="E1561">
            <v>2</v>
          </cell>
          <cell r="G1561">
            <v>13871</v>
          </cell>
        </row>
        <row r="1562">
          <cell r="A1562">
            <v>2020</v>
          </cell>
          <cell r="B1562" t="str">
            <v>Julio</v>
          </cell>
          <cell r="C1562" t="str">
            <v>73001</v>
          </cell>
          <cell r="E1562">
            <v>3</v>
          </cell>
          <cell r="G1562">
            <v>4911</v>
          </cell>
        </row>
        <row r="1563">
          <cell r="A1563">
            <v>2020</v>
          </cell>
          <cell r="B1563" t="str">
            <v>Julio</v>
          </cell>
          <cell r="C1563" t="str">
            <v>73001</v>
          </cell>
          <cell r="E1563">
            <v>4</v>
          </cell>
          <cell r="G1563">
            <v>2067</v>
          </cell>
        </row>
        <row r="1564">
          <cell r="A1564">
            <v>2020</v>
          </cell>
          <cell r="B1564" t="str">
            <v>Julio</v>
          </cell>
          <cell r="C1564" t="str">
            <v>52356</v>
          </cell>
          <cell r="E1564">
            <v>1</v>
          </cell>
          <cell r="G1564">
            <v>3385</v>
          </cell>
        </row>
        <row r="1565">
          <cell r="A1565">
            <v>2020</v>
          </cell>
          <cell r="B1565" t="str">
            <v>Julio</v>
          </cell>
          <cell r="C1565" t="str">
            <v>52356</v>
          </cell>
          <cell r="E1565">
            <v>2</v>
          </cell>
          <cell r="G1565">
            <v>15355</v>
          </cell>
        </row>
        <row r="1566">
          <cell r="A1566">
            <v>2020</v>
          </cell>
          <cell r="B1566" t="str">
            <v>Julio</v>
          </cell>
          <cell r="C1566" t="str">
            <v>52356</v>
          </cell>
          <cell r="E1566">
            <v>3</v>
          </cell>
          <cell r="G1566">
            <v>10311</v>
          </cell>
        </row>
        <row r="1567">
          <cell r="A1567">
            <v>2020</v>
          </cell>
          <cell r="B1567" t="str">
            <v>Julio</v>
          </cell>
          <cell r="C1567" t="str">
            <v>52356</v>
          </cell>
          <cell r="E1567">
            <v>4</v>
          </cell>
          <cell r="G1567">
            <v>0</v>
          </cell>
        </row>
        <row r="1568">
          <cell r="A1568">
            <v>2020</v>
          </cell>
          <cell r="B1568" t="str">
            <v>Julio</v>
          </cell>
          <cell r="C1568" t="str">
            <v>17001</v>
          </cell>
          <cell r="E1568">
            <v>1</v>
          </cell>
          <cell r="G1568">
            <v>13164</v>
          </cell>
        </row>
        <row r="1569">
          <cell r="A1569">
            <v>2020</v>
          </cell>
          <cell r="B1569" t="str">
            <v>Julio</v>
          </cell>
          <cell r="C1569" t="str">
            <v>17001</v>
          </cell>
          <cell r="E1569">
            <v>2</v>
          </cell>
          <cell r="G1569">
            <v>15081</v>
          </cell>
        </row>
        <row r="1570">
          <cell r="A1570">
            <v>2020</v>
          </cell>
          <cell r="B1570" t="str">
            <v>Julio</v>
          </cell>
          <cell r="C1570" t="str">
            <v>17001</v>
          </cell>
          <cell r="E1570">
            <v>3</v>
          </cell>
          <cell r="G1570">
            <v>10505</v>
          </cell>
        </row>
        <row r="1571">
          <cell r="A1571">
            <v>2020</v>
          </cell>
          <cell r="B1571" t="str">
            <v>Julio</v>
          </cell>
          <cell r="C1571" t="str">
            <v>17001</v>
          </cell>
          <cell r="E1571">
            <v>4</v>
          </cell>
          <cell r="G1571">
            <v>7085</v>
          </cell>
        </row>
        <row r="1572">
          <cell r="A1572">
            <v>2020</v>
          </cell>
          <cell r="B1572" t="str">
            <v>Julio</v>
          </cell>
          <cell r="C1572" t="str">
            <v>05001</v>
          </cell>
          <cell r="E1572">
            <v>1</v>
          </cell>
          <cell r="G1572">
            <v>151038</v>
          </cell>
        </row>
        <row r="1573">
          <cell r="A1573">
            <v>2020</v>
          </cell>
          <cell r="B1573" t="str">
            <v>Julio</v>
          </cell>
          <cell r="C1573" t="str">
            <v>05001</v>
          </cell>
          <cell r="E1573">
            <v>2</v>
          </cell>
          <cell r="G1573">
            <v>126765</v>
          </cell>
        </row>
        <row r="1574">
          <cell r="A1574">
            <v>2020</v>
          </cell>
          <cell r="B1574" t="str">
            <v>Julio</v>
          </cell>
          <cell r="C1574" t="str">
            <v>05001</v>
          </cell>
          <cell r="E1574">
            <v>3</v>
          </cell>
          <cell r="G1574">
            <v>120088</v>
          </cell>
        </row>
        <row r="1575">
          <cell r="A1575">
            <v>2020</v>
          </cell>
          <cell r="B1575" t="str">
            <v>Julio</v>
          </cell>
          <cell r="C1575" t="str">
            <v>05001</v>
          </cell>
          <cell r="E1575">
            <v>4</v>
          </cell>
          <cell r="G1575">
            <v>172789</v>
          </cell>
        </row>
        <row r="1576">
          <cell r="A1576">
            <v>2020</v>
          </cell>
          <cell r="B1576" t="str">
            <v>Julio</v>
          </cell>
          <cell r="C1576" t="str">
            <v>23001</v>
          </cell>
          <cell r="E1576">
            <v>1</v>
          </cell>
          <cell r="G1576">
            <v>3355</v>
          </cell>
        </row>
        <row r="1577">
          <cell r="A1577">
            <v>2020</v>
          </cell>
          <cell r="B1577" t="str">
            <v>Julio</v>
          </cell>
          <cell r="C1577" t="str">
            <v>23001</v>
          </cell>
          <cell r="E1577">
            <v>2</v>
          </cell>
          <cell r="G1577">
            <v>13907</v>
          </cell>
        </row>
        <row r="1578">
          <cell r="A1578">
            <v>2020</v>
          </cell>
          <cell r="B1578" t="str">
            <v>Julio</v>
          </cell>
          <cell r="C1578" t="str">
            <v>23001</v>
          </cell>
          <cell r="E1578">
            <v>3</v>
          </cell>
          <cell r="G1578">
            <v>7044</v>
          </cell>
        </row>
        <row r="1579">
          <cell r="A1579">
            <v>2020</v>
          </cell>
          <cell r="B1579" t="str">
            <v>Julio</v>
          </cell>
          <cell r="C1579" t="str">
            <v>23001</v>
          </cell>
          <cell r="E1579">
            <v>4</v>
          </cell>
          <cell r="G1579">
            <v>2097</v>
          </cell>
        </row>
        <row r="1580">
          <cell r="A1580">
            <v>2020</v>
          </cell>
          <cell r="B1580" t="str">
            <v>Julio</v>
          </cell>
          <cell r="C1580" t="str">
            <v>41001</v>
          </cell>
          <cell r="E1580">
            <v>1</v>
          </cell>
          <cell r="G1580">
            <v>10843</v>
          </cell>
        </row>
        <row r="1581">
          <cell r="A1581">
            <v>2020</v>
          </cell>
          <cell r="B1581" t="str">
            <v>Julio</v>
          </cell>
          <cell r="C1581" t="str">
            <v>41001</v>
          </cell>
          <cell r="E1581">
            <v>2</v>
          </cell>
          <cell r="G1581">
            <v>17561</v>
          </cell>
        </row>
        <row r="1582">
          <cell r="A1582">
            <v>2020</v>
          </cell>
          <cell r="B1582" t="str">
            <v>Julio</v>
          </cell>
          <cell r="C1582" t="str">
            <v>41001</v>
          </cell>
          <cell r="E1582">
            <v>3</v>
          </cell>
          <cell r="G1582">
            <v>16573</v>
          </cell>
        </row>
        <row r="1583">
          <cell r="A1583">
            <v>2020</v>
          </cell>
          <cell r="B1583" t="str">
            <v>Julio</v>
          </cell>
          <cell r="C1583" t="str">
            <v>41001</v>
          </cell>
          <cell r="E1583">
            <v>4</v>
          </cell>
          <cell r="G1583">
            <v>9024</v>
          </cell>
        </row>
        <row r="1584">
          <cell r="A1584">
            <v>2020</v>
          </cell>
          <cell r="B1584" t="str">
            <v>Julio</v>
          </cell>
          <cell r="C1584" t="str">
            <v>52001</v>
          </cell>
          <cell r="E1584">
            <v>1</v>
          </cell>
          <cell r="G1584">
            <v>10188</v>
          </cell>
        </row>
        <row r="1585">
          <cell r="A1585">
            <v>2020</v>
          </cell>
          <cell r="B1585" t="str">
            <v>Julio</v>
          </cell>
          <cell r="C1585" t="str">
            <v>52001</v>
          </cell>
          <cell r="E1585">
            <v>2</v>
          </cell>
          <cell r="G1585">
            <v>40159</v>
          </cell>
        </row>
        <row r="1586">
          <cell r="A1586">
            <v>2020</v>
          </cell>
          <cell r="B1586" t="str">
            <v>Julio</v>
          </cell>
          <cell r="C1586" t="str">
            <v>52001</v>
          </cell>
          <cell r="E1586">
            <v>3</v>
          </cell>
          <cell r="G1586">
            <v>17177</v>
          </cell>
        </row>
        <row r="1587">
          <cell r="A1587">
            <v>2020</v>
          </cell>
          <cell r="B1587" t="str">
            <v>Julio</v>
          </cell>
          <cell r="C1587" t="str">
            <v>52001</v>
          </cell>
          <cell r="E1587">
            <v>4</v>
          </cell>
          <cell r="G1587">
            <v>204</v>
          </cell>
        </row>
        <row r="1588">
          <cell r="A1588">
            <v>2020</v>
          </cell>
          <cell r="B1588" t="str">
            <v>Julio</v>
          </cell>
          <cell r="C1588" t="str">
            <v>66001</v>
          </cell>
          <cell r="E1588">
            <v>1</v>
          </cell>
          <cell r="G1588">
            <v>21454</v>
          </cell>
        </row>
        <row r="1589">
          <cell r="A1589">
            <v>2020</v>
          </cell>
          <cell r="B1589" t="str">
            <v>Julio</v>
          </cell>
          <cell r="C1589" t="str">
            <v>66001</v>
          </cell>
          <cell r="E1589">
            <v>2</v>
          </cell>
          <cell r="G1589">
            <v>12245</v>
          </cell>
        </row>
        <row r="1590">
          <cell r="A1590">
            <v>2020</v>
          </cell>
          <cell r="B1590" t="str">
            <v>Julio</v>
          </cell>
          <cell r="C1590" t="str">
            <v>66001</v>
          </cell>
          <cell r="E1590">
            <v>3</v>
          </cell>
          <cell r="G1590">
            <v>12795</v>
          </cell>
        </row>
        <row r="1591">
          <cell r="A1591">
            <v>2020</v>
          </cell>
          <cell r="B1591" t="str">
            <v>Julio</v>
          </cell>
          <cell r="C1591" t="str">
            <v>66001</v>
          </cell>
          <cell r="E1591">
            <v>4</v>
          </cell>
          <cell r="G1591">
            <v>29892</v>
          </cell>
        </row>
        <row r="1592">
          <cell r="A1592">
            <v>2020</v>
          </cell>
          <cell r="B1592" t="str">
            <v>Julio</v>
          </cell>
          <cell r="C1592" t="str">
            <v>19001</v>
          </cell>
          <cell r="E1592">
            <v>1</v>
          </cell>
          <cell r="G1592">
            <v>2871</v>
          </cell>
        </row>
        <row r="1593">
          <cell r="A1593">
            <v>2020</v>
          </cell>
          <cell r="B1593" t="str">
            <v>Julio</v>
          </cell>
          <cell r="C1593" t="str">
            <v>19001</v>
          </cell>
          <cell r="E1593">
            <v>2</v>
          </cell>
          <cell r="G1593">
            <v>21931</v>
          </cell>
        </row>
        <row r="1594">
          <cell r="A1594">
            <v>2020</v>
          </cell>
          <cell r="B1594" t="str">
            <v>Julio</v>
          </cell>
          <cell r="C1594" t="str">
            <v>19001</v>
          </cell>
          <cell r="E1594">
            <v>3</v>
          </cell>
          <cell r="G1594">
            <v>3200</v>
          </cell>
        </row>
        <row r="1595">
          <cell r="A1595">
            <v>2020</v>
          </cell>
          <cell r="B1595" t="str">
            <v>Julio</v>
          </cell>
          <cell r="C1595" t="str">
            <v>19001</v>
          </cell>
          <cell r="E1595">
            <v>4</v>
          </cell>
          <cell r="G1595">
            <v>7545</v>
          </cell>
        </row>
        <row r="1596">
          <cell r="A1596">
            <v>2020</v>
          </cell>
          <cell r="B1596" t="str">
            <v>Julio</v>
          </cell>
          <cell r="C1596" t="str">
            <v>47001</v>
          </cell>
          <cell r="E1596">
            <v>1</v>
          </cell>
          <cell r="G1596">
            <v>3941</v>
          </cell>
        </row>
        <row r="1597">
          <cell r="A1597">
            <v>2020</v>
          </cell>
          <cell r="B1597" t="str">
            <v>Julio</v>
          </cell>
          <cell r="C1597" t="str">
            <v>47001</v>
          </cell>
          <cell r="E1597">
            <v>2</v>
          </cell>
          <cell r="G1597">
            <v>8942</v>
          </cell>
        </row>
        <row r="1598">
          <cell r="A1598">
            <v>2020</v>
          </cell>
          <cell r="B1598" t="str">
            <v>Julio</v>
          </cell>
          <cell r="C1598" t="str">
            <v>47001</v>
          </cell>
          <cell r="E1598">
            <v>3</v>
          </cell>
          <cell r="G1598">
            <v>5864</v>
          </cell>
        </row>
        <row r="1599">
          <cell r="A1599">
            <v>2020</v>
          </cell>
          <cell r="B1599" t="str">
            <v>Julio</v>
          </cell>
          <cell r="C1599" t="str">
            <v>47001</v>
          </cell>
          <cell r="E1599">
            <v>4</v>
          </cell>
          <cell r="G1599">
            <v>2013</v>
          </cell>
        </row>
        <row r="1600">
          <cell r="A1600">
            <v>2020</v>
          </cell>
          <cell r="B1600" t="str">
            <v>Julio</v>
          </cell>
          <cell r="C1600" t="str">
            <v>70001</v>
          </cell>
          <cell r="E1600">
            <v>1</v>
          </cell>
          <cell r="G1600">
            <v>4269</v>
          </cell>
        </row>
        <row r="1601">
          <cell r="A1601">
            <v>2020</v>
          </cell>
          <cell r="B1601" t="str">
            <v>Julio</v>
          </cell>
          <cell r="C1601" t="str">
            <v>70001</v>
          </cell>
          <cell r="E1601">
            <v>2</v>
          </cell>
          <cell r="G1601">
            <v>12887</v>
          </cell>
        </row>
        <row r="1602">
          <cell r="A1602">
            <v>2020</v>
          </cell>
          <cell r="B1602" t="str">
            <v>Julio</v>
          </cell>
          <cell r="C1602" t="str">
            <v>70001</v>
          </cell>
          <cell r="E1602">
            <v>3</v>
          </cell>
          <cell r="G1602">
            <v>9199</v>
          </cell>
        </row>
        <row r="1603">
          <cell r="A1603">
            <v>2020</v>
          </cell>
          <cell r="B1603" t="str">
            <v>Julio</v>
          </cell>
          <cell r="C1603" t="str">
            <v>70001</v>
          </cell>
          <cell r="E1603">
            <v>4</v>
          </cell>
          <cell r="G1603">
            <v>7400</v>
          </cell>
        </row>
        <row r="1604">
          <cell r="A1604">
            <v>2020</v>
          </cell>
          <cell r="B1604" t="str">
            <v>Julio</v>
          </cell>
          <cell r="C1604" t="str">
            <v>15001</v>
          </cell>
          <cell r="E1604">
            <v>1</v>
          </cell>
          <cell r="G1604">
            <v>14972</v>
          </cell>
        </row>
        <row r="1605">
          <cell r="A1605">
            <v>2020</v>
          </cell>
          <cell r="B1605" t="str">
            <v>Julio</v>
          </cell>
          <cell r="C1605" t="str">
            <v>15001</v>
          </cell>
          <cell r="E1605">
            <v>2</v>
          </cell>
          <cell r="G1605">
            <v>27159</v>
          </cell>
        </row>
        <row r="1606">
          <cell r="A1606">
            <v>2020</v>
          </cell>
          <cell r="B1606" t="str">
            <v>Julio</v>
          </cell>
          <cell r="C1606" t="str">
            <v>15001</v>
          </cell>
          <cell r="E1606">
            <v>3</v>
          </cell>
          <cell r="G1606">
            <v>18710</v>
          </cell>
        </row>
        <row r="1607">
          <cell r="A1607">
            <v>2020</v>
          </cell>
          <cell r="B1607" t="str">
            <v>Julio</v>
          </cell>
          <cell r="C1607" t="str">
            <v>15001</v>
          </cell>
          <cell r="E1607">
            <v>4</v>
          </cell>
          <cell r="G1607">
            <v>57</v>
          </cell>
        </row>
        <row r="1608">
          <cell r="A1608">
            <v>2020</v>
          </cell>
          <cell r="B1608" t="str">
            <v>Julio</v>
          </cell>
          <cell r="C1608" t="str">
            <v>20001</v>
          </cell>
          <cell r="E1608">
            <v>1</v>
          </cell>
          <cell r="G1608">
            <v>11086</v>
          </cell>
        </row>
        <row r="1609">
          <cell r="A1609">
            <v>2020</v>
          </cell>
          <cell r="B1609" t="str">
            <v>Julio</v>
          </cell>
          <cell r="C1609" t="str">
            <v>20001</v>
          </cell>
          <cell r="E1609">
            <v>2</v>
          </cell>
          <cell r="G1609">
            <v>12497</v>
          </cell>
        </row>
        <row r="1610">
          <cell r="A1610">
            <v>2020</v>
          </cell>
          <cell r="B1610" t="str">
            <v>Julio</v>
          </cell>
          <cell r="C1610" t="str">
            <v>20001</v>
          </cell>
          <cell r="E1610">
            <v>3</v>
          </cell>
          <cell r="G1610">
            <v>7277</v>
          </cell>
        </row>
        <row r="1611">
          <cell r="A1611">
            <v>2020</v>
          </cell>
          <cell r="B1611" t="str">
            <v>Julio</v>
          </cell>
          <cell r="C1611" t="str">
            <v>20001</v>
          </cell>
          <cell r="E1611">
            <v>4</v>
          </cell>
          <cell r="G1611">
            <v>7836.1</v>
          </cell>
        </row>
        <row r="1612">
          <cell r="A1612">
            <v>2020</v>
          </cell>
          <cell r="B1612" t="str">
            <v>Julio</v>
          </cell>
          <cell r="C1612" t="str">
            <v>50001</v>
          </cell>
          <cell r="E1612">
            <v>1</v>
          </cell>
          <cell r="G1612">
            <v>13410</v>
          </cell>
        </row>
        <row r="1613">
          <cell r="A1613">
            <v>2020</v>
          </cell>
          <cell r="B1613" t="str">
            <v>Julio</v>
          </cell>
          <cell r="C1613" t="str">
            <v>50001</v>
          </cell>
          <cell r="E1613">
            <v>2</v>
          </cell>
          <cell r="G1613">
            <v>20381</v>
          </cell>
        </row>
        <row r="1614">
          <cell r="A1614">
            <v>2020</v>
          </cell>
          <cell r="B1614" t="str">
            <v>Julio</v>
          </cell>
          <cell r="C1614" t="str">
            <v>50001</v>
          </cell>
          <cell r="E1614">
            <v>3</v>
          </cell>
          <cell r="G1614">
            <v>14134</v>
          </cell>
        </row>
        <row r="1615">
          <cell r="A1615">
            <v>2020</v>
          </cell>
          <cell r="B1615" t="str">
            <v>Julio</v>
          </cell>
          <cell r="C1615" t="str">
            <v>50001</v>
          </cell>
          <cell r="E1615">
            <v>4</v>
          </cell>
          <cell r="G1615">
            <v>4847</v>
          </cell>
        </row>
        <row r="1616">
          <cell r="A1616">
            <v>2020</v>
          </cell>
          <cell r="B1616" t="str">
            <v>Agosto</v>
          </cell>
          <cell r="C1616" t="str">
            <v>63001</v>
          </cell>
          <cell r="E1616">
            <v>1</v>
          </cell>
          <cell r="G1616">
            <v>20621</v>
          </cell>
        </row>
        <row r="1617">
          <cell r="A1617">
            <v>2020</v>
          </cell>
          <cell r="B1617" t="str">
            <v>Agosto</v>
          </cell>
          <cell r="C1617" t="str">
            <v>63001</v>
          </cell>
          <cell r="E1617">
            <v>2</v>
          </cell>
          <cell r="G1617">
            <v>28515</v>
          </cell>
        </row>
        <row r="1618">
          <cell r="A1618">
            <v>2020</v>
          </cell>
          <cell r="B1618" t="str">
            <v>Agosto</v>
          </cell>
          <cell r="C1618" t="str">
            <v>63001</v>
          </cell>
          <cell r="E1618">
            <v>3</v>
          </cell>
          <cell r="G1618">
            <v>22054</v>
          </cell>
        </row>
        <row r="1619">
          <cell r="A1619">
            <v>2020</v>
          </cell>
          <cell r="B1619" t="str">
            <v>Agosto</v>
          </cell>
          <cell r="C1619" t="str">
            <v>63001</v>
          </cell>
          <cell r="E1619">
            <v>4</v>
          </cell>
          <cell r="G1619">
            <v>12605</v>
          </cell>
        </row>
        <row r="1620">
          <cell r="A1620">
            <v>2020</v>
          </cell>
          <cell r="B1620" t="str">
            <v>Agosto</v>
          </cell>
          <cell r="C1620" t="str">
            <v>08001</v>
          </cell>
          <cell r="E1620">
            <v>1</v>
          </cell>
          <cell r="G1620">
            <v>60431</v>
          </cell>
        </row>
        <row r="1621">
          <cell r="A1621">
            <v>2020</v>
          </cell>
          <cell r="B1621" t="str">
            <v>Agosto</v>
          </cell>
          <cell r="C1621" t="str">
            <v>08001</v>
          </cell>
          <cell r="E1621">
            <v>2</v>
          </cell>
          <cell r="G1621">
            <v>66301</v>
          </cell>
        </row>
        <row r="1622">
          <cell r="A1622">
            <v>2020</v>
          </cell>
          <cell r="B1622" t="str">
            <v>Agosto</v>
          </cell>
          <cell r="C1622" t="str">
            <v>08001</v>
          </cell>
          <cell r="E1622">
            <v>3</v>
          </cell>
          <cell r="G1622">
            <v>45194</v>
          </cell>
        </row>
        <row r="1623">
          <cell r="A1623">
            <v>2020</v>
          </cell>
          <cell r="B1623" t="str">
            <v>Agosto</v>
          </cell>
          <cell r="C1623" t="str">
            <v>08001</v>
          </cell>
          <cell r="E1623">
            <v>4</v>
          </cell>
          <cell r="G1623">
            <v>107929</v>
          </cell>
        </row>
        <row r="1624">
          <cell r="A1624">
            <v>2020</v>
          </cell>
          <cell r="B1624" t="str">
            <v>Agosto</v>
          </cell>
          <cell r="C1624" t="str">
            <v>11001</v>
          </cell>
          <cell r="E1624">
            <v>1</v>
          </cell>
          <cell r="G1624">
            <v>402704</v>
          </cell>
        </row>
        <row r="1625">
          <cell r="A1625">
            <v>2020</v>
          </cell>
          <cell r="B1625" t="str">
            <v>Agosto</v>
          </cell>
          <cell r="C1625" t="str">
            <v>11001</v>
          </cell>
          <cell r="E1625">
            <v>2</v>
          </cell>
          <cell r="G1625">
            <v>400565</v>
          </cell>
        </row>
        <row r="1626">
          <cell r="A1626">
            <v>2020</v>
          </cell>
          <cell r="B1626" t="str">
            <v>Agosto</v>
          </cell>
          <cell r="C1626" t="str">
            <v>11001</v>
          </cell>
          <cell r="E1626">
            <v>3</v>
          </cell>
          <cell r="G1626">
            <v>475237.4</v>
          </cell>
        </row>
        <row r="1627">
          <cell r="A1627">
            <v>2020</v>
          </cell>
          <cell r="B1627" t="str">
            <v>Agosto</v>
          </cell>
          <cell r="C1627" t="str">
            <v>11001</v>
          </cell>
          <cell r="E1627">
            <v>4</v>
          </cell>
          <cell r="G1627">
            <v>158561</v>
          </cell>
        </row>
        <row r="1628">
          <cell r="A1628">
            <v>2020</v>
          </cell>
          <cell r="B1628" t="str">
            <v>Agosto</v>
          </cell>
          <cell r="C1628" t="str">
            <v>68001</v>
          </cell>
          <cell r="E1628">
            <v>1</v>
          </cell>
          <cell r="G1628">
            <v>108404</v>
          </cell>
        </row>
        <row r="1629">
          <cell r="A1629">
            <v>2020</v>
          </cell>
          <cell r="B1629" t="str">
            <v>Agosto</v>
          </cell>
          <cell r="C1629" t="str">
            <v>68001</v>
          </cell>
          <cell r="E1629">
            <v>2</v>
          </cell>
          <cell r="G1629">
            <v>83120</v>
          </cell>
        </row>
        <row r="1630">
          <cell r="A1630">
            <v>2020</v>
          </cell>
          <cell r="B1630" t="str">
            <v>Agosto</v>
          </cell>
          <cell r="C1630" t="str">
            <v>68001</v>
          </cell>
          <cell r="E1630">
            <v>3</v>
          </cell>
          <cell r="G1630">
            <v>109827</v>
          </cell>
        </row>
        <row r="1631">
          <cell r="A1631">
            <v>2020</v>
          </cell>
          <cell r="B1631" t="str">
            <v>Agosto</v>
          </cell>
          <cell r="C1631" t="str">
            <v>68001</v>
          </cell>
          <cell r="E1631">
            <v>4</v>
          </cell>
          <cell r="G1631">
            <v>22986</v>
          </cell>
        </row>
        <row r="1632">
          <cell r="A1632">
            <v>2020</v>
          </cell>
          <cell r="B1632" t="str">
            <v>Agosto</v>
          </cell>
          <cell r="C1632" t="str">
            <v>76001</v>
          </cell>
          <cell r="E1632">
            <v>1</v>
          </cell>
          <cell r="G1632">
            <v>69290</v>
          </cell>
        </row>
        <row r="1633">
          <cell r="A1633">
            <v>2020</v>
          </cell>
          <cell r="B1633" t="str">
            <v>Agosto</v>
          </cell>
          <cell r="C1633" t="str">
            <v>76001</v>
          </cell>
          <cell r="E1633">
            <v>2</v>
          </cell>
          <cell r="G1633">
            <v>104035</v>
          </cell>
        </row>
        <row r="1634">
          <cell r="A1634">
            <v>2020</v>
          </cell>
          <cell r="B1634" t="str">
            <v>Agosto</v>
          </cell>
          <cell r="C1634" t="str">
            <v>76001</v>
          </cell>
          <cell r="E1634">
            <v>3</v>
          </cell>
          <cell r="G1634">
            <v>85679</v>
          </cell>
        </row>
        <row r="1635">
          <cell r="A1635">
            <v>2020</v>
          </cell>
          <cell r="B1635" t="str">
            <v>Agosto</v>
          </cell>
          <cell r="C1635" t="str">
            <v>76001</v>
          </cell>
          <cell r="E1635">
            <v>4</v>
          </cell>
          <cell r="G1635">
            <v>88016</v>
          </cell>
        </row>
        <row r="1636">
          <cell r="A1636">
            <v>2020</v>
          </cell>
          <cell r="B1636" t="str">
            <v>Agosto</v>
          </cell>
          <cell r="C1636" t="str">
            <v>13001</v>
          </cell>
          <cell r="E1636">
            <v>1</v>
          </cell>
          <cell r="G1636">
            <v>19416</v>
          </cell>
        </row>
        <row r="1637">
          <cell r="A1637">
            <v>2020</v>
          </cell>
          <cell r="B1637" t="str">
            <v>Agosto</v>
          </cell>
          <cell r="C1637" t="str">
            <v>13001</v>
          </cell>
          <cell r="E1637">
            <v>2</v>
          </cell>
          <cell r="G1637">
            <v>58093</v>
          </cell>
        </row>
        <row r="1638">
          <cell r="A1638">
            <v>2020</v>
          </cell>
          <cell r="B1638" t="str">
            <v>Agosto</v>
          </cell>
          <cell r="C1638" t="str">
            <v>13001</v>
          </cell>
          <cell r="E1638">
            <v>3</v>
          </cell>
          <cell r="G1638">
            <v>25343</v>
          </cell>
        </row>
        <row r="1639">
          <cell r="A1639">
            <v>2020</v>
          </cell>
          <cell r="B1639" t="str">
            <v>Agosto</v>
          </cell>
          <cell r="C1639" t="str">
            <v>13001</v>
          </cell>
          <cell r="E1639">
            <v>4</v>
          </cell>
          <cell r="G1639">
            <v>16193</v>
          </cell>
        </row>
        <row r="1640">
          <cell r="A1640">
            <v>2020</v>
          </cell>
          <cell r="B1640" t="str">
            <v>Agosto</v>
          </cell>
          <cell r="C1640" t="str">
            <v>54001</v>
          </cell>
          <cell r="E1640">
            <v>1</v>
          </cell>
          <cell r="G1640">
            <v>35406</v>
          </cell>
        </row>
        <row r="1641">
          <cell r="A1641">
            <v>2020</v>
          </cell>
          <cell r="B1641" t="str">
            <v>Agosto</v>
          </cell>
          <cell r="C1641" t="str">
            <v>54001</v>
          </cell>
          <cell r="E1641">
            <v>2</v>
          </cell>
          <cell r="G1641">
            <v>73757</v>
          </cell>
        </row>
        <row r="1642">
          <cell r="A1642">
            <v>2020</v>
          </cell>
          <cell r="B1642" t="str">
            <v>Agosto</v>
          </cell>
          <cell r="C1642" t="str">
            <v>54001</v>
          </cell>
          <cell r="E1642">
            <v>3</v>
          </cell>
          <cell r="G1642">
            <v>44428</v>
          </cell>
        </row>
        <row r="1643">
          <cell r="A1643">
            <v>2020</v>
          </cell>
          <cell r="B1643" t="str">
            <v>Agosto</v>
          </cell>
          <cell r="C1643" t="str">
            <v>54001</v>
          </cell>
          <cell r="E1643">
            <v>4</v>
          </cell>
          <cell r="G1643">
            <v>67946</v>
          </cell>
        </row>
        <row r="1644">
          <cell r="A1644">
            <v>2020</v>
          </cell>
          <cell r="B1644" t="str">
            <v>Agosto</v>
          </cell>
          <cell r="C1644" t="str">
            <v>73001</v>
          </cell>
          <cell r="E1644">
            <v>1</v>
          </cell>
          <cell r="G1644">
            <v>6668</v>
          </cell>
        </row>
        <row r="1645">
          <cell r="A1645">
            <v>2020</v>
          </cell>
          <cell r="B1645" t="str">
            <v>Agosto</v>
          </cell>
          <cell r="C1645" t="str">
            <v>73001</v>
          </cell>
          <cell r="E1645">
            <v>2</v>
          </cell>
          <cell r="G1645">
            <v>15712</v>
          </cell>
        </row>
        <row r="1646">
          <cell r="A1646">
            <v>2020</v>
          </cell>
          <cell r="B1646" t="str">
            <v>Agosto</v>
          </cell>
          <cell r="C1646" t="str">
            <v>73001</v>
          </cell>
          <cell r="E1646">
            <v>3</v>
          </cell>
          <cell r="G1646">
            <v>5668</v>
          </cell>
        </row>
        <row r="1647">
          <cell r="A1647">
            <v>2020</v>
          </cell>
          <cell r="B1647" t="str">
            <v>Agosto</v>
          </cell>
          <cell r="C1647" t="str">
            <v>73001</v>
          </cell>
          <cell r="E1647">
            <v>4</v>
          </cell>
          <cell r="G1647">
            <v>2333</v>
          </cell>
        </row>
        <row r="1648">
          <cell r="A1648">
            <v>2020</v>
          </cell>
          <cell r="B1648" t="str">
            <v>Agosto</v>
          </cell>
          <cell r="C1648" t="str">
            <v>52356</v>
          </cell>
          <cell r="E1648">
            <v>1</v>
          </cell>
          <cell r="G1648">
            <v>3577</v>
          </cell>
        </row>
        <row r="1649">
          <cell r="A1649">
            <v>2020</v>
          </cell>
          <cell r="B1649" t="str">
            <v>Agosto</v>
          </cell>
          <cell r="C1649" t="str">
            <v>52356</v>
          </cell>
          <cell r="E1649">
            <v>2</v>
          </cell>
          <cell r="G1649">
            <v>17880</v>
          </cell>
        </row>
        <row r="1650">
          <cell r="A1650">
            <v>2020</v>
          </cell>
          <cell r="B1650" t="str">
            <v>Agosto</v>
          </cell>
          <cell r="C1650" t="str">
            <v>52356</v>
          </cell>
          <cell r="E1650">
            <v>3</v>
          </cell>
          <cell r="G1650">
            <v>12347</v>
          </cell>
        </row>
        <row r="1651">
          <cell r="A1651">
            <v>2020</v>
          </cell>
          <cell r="B1651" t="str">
            <v>Agosto</v>
          </cell>
          <cell r="C1651" t="str">
            <v>52356</v>
          </cell>
          <cell r="E1651">
            <v>4</v>
          </cell>
          <cell r="G1651">
            <v>0</v>
          </cell>
        </row>
        <row r="1652">
          <cell r="A1652">
            <v>2020</v>
          </cell>
          <cell r="B1652" t="str">
            <v>Agosto</v>
          </cell>
          <cell r="C1652" t="str">
            <v>17001</v>
          </cell>
          <cell r="E1652">
            <v>1</v>
          </cell>
          <cell r="G1652">
            <v>14987</v>
          </cell>
        </row>
        <row r="1653">
          <cell r="A1653">
            <v>2020</v>
          </cell>
          <cell r="B1653" t="str">
            <v>Agosto</v>
          </cell>
          <cell r="C1653" t="str">
            <v>17001</v>
          </cell>
          <cell r="E1653">
            <v>2</v>
          </cell>
          <cell r="G1653">
            <v>17128</v>
          </cell>
        </row>
        <row r="1654">
          <cell r="A1654">
            <v>2020</v>
          </cell>
          <cell r="B1654" t="str">
            <v>Agosto</v>
          </cell>
          <cell r="C1654" t="str">
            <v>17001</v>
          </cell>
          <cell r="E1654">
            <v>3</v>
          </cell>
          <cell r="G1654">
            <v>12142</v>
          </cell>
        </row>
        <row r="1655">
          <cell r="A1655">
            <v>2020</v>
          </cell>
          <cell r="B1655" t="str">
            <v>Agosto</v>
          </cell>
          <cell r="C1655" t="str">
            <v>17001</v>
          </cell>
          <cell r="E1655">
            <v>4</v>
          </cell>
          <cell r="G1655">
            <v>7931</v>
          </cell>
        </row>
        <row r="1656">
          <cell r="A1656">
            <v>2020</v>
          </cell>
          <cell r="B1656" t="str">
            <v>Agosto</v>
          </cell>
          <cell r="C1656" t="str">
            <v>05001</v>
          </cell>
          <cell r="E1656">
            <v>1</v>
          </cell>
          <cell r="G1656">
            <v>170055</v>
          </cell>
        </row>
        <row r="1657">
          <cell r="A1657">
            <v>2020</v>
          </cell>
          <cell r="B1657" t="str">
            <v>Agosto</v>
          </cell>
          <cell r="C1657" t="str">
            <v>05001</v>
          </cell>
          <cell r="E1657">
            <v>2</v>
          </cell>
          <cell r="G1657">
            <v>142747</v>
          </cell>
        </row>
        <row r="1658">
          <cell r="A1658">
            <v>2020</v>
          </cell>
          <cell r="B1658" t="str">
            <v>Agosto</v>
          </cell>
          <cell r="C1658" t="str">
            <v>05001</v>
          </cell>
          <cell r="E1658">
            <v>3</v>
          </cell>
          <cell r="G1658">
            <v>136671</v>
          </cell>
        </row>
        <row r="1659">
          <cell r="A1659">
            <v>2020</v>
          </cell>
          <cell r="B1659" t="str">
            <v>Agosto</v>
          </cell>
          <cell r="C1659" t="str">
            <v>05001</v>
          </cell>
          <cell r="E1659">
            <v>4</v>
          </cell>
          <cell r="G1659">
            <v>188776</v>
          </cell>
        </row>
        <row r="1660">
          <cell r="A1660">
            <v>2020</v>
          </cell>
          <cell r="B1660" t="str">
            <v>Agosto</v>
          </cell>
          <cell r="C1660" t="str">
            <v>23001</v>
          </cell>
          <cell r="E1660">
            <v>1</v>
          </cell>
          <cell r="G1660">
            <v>3809</v>
          </cell>
        </row>
        <row r="1661">
          <cell r="A1661">
            <v>2020</v>
          </cell>
          <cell r="B1661" t="str">
            <v>Agosto</v>
          </cell>
          <cell r="C1661" t="str">
            <v>23001</v>
          </cell>
          <cell r="E1661">
            <v>2</v>
          </cell>
          <cell r="G1661">
            <v>16086</v>
          </cell>
        </row>
        <row r="1662">
          <cell r="A1662">
            <v>2020</v>
          </cell>
          <cell r="B1662" t="str">
            <v>Agosto</v>
          </cell>
          <cell r="C1662" t="str">
            <v>23001</v>
          </cell>
          <cell r="E1662">
            <v>3</v>
          </cell>
          <cell r="G1662">
            <v>8166</v>
          </cell>
        </row>
        <row r="1663">
          <cell r="A1663">
            <v>2020</v>
          </cell>
          <cell r="B1663" t="str">
            <v>Agosto</v>
          </cell>
          <cell r="C1663" t="str">
            <v>23001</v>
          </cell>
          <cell r="E1663">
            <v>4</v>
          </cell>
          <cell r="G1663">
            <v>2447</v>
          </cell>
        </row>
        <row r="1664">
          <cell r="A1664">
            <v>2020</v>
          </cell>
          <cell r="B1664" t="str">
            <v>Agosto</v>
          </cell>
          <cell r="C1664" t="str">
            <v>41001</v>
          </cell>
          <cell r="E1664">
            <v>1</v>
          </cell>
          <cell r="G1664">
            <v>12583</v>
          </cell>
        </row>
        <row r="1665">
          <cell r="A1665">
            <v>2020</v>
          </cell>
          <cell r="B1665" t="str">
            <v>Agosto</v>
          </cell>
          <cell r="C1665" t="str">
            <v>41001</v>
          </cell>
          <cell r="E1665">
            <v>2</v>
          </cell>
          <cell r="G1665">
            <v>20265</v>
          </cell>
        </row>
        <row r="1666">
          <cell r="A1666">
            <v>2020</v>
          </cell>
          <cell r="B1666" t="str">
            <v>Agosto</v>
          </cell>
          <cell r="C1666" t="str">
            <v>41001</v>
          </cell>
          <cell r="E1666">
            <v>3</v>
          </cell>
          <cell r="G1666">
            <v>19032</v>
          </cell>
        </row>
        <row r="1667">
          <cell r="A1667">
            <v>2020</v>
          </cell>
          <cell r="B1667" t="str">
            <v>Agosto</v>
          </cell>
          <cell r="C1667" t="str">
            <v>41001</v>
          </cell>
          <cell r="E1667">
            <v>4</v>
          </cell>
          <cell r="G1667">
            <v>10590</v>
          </cell>
        </row>
        <row r="1668">
          <cell r="A1668">
            <v>2020</v>
          </cell>
          <cell r="B1668" t="str">
            <v>Agosto</v>
          </cell>
          <cell r="C1668" t="str">
            <v>52001</v>
          </cell>
          <cell r="E1668">
            <v>1</v>
          </cell>
          <cell r="G1668">
            <v>11221</v>
          </cell>
        </row>
        <row r="1669">
          <cell r="A1669">
            <v>2020</v>
          </cell>
          <cell r="B1669" t="str">
            <v>Agosto</v>
          </cell>
          <cell r="C1669" t="str">
            <v>52001</v>
          </cell>
          <cell r="E1669">
            <v>2</v>
          </cell>
          <cell r="G1669">
            <v>44446</v>
          </cell>
        </row>
        <row r="1670">
          <cell r="A1670">
            <v>2020</v>
          </cell>
          <cell r="B1670" t="str">
            <v>Agosto</v>
          </cell>
          <cell r="C1670" t="str">
            <v>52001</v>
          </cell>
          <cell r="E1670">
            <v>3</v>
          </cell>
          <cell r="G1670">
            <v>19520</v>
          </cell>
        </row>
        <row r="1671">
          <cell r="A1671">
            <v>2020</v>
          </cell>
          <cell r="B1671" t="str">
            <v>Agosto</v>
          </cell>
          <cell r="C1671" t="str">
            <v>52001</v>
          </cell>
          <cell r="E1671">
            <v>4</v>
          </cell>
          <cell r="G1671">
            <v>220</v>
          </cell>
        </row>
        <row r="1672">
          <cell r="A1672">
            <v>2020</v>
          </cell>
          <cell r="B1672" t="str">
            <v>Agosto</v>
          </cell>
          <cell r="C1672" t="str">
            <v>66001</v>
          </cell>
          <cell r="E1672">
            <v>1</v>
          </cell>
          <cell r="G1672">
            <v>24519</v>
          </cell>
        </row>
        <row r="1673">
          <cell r="A1673">
            <v>2020</v>
          </cell>
          <cell r="B1673" t="str">
            <v>Agosto</v>
          </cell>
          <cell r="C1673" t="str">
            <v>66001</v>
          </cell>
          <cell r="E1673">
            <v>2</v>
          </cell>
          <cell r="G1673">
            <v>13783</v>
          </cell>
        </row>
        <row r="1674">
          <cell r="A1674">
            <v>2020</v>
          </cell>
          <cell r="B1674" t="str">
            <v>Agosto</v>
          </cell>
          <cell r="C1674" t="str">
            <v>66001</v>
          </cell>
          <cell r="E1674">
            <v>3</v>
          </cell>
          <cell r="G1674">
            <v>14722</v>
          </cell>
        </row>
        <row r="1675">
          <cell r="A1675">
            <v>2020</v>
          </cell>
          <cell r="B1675" t="str">
            <v>Agosto</v>
          </cell>
          <cell r="C1675" t="str">
            <v>66001</v>
          </cell>
          <cell r="E1675">
            <v>4</v>
          </cell>
          <cell r="G1675">
            <v>33629</v>
          </cell>
        </row>
        <row r="1676">
          <cell r="A1676">
            <v>2020</v>
          </cell>
          <cell r="B1676" t="str">
            <v>Agosto</v>
          </cell>
          <cell r="C1676" t="str">
            <v>19001</v>
          </cell>
          <cell r="E1676">
            <v>1</v>
          </cell>
          <cell r="G1676">
            <v>3184</v>
          </cell>
        </row>
        <row r="1677">
          <cell r="A1677">
            <v>2020</v>
          </cell>
          <cell r="B1677" t="str">
            <v>Agosto</v>
          </cell>
          <cell r="C1677" t="str">
            <v>19001</v>
          </cell>
          <cell r="E1677">
            <v>2</v>
          </cell>
          <cell r="G1677">
            <v>24635</v>
          </cell>
        </row>
        <row r="1678">
          <cell r="A1678">
            <v>2020</v>
          </cell>
          <cell r="B1678" t="str">
            <v>Agosto</v>
          </cell>
          <cell r="C1678" t="str">
            <v>19001</v>
          </cell>
          <cell r="E1678">
            <v>3</v>
          </cell>
          <cell r="G1678">
            <v>3496</v>
          </cell>
        </row>
        <row r="1679">
          <cell r="A1679">
            <v>2020</v>
          </cell>
          <cell r="B1679" t="str">
            <v>Agosto</v>
          </cell>
          <cell r="C1679" t="str">
            <v>19001</v>
          </cell>
          <cell r="E1679">
            <v>4</v>
          </cell>
          <cell r="G1679">
            <v>8643</v>
          </cell>
        </row>
        <row r="1680">
          <cell r="A1680">
            <v>2020</v>
          </cell>
          <cell r="B1680" t="str">
            <v>Agosto</v>
          </cell>
          <cell r="C1680" t="str">
            <v>47001</v>
          </cell>
          <cell r="E1680">
            <v>1</v>
          </cell>
          <cell r="G1680">
            <v>4491</v>
          </cell>
        </row>
        <row r="1681">
          <cell r="A1681">
            <v>2020</v>
          </cell>
          <cell r="B1681" t="str">
            <v>Agosto</v>
          </cell>
          <cell r="C1681" t="str">
            <v>47001</v>
          </cell>
          <cell r="E1681">
            <v>2</v>
          </cell>
          <cell r="G1681">
            <v>10488</v>
          </cell>
        </row>
        <row r="1682">
          <cell r="A1682">
            <v>2020</v>
          </cell>
          <cell r="B1682" t="str">
            <v>Agosto</v>
          </cell>
          <cell r="C1682" t="str">
            <v>47001</v>
          </cell>
          <cell r="E1682">
            <v>3</v>
          </cell>
          <cell r="G1682">
            <v>6790</v>
          </cell>
        </row>
        <row r="1683">
          <cell r="A1683">
            <v>2020</v>
          </cell>
          <cell r="B1683" t="str">
            <v>Agosto</v>
          </cell>
          <cell r="C1683" t="str">
            <v>47001</v>
          </cell>
          <cell r="E1683">
            <v>4</v>
          </cell>
          <cell r="G1683">
            <v>2227</v>
          </cell>
        </row>
        <row r="1684">
          <cell r="A1684">
            <v>2020</v>
          </cell>
          <cell r="B1684" t="str">
            <v>Agosto</v>
          </cell>
          <cell r="C1684" t="str">
            <v>70001</v>
          </cell>
          <cell r="E1684">
            <v>1</v>
          </cell>
          <cell r="G1684">
            <v>4692</v>
          </cell>
        </row>
        <row r="1685">
          <cell r="A1685">
            <v>2020</v>
          </cell>
          <cell r="B1685" t="str">
            <v>Agosto</v>
          </cell>
          <cell r="C1685" t="str">
            <v>70001</v>
          </cell>
          <cell r="E1685">
            <v>2</v>
          </cell>
          <cell r="G1685">
            <v>15089</v>
          </cell>
        </row>
        <row r="1686">
          <cell r="A1686">
            <v>2020</v>
          </cell>
          <cell r="B1686" t="str">
            <v>Agosto</v>
          </cell>
          <cell r="C1686" t="str">
            <v>70001</v>
          </cell>
          <cell r="E1686">
            <v>3</v>
          </cell>
          <cell r="G1686">
            <v>10533</v>
          </cell>
        </row>
        <row r="1687">
          <cell r="A1687">
            <v>2020</v>
          </cell>
          <cell r="B1687" t="str">
            <v>Agosto</v>
          </cell>
          <cell r="C1687" t="str">
            <v>70001</v>
          </cell>
          <cell r="E1687">
            <v>4</v>
          </cell>
          <cell r="G1687">
            <v>8541</v>
          </cell>
        </row>
        <row r="1688">
          <cell r="A1688">
            <v>2020</v>
          </cell>
          <cell r="B1688" t="str">
            <v>Agosto</v>
          </cell>
          <cell r="C1688" t="str">
            <v>15001</v>
          </cell>
          <cell r="E1688">
            <v>1</v>
          </cell>
          <cell r="G1688">
            <v>17364</v>
          </cell>
        </row>
        <row r="1689">
          <cell r="A1689">
            <v>2020</v>
          </cell>
          <cell r="B1689" t="str">
            <v>Agosto</v>
          </cell>
          <cell r="C1689" t="str">
            <v>15001</v>
          </cell>
          <cell r="E1689">
            <v>2</v>
          </cell>
          <cell r="G1689">
            <v>31051</v>
          </cell>
        </row>
        <row r="1690">
          <cell r="A1690">
            <v>2020</v>
          </cell>
          <cell r="B1690" t="str">
            <v>Agosto</v>
          </cell>
          <cell r="C1690" t="str">
            <v>15001</v>
          </cell>
          <cell r="E1690">
            <v>3</v>
          </cell>
          <cell r="G1690">
            <v>22149</v>
          </cell>
        </row>
        <row r="1691">
          <cell r="A1691">
            <v>2020</v>
          </cell>
          <cell r="B1691" t="str">
            <v>Agosto</v>
          </cell>
          <cell r="C1691" t="str">
            <v>15001</v>
          </cell>
          <cell r="E1691">
            <v>4</v>
          </cell>
          <cell r="G1691">
            <v>61</v>
          </cell>
        </row>
        <row r="1692">
          <cell r="A1692">
            <v>2020</v>
          </cell>
          <cell r="B1692" t="str">
            <v>Agosto</v>
          </cell>
          <cell r="C1692" t="str">
            <v>20001</v>
          </cell>
          <cell r="E1692">
            <v>1</v>
          </cell>
          <cell r="G1692">
            <v>12366</v>
          </cell>
        </row>
        <row r="1693">
          <cell r="A1693">
            <v>2020</v>
          </cell>
          <cell r="B1693" t="str">
            <v>Agosto</v>
          </cell>
          <cell r="C1693" t="str">
            <v>20001</v>
          </cell>
          <cell r="E1693">
            <v>2</v>
          </cell>
          <cell r="G1693">
            <v>14670</v>
          </cell>
        </row>
        <row r="1694">
          <cell r="A1694">
            <v>2020</v>
          </cell>
          <cell r="B1694" t="str">
            <v>Agosto</v>
          </cell>
          <cell r="C1694" t="str">
            <v>20001</v>
          </cell>
          <cell r="E1694">
            <v>3</v>
          </cell>
          <cell r="G1694">
            <v>8411</v>
          </cell>
        </row>
        <row r="1695">
          <cell r="A1695">
            <v>2020</v>
          </cell>
          <cell r="B1695" t="str">
            <v>Agosto</v>
          </cell>
          <cell r="C1695" t="str">
            <v>20001</v>
          </cell>
          <cell r="E1695">
            <v>4</v>
          </cell>
          <cell r="G1695">
            <v>8823.1</v>
          </cell>
        </row>
        <row r="1696">
          <cell r="A1696">
            <v>2020</v>
          </cell>
          <cell r="B1696" t="str">
            <v>Agosto</v>
          </cell>
          <cell r="C1696" t="str">
            <v>50001</v>
          </cell>
          <cell r="E1696">
            <v>1</v>
          </cell>
          <cell r="G1696">
            <v>15708</v>
          </cell>
        </row>
        <row r="1697">
          <cell r="A1697">
            <v>2020</v>
          </cell>
          <cell r="B1697" t="str">
            <v>Agosto</v>
          </cell>
          <cell r="C1697" t="str">
            <v>50001</v>
          </cell>
          <cell r="E1697">
            <v>2</v>
          </cell>
          <cell r="G1697">
            <v>23953</v>
          </cell>
        </row>
        <row r="1698">
          <cell r="A1698">
            <v>2020</v>
          </cell>
          <cell r="B1698" t="str">
            <v>Agosto</v>
          </cell>
          <cell r="C1698" t="str">
            <v>50001</v>
          </cell>
          <cell r="E1698">
            <v>3</v>
          </cell>
          <cell r="G1698">
            <v>16890</v>
          </cell>
        </row>
        <row r="1699">
          <cell r="A1699">
            <v>2020</v>
          </cell>
          <cell r="B1699" t="str">
            <v>Agosto</v>
          </cell>
          <cell r="C1699" t="str">
            <v>50001</v>
          </cell>
          <cell r="E1699">
            <v>4</v>
          </cell>
          <cell r="G1699">
            <v>5678</v>
          </cell>
        </row>
        <row r="1700">
          <cell r="A1700">
            <v>2020</v>
          </cell>
          <cell r="B1700" t="str">
            <v>Septiembre</v>
          </cell>
          <cell r="C1700" t="str">
            <v>63001</v>
          </cell>
          <cell r="E1700">
            <v>1</v>
          </cell>
          <cell r="G1700">
            <v>22941</v>
          </cell>
        </row>
        <row r="1701">
          <cell r="A1701">
            <v>2020</v>
          </cell>
          <cell r="B1701" t="str">
            <v>Septiembre</v>
          </cell>
          <cell r="C1701" t="str">
            <v>63001</v>
          </cell>
          <cell r="E1701">
            <v>2</v>
          </cell>
          <cell r="G1701">
            <v>32079</v>
          </cell>
        </row>
        <row r="1702">
          <cell r="A1702">
            <v>2020</v>
          </cell>
          <cell r="B1702" t="str">
            <v>Septiembre</v>
          </cell>
          <cell r="C1702" t="str">
            <v>63001</v>
          </cell>
          <cell r="E1702">
            <v>3</v>
          </cell>
          <cell r="G1702">
            <v>24939</v>
          </cell>
        </row>
        <row r="1703">
          <cell r="A1703">
            <v>2020</v>
          </cell>
          <cell r="B1703" t="str">
            <v>Septiembre</v>
          </cell>
          <cell r="C1703" t="str">
            <v>63001</v>
          </cell>
          <cell r="E1703">
            <v>4</v>
          </cell>
          <cell r="G1703">
            <v>14414</v>
          </cell>
        </row>
        <row r="1704">
          <cell r="A1704">
            <v>2020</v>
          </cell>
          <cell r="B1704" t="str">
            <v>Septiembre</v>
          </cell>
          <cell r="C1704" t="str">
            <v>08001</v>
          </cell>
          <cell r="E1704">
            <v>1</v>
          </cell>
          <cell r="G1704">
            <v>67918</v>
          </cell>
        </row>
        <row r="1705">
          <cell r="A1705">
            <v>2020</v>
          </cell>
          <cell r="B1705" t="str">
            <v>Septiembre</v>
          </cell>
          <cell r="C1705" t="str">
            <v>08001</v>
          </cell>
          <cell r="E1705">
            <v>2</v>
          </cell>
          <cell r="G1705">
            <v>74592</v>
          </cell>
        </row>
        <row r="1706">
          <cell r="A1706">
            <v>2020</v>
          </cell>
          <cell r="B1706" t="str">
            <v>Septiembre</v>
          </cell>
          <cell r="C1706" t="str">
            <v>08001</v>
          </cell>
          <cell r="E1706">
            <v>3</v>
          </cell>
          <cell r="G1706">
            <v>50867</v>
          </cell>
        </row>
        <row r="1707">
          <cell r="A1707">
            <v>2020</v>
          </cell>
          <cell r="B1707" t="str">
            <v>Septiembre</v>
          </cell>
          <cell r="C1707" t="str">
            <v>08001</v>
          </cell>
          <cell r="E1707">
            <v>4</v>
          </cell>
          <cell r="G1707">
            <v>125451</v>
          </cell>
        </row>
        <row r="1708">
          <cell r="A1708">
            <v>2020</v>
          </cell>
          <cell r="B1708" t="str">
            <v>Septiembre</v>
          </cell>
          <cell r="C1708" t="str">
            <v>11001</v>
          </cell>
          <cell r="E1708">
            <v>1</v>
          </cell>
          <cell r="G1708">
            <v>454895</v>
          </cell>
        </row>
        <row r="1709">
          <cell r="A1709">
            <v>2020</v>
          </cell>
          <cell r="B1709" t="str">
            <v>Septiembre</v>
          </cell>
          <cell r="C1709" t="str">
            <v>11001</v>
          </cell>
          <cell r="E1709">
            <v>2</v>
          </cell>
          <cell r="G1709">
            <v>453154</v>
          </cell>
        </row>
        <row r="1710">
          <cell r="A1710">
            <v>2020</v>
          </cell>
          <cell r="B1710" t="str">
            <v>Septiembre</v>
          </cell>
          <cell r="C1710" t="str">
            <v>11001</v>
          </cell>
          <cell r="E1710">
            <v>3</v>
          </cell>
          <cell r="G1710">
            <v>536362.9</v>
          </cell>
        </row>
        <row r="1711">
          <cell r="A1711">
            <v>2020</v>
          </cell>
          <cell r="B1711" t="str">
            <v>Septiembre</v>
          </cell>
          <cell r="C1711" t="str">
            <v>11001</v>
          </cell>
          <cell r="E1711">
            <v>4</v>
          </cell>
          <cell r="G1711">
            <v>181074</v>
          </cell>
        </row>
        <row r="1712">
          <cell r="A1712">
            <v>2020</v>
          </cell>
          <cell r="B1712" t="str">
            <v>Septiembre</v>
          </cell>
          <cell r="C1712" t="str">
            <v>68001</v>
          </cell>
          <cell r="E1712">
            <v>1</v>
          </cell>
          <cell r="G1712">
            <v>123891</v>
          </cell>
        </row>
        <row r="1713">
          <cell r="A1713">
            <v>2020</v>
          </cell>
          <cell r="B1713" t="str">
            <v>Septiembre</v>
          </cell>
          <cell r="C1713" t="str">
            <v>68001</v>
          </cell>
          <cell r="E1713">
            <v>2</v>
          </cell>
          <cell r="G1713">
            <v>95630</v>
          </cell>
        </row>
        <row r="1714">
          <cell r="A1714">
            <v>2020</v>
          </cell>
          <cell r="B1714" t="str">
            <v>Septiembre</v>
          </cell>
          <cell r="C1714" t="str">
            <v>68001</v>
          </cell>
          <cell r="E1714">
            <v>3</v>
          </cell>
          <cell r="G1714">
            <v>125869</v>
          </cell>
        </row>
        <row r="1715">
          <cell r="A1715">
            <v>2020</v>
          </cell>
          <cell r="B1715" t="str">
            <v>Septiembre</v>
          </cell>
          <cell r="C1715" t="str">
            <v>68001</v>
          </cell>
          <cell r="E1715">
            <v>4</v>
          </cell>
          <cell r="G1715">
            <v>26101</v>
          </cell>
        </row>
        <row r="1716">
          <cell r="A1716">
            <v>2020</v>
          </cell>
          <cell r="B1716" t="str">
            <v>Septiembre</v>
          </cell>
          <cell r="C1716" t="str">
            <v>76001</v>
          </cell>
          <cell r="E1716">
            <v>1</v>
          </cell>
          <cell r="G1716">
            <v>78704</v>
          </cell>
        </row>
        <row r="1717">
          <cell r="A1717">
            <v>2020</v>
          </cell>
          <cell r="B1717" t="str">
            <v>Septiembre</v>
          </cell>
          <cell r="C1717" t="str">
            <v>76001</v>
          </cell>
          <cell r="E1717">
            <v>2</v>
          </cell>
          <cell r="G1717">
            <v>119554</v>
          </cell>
        </row>
        <row r="1718">
          <cell r="A1718">
            <v>2020</v>
          </cell>
          <cell r="B1718" t="str">
            <v>Septiembre</v>
          </cell>
          <cell r="C1718" t="str">
            <v>76001</v>
          </cell>
          <cell r="E1718">
            <v>3</v>
          </cell>
          <cell r="G1718">
            <v>97895</v>
          </cell>
        </row>
        <row r="1719">
          <cell r="A1719">
            <v>2020</v>
          </cell>
          <cell r="B1719" t="str">
            <v>Septiembre</v>
          </cell>
          <cell r="C1719" t="str">
            <v>76001</v>
          </cell>
          <cell r="E1719">
            <v>4</v>
          </cell>
          <cell r="G1719">
            <v>99917</v>
          </cell>
        </row>
        <row r="1720">
          <cell r="A1720">
            <v>2020</v>
          </cell>
          <cell r="B1720" t="str">
            <v>Septiembre</v>
          </cell>
          <cell r="C1720" t="str">
            <v>13001</v>
          </cell>
          <cell r="E1720">
            <v>1</v>
          </cell>
          <cell r="G1720">
            <v>22214</v>
          </cell>
        </row>
        <row r="1721">
          <cell r="A1721">
            <v>2020</v>
          </cell>
          <cell r="B1721" t="str">
            <v>Septiembre</v>
          </cell>
          <cell r="C1721" t="str">
            <v>13001</v>
          </cell>
          <cell r="E1721">
            <v>2</v>
          </cell>
          <cell r="G1721">
            <v>66523</v>
          </cell>
        </row>
        <row r="1722">
          <cell r="A1722">
            <v>2020</v>
          </cell>
          <cell r="B1722" t="str">
            <v>Septiembre</v>
          </cell>
          <cell r="C1722" t="str">
            <v>13001</v>
          </cell>
          <cell r="E1722">
            <v>3</v>
          </cell>
          <cell r="G1722">
            <v>28701</v>
          </cell>
        </row>
        <row r="1723">
          <cell r="A1723">
            <v>2020</v>
          </cell>
          <cell r="B1723" t="str">
            <v>Septiembre</v>
          </cell>
          <cell r="C1723" t="str">
            <v>13001</v>
          </cell>
          <cell r="E1723">
            <v>4</v>
          </cell>
          <cell r="G1723">
            <v>20992</v>
          </cell>
        </row>
        <row r="1724">
          <cell r="A1724">
            <v>2020</v>
          </cell>
          <cell r="B1724" t="str">
            <v>Septiembre</v>
          </cell>
          <cell r="C1724" t="str">
            <v>54001</v>
          </cell>
          <cell r="E1724">
            <v>1</v>
          </cell>
          <cell r="G1724">
            <v>41013</v>
          </cell>
        </row>
        <row r="1725">
          <cell r="A1725">
            <v>2020</v>
          </cell>
          <cell r="B1725" t="str">
            <v>Septiembre</v>
          </cell>
          <cell r="C1725" t="str">
            <v>54001</v>
          </cell>
          <cell r="E1725">
            <v>2</v>
          </cell>
          <cell r="G1725">
            <v>83159</v>
          </cell>
        </row>
        <row r="1726">
          <cell r="A1726">
            <v>2020</v>
          </cell>
          <cell r="B1726" t="str">
            <v>Septiembre</v>
          </cell>
          <cell r="C1726" t="str">
            <v>54001</v>
          </cell>
          <cell r="E1726">
            <v>3</v>
          </cell>
          <cell r="G1726">
            <v>50744</v>
          </cell>
        </row>
        <row r="1727">
          <cell r="A1727">
            <v>2020</v>
          </cell>
          <cell r="B1727" t="str">
            <v>Septiembre</v>
          </cell>
          <cell r="C1727" t="str">
            <v>54001</v>
          </cell>
          <cell r="E1727">
            <v>4</v>
          </cell>
          <cell r="G1727">
            <v>77645</v>
          </cell>
        </row>
        <row r="1728">
          <cell r="A1728">
            <v>2020</v>
          </cell>
          <cell r="B1728" t="str">
            <v>Septiembre</v>
          </cell>
          <cell r="C1728" t="str">
            <v>73001</v>
          </cell>
          <cell r="E1728">
            <v>1</v>
          </cell>
          <cell r="G1728">
            <v>7651</v>
          </cell>
        </row>
        <row r="1729">
          <cell r="A1729">
            <v>2020</v>
          </cell>
          <cell r="B1729" t="str">
            <v>Septiembre</v>
          </cell>
          <cell r="C1729" t="str">
            <v>73001</v>
          </cell>
          <cell r="E1729">
            <v>2</v>
          </cell>
          <cell r="G1729">
            <v>17700</v>
          </cell>
        </row>
        <row r="1730">
          <cell r="A1730">
            <v>2020</v>
          </cell>
          <cell r="B1730" t="str">
            <v>Septiembre</v>
          </cell>
          <cell r="C1730" t="str">
            <v>73001</v>
          </cell>
          <cell r="E1730">
            <v>3</v>
          </cell>
          <cell r="G1730">
            <v>6426</v>
          </cell>
        </row>
        <row r="1731">
          <cell r="A1731">
            <v>2020</v>
          </cell>
          <cell r="B1731" t="str">
            <v>Septiembre</v>
          </cell>
          <cell r="C1731" t="str">
            <v>73001</v>
          </cell>
          <cell r="E1731">
            <v>4</v>
          </cell>
          <cell r="G1731">
            <v>2605</v>
          </cell>
        </row>
        <row r="1732">
          <cell r="A1732">
            <v>2020</v>
          </cell>
          <cell r="B1732" t="str">
            <v>Septiembre</v>
          </cell>
          <cell r="C1732" t="str">
            <v>52356</v>
          </cell>
          <cell r="E1732">
            <v>1</v>
          </cell>
          <cell r="G1732">
            <v>3769</v>
          </cell>
        </row>
        <row r="1733">
          <cell r="A1733">
            <v>2020</v>
          </cell>
          <cell r="B1733" t="str">
            <v>Septiembre</v>
          </cell>
          <cell r="C1733" t="str">
            <v>52356</v>
          </cell>
          <cell r="E1733">
            <v>2</v>
          </cell>
          <cell r="G1733">
            <v>20276</v>
          </cell>
        </row>
        <row r="1734">
          <cell r="A1734">
            <v>2020</v>
          </cell>
          <cell r="B1734" t="str">
            <v>Septiembre</v>
          </cell>
          <cell r="C1734" t="str">
            <v>52356</v>
          </cell>
          <cell r="E1734">
            <v>3</v>
          </cell>
          <cell r="G1734">
            <v>15412</v>
          </cell>
        </row>
        <row r="1735">
          <cell r="A1735">
            <v>2020</v>
          </cell>
          <cell r="B1735" t="str">
            <v>Septiembre</v>
          </cell>
          <cell r="C1735" t="str">
            <v>52356</v>
          </cell>
          <cell r="E1735">
            <v>4</v>
          </cell>
          <cell r="G1735">
            <v>0</v>
          </cell>
        </row>
        <row r="1736">
          <cell r="A1736">
            <v>2020</v>
          </cell>
          <cell r="B1736" t="str">
            <v>Septiembre</v>
          </cell>
          <cell r="C1736" t="str">
            <v>17001</v>
          </cell>
          <cell r="E1736">
            <v>1</v>
          </cell>
          <cell r="G1736">
            <v>16567</v>
          </cell>
        </row>
        <row r="1737">
          <cell r="A1737">
            <v>2020</v>
          </cell>
          <cell r="B1737" t="str">
            <v>Septiembre</v>
          </cell>
          <cell r="C1737" t="str">
            <v>17001</v>
          </cell>
          <cell r="E1737">
            <v>2</v>
          </cell>
          <cell r="G1737">
            <v>19195</v>
          </cell>
        </row>
        <row r="1738">
          <cell r="A1738">
            <v>2020</v>
          </cell>
          <cell r="B1738" t="str">
            <v>Septiembre</v>
          </cell>
          <cell r="C1738" t="str">
            <v>17001</v>
          </cell>
          <cell r="E1738">
            <v>3</v>
          </cell>
          <cell r="G1738">
            <v>13480</v>
          </cell>
        </row>
        <row r="1739">
          <cell r="A1739">
            <v>2020</v>
          </cell>
          <cell r="B1739" t="str">
            <v>Septiembre</v>
          </cell>
          <cell r="C1739" t="str">
            <v>17001</v>
          </cell>
          <cell r="E1739">
            <v>4</v>
          </cell>
          <cell r="G1739">
            <v>9098</v>
          </cell>
        </row>
        <row r="1740">
          <cell r="A1740">
            <v>2020</v>
          </cell>
          <cell r="B1740" t="str">
            <v>Septiembre</v>
          </cell>
          <cell r="C1740" t="str">
            <v>05001</v>
          </cell>
          <cell r="E1740">
            <v>1</v>
          </cell>
          <cell r="G1740">
            <v>190806</v>
          </cell>
        </row>
        <row r="1741">
          <cell r="A1741">
            <v>2020</v>
          </cell>
          <cell r="B1741" t="str">
            <v>Septiembre</v>
          </cell>
          <cell r="C1741" t="str">
            <v>05001</v>
          </cell>
          <cell r="E1741">
            <v>2</v>
          </cell>
          <cell r="G1741">
            <v>162921</v>
          </cell>
        </row>
        <row r="1742">
          <cell r="A1742">
            <v>2020</v>
          </cell>
          <cell r="B1742" t="str">
            <v>Septiembre</v>
          </cell>
          <cell r="C1742" t="str">
            <v>05001</v>
          </cell>
          <cell r="E1742">
            <v>3</v>
          </cell>
          <cell r="G1742">
            <v>156010</v>
          </cell>
        </row>
        <row r="1743">
          <cell r="A1743">
            <v>2020</v>
          </cell>
          <cell r="B1743" t="str">
            <v>Septiembre</v>
          </cell>
          <cell r="C1743" t="str">
            <v>05001</v>
          </cell>
          <cell r="E1743">
            <v>4</v>
          </cell>
          <cell r="G1743">
            <v>214447</v>
          </cell>
        </row>
        <row r="1744">
          <cell r="A1744">
            <v>2020</v>
          </cell>
          <cell r="B1744" t="str">
            <v>Septiembre</v>
          </cell>
          <cell r="C1744" t="str">
            <v>23001</v>
          </cell>
          <cell r="E1744">
            <v>1</v>
          </cell>
          <cell r="G1744">
            <v>4269</v>
          </cell>
        </row>
        <row r="1745">
          <cell r="A1745">
            <v>2020</v>
          </cell>
          <cell r="B1745" t="str">
            <v>Septiembre</v>
          </cell>
          <cell r="C1745" t="str">
            <v>23001</v>
          </cell>
          <cell r="E1745">
            <v>2</v>
          </cell>
          <cell r="G1745">
            <v>18325</v>
          </cell>
        </row>
        <row r="1746">
          <cell r="A1746">
            <v>2020</v>
          </cell>
          <cell r="B1746" t="str">
            <v>Septiembre</v>
          </cell>
          <cell r="C1746" t="str">
            <v>23001</v>
          </cell>
          <cell r="E1746">
            <v>3</v>
          </cell>
          <cell r="G1746">
            <v>9444</v>
          </cell>
        </row>
        <row r="1747">
          <cell r="A1747">
            <v>2020</v>
          </cell>
          <cell r="B1747" t="str">
            <v>Septiembre</v>
          </cell>
          <cell r="C1747" t="str">
            <v>23001</v>
          </cell>
          <cell r="E1747">
            <v>4</v>
          </cell>
          <cell r="G1747">
            <v>2831</v>
          </cell>
        </row>
        <row r="1748">
          <cell r="A1748">
            <v>2020</v>
          </cell>
          <cell r="B1748" t="str">
            <v>Septiembre</v>
          </cell>
          <cell r="C1748" t="str">
            <v>41001</v>
          </cell>
          <cell r="E1748">
            <v>1</v>
          </cell>
          <cell r="G1748">
            <v>14553</v>
          </cell>
        </row>
        <row r="1749">
          <cell r="A1749">
            <v>2020</v>
          </cell>
          <cell r="B1749" t="str">
            <v>Septiembre</v>
          </cell>
          <cell r="C1749" t="str">
            <v>41001</v>
          </cell>
          <cell r="E1749">
            <v>2</v>
          </cell>
          <cell r="G1749">
            <v>23248</v>
          </cell>
        </row>
        <row r="1750">
          <cell r="A1750">
            <v>2020</v>
          </cell>
          <cell r="B1750" t="str">
            <v>Septiembre</v>
          </cell>
          <cell r="C1750" t="str">
            <v>41001</v>
          </cell>
          <cell r="E1750">
            <v>3</v>
          </cell>
          <cell r="G1750">
            <v>21808</v>
          </cell>
        </row>
        <row r="1751">
          <cell r="A1751">
            <v>2020</v>
          </cell>
          <cell r="B1751" t="str">
            <v>Septiembre</v>
          </cell>
          <cell r="C1751" t="str">
            <v>41001</v>
          </cell>
          <cell r="E1751">
            <v>4</v>
          </cell>
          <cell r="G1751">
            <v>11826</v>
          </cell>
        </row>
        <row r="1752">
          <cell r="A1752">
            <v>2020</v>
          </cell>
          <cell r="B1752" t="str">
            <v>Septiembre</v>
          </cell>
          <cell r="C1752" t="str">
            <v>52001</v>
          </cell>
          <cell r="E1752">
            <v>1</v>
          </cell>
          <cell r="G1752">
            <v>12505</v>
          </cell>
        </row>
        <row r="1753">
          <cell r="A1753">
            <v>2020</v>
          </cell>
          <cell r="B1753" t="str">
            <v>Septiembre</v>
          </cell>
          <cell r="C1753" t="str">
            <v>52001</v>
          </cell>
          <cell r="E1753">
            <v>2</v>
          </cell>
          <cell r="G1753">
            <v>50128</v>
          </cell>
        </row>
        <row r="1754">
          <cell r="A1754">
            <v>2020</v>
          </cell>
          <cell r="B1754" t="str">
            <v>Septiembre</v>
          </cell>
          <cell r="C1754" t="str">
            <v>52001</v>
          </cell>
          <cell r="E1754">
            <v>3</v>
          </cell>
          <cell r="G1754">
            <v>22112</v>
          </cell>
        </row>
        <row r="1755">
          <cell r="A1755">
            <v>2020</v>
          </cell>
          <cell r="B1755" t="str">
            <v>Septiembre</v>
          </cell>
          <cell r="C1755" t="str">
            <v>52001</v>
          </cell>
          <cell r="E1755">
            <v>4</v>
          </cell>
          <cell r="G1755">
            <v>237</v>
          </cell>
        </row>
        <row r="1756">
          <cell r="A1756">
            <v>2020</v>
          </cell>
          <cell r="B1756" t="str">
            <v>Septiembre</v>
          </cell>
          <cell r="C1756" t="str">
            <v>66001</v>
          </cell>
          <cell r="E1756">
            <v>1</v>
          </cell>
          <cell r="G1756">
            <v>28116</v>
          </cell>
        </row>
        <row r="1757">
          <cell r="A1757">
            <v>2020</v>
          </cell>
          <cell r="B1757" t="str">
            <v>Septiembre</v>
          </cell>
          <cell r="C1757" t="str">
            <v>66001</v>
          </cell>
          <cell r="E1757">
            <v>2</v>
          </cell>
          <cell r="G1757">
            <v>15875</v>
          </cell>
        </row>
        <row r="1758">
          <cell r="A1758">
            <v>2020</v>
          </cell>
          <cell r="B1758" t="str">
            <v>Septiembre</v>
          </cell>
          <cell r="C1758" t="str">
            <v>66001</v>
          </cell>
          <cell r="E1758">
            <v>3</v>
          </cell>
          <cell r="G1758">
            <v>17070</v>
          </cell>
        </row>
        <row r="1759">
          <cell r="A1759">
            <v>2020</v>
          </cell>
          <cell r="B1759" t="str">
            <v>Septiembre</v>
          </cell>
          <cell r="C1759" t="str">
            <v>66001</v>
          </cell>
          <cell r="E1759">
            <v>4</v>
          </cell>
          <cell r="G1759">
            <v>38060</v>
          </cell>
        </row>
        <row r="1760">
          <cell r="A1760">
            <v>2020</v>
          </cell>
          <cell r="B1760" t="str">
            <v>Septiembre</v>
          </cell>
          <cell r="C1760" t="str">
            <v>19001</v>
          </cell>
          <cell r="E1760">
            <v>1</v>
          </cell>
          <cell r="G1760">
            <v>3699</v>
          </cell>
        </row>
        <row r="1761">
          <cell r="A1761">
            <v>2020</v>
          </cell>
          <cell r="B1761" t="str">
            <v>Septiembre</v>
          </cell>
          <cell r="C1761" t="str">
            <v>19001</v>
          </cell>
          <cell r="E1761">
            <v>2</v>
          </cell>
          <cell r="G1761">
            <v>28473</v>
          </cell>
        </row>
        <row r="1762">
          <cell r="A1762">
            <v>2020</v>
          </cell>
          <cell r="B1762" t="str">
            <v>Septiembre</v>
          </cell>
          <cell r="C1762" t="str">
            <v>19001</v>
          </cell>
          <cell r="E1762">
            <v>3</v>
          </cell>
          <cell r="G1762">
            <v>3986</v>
          </cell>
        </row>
        <row r="1763">
          <cell r="A1763">
            <v>2020</v>
          </cell>
          <cell r="B1763" t="str">
            <v>Septiembre</v>
          </cell>
          <cell r="C1763" t="str">
            <v>19001</v>
          </cell>
          <cell r="E1763">
            <v>4</v>
          </cell>
          <cell r="G1763">
            <v>10000</v>
          </cell>
        </row>
        <row r="1764">
          <cell r="A1764">
            <v>2020</v>
          </cell>
          <cell r="B1764" t="str">
            <v>Septiembre</v>
          </cell>
          <cell r="C1764" t="str">
            <v>47001</v>
          </cell>
          <cell r="E1764">
            <v>1</v>
          </cell>
          <cell r="G1764">
            <v>5158</v>
          </cell>
        </row>
        <row r="1765">
          <cell r="A1765">
            <v>2020</v>
          </cell>
          <cell r="B1765" t="str">
            <v>Septiembre</v>
          </cell>
          <cell r="C1765" t="str">
            <v>47001</v>
          </cell>
          <cell r="E1765">
            <v>2</v>
          </cell>
          <cell r="G1765">
            <v>11932</v>
          </cell>
        </row>
        <row r="1766">
          <cell r="A1766">
            <v>2020</v>
          </cell>
          <cell r="B1766" t="str">
            <v>Septiembre</v>
          </cell>
          <cell r="C1766" t="str">
            <v>47001</v>
          </cell>
          <cell r="E1766">
            <v>3</v>
          </cell>
          <cell r="G1766">
            <v>7703</v>
          </cell>
        </row>
        <row r="1767">
          <cell r="A1767">
            <v>2020</v>
          </cell>
          <cell r="B1767" t="str">
            <v>Septiembre</v>
          </cell>
          <cell r="C1767" t="str">
            <v>47001</v>
          </cell>
          <cell r="E1767">
            <v>4</v>
          </cell>
          <cell r="G1767">
            <v>2462</v>
          </cell>
        </row>
        <row r="1768">
          <cell r="A1768">
            <v>2020</v>
          </cell>
          <cell r="B1768" t="str">
            <v>Septiembre</v>
          </cell>
          <cell r="C1768" t="str">
            <v>70001</v>
          </cell>
          <cell r="E1768">
            <v>1</v>
          </cell>
          <cell r="G1768">
            <v>5221</v>
          </cell>
        </row>
        <row r="1769">
          <cell r="A1769">
            <v>2020</v>
          </cell>
          <cell r="B1769" t="str">
            <v>Septiembre</v>
          </cell>
          <cell r="C1769" t="str">
            <v>70001</v>
          </cell>
          <cell r="E1769">
            <v>2</v>
          </cell>
          <cell r="G1769">
            <v>17484</v>
          </cell>
        </row>
        <row r="1770">
          <cell r="A1770">
            <v>2020</v>
          </cell>
          <cell r="B1770" t="str">
            <v>Septiembre</v>
          </cell>
          <cell r="C1770" t="str">
            <v>70001</v>
          </cell>
          <cell r="E1770">
            <v>3</v>
          </cell>
          <cell r="G1770">
            <v>11958</v>
          </cell>
        </row>
        <row r="1771">
          <cell r="A1771">
            <v>2020</v>
          </cell>
          <cell r="B1771" t="str">
            <v>Septiembre</v>
          </cell>
          <cell r="C1771" t="str">
            <v>70001</v>
          </cell>
          <cell r="E1771">
            <v>4</v>
          </cell>
          <cell r="G1771">
            <v>9504</v>
          </cell>
        </row>
        <row r="1772">
          <cell r="A1772">
            <v>2020</v>
          </cell>
          <cell r="B1772" t="str">
            <v>Septiembre</v>
          </cell>
          <cell r="C1772" t="str">
            <v>15001</v>
          </cell>
          <cell r="E1772">
            <v>1</v>
          </cell>
          <cell r="G1772">
            <v>19717</v>
          </cell>
        </row>
        <row r="1773">
          <cell r="A1773">
            <v>2020</v>
          </cell>
          <cell r="B1773" t="str">
            <v>Septiembre</v>
          </cell>
          <cell r="C1773" t="str">
            <v>15001</v>
          </cell>
          <cell r="E1773">
            <v>2</v>
          </cell>
          <cell r="G1773">
            <v>36315</v>
          </cell>
        </row>
        <row r="1774">
          <cell r="A1774">
            <v>2020</v>
          </cell>
          <cell r="B1774" t="str">
            <v>Septiembre</v>
          </cell>
          <cell r="C1774" t="str">
            <v>15001</v>
          </cell>
          <cell r="E1774">
            <v>3</v>
          </cell>
          <cell r="G1774">
            <v>26002</v>
          </cell>
        </row>
        <row r="1775">
          <cell r="A1775">
            <v>2020</v>
          </cell>
          <cell r="B1775" t="str">
            <v>Septiembre</v>
          </cell>
          <cell r="C1775" t="str">
            <v>15001</v>
          </cell>
          <cell r="E1775">
            <v>4</v>
          </cell>
          <cell r="G1775">
            <v>70</v>
          </cell>
        </row>
        <row r="1776">
          <cell r="A1776">
            <v>2020</v>
          </cell>
          <cell r="B1776" t="str">
            <v>Septiembre</v>
          </cell>
          <cell r="C1776" t="str">
            <v>20001</v>
          </cell>
          <cell r="E1776">
            <v>1</v>
          </cell>
          <cell r="G1776">
            <v>14180</v>
          </cell>
        </row>
        <row r="1777">
          <cell r="A1777">
            <v>2020</v>
          </cell>
          <cell r="B1777" t="str">
            <v>Septiembre</v>
          </cell>
          <cell r="C1777" t="str">
            <v>20001</v>
          </cell>
          <cell r="E1777">
            <v>2</v>
          </cell>
          <cell r="G1777">
            <v>16929</v>
          </cell>
        </row>
        <row r="1778">
          <cell r="A1778">
            <v>2020</v>
          </cell>
          <cell r="B1778" t="str">
            <v>Septiembre</v>
          </cell>
          <cell r="C1778" t="str">
            <v>20001</v>
          </cell>
          <cell r="E1778">
            <v>3</v>
          </cell>
          <cell r="G1778">
            <v>9662</v>
          </cell>
        </row>
        <row r="1779">
          <cell r="A1779">
            <v>2020</v>
          </cell>
          <cell r="B1779" t="str">
            <v>Septiembre</v>
          </cell>
          <cell r="C1779" t="str">
            <v>20001</v>
          </cell>
          <cell r="E1779">
            <v>4</v>
          </cell>
          <cell r="G1779">
            <v>10522.1</v>
          </cell>
        </row>
        <row r="1780">
          <cell r="A1780">
            <v>2020</v>
          </cell>
          <cell r="B1780" t="str">
            <v>Septiembre</v>
          </cell>
          <cell r="C1780" t="str">
            <v>50001</v>
          </cell>
          <cell r="E1780">
            <v>1</v>
          </cell>
          <cell r="G1780">
            <v>18177</v>
          </cell>
        </row>
        <row r="1781">
          <cell r="A1781">
            <v>2020</v>
          </cell>
          <cell r="B1781" t="str">
            <v>Septiembre</v>
          </cell>
          <cell r="C1781" t="str">
            <v>50001</v>
          </cell>
          <cell r="E1781">
            <v>2</v>
          </cell>
          <cell r="G1781">
            <v>27116</v>
          </cell>
        </row>
        <row r="1782">
          <cell r="A1782">
            <v>2020</v>
          </cell>
          <cell r="B1782" t="str">
            <v>Septiembre</v>
          </cell>
          <cell r="C1782" t="str">
            <v>50001</v>
          </cell>
          <cell r="E1782">
            <v>3</v>
          </cell>
          <cell r="G1782">
            <v>19682</v>
          </cell>
        </row>
        <row r="1783">
          <cell r="A1783">
            <v>2020</v>
          </cell>
          <cell r="B1783" t="str">
            <v>Septiembre</v>
          </cell>
          <cell r="C1783" t="str">
            <v>50001</v>
          </cell>
          <cell r="E1783">
            <v>4</v>
          </cell>
          <cell r="G1783">
            <v>6448</v>
          </cell>
        </row>
        <row r="1784">
          <cell r="A1784">
            <v>2020</v>
          </cell>
          <cell r="B1784" t="str">
            <v>Octubre</v>
          </cell>
          <cell r="C1784" t="str">
            <v>63001</v>
          </cell>
          <cell r="E1784">
            <v>1</v>
          </cell>
          <cell r="G1784">
            <v>25268</v>
          </cell>
        </row>
        <row r="1785">
          <cell r="A1785">
            <v>2020</v>
          </cell>
          <cell r="B1785" t="str">
            <v>Octubre</v>
          </cell>
          <cell r="C1785" t="str">
            <v>63001</v>
          </cell>
          <cell r="E1785">
            <v>2</v>
          </cell>
          <cell r="G1785">
            <v>35559</v>
          </cell>
        </row>
        <row r="1786">
          <cell r="A1786">
            <v>2020</v>
          </cell>
          <cell r="B1786" t="str">
            <v>Octubre</v>
          </cell>
          <cell r="C1786" t="str">
            <v>63001</v>
          </cell>
          <cell r="E1786">
            <v>3</v>
          </cell>
          <cell r="G1786">
            <v>27592</v>
          </cell>
        </row>
        <row r="1787">
          <cell r="A1787">
            <v>2020</v>
          </cell>
          <cell r="B1787" t="str">
            <v>Octubre</v>
          </cell>
          <cell r="C1787" t="str">
            <v>63001</v>
          </cell>
          <cell r="E1787">
            <v>4</v>
          </cell>
          <cell r="G1787">
            <v>16008</v>
          </cell>
        </row>
        <row r="1788">
          <cell r="A1788">
            <v>2020</v>
          </cell>
          <cell r="B1788" t="str">
            <v>Octubre</v>
          </cell>
          <cell r="C1788" t="str">
            <v>08001</v>
          </cell>
          <cell r="E1788">
            <v>1</v>
          </cell>
          <cell r="G1788">
            <v>76856</v>
          </cell>
        </row>
        <row r="1789">
          <cell r="A1789">
            <v>2020</v>
          </cell>
          <cell r="B1789" t="str">
            <v>Octubre</v>
          </cell>
          <cell r="C1789" t="str">
            <v>08001</v>
          </cell>
          <cell r="E1789">
            <v>2</v>
          </cell>
          <cell r="G1789">
            <v>83772</v>
          </cell>
        </row>
        <row r="1790">
          <cell r="A1790">
            <v>2020</v>
          </cell>
          <cell r="B1790" t="str">
            <v>Octubre</v>
          </cell>
          <cell r="C1790" t="str">
            <v>08001</v>
          </cell>
          <cell r="E1790">
            <v>3</v>
          </cell>
          <cell r="G1790">
            <v>56802</v>
          </cell>
        </row>
        <row r="1791">
          <cell r="A1791">
            <v>2020</v>
          </cell>
          <cell r="B1791" t="str">
            <v>Octubre</v>
          </cell>
          <cell r="C1791" t="str">
            <v>08001</v>
          </cell>
          <cell r="E1791">
            <v>4</v>
          </cell>
          <cell r="G1791">
            <v>141044</v>
          </cell>
        </row>
        <row r="1792">
          <cell r="A1792">
            <v>2020</v>
          </cell>
          <cell r="B1792" t="str">
            <v>Octubre</v>
          </cell>
          <cell r="C1792" t="str">
            <v>11001</v>
          </cell>
          <cell r="E1792">
            <v>1</v>
          </cell>
          <cell r="G1792">
            <v>507780</v>
          </cell>
        </row>
        <row r="1793">
          <cell r="A1793">
            <v>2020</v>
          </cell>
          <cell r="B1793" t="str">
            <v>Octubre</v>
          </cell>
          <cell r="C1793" t="str">
            <v>11001</v>
          </cell>
          <cell r="E1793">
            <v>2</v>
          </cell>
          <cell r="G1793">
            <v>506629</v>
          </cell>
        </row>
        <row r="1794">
          <cell r="A1794">
            <v>2020</v>
          </cell>
          <cell r="B1794" t="str">
            <v>Octubre</v>
          </cell>
          <cell r="C1794" t="str">
            <v>11001</v>
          </cell>
          <cell r="E1794">
            <v>3</v>
          </cell>
          <cell r="G1794">
            <v>598073.70000000007</v>
          </cell>
        </row>
        <row r="1795">
          <cell r="A1795">
            <v>2020</v>
          </cell>
          <cell r="B1795" t="str">
            <v>Octubre</v>
          </cell>
          <cell r="C1795" t="str">
            <v>11001</v>
          </cell>
          <cell r="E1795">
            <v>4</v>
          </cell>
          <cell r="G1795">
            <v>202173</v>
          </cell>
        </row>
        <row r="1796">
          <cell r="A1796">
            <v>2020</v>
          </cell>
          <cell r="B1796" t="str">
            <v>Octubre</v>
          </cell>
          <cell r="C1796" t="str">
            <v>68001</v>
          </cell>
          <cell r="E1796">
            <v>1</v>
          </cell>
          <cell r="G1796">
            <v>137744</v>
          </cell>
        </row>
        <row r="1797">
          <cell r="A1797">
            <v>2020</v>
          </cell>
          <cell r="B1797" t="str">
            <v>Octubre</v>
          </cell>
          <cell r="C1797" t="str">
            <v>68001</v>
          </cell>
          <cell r="E1797">
            <v>2</v>
          </cell>
          <cell r="G1797">
            <v>108161</v>
          </cell>
        </row>
        <row r="1798">
          <cell r="A1798">
            <v>2020</v>
          </cell>
          <cell r="B1798" t="str">
            <v>Octubre</v>
          </cell>
          <cell r="C1798" t="str">
            <v>68001</v>
          </cell>
          <cell r="E1798">
            <v>3</v>
          </cell>
          <cell r="G1798">
            <v>141906</v>
          </cell>
        </row>
        <row r="1799">
          <cell r="A1799">
            <v>2020</v>
          </cell>
          <cell r="B1799" t="str">
            <v>Octubre</v>
          </cell>
          <cell r="C1799" t="str">
            <v>68001</v>
          </cell>
          <cell r="E1799">
            <v>4</v>
          </cell>
          <cell r="G1799">
            <v>28607</v>
          </cell>
        </row>
        <row r="1800">
          <cell r="A1800">
            <v>2020</v>
          </cell>
          <cell r="B1800" t="str">
            <v>Octubre</v>
          </cell>
          <cell r="C1800" t="str">
            <v>76001</v>
          </cell>
          <cell r="E1800">
            <v>1</v>
          </cell>
          <cell r="G1800">
            <v>88534</v>
          </cell>
        </row>
        <row r="1801">
          <cell r="A1801">
            <v>2020</v>
          </cell>
          <cell r="B1801" t="str">
            <v>Octubre</v>
          </cell>
          <cell r="C1801" t="str">
            <v>76001</v>
          </cell>
          <cell r="E1801">
            <v>2</v>
          </cell>
          <cell r="G1801">
            <v>134705</v>
          </cell>
        </row>
        <row r="1802">
          <cell r="A1802">
            <v>2020</v>
          </cell>
          <cell r="B1802" t="str">
            <v>Octubre</v>
          </cell>
          <cell r="C1802" t="str">
            <v>76001</v>
          </cell>
          <cell r="E1802">
            <v>3</v>
          </cell>
          <cell r="G1802">
            <v>109137</v>
          </cell>
        </row>
        <row r="1803">
          <cell r="A1803">
            <v>2020</v>
          </cell>
          <cell r="B1803" t="str">
            <v>Octubre</v>
          </cell>
          <cell r="C1803" t="str">
            <v>76001</v>
          </cell>
          <cell r="E1803">
            <v>4</v>
          </cell>
          <cell r="G1803">
            <v>111194</v>
          </cell>
        </row>
        <row r="1804">
          <cell r="A1804">
            <v>2020</v>
          </cell>
          <cell r="B1804" t="str">
            <v>Octubre</v>
          </cell>
          <cell r="C1804" t="str">
            <v>13001</v>
          </cell>
          <cell r="E1804">
            <v>1</v>
          </cell>
          <cell r="G1804">
            <v>24896</v>
          </cell>
        </row>
        <row r="1805">
          <cell r="A1805">
            <v>2020</v>
          </cell>
          <cell r="B1805" t="str">
            <v>Octubre</v>
          </cell>
          <cell r="C1805" t="str">
            <v>13001</v>
          </cell>
          <cell r="E1805">
            <v>2</v>
          </cell>
          <cell r="G1805">
            <v>75124</v>
          </cell>
        </row>
        <row r="1806">
          <cell r="A1806">
            <v>2020</v>
          </cell>
          <cell r="B1806" t="str">
            <v>Octubre</v>
          </cell>
          <cell r="C1806" t="str">
            <v>13001</v>
          </cell>
          <cell r="E1806">
            <v>3</v>
          </cell>
          <cell r="G1806">
            <v>32085</v>
          </cell>
        </row>
        <row r="1807">
          <cell r="A1807">
            <v>2020</v>
          </cell>
          <cell r="B1807" t="str">
            <v>Octubre</v>
          </cell>
          <cell r="C1807" t="str">
            <v>13001</v>
          </cell>
          <cell r="E1807">
            <v>4</v>
          </cell>
          <cell r="G1807">
            <v>25132</v>
          </cell>
        </row>
        <row r="1808">
          <cell r="A1808">
            <v>2020</v>
          </cell>
          <cell r="B1808" t="str">
            <v>Octubre</v>
          </cell>
          <cell r="C1808" t="str">
            <v>54001</v>
          </cell>
          <cell r="E1808">
            <v>1</v>
          </cell>
          <cell r="G1808">
            <v>47361</v>
          </cell>
        </row>
        <row r="1809">
          <cell r="A1809">
            <v>2020</v>
          </cell>
          <cell r="B1809" t="str">
            <v>Octubre</v>
          </cell>
          <cell r="C1809" t="str">
            <v>54001</v>
          </cell>
          <cell r="E1809">
            <v>2</v>
          </cell>
          <cell r="G1809">
            <v>93233</v>
          </cell>
        </row>
        <row r="1810">
          <cell r="A1810">
            <v>2020</v>
          </cell>
          <cell r="B1810" t="str">
            <v>Octubre</v>
          </cell>
          <cell r="C1810" t="str">
            <v>54001</v>
          </cell>
          <cell r="E1810">
            <v>3</v>
          </cell>
          <cell r="G1810">
            <v>57879</v>
          </cell>
        </row>
        <row r="1811">
          <cell r="A1811">
            <v>2020</v>
          </cell>
          <cell r="B1811" t="str">
            <v>Octubre</v>
          </cell>
          <cell r="C1811" t="str">
            <v>54001</v>
          </cell>
          <cell r="E1811">
            <v>4</v>
          </cell>
          <cell r="G1811">
            <v>89581</v>
          </cell>
        </row>
        <row r="1812">
          <cell r="A1812">
            <v>2020</v>
          </cell>
          <cell r="B1812" t="str">
            <v>Octubre</v>
          </cell>
          <cell r="C1812" t="str">
            <v>73001</v>
          </cell>
          <cell r="E1812">
            <v>1</v>
          </cell>
          <cell r="G1812">
            <v>8541</v>
          </cell>
        </row>
        <row r="1813">
          <cell r="A1813">
            <v>2020</v>
          </cell>
          <cell r="B1813" t="str">
            <v>Octubre</v>
          </cell>
          <cell r="C1813" t="str">
            <v>73001</v>
          </cell>
          <cell r="E1813">
            <v>2</v>
          </cell>
          <cell r="G1813">
            <v>19629</v>
          </cell>
        </row>
        <row r="1814">
          <cell r="A1814">
            <v>2020</v>
          </cell>
          <cell r="B1814" t="str">
            <v>Octubre</v>
          </cell>
          <cell r="C1814" t="str">
            <v>73001</v>
          </cell>
          <cell r="E1814">
            <v>3</v>
          </cell>
          <cell r="G1814">
            <v>7287</v>
          </cell>
        </row>
        <row r="1815">
          <cell r="A1815">
            <v>2020</v>
          </cell>
          <cell r="B1815" t="str">
            <v>Octubre</v>
          </cell>
          <cell r="C1815" t="str">
            <v>73001</v>
          </cell>
          <cell r="E1815">
            <v>4</v>
          </cell>
          <cell r="G1815">
            <v>2867</v>
          </cell>
        </row>
        <row r="1816">
          <cell r="A1816">
            <v>2020</v>
          </cell>
          <cell r="B1816" t="str">
            <v>Octubre</v>
          </cell>
          <cell r="C1816" t="str">
            <v>52356</v>
          </cell>
          <cell r="E1816">
            <v>1</v>
          </cell>
          <cell r="G1816">
            <v>4297</v>
          </cell>
        </row>
        <row r="1817">
          <cell r="A1817">
            <v>2020</v>
          </cell>
          <cell r="B1817" t="str">
            <v>Octubre</v>
          </cell>
          <cell r="C1817" t="str">
            <v>52356</v>
          </cell>
          <cell r="E1817">
            <v>2</v>
          </cell>
          <cell r="G1817">
            <v>22713</v>
          </cell>
        </row>
        <row r="1818">
          <cell r="A1818">
            <v>2020</v>
          </cell>
          <cell r="B1818" t="str">
            <v>Octubre</v>
          </cell>
          <cell r="C1818" t="str">
            <v>52356</v>
          </cell>
          <cell r="E1818">
            <v>3</v>
          </cell>
          <cell r="G1818">
            <v>17744</v>
          </cell>
        </row>
        <row r="1819">
          <cell r="A1819">
            <v>2020</v>
          </cell>
          <cell r="B1819" t="str">
            <v>Octubre</v>
          </cell>
          <cell r="C1819" t="str">
            <v>52356</v>
          </cell>
          <cell r="E1819">
            <v>4</v>
          </cell>
          <cell r="G1819">
            <v>0</v>
          </cell>
        </row>
        <row r="1820">
          <cell r="A1820">
            <v>2020</v>
          </cell>
          <cell r="B1820" t="str">
            <v>Octubre</v>
          </cell>
          <cell r="C1820" t="str">
            <v>17001</v>
          </cell>
          <cell r="E1820">
            <v>1</v>
          </cell>
          <cell r="G1820">
            <v>18206</v>
          </cell>
        </row>
        <row r="1821">
          <cell r="A1821">
            <v>2020</v>
          </cell>
          <cell r="B1821" t="str">
            <v>Octubre</v>
          </cell>
          <cell r="C1821" t="str">
            <v>17001</v>
          </cell>
          <cell r="E1821">
            <v>2</v>
          </cell>
          <cell r="G1821">
            <v>21197</v>
          </cell>
        </row>
        <row r="1822">
          <cell r="A1822">
            <v>2020</v>
          </cell>
          <cell r="B1822" t="str">
            <v>Octubre</v>
          </cell>
          <cell r="C1822" t="str">
            <v>17001</v>
          </cell>
          <cell r="E1822">
            <v>3</v>
          </cell>
          <cell r="G1822">
            <v>14954</v>
          </cell>
        </row>
        <row r="1823">
          <cell r="A1823">
            <v>2020</v>
          </cell>
          <cell r="B1823" t="str">
            <v>Octubre</v>
          </cell>
          <cell r="C1823" t="str">
            <v>17001</v>
          </cell>
          <cell r="E1823">
            <v>4</v>
          </cell>
          <cell r="G1823">
            <v>10184</v>
          </cell>
        </row>
        <row r="1824">
          <cell r="A1824">
            <v>2020</v>
          </cell>
          <cell r="B1824" t="str">
            <v>Octubre</v>
          </cell>
          <cell r="C1824" t="str">
            <v>05001</v>
          </cell>
          <cell r="E1824">
            <v>1</v>
          </cell>
          <cell r="G1824">
            <v>213189</v>
          </cell>
        </row>
        <row r="1825">
          <cell r="A1825">
            <v>2020</v>
          </cell>
          <cell r="B1825" t="str">
            <v>Octubre</v>
          </cell>
          <cell r="C1825" t="str">
            <v>05001</v>
          </cell>
          <cell r="E1825">
            <v>2</v>
          </cell>
          <cell r="G1825">
            <v>184561</v>
          </cell>
        </row>
        <row r="1826">
          <cell r="A1826">
            <v>2020</v>
          </cell>
          <cell r="B1826" t="str">
            <v>Octubre</v>
          </cell>
          <cell r="C1826" t="str">
            <v>05001</v>
          </cell>
          <cell r="E1826">
            <v>3</v>
          </cell>
          <cell r="G1826">
            <v>175754</v>
          </cell>
        </row>
        <row r="1827">
          <cell r="A1827">
            <v>2020</v>
          </cell>
          <cell r="B1827" t="str">
            <v>Octubre</v>
          </cell>
          <cell r="C1827" t="str">
            <v>05001</v>
          </cell>
          <cell r="E1827">
            <v>4</v>
          </cell>
          <cell r="G1827">
            <v>236282</v>
          </cell>
        </row>
        <row r="1828">
          <cell r="A1828">
            <v>2020</v>
          </cell>
          <cell r="B1828" t="str">
            <v>Octubre</v>
          </cell>
          <cell r="C1828" t="str">
            <v>23001</v>
          </cell>
          <cell r="E1828">
            <v>1</v>
          </cell>
          <cell r="G1828">
            <v>4747</v>
          </cell>
        </row>
        <row r="1829">
          <cell r="A1829">
            <v>2020</v>
          </cell>
          <cell r="B1829" t="str">
            <v>Octubre</v>
          </cell>
          <cell r="C1829" t="str">
            <v>23001</v>
          </cell>
          <cell r="E1829">
            <v>2</v>
          </cell>
          <cell r="G1829">
            <v>20458</v>
          </cell>
        </row>
        <row r="1830">
          <cell r="A1830">
            <v>2020</v>
          </cell>
          <cell r="B1830" t="str">
            <v>Octubre</v>
          </cell>
          <cell r="C1830" t="str">
            <v>23001</v>
          </cell>
          <cell r="E1830">
            <v>3</v>
          </cell>
          <cell r="G1830">
            <v>10651</v>
          </cell>
        </row>
        <row r="1831">
          <cell r="A1831">
            <v>2020</v>
          </cell>
          <cell r="B1831" t="str">
            <v>Octubre</v>
          </cell>
          <cell r="C1831" t="str">
            <v>23001</v>
          </cell>
          <cell r="E1831">
            <v>4</v>
          </cell>
          <cell r="G1831">
            <v>3141</v>
          </cell>
        </row>
        <row r="1832">
          <cell r="A1832">
            <v>2020</v>
          </cell>
          <cell r="B1832" t="str">
            <v>Octubre</v>
          </cell>
          <cell r="C1832" t="str">
            <v>41001</v>
          </cell>
          <cell r="E1832">
            <v>1</v>
          </cell>
          <cell r="G1832">
            <v>16314</v>
          </cell>
        </row>
        <row r="1833">
          <cell r="A1833">
            <v>2020</v>
          </cell>
          <cell r="B1833" t="str">
            <v>Octubre</v>
          </cell>
          <cell r="C1833" t="str">
            <v>41001</v>
          </cell>
          <cell r="E1833">
            <v>2</v>
          </cell>
          <cell r="G1833">
            <v>26091</v>
          </cell>
        </row>
        <row r="1834">
          <cell r="A1834">
            <v>2020</v>
          </cell>
          <cell r="B1834" t="str">
            <v>Octubre</v>
          </cell>
          <cell r="C1834" t="str">
            <v>41001</v>
          </cell>
          <cell r="E1834">
            <v>3</v>
          </cell>
          <cell r="G1834">
            <v>24515</v>
          </cell>
        </row>
        <row r="1835">
          <cell r="A1835">
            <v>2020</v>
          </cell>
          <cell r="B1835" t="str">
            <v>Octubre</v>
          </cell>
          <cell r="C1835" t="str">
            <v>41001</v>
          </cell>
          <cell r="E1835">
            <v>4</v>
          </cell>
          <cell r="G1835">
            <v>13060</v>
          </cell>
        </row>
        <row r="1836">
          <cell r="A1836">
            <v>2020</v>
          </cell>
          <cell r="B1836" t="str">
            <v>Octubre</v>
          </cell>
          <cell r="C1836" t="str">
            <v>52001</v>
          </cell>
          <cell r="E1836">
            <v>1</v>
          </cell>
          <cell r="G1836">
            <v>13943</v>
          </cell>
        </row>
        <row r="1837">
          <cell r="A1837">
            <v>2020</v>
          </cell>
          <cell r="B1837" t="str">
            <v>Octubre</v>
          </cell>
          <cell r="C1837" t="str">
            <v>52001</v>
          </cell>
          <cell r="E1837">
            <v>2</v>
          </cell>
          <cell r="G1837">
            <v>56159</v>
          </cell>
        </row>
        <row r="1838">
          <cell r="A1838">
            <v>2020</v>
          </cell>
          <cell r="B1838" t="str">
            <v>Octubre</v>
          </cell>
          <cell r="C1838" t="str">
            <v>52001</v>
          </cell>
          <cell r="E1838">
            <v>3</v>
          </cell>
          <cell r="G1838">
            <v>25196</v>
          </cell>
        </row>
        <row r="1839">
          <cell r="A1839">
            <v>2020</v>
          </cell>
          <cell r="B1839" t="str">
            <v>Octubre</v>
          </cell>
          <cell r="C1839" t="str">
            <v>52001</v>
          </cell>
          <cell r="E1839">
            <v>4</v>
          </cell>
          <cell r="G1839">
            <v>263</v>
          </cell>
        </row>
        <row r="1840">
          <cell r="A1840">
            <v>2020</v>
          </cell>
          <cell r="B1840" t="str">
            <v>Octubre</v>
          </cell>
          <cell r="C1840" t="str">
            <v>66001</v>
          </cell>
          <cell r="E1840">
            <v>1</v>
          </cell>
          <cell r="G1840">
            <v>31617</v>
          </cell>
        </row>
        <row r="1841">
          <cell r="A1841">
            <v>2020</v>
          </cell>
          <cell r="B1841" t="str">
            <v>Octubre</v>
          </cell>
          <cell r="C1841" t="str">
            <v>66001</v>
          </cell>
          <cell r="E1841">
            <v>2</v>
          </cell>
          <cell r="G1841">
            <v>17529</v>
          </cell>
        </row>
        <row r="1842">
          <cell r="A1842">
            <v>2020</v>
          </cell>
          <cell r="B1842" t="str">
            <v>Octubre</v>
          </cell>
          <cell r="C1842" t="str">
            <v>66001</v>
          </cell>
          <cell r="E1842">
            <v>3</v>
          </cell>
          <cell r="G1842">
            <v>19035</v>
          </cell>
        </row>
        <row r="1843">
          <cell r="A1843">
            <v>2020</v>
          </cell>
          <cell r="B1843" t="str">
            <v>Octubre</v>
          </cell>
          <cell r="C1843" t="str">
            <v>66001</v>
          </cell>
          <cell r="E1843">
            <v>4</v>
          </cell>
          <cell r="G1843">
            <v>41123</v>
          </cell>
        </row>
        <row r="1844">
          <cell r="A1844">
            <v>2020</v>
          </cell>
          <cell r="B1844" t="str">
            <v>Octubre</v>
          </cell>
          <cell r="C1844" t="str">
            <v>19001</v>
          </cell>
          <cell r="E1844">
            <v>1</v>
          </cell>
          <cell r="G1844">
            <v>4100</v>
          </cell>
        </row>
        <row r="1845">
          <cell r="A1845">
            <v>2020</v>
          </cell>
          <cell r="B1845" t="str">
            <v>Octubre</v>
          </cell>
          <cell r="C1845" t="str">
            <v>19001</v>
          </cell>
          <cell r="E1845">
            <v>2</v>
          </cell>
          <cell r="G1845">
            <v>32056</v>
          </cell>
        </row>
        <row r="1846">
          <cell r="A1846">
            <v>2020</v>
          </cell>
          <cell r="B1846" t="str">
            <v>Octubre</v>
          </cell>
          <cell r="C1846" t="str">
            <v>19001</v>
          </cell>
          <cell r="E1846">
            <v>3</v>
          </cell>
          <cell r="G1846">
            <v>4469</v>
          </cell>
        </row>
        <row r="1847">
          <cell r="A1847">
            <v>2020</v>
          </cell>
          <cell r="B1847" t="str">
            <v>Octubre</v>
          </cell>
          <cell r="C1847" t="str">
            <v>19001</v>
          </cell>
          <cell r="E1847">
            <v>4</v>
          </cell>
          <cell r="G1847">
            <v>11028</v>
          </cell>
        </row>
        <row r="1848">
          <cell r="A1848">
            <v>2020</v>
          </cell>
          <cell r="B1848" t="str">
            <v>Octubre</v>
          </cell>
          <cell r="C1848" t="str">
            <v>47001</v>
          </cell>
          <cell r="E1848">
            <v>1</v>
          </cell>
          <cell r="G1848">
            <v>5852</v>
          </cell>
        </row>
        <row r="1849">
          <cell r="A1849">
            <v>2020</v>
          </cell>
          <cell r="B1849" t="str">
            <v>Octubre</v>
          </cell>
          <cell r="C1849" t="str">
            <v>47001</v>
          </cell>
          <cell r="E1849">
            <v>2</v>
          </cell>
          <cell r="G1849">
            <v>13453</v>
          </cell>
        </row>
        <row r="1850">
          <cell r="A1850">
            <v>2020</v>
          </cell>
          <cell r="B1850" t="str">
            <v>Octubre</v>
          </cell>
          <cell r="C1850" t="str">
            <v>47001</v>
          </cell>
          <cell r="E1850">
            <v>3</v>
          </cell>
          <cell r="G1850">
            <v>8661</v>
          </cell>
        </row>
        <row r="1851">
          <cell r="A1851">
            <v>2020</v>
          </cell>
          <cell r="B1851" t="str">
            <v>Octubre</v>
          </cell>
          <cell r="C1851" t="str">
            <v>47001</v>
          </cell>
          <cell r="E1851">
            <v>4</v>
          </cell>
          <cell r="G1851">
            <v>2745</v>
          </cell>
        </row>
        <row r="1852">
          <cell r="A1852">
            <v>2020</v>
          </cell>
          <cell r="B1852" t="str">
            <v>Octubre</v>
          </cell>
          <cell r="C1852" t="str">
            <v>70001</v>
          </cell>
          <cell r="E1852">
            <v>1</v>
          </cell>
          <cell r="G1852">
            <v>5805</v>
          </cell>
        </row>
        <row r="1853">
          <cell r="A1853">
            <v>2020</v>
          </cell>
          <cell r="B1853" t="str">
            <v>Octubre</v>
          </cell>
          <cell r="C1853" t="str">
            <v>70001</v>
          </cell>
          <cell r="E1853">
            <v>2</v>
          </cell>
          <cell r="G1853">
            <v>19834</v>
          </cell>
        </row>
        <row r="1854">
          <cell r="A1854">
            <v>2020</v>
          </cell>
          <cell r="B1854" t="str">
            <v>Octubre</v>
          </cell>
          <cell r="C1854" t="str">
            <v>70001</v>
          </cell>
          <cell r="E1854">
            <v>3</v>
          </cell>
          <cell r="G1854">
            <v>13306</v>
          </cell>
        </row>
        <row r="1855">
          <cell r="A1855">
            <v>2020</v>
          </cell>
          <cell r="B1855" t="str">
            <v>Octubre</v>
          </cell>
          <cell r="C1855" t="str">
            <v>70001</v>
          </cell>
          <cell r="E1855">
            <v>4</v>
          </cell>
          <cell r="G1855">
            <v>10284</v>
          </cell>
        </row>
        <row r="1856">
          <cell r="A1856">
            <v>2020</v>
          </cell>
          <cell r="B1856" t="str">
            <v>Octubre</v>
          </cell>
          <cell r="C1856" t="str">
            <v>15001</v>
          </cell>
          <cell r="E1856">
            <v>1</v>
          </cell>
          <cell r="G1856">
            <v>22098</v>
          </cell>
        </row>
        <row r="1857">
          <cell r="A1857">
            <v>2020</v>
          </cell>
          <cell r="B1857" t="str">
            <v>Octubre</v>
          </cell>
          <cell r="C1857" t="str">
            <v>15001</v>
          </cell>
          <cell r="E1857">
            <v>2</v>
          </cell>
          <cell r="G1857">
            <v>41410</v>
          </cell>
        </row>
        <row r="1858">
          <cell r="A1858">
            <v>2020</v>
          </cell>
          <cell r="B1858" t="str">
            <v>Octubre</v>
          </cell>
          <cell r="C1858" t="str">
            <v>15001</v>
          </cell>
          <cell r="E1858">
            <v>3</v>
          </cell>
          <cell r="G1858">
            <v>29643</v>
          </cell>
        </row>
        <row r="1859">
          <cell r="A1859">
            <v>2020</v>
          </cell>
          <cell r="B1859" t="str">
            <v>Octubre</v>
          </cell>
          <cell r="C1859" t="str">
            <v>15001</v>
          </cell>
          <cell r="E1859">
            <v>4</v>
          </cell>
          <cell r="G1859">
            <v>83</v>
          </cell>
        </row>
        <row r="1860">
          <cell r="A1860">
            <v>2020</v>
          </cell>
          <cell r="B1860" t="str">
            <v>Octubre</v>
          </cell>
          <cell r="C1860" t="str">
            <v>20001</v>
          </cell>
          <cell r="E1860">
            <v>1</v>
          </cell>
          <cell r="G1860">
            <v>16128</v>
          </cell>
        </row>
        <row r="1861">
          <cell r="A1861">
            <v>2020</v>
          </cell>
          <cell r="B1861" t="str">
            <v>Octubre</v>
          </cell>
          <cell r="C1861" t="str">
            <v>20001</v>
          </cell>
          <cell r="E1861">
            <v>2</v>
          </cell>
          <cell r="G1861">
            <v>19280</v>
          </cell>
        </row>
        <row r="1862">
          <cell r="A1862">
            <v>2020</v>
          </cell>
          <cell r="B1862" t="str">
            <v>Octubre</v>
          </cell>
          <cell r="C1862" t="str">
            <v>20001</v>
          </cell>
          <cell r="E1862">
            <v>3</v>
          </cell>
          <cell r="G1862">
            <v>10950</v>
          </cell>
        </row>
        <row r="1863">
          <cell r="A1863">
            <v>2020</v>
          </cell>
          <cell r="B1863" t="str">
            <v>Octubre</v>
          </cell>
          <cell r="C1863" t="str">
            <v>20001</v>
          </cell>
          <cell r="E1863">
            <v>4</v>
          </cell>
          <cell r="G1863">
            <v>11893.1</v>
          </cell>
        </row>
        <row r="1864">
          <cell r="A1864">
            <v>2020</v>
          </cell>
          <cell r="B1864" t="str">
            <v>Octubre</v>
          </cell>
          <cell r="C1864" t="str">
            <v>50001</v>
          </cell>
          <cell r="E1864">
            <v>1</v>
          </cell>
          <cell r="G1864">
            <v>20733</v>
          </cell>
        </row>
        <row r="1865">
          <cell r="A1865">
            <v>2020</v>
          </cell>
          <cell r="B1865" t="str">
            <v>Octubre</v>
          </cell>
          <cell r="C1865" t="str">
            <v>50001</v>
          </cell>
          <cell r="E1865">
            <v>2</v>
          </cell>
          <cell r="G1865">
            <v>30532</v>
          </cell>
        </row>
        <row r="1866">
          <cell r="A1866">
            <v>2020</v>
          </cell>
          <cell r="B1866" t="str">
            <v>Octubre</v>
          </cell>
          <cell r="C1866" t="str">
            <v>50001</v>
          </cell>
          <cell r="E1866">
            <v>3</v>
          </cell>
          <cell r="G1866">
            <v>22516</v>
          </cell>
        </row>
        <row r="1867">
          <cell r="A1867">
            <v>2020</v>
          </cell>
          <cell r="B1867" t="str">
            <v>Octubre</v>
          </cell>
          <cell r="C1867" t="str">
            <v>50001</v>
          </cell>
          <cell r="E1867">
            <v>4</v>
          </cell>
          <cell r="G1867">
            <v>7370</v>
          </cell>
        </row>
        <row r="1868">
          <cell r="A1868">
            <v>2020</v>
          </cell>
          <cell r="B1868" t="str">
            <v>Noviembre</v>
          </cell>
          <cell r="C1868" t="str">
            <v>63001</v>
          </cell>
          <cell r="E1868">
            <v>1</v>
          </cell>
          <cell r="G1868">
            <v>27399</v>
          </cell>
        </row>
        <row r="1869">
          <cell r="A1869">
            <v>2020</v>
          </cell>
          <cell r="B1869" t="str">
            <v>Noviembre</v>
          </cell>
          <cell r="C1869" t="str">
            <v>63001</v>
          </cell>
          <cell r="E1869">
            <v>2</v>
          </cell>
          <cell r="G1869">
            <v>38801</v>
          </cell>
        </row>
        <row r="1870">
          <cell r="A1870">
            <v>2020</v>
          </cell>
          <cell r="B1870" t="str">
            <v>Noviembre</v>
          </cell>
          <cell r="C1870" t="str">
            <v>63001</v>
          </cell>
          <cell r="E1870">
            <v>3</v>
          </cell>
          <cell r="G1870">
            <v>30103</v>
          </cell>
        </row>
        <row r="1871">
          <cell r="A1871">
            <v>2020</v>
          </cell>
          <cell r="B1871" t="str">
            <v>Noviembre</v>
          </cell>
          <cell r="C1871" t="str">
            <v>63001</v>
          </cell>
          <cell r="E1871">
            <v>4</v>
          </cell>
          <cell r="G1871">
            <v>17457</v>
          </cell>
        </row>
        <row r="1872">
          <cell r="A1872">
            <v>2020</v>
          </cell>
          <cell r="B1872" t="str">
            <v>Noviembre</v>
          </cell>
          <cell r="C1872" t="str">
            <v>08001</v>
          </cell>
          <cell r="E1872">
            <v>1</v>
          </cell>
          <cell r="G1872">
            <v>85736</v>
          </cell>
        </row>
        <row r="1873">
          <cell r="A1873">
            <v>2020</v>
          </cell>
          <cell r="B1873" t="str">
            <v>Noviembre</v>
          </cell>
          <cell r="C1873" t="str">
            <v>08001</v>
          </cell>
          <cell r="E1873">
            <v>2</v>
          </cell>
          <cell r="G1873">
            <v>91724</v>
          </cell>
        </row>
        <row r="1874">
          <cell r="A1874">
            <v>2020</v>
          </cell>
          <cell r="B1874" t="str">
            <v>Noviembre</v>
          </cell>
          <cell r="C1874" t="str">
            <v>08001</v>
          </cell>
          <cell r="E1874">
            <v>3</v>
          </cell>
          <cell r="G1874">
            <v>62254</v>
          </cell>
        </row>
        <row r="1875">
          <cell r="A1875">
            <v>2020</v>
          </cell>
          <cell r="B1875" t="str">
            <v>Noviembre</v>
          </cell>
          <cell r="C1875" t="str">
            <v>08001</v>
          </cell>
          <cell r="E1875">
            <v>4</v>
          </cell>
          <cell r="G1875">
            <v>155594</v>
          </cell>
        </row>
        <row r="1876">
          <cell r="A1876">
            <v>2020</v>
          </cell>
          <cell r="B1876" t="str">
            <v>Noviembre</v>
          </cell>
          <cell r="C1876" t="str">
            <v>11001</v>
          </cell>
          <cell r="E1876">
            <v>1</v>
          </cell>
          <cell r="G1876">
            <v>555884</v>
          </cell>
        </row>
        <row r="1877">
          <cell r="A1877">
            <v>2020</v>
          </cell>
          <cell r="B1877" t="str">
            <v>Noviembre</v>
          </cell>
          <cell r="C1877" t="str">
            <v>11001</v>
          </cell>
          <cell r="E1877">
            <v>2</v>
          </cell>
          <cell r="G1877">
            <v>556050</v>
          </cell>
        </row>
        <row r="1878">
          <cell r="A1878">
            <v>2020</v>
          </cell>
          <cell r="B1878" t="str">
            <v>Noviembre</v>
          </cell>
          <cell r="C1878" t="str">
            <v>11001</v>
          </cell>
          <cell r="E1878">
            <v>3</v>
          </cell>
          <cell r="G1878">
            <v>659421.9</v>
          </cell>
        </row>
        <row r="1879">
          <cell r="A1879">
            <v>2020</v>
          </cell>
          <cell r="B1879" t="str">
            <v>Noviembre</v>
          </cell>
          <cell r="C1879" t="str">
            <v>11001</v>
          </cell>
          <cell r="E1879">
            <v>4</v>
          </cell>
          <cell r="G1879">
            <v>223343</v>
          </cell>
        </row>
        <row r="1880">
          <cell r="A1880">
            <v>2020</v>
          </cell>
          <cell r="B1880" t="str">
            <v>Noviembre</v>
          </cell>
          <cell r="C1880" t="str">
            <v>68001</v>
          </cell>
          <cell r="E1880">
            <v>1</v>
          </cell>
          <cell r="G1880">
            <v>151439</v>
          </cell>
        </row>
        <row r="1881">
          <cell r="A1881">
            <v>2020</v>
          </cell>
          <cell r="B1881" t="str">
            <v>Noviembre</v>
          </cell>
          <cell r="C1881" t="str">
            <v>68001</v>
          </cell>
          <cell r="E1881">
            <v>2</v>
          </cell>
          <cell r="G1881">
            <v>120153</v>
          </cell>
        </row>
        <row r="1882">
          <cell r="A1882">
            <v>2020</v>
          </cell>
          <cell r="B1882" t="str">
            <v>Noviembre</v>
          </cell>
          <cell r="C1882" t="str">
            <v>68001</v>
          </cell>
          <cell r="E1882">
            <v>3</v>
          </cell>
          <cell r="G1882">
            <v>158011</v>
          </cell>
        </row>
        <row r="1883">
          <cell r="A1883">
            <v>2020</v>
          </cell>
          <cell r="B1883" t="str">
            <v>Noviembre</v>
          </cell>
          <cell r="C1883" t="str">
            <v>68001</v>
          </cell>
          <cell r="E1883">
            <v>4</v>
          </cell>
          <cell r="G1883">
            <v>31564</v>
          </cell>
        </row>
        <row r="1884">
          <cell r="A1884">
            <v>2020</v>
          </cell>
          <cell r="B1884" t="str">
            <v>Noviembre</v>
          </cell>
          <cell r="C1884" t="str">
            <v>76001</v>
          </cell>
          <cell r="E1884">
            <v>1</v>
          </cell>
          <cell r="G1884">
            <v>97752</v>
          </cell>
        </row>
        <row r="1885">
          <cell r="A1885">
            <v>2020</v>
          </cell>
          <cell r="B1885" t="str">
            <v>Noviembre</v>
          </cell>
          <cell r="C1885" t="str">
            <v>76001</v>
          </cell>
          <cell r="E1885">
            <v>2</v>
          </cell>
          <cell r="G1885">
            <v>149122</v>
          </cell>
        </row>
        <row r="1886">
          <cell r="A1886">
            <v>2020</v>
          </cell>
          <cell r="B1886" t="str">
            <v>Noviembre</v>
          </cell>
          <cell r="C1886" t="str">
            <v>76001</v>
          </cell>
          <cell r="E1886">
            <v>3</v>
          </cell>
          <cell r="G1886">
            <v>121133</v>
          </cell>
        </row>
        <row r="1887">
          <cell r="A1887">
            <v>2020</v>
          </cell>
          <cell r="B1887" t="str">
            <v>Noviembre</v>
          </cell>
          <cell r="C1887" t="str">
            <v>76001</v>
          </cell>
          <cell r="E1887">
            <v>4</v>
          </cell>
          <cell r="G1887">
            <v>122357</v>
          </cell>
        </row>
        <row r="1888">
          <cell r="A1888">
            <v>2020</v>
          </cell>
          <cell r="B1888" t="str">
            <v>Noviembre</v>
          </cell>
          <cell r="C1888" t="str">
            <v>13001</v>
          </cell>
          <cell r="E1888">
            <v>1</v>
          </cell>
          <cell r="G1888">
            <v>27514</v>
          </cell>
        </row>
        <row r="1889">
          <cell r="A1889">
            <v>2020</v>
          </cell>
          <cell r="B1889" t="str">
            <v>Noviembre</v>
          </cell>
          <cell r="C1889" t="str">
            <v>13001</v>
          </cell>
          <cell r="E1889">
            <v>2</v>
          </cell>
          <cell r="G1889">
            <v>82612</v>
          </cell>
        </row>
        <row r="1890">
          <cell r="A1890">
            <v>2020</v>
          </cell>
          <cell r="B1890" t="str">
            <v>Noviembre</v>
          </cell>
          <cell r="C1890" t="str">
            <v>13001</v>
          </cell>
          <cell r="E1890">
            <v>3</v>
          </cell>
          <cell r="G1890">
            <v>35563</v>
          </cell>
        </row>
        <row r="1891">
          <cell r="A1891">
            <v>2020</v>
          </cell>
          <cell r="B1891" t="str">
            <v>Noviembre</v>
          </cell>
          <cell r="C1891" t="str">
            <v>13001</v>
          </cell>
          <cell r="E1891">
            <v>4</v>
          </cell>
          <cell r="G1891">
            <v>29304</v>
          </cell>
        </row>
        <row r="1892">
          <cell r="A1892">
            <v>2020</v>
          </cell>
          <cell r="B1892" t="str">
            <v>Noviembre</v>
          </cell>
          <cell r="C1892" t="str">
            <v>54001</v>
          </cell>
          <cell r="E1892">
            <v>1</v>
          </cell>
          <cell r="G1892">
            <v>52080</v>
          </cell>
        </row>
        <row r="1893">
          <cell r="A1893">
            <v>2020</v>
          </cell>
          <cell r="B1893" t="str">
            <v>Noviembre</v>
          </cell>
          <cell r="C1893" t="str">
            <v>54001</v>
          </cell>
          <cell r="E1893">
            <v>2</v>
          </cell>
          <cell r="G1893">
            <v>102127</v>
          </cell>
        </row>
        <row r="1894">
          <cell r="A1894">
            <v>2020</v>
          </cell>
          <cell r="B1894" t="str">
            <v>Noviembre</v>
          </cell>
          <cell r="C1894" t="str">
            <v>54001</v>
          </cell>
          <cell r="E1894">
            <v>3</v>
          </cell>
          <cell r="G1894">
            <v>63834</v>
          </cell>
        </row>
        <row r="1895">
          <cell r="A1895">
            <v>2020</v>
          </cell>
          <cell r="B1895" t="str">
            <v>Noviembre</v>
          </cell>
          <cell r="C1895" t="str">
            <v>54001</v>
          </cell>
          <cell r="E1895">
            <v>4</v>
          </cell>
          <cell r="G1895">
            <v>99826</v>
          </cell>
        </row>
        <row r="1896">
          <cell r="A1896">
            <v>2020</v>
          </cell>
          <cell r="B1896" t="str">
            <v>Noviembre</v>
          </cell>
          <cell r="C1896" t="str">
            <v>73001</v>
          </cell>
          <cell r="E1896">
            <v>1</v>
          </cell>
          <cell r="G1896">
            <v>9437</v>
          </cell>
        </row>
        <row r="1897">
          <cell r="A1897">
            <v>2020</v>
          </cell>
          <cell r="B1897" t="str">
            <v>Noviembre</v>
          </cell>
          <cell r="C1897" t="str">
            <v>73001</v>
          </cell>
          <cell r="E1897">
            <v>2</v>
          </cell>
          <cell r="G1897">
            <v>21523</v>
          </cell>
        </row>
        <row r="1898">
          <cell r="A1898">
            <v>2020</v>
          </cell>
          <cell r="B1898" t="str">
            <v>Noviembre</v>
          </cell>
          <cell r="C1898" t="str">
            <v>73001</v>
          </cell>
          <cell r="E1898">
            <v>3</v>
          </cell>
          <cell r="G1898">
            <v>8370</v>
          </cell>
        </row>
        <row r="1899">
          <cell r="A1899">
            <v>2020</v>
          </cell>
          <cell r="B1899" t="str">
            <v>Noviembre</v>
          </cell>
          <cell r="C1899" t="str">
            <v>73001</v>
          </cell>
          <cell r="E1899">
            <v>4</v>
          </cell>
          <cell r="G1899">
            <v>3083</v>
          </cell>
        </row>
        <row r="1900">
          <cell r="A1900">
            <v>2020</v>
          </cell>
          <cell r="B1900" t="str">
            <v>Noviembre</v>
          </cell>
          <cell r="C1900" t="str">
            <v>52356</v>
          </cell>
          <cell r="E1900">
            <v>1</v>
          </cell>
          <cell r="G1900">
            <v>5799</v>
          </cell>
        </row>
        <row r="1901">
          <cell r="A1901">
            <v>2020</v>
          </cell>
          <cell r="B1901" t="str">
            <v>Noviembre</v>
          </cell>
          <cell r="C1901" t="str">
            <v>52356</v>
          </cell>
          <cell r="E1901">
            <v>2</v>
          </cell>
          <cell r="G1901">
            <v>25012</v>
          </cell>
        </row>
        <row r="1902">
          <cell r="A1902">
            <v>2020</v>
          </cell>
          <cell r="B1902" t="str">
            <v>Noviembre</v>
          </cell>
          <cell r="C1902" t="str">
            <v>52356</v>
          </cell>
          <cell r="E1902">
            <v>3</v>
          </cell>
          <cell r="G1902">
            <v>20008</v>
          </cell>
        </row>
        <row r="1903">
          <cell r="A1903">
            <v>2020</v>
          </cell>
          <cell r="B1903" t="str">
            <v>Noviembre</v>
          </cell>
          <cell r="C1903" t="str">
            <v>52356</v>
          </cell>
          <cell r="E1903">
            <v>4</v>
          </cell>
          <cell r="G1903">
            <v>0</v>
          </cell>
        </row>
        <row r="1904">
          <cell r="A1904">
            <v>2020</v>
          </cell>
          <cell r="B1904" t="str">
            <v>Noviembre</v>
          </cell>
          <cell r="C1904" t="str">
            <v>17001</v>
          </cell>
          <cell r="E1904">
            <v>1</v>
          </cell>
          <cell r="G1904">
            <v>19570</v>
          </cell>
        </row>
        <row r="1905">
          <cell r="A1905">
            <v>2020</v>
          </cell>
          <cell r="B1905" t="str">
            <v>Noviembre</v>
          </cell>
          <cell r="C1905" t="str">
            <v>17001</v>
          </cell>
          <cell r="E1905">
            <v>2</v>
          </cell>
          <cell r="G1905">
            <v>22876</v>
          </cell>
        </row>
        <row r="1906">
          <cell r="A1906">
            <v>2020</v>
          </cell>
          <cell r="B1906" t="str">
            <v>Noviembre</v>
          </cell>
          <cell r="C1906" t="str">
            <v>17001</v>
          </cell>
          <cell r="E1906">
            <v>3</v>
          </cell>
          <cell r="G1906">
            <v>16107</v>
          </cell>
        </row>
        <row r="1907">
          <cell r="A1907">
            <v>2020</v>
          </cell>
          <cell r="B1907" t="str">
            <v>Noviembre</v>
          </cell>
          <cell r="C1907" t="str">
            <v>17001</v>
          </cell>
          <cell r="E1907">
            <v>4</v>
          </cell>
          <cell r="G1907">
            <v>11198</v>
          </cell>
        </row>
        <row r="1908">
          <cell r="A1908">
            <v>2020</v>
          </cell>
          <cell r="B1908" t="str">
            <v>Noviembre</v>
          </cell>
          <cell r="C1908" t="str">
            <v>05001</v>
          </cell>
          <cell r="E1908">
            <v>1</v>
          </cell>
          <cell r="G1908">
            <v>233753</v>
          </cell>
        </row>
        <row r="1909">
          <cell r="A1909">
            <v>2020</v>
          </cell>
          <cell r="B1909" t="str">
            <v>Noviembre</v>
          </cell>
          <cell r="C1909" t="str">
            <v>05001</v>
          </cell>
          <cell r="E1909">
            <v>2</v>
          </cell>
          <cell r="G1909">
            <v>200846</v>
          </cell>
        </row>
        <row r="1910">
          <cell r="A1910">
            <v>2020</v>
          </cell>
          <cell r="B1910" t="str">
            <v>Noviembre</v>
          </cell>
          <cell r="C1910" t="str">
            <v>05001</v>
          </cell>
          <cell r="E1910">
            <v>3</v>
          </cell>
          <cell r="G1910">
            <v>193082</v>
          </cell>
        </row>
        <row r="1911">
          <cell r="A1911">
            <v>2020</v>
          </cell>
          <cell r="B1911" t="str">
            <v>Noviembre</v>
          </cell>
          <cell r="C1911" t="str">
            <v>05001</v>
          </cell>
          <cell r="E1911">
            <v>4</v>
          </cell>
          <cell r="G1911">
            <v>258452</v>
          </cell>
        </row>
        <row r="1912">
          <cell r="A1912">
            <v>2020</v>
          </cell>
          <cell r="B1912" t="str">
            <v>Noviembre</v>
          </cell>
          <cell r="C1912" t="str">
            <v>23001</v>
          </cell>
          <cell r="E1912">
            <v>1</v>
          </cell>
          <cell r="G1912">
            <v>5225</v>
          </cell>
        </row>
        <row r="1913">
          <cell r="A1913">
            <v>2020</v>
          </cell>
          <cell r="B1913" t="str">
            <v>Noviembre</v>
          </cell>
          <cell r="C1913" t="str">
            <v>23001</v>
          </cell>
          <cell r="E1913">
            <v>2</v>
          </cell>
          <cell r="G1913">
            <v>22503</v>
          </cell>
        </row>
        <row r="1914">
          <cell r="A1914">
            <v>2020</v>
          </cell>
          <cell r="B1914" t="str">
            <v>Noviembre</v>
          </cell>
          <cell r="C1914" t="str">
            <v>23001</v>
          </cell>
          <cell r="E1914">
            <v>3</v>
          </cell>
          <cell r="G1914">
            <v>11783</v>
          </cell>
        </row>
        <row r="1915">
          <cell r="A1915">
            <v>2020</v>
          </cell>
          <cell r="B1915" t="str">
            <v>Noviembre</v>
          </cell>
          <cell r="C1915" t="str">
            <v>23001</v>
          </cell>
          <cell r="E1915">
            <v>4</v>
          </cell>
          <cell r="G1915">
            <v>3368</v>
          </cell>
        </row>
        <row r="1916">
          <cell r="A1916">
            <v>2020</v>
          </cell>
          <cell r="B1916" t="str">
            <v>Noviembre</v>
          </cell>
          <cell r="C1916" t="str">
            <v>41001</v>
          </cell>
          <cell r="E1916">
            <v>1</v>
          </cell>
          <cell r="G1916">
            <v>17767</v>
          </cell>
        </row>
        <row r="1917">
          <cell r="A1917">
            <v>2020</v>
          </cell>
          <cell r="B1917" t="str">
            <v>Noviembre</v>
          </cell>
          <cell r="C1917" t="str">
            <v>41001</v>
          </cell>
          <cell r="E1917">
            <v>2</v>
          </cell>
          <cell r="G1917">
            <v>28484</v>
          </cell>
        </row>
        <row r="1918">
          <cell r="A1918">
            <v>2020</v>
          </cell>
          <cell r="B1918" t="str">
            <v>Noviembre</v>
          </cell>
          <cell r="C1918" t="str">
            <v>41001</v>
          </cell>
          <cell r="E1918">
            <v>3</v>
          </cell>
          <cell r="G1918">
            <v>26838</v>
          </cell>
        </row>
        <row r="1919">
          <cell r="A1919">
            <v>2020</v>
          </cell>
          <cell r="B1919" t="str">
            <v>Noviembre</v>
          </cell>
          <cell r="C1919" t="str">
            <v>41001</v>
          </cell>
          <cell r="E1919">
            <v>4</v>
          </cell>
          <cell r="G1919">
            <v>14073</v>
          </cell>
        </row>
        <row r="1920">
          <cell r="A1920">
            <v>2020</v>
          </cell>
          <cell r="B1920" t="str">
            <v>Noviembre</v>
          </cell>
          <cell r="C1920" t="str">
            <v>52001</v>
          </cell>
          <cell r="E1920">
            <v>1</v>
          </cell>
          <cell r="G1920">
            <v>15317</v>
          </cell>
        </row>
        <row r="1921">
          <cell r="A1921">
            <v>2020</v>
          </cell>
          <cell r="B1921" t="str">
            <v>Noviembre</v>
          </cell>
          <cell r="C1921" t="str">
            <v>52001</v>
          </cell>
          <cell r="E1921">
            <v>2</v>
          </cell>
          <cell r="G1921">
            <v>62068</v>
          </cell>
        </row>
        <row r="1922">
          <cell r="A1922">
            <v>2020</v>
          </cell>
          <cell r="B1922" t="str">
            <v>Noviembre</v>
          </cell>
          <cell r="C1922" t="str">
            <v>52001</v>
          </cell>
          <cell r="E1922">
            <v>3</v>
          </cell>
          <cell r="G1922">
            <v>28210</v>
          </cell>
        </row>
        <row r="1923">
          <cell r="A1923">
            <v>2020</v>
          </cell>
          <cell r="B1923" t="str">
            <v>Noviembre</v>
          </cell>
          <cell r="C1923" t="str">
            <v>52001</v>
          </cell>
          <cell r="E1923">
            <v>4</v>
          </cell>
          <cell r="G1923">
            <v>279</v>
          </cell>
        </row>
        <row r="1924">
          <cell r="A1924">
            <v>2020</v>
          </cell>
          <cell r="B1924" t="str">
            <v>Noviembre</v>
          </cell>
          <cell r="C1924" t="str">
            <v>66001</v>
          </cell>
          <cell r="E1924">
            <v>1</v>
          </cell>
          <cell r="G1924">
            <v>34700</v>
          </cell>
        </row>
        <row r="1925">
          <cell r="A1925">
            <v>2020</v>
          </cell>
          <cell r="B1925" t="str">
            <v>Noviembre</v>
          </cell>
          <cell r="C1925" t="str">
            <v>66001</v>
          </cell>
          <cell r="E1925">
            <v>2</v>
          </cell>
          <cell r="G1925">
            <v>19357</v>
          </cell>
        </row>
        <row r="1926">
          <cell r="A1926">
            <v>2020</v>
          </cell>
          <cell r="B1926" t="str">
            <v>Noviembre</v>
          </cell>
          <cell r="C1926" t="str">
            <v>66001</v>
          </cell>
          <cell r="E1926">
            <v>3</v>
          </cell>
          <cell r="G1926">
            <v>20869</v>
          </cell>
        </row>
        <row r="1927">
          <cell r="A1927">
            <v>2020</v>
          </cell>
          <cell r="B1927" t="str">
            <v>Noviembre</v>
          </cell>
          <cell r="C1927" t="str">
            <v>66001</v>
          </cell>
          <cell r="E1927">
            <v>4</v>
          </cell>
          <cell r="G1927">
            <v>46148</v>
          </cell>
        </row>
        <row r="1928">
          <cell r="A1928">
            <v>2020</v>
          </cell>
          <cell r="B1928" t="str">
            <v>Noviembre</v>
          </cell>
          <cell r="C1928" t="str">
            <v>19001</v>
          </cell>
          <cell r="E1928">
            <v>1</v>
          </cell>
          <cell r="G1928">
            <v>4478</v>
          </cell>
        </row>
        <row r="1929">
          <cell r="A1929">
            <v>2020</v>
          </cell>
          <cell r="B1929" t="str">
            <v>Noviembre</v>
          </cell>
          <cell r="C1929" t="str">
            <v>19001</v>
          </cell>
          <cell r="E1929">
            <v>2</v>
          </cell>
          <cell r="G1929">
            <v>35640</v>
          </cell>
        </row>
        <row r="1930">
          <cell r="A1930">
            <v>2020</v>
          </cell>
          <cell r="B1930" t="str">
            <v>Noviembre</v>
          </cell>
          <cell r="C1930" t="str">
            <v>19001</v>
          </cell>
          <cell r="E1930">
            <v>3</v>
          </cell>
          <cell r="G1930">
            <v>4857</v>
          </cell>
        </row>
        <row r="1931">
          <cell r="A1931">
            <v>2020</v>
          </cell>
          <cell r="B1931" t="str">
            <v>Noviembre</v>
          </cell>
          <cell r="C1931" t="str">
            <v>19001</v>
          </cell>
          <cell r="E1931">
            <v>4</v>
          </cell>
          <cell r="G1931">
            <v>11905</v>
          </cell>
        </row>
        <row r="1932">
          <cell r="A1932">
            <v>2020</v>
          </cell>
          <cell r="B1932" t="str">
            <v>Noviembre</v>
          </cell>
          <cell r="C1932" t="str">
            <v>47001</v>
          </cell>
          <cell r="E1932">
            <v>1</v>
          </cell>
          <cell r="G1932">
            <v>6583</v>
          </cell>
        </row>
        <row r="1933">
          <cell r="A1933">
            <v>2020</v>
          </cell>
          <cell r="B1933" t="str">
            <v>Noviembre</v>
          </cell>
          <cell r="C1933" t="str">
            <v>47001</v>
          </cell>
          <cell r="E1933">
            <v>2</v>
          </cell>
          <cell r="G1933">
            <v>14887</v>
          </cell>
        </row>
        <row r="1934">
          <cell r="A1934">
            <v>2020</v>
          </cell>
          <cell r="B1934" t="str">
            <v>Noviembre</v>
          </cell>
          <cell r="C1934" t="str">
            <v>47001</v>
          </cell>
          <cell r="E1934">
            <v>3</v>
          </cell>
          <cell r="G1934">
            <v>9616</v>
          </cell>
        </row>
        <row r="1935">
          <cell r="A1935">
            <v>2020</v>
          </cell>
          <cell r="B1935" t="str">
            <v>Noviembre</v>
          </cell>
          <cell r="C1935" t="str">
            <v>47001</v>
          </cell>
          <cell r="E1935">
            <v>4</v>
          </cell>
          <cell r="G1935">
            <v>3021</v>
          </cell>
        </row>
        <row r="1936">
          <cell r="A1936">
            <v>2020</v>
          </cell>
          <cell r="B1936" t="str">
            <v>Noviembre</v>
          </cell>
          <cell r="C1936" t="str">
            <v>70001</v>
          </cell>
          <cell r="E1936">
            <v>1</v>
          </cell>
          <cell r="G1936">
            <v>6352</v>
          </cell>
        </row>
        <row r="1937">
          <cell r="A1937">
            <v>2020</v>
          </cell>
          <cell r="B1937" t="str">
            <v>Noviembre</v>
          </cell>
          <cell r="C1937" t="str">
            <v>70001</v>
          </cell>
          <cell r="E1937">
            <v>2</v>
          </cell>
          <cell r="G1937">
            <v>22162</v>
          </cell>
        </row>
        <row r="1938">
          <cell r="A1938">
            <v>2020</v>
          </cell>
          <cell r="B1938" t="str">
            <v>Noviembre</v>
          </cell>
          <cell r="C1938" t="str">
            <v>70001</v>
          </cell>
          <cell r="E1938">
            <v>3</v>
          </cell>
          <cell r="G1938">
            <v>14721</v>
          </cell>
        </row>
        <row r="1939">
          <cell r="A1939">
            <v>2020</v>
          </cell>
          <cell r="B1939" t="str">
            <v>Noviembre</v>
          </cell>
          <cell r="C1939" t="str">
            <v>70001</v>
          </cell>
          <cell r="E1939">
            <v>4</v>
          </cell>
          <cell r="G1939">
            <v>10912</v>
          </cell>
        </row>
        <row r="1940">
          <cell r="A1940">
            <v>2020</v>
          </cell>
          <cell r="B1940" t="str">
            <v>Noviembre</v>
          </cell>
          <cell r="C1940" t="str">
            <v>15001</v>
          </cell>
          <cell r="E1940">
            <v>1</v>
          </cell>
          <cell r="G1940">
            <v>24435</v>
          </cell>
        </row>
        <row r="1941">
          <cell r="A1941">
            <v>2020</v>
          </cell>
          <cell r="B1941" t="str">
            <v>Noviembre</v>
          </cell>
          <cell r="C1941" t="str">
            <v>15001</v>
          </cell>
          <cell r="E1941">
            <v>2</v>
          </cell>
          <cell r="G1941">
            <v>46867</v>
          </cell>
        </row>
        <row r="1942">
          <cell r="A1942">
            <v>2020</v>
          </cell>
          <cell r="B1942" t="str">
            <v>Noviembre</v>
          </cell>
          <cell r="C1942" t="str">
            <v>15001</v>
          </cell>
          <cell r="E1942">
            <v>3</v>
          </cell>
          <cell r="G1942">
            <v>33290</v>
          </cell>
        </row>
        <row r="1943">
          <cell r="A1943">
            <v>2020</v>
          </cell>
          <cell r="B1943" t="str">
            <v>Noviembre</v>
          </cell>
          <cell r="C1943" t="str">
            <v>15001</v>
          </cell>
          <cell r="E1943">
            <v>4</v>
          </cell>
          <cell r="G1943">
            <v>85</v>
          </cell>
        </row>
        <row r="1944">
          <cell r="A1944">
            <v>2020</v>
          </cell>
          <cell r="B1944" t="str">
            <v>Noviembre</v>
          </cell>
          <cell r="C1944" t="str">
            <v>20001</v>
          </cell>
          <cell r="E1944">
            <v>1</v>
          </cell>
          <cell r="G1944">
            <v>17757</v>
          </cell>
        </row>
        <row r="1945">
          <cell r="A1945">
            <v>2020</v>
          </cell>
          <cell r="B1945" t="str">
            <v>Noviembre</v>
          </cell>
          <cell r="C1945" t="str">
            <v>20001</v>
          </cell>
          <cell r="E1945">
            <v>2</v>
          </cell>
          <cell r="G1945">
            <v>21408</v>
          </cell>
        </row>
        <row r="1946">
          <cell r="A1946">
            <v>2020</v>
          </cell>
          <cell r="B1946" t="str">
            <v>Noviembre</v>
          </cell>
          <cell r="C1946" t="str">
            <v>20001</v>
          </cell>
          <cell r="E1946">
            <v>3</v>
          </cell>
          <cell r="G1946">
            <v>12258</v>
          </cell>
        </row>
        <row r="1947">
          <cell r="A1947">
            <v>2020</v>
          </cell>
          <cell r="B1947" t="str">
            <v>Noviembre</v>
          </cell>
          <cell r="C1947" t="str">
            <v>20001</v>
          </cell>
          <cell r="E1947">
            <v>4</v>
          </cell>
          <cell r="G1947">
            <v>12927.1</v>
          </cell>
        </row>
        <row r="1948">
          <cell r="A1948">
            <v>2020</v>
          </cell>
          <cell r="B1948" t="str">
            <v>Noviembre</v>
          </cell>
          <cell r="C1948" t="str">
            <v>50001</v>
          </cell>
          <cell r="E1948">
            <v>1</v>
          </cell>
          <cell r="G1948">
            <v>22951</v>
          </cell>
        </row>
        <row r="1949">
          <cell r="A1949">
            <v>2020</v>
          </cell>
          <cell r="B1949" t="str">
            <v>Noviembre</v>
          </cell>
          <cell r="C1949" t="str">
            <v>50001</v>
          </cell>
          <cell r="E1949">
            <v>2</v>
          </cell>
          <cell r="G1949">
            <v>33726</v>
          </cell>
        </row>
        <row r="1950">
          <cell r="A1950">
            <v>2020</v>
          </cell>
          <cell r="B1950" t="str">
            <v>Noviembre</v>
          </cell>
          <cell r="C1950" t="str">
            <v>50001</v>
          </cell>
          <cell r="E1950">
            <v>3</v>
          </cell>
          <cell r="G1950">
            <v>25132</v>
          </cell>
        </row>
        <row r="1951">
          <cell r="A1951">
            <v>2020</v>
          </cell>
          <cell r="B1951" t="str">
            <v>Noviembre</v>
          </cell>
          <cell r="C1951" t="str">
            <v>50001</v>
          </cell>
          <cell r="E1951">
            <v>4</v>
          </cell>
          <cell r="G1951">
            <v>8128</v>
          </cell>
        </row>
        <row r="1952">
          <cell r="A1952">
            <v>2020</v>
          </cell>
          <cell r="B1952" t="str">
            <v>Diciembre</v>
          </cell>
          <cell r="C1952" t="str">
            <v>63001</v>
          </cell>
          <cell r="E1952">
            <v>1</v>
          </cell>
          <cell r="G1952">
            <v>29963</v>
          </cell>
        </row>
        <row r="1953">
          <cell r="A1953">
            <v>2020</v>
          </cell>
          <cell r="B1953" t="str">
            <v>Diciembre</v>
          </cell>
          <cell r="C1953" t="str">
            <v>63001</v>
          </cell>
          <cell r="E1953">
            <v>2</v>
          </cell>
          <cell r="G1953">
            <v>42521</v>
          </cell>
        </row>
        <row r="1954">
          <cell r="A1954">
            <v>2020</v>
          </cell>
          <cell r="B1954" t="str">
            <v>Diciembre</v>
          </cell>
          <cell r="C1954" t="str">
            <v>63001</v>
          </cell>
          <cell r="E1954">
            <v>3</v>
          </cell>
          <cell r="G1954">
            <v>32885.870000000003</v>
          </cell>
        </row>
        <row r="1955">
          <cell r="A1955">
            <v>2020</v>
          </cell>
          <cell r="B1955" t="str">
            <v>Diciembre</v>
          </cell>
          <cell r="C1955" t="str">
            <v>63001</v>
          </cell>
          <cell r="E1955">
            <v>4</v>
          </cell>
          <cell r="G1955">
            <v>19267</v>
          </cell>
        </row>
        <row r="1956">
          <cell r="A1956">
            <v>2020</v>
          </cell>
          <cell r="B1956" t="str">
            <v>Diciembre</v>
          </cell>
          <cell r="C1956" t="str">
            <v>08001</v>
          </cell>
          <cell r="E1956">
            <v>1</v>
          </cell>
          <cell r="G1956">
            <v>93421</v>
          </cell>
        </row>
        <row r="1957">
          <cell r="A1957">
            <v>2020</v>
          </cell>
          <cell r="B1957" t="str">
            <v>Diciembre</v>
          </cell>
          <cell r="C1957" t="str">
            <v>08001</v>
          </cell>
          <cell r="E1957">
            <v>2</v>
          </cell>
          <cell r="G1957">
            <v>99836</v>
          </cell>
        </row>
        <row r="1958">
          <cell r="A1958">
            <v>2020</v>
          </cell>
          <cell r="B1958" t="str">
            <v>Diciembre</v>
          </cell>
          <cell r="C1958" t="str">
            <v>08001</v>
          </cell>
          <cell r="E1958">
            <v>3</v>
          </cell>
          <cell r="G1958">
            <v>68186</v>
          </cell>
        </row>
        <row r="1959">
          <cell r="A1959">
            <v>2020</v>
          </cell>
          <cell r="B1959" t="str">
            <v>Diciembre</v>
          </cell>
          <cell r="C1959" t="str">
            <v>08001</v>
          </cell>
          <cell r="E1959">
            <v>4</v>
          </cell>
          <cell r="G1959">
            <v>168666</v>
          </cell>
        </row>
        <row r="1960">
          <cell r="A1960">
            <v>2020</v>
          </cell>
          <cell r="B1960" t="str">
            <v>Diciembre</v>
          </cell>
          <cell r="C1960" t="str">
            <v>11001</v>
          </cell>
          <cell r="E1960">
            <v>1</v>
          </cell>
          <cell r="G1960">
            <v>608799</v>
          </cell>
        </row>
        <row r="1961">
          <cell r="A1961">
            <v>2020</v>
          </cell>
          <cell r="B1961" t="str">
            <v>Diciembre</v>
          </cell>
          <cell r="C1961" t="str">
            <v>11001</v>
          </cell>
          <cell r="E1961">
            <v>2</v>
          </cell>
          <cell r="G1961">
            <v>611156</v>
          </cell>
        </row>
        <row r="1962">
          <cell r="A1962">
            <v>2020</v>
          </cell>
          <cell r="B1962" t="str">
            <v>Diciembre</v>
          </cell>
          <cell r="C1962" t="str">
            <v>11001</v>
          </cell>
          <cell r="E1962">
            <v>3</v>
          </cell>
          <cell r="G1962">
            <v>723137</v>
          </cell>
        </row>
        <row r="1963">
          <cell r="A1963">
            <v>2020</v>
          </cell>
          <cell r="B1963" t="str">
            <v>Diciembre</v>
          </cell>
          <cell r="C1963" t="str">
            <v>11001</v>
          </cell>
          <cell r="E1963">
            <v>4</v>
          </cell>
          <cell r="G1963">
            <v>247546</v>
          </cell>
        </row>
        <row r="1964">
          <cell r="A1964">
            <v>2020</v>
          </cell>
          <cell r="B1964" t="str">
            <v>Diciembre</v>
          </cell>
          <cell r="C1964" t="str">
            <v>68001</v>
          </cell>
          <cell r="E1964">
            <v>1</v>
          </cell>
          <cell r="G1964">
            <v>164131</v>
          </cell>
        </row>
        <row r="1965">
          <cell r="A1965">
            <v>2020</v>
          </cell>
          <cell r="B1965" t="str">
            <v>Diciembre</v>
          </cell>
          <cell r="C1965" t="str">
            <v>68001</v>
          </cell>
          <cell r="E1965">
            <v>2</v>
          </cell>
          <cell r="G1965">
            <v>131046</v>
          </cell>
        </row>
        <row r="1966">
          <cell r="A1966">
            <v>2020</v>
          </cell>
          <cell r="B1966" t="str">
            <v>Diciembre</v>
          </cell>
          <cell r="C1966" t="str">
            <v>68001</v>
          </cell>
          <cell r="E1966">
            <v>3</v>
          </cell>
          <cell r="G1966">
            <v>173013</v>
          </cell>
        </row>
        <row r="1967">
          <cell r="A1967">
            <v>2020</v>
          </cell>
          <cell r="B1967" t="str">
            <v>Diciembre</v>
          </cell>
          <cell r="C1967" t="str">
            <v>68001</v>
          </cell>
          <cell r="E1967">
            <v>4</v>
          </cell>
          <cell r="G1967">
            <v>33880</v>
          </cell>
        </row>
        <row r="1968">
          <cell r="A1968">
            <v>2020</v>
          </cell>
          <cell r="B1968" t="str">
            <v>Diciembre</v>
          </cell>
          <cell r="C1968" t="str">
            <v>76001</v>
          </cell>
          <cell r="E1968">
            <v>1</v>
          </cell>
          <cell r="G1968">
            <v>106286</v>
          </cell>
        </row>
        <row r="1969">
          <cell r="A1969">
            <v>2020</v>
          </cell>
          <cell r="B1969" t="str">
            <v>Diciembre</v>
          </cell>
          <cell r="C1969" t="str">
            <v>76001</v>
          </cell>
          <cell r="E1969">
            <v>2</v>
          </cell>
          <cell r="G1969">
            <v>163173</v>
          </cell>
        </row>
        <row r="1970">
          <cell r="A1970">
            <v>2020</v>
          </cell>
          <cell r="B1970" t="str">
            <v>Diciembre</v>
          </cell>
          <cell r="C1970" t="str">
            <v>76001</v>
          </cell>
          <cell r="E1970">
            <v>3</v>
          </cell>
          <cell r="G1970">
            <v>132152</v>
          </cell>
        </row>
        <row r="1971">
          <cell r="A1971">
            <v>2020</v>
          </cell>
          <cell r="B1971" t="str">
            <v>Diciembre</v>
          </cell>
          <cell r="C1971" t="str">
            <v>76001</v>
          </cell>
          <cell r="E1971">
            <v>4</v>
          </cell>
          <cell r="G1971">
            <v>134428</v>
          </cell>
        </row>
        <row r="1972">
          <cell r="A1972">
            <v>2020</v>
          </cell>
          <cell r="B1972" t="str">
            <v>Diciembre</v>
          </cell>
          <cell r="C1972" t="str">
            <v>13001</v>
          </cell>
          <cell r="E1972">
            <v>1</v>
          </cell>
          <cell r="G1972">
            <v>29739</v>
          </cell>
        </row>
        <row r="1973">
          <cell r="A1973">
            <v>2020</v>
          </cell>
          <cell r="B1973" t="str">
            <v>Diciembre</v>
          </cell>
          <cell r="C1973" t="str">
            <v>13001</v>
          </cell>
          <cell r="E1973">
            <v>2</v>
          </cell>
          <cell r="G1973">
            <v>89670</v>
          </cell>
        </row>
        <row r="1974">
          <cell r="A1974">
            <v>2020</v>
          </cell>
          <cell r="B1974" t="str">
            <v>Diciembre</v>
          </cell>
          <cell r="C1974" t="str">
            <v>13001</v>
          </cell>
          <cell r="E1974">
            <v>3</v>
          </cell>
          <cell r="G1974">
            <v>38806</v>
          </cell>
        </row>
        <row r="1975">
          <cell r="A1975">
            <v>2020</v>
          </cell>
          <cell r="B1975" t="str">
            <v>Diciembre</v>
          </cell>
          <cell r="C1975" t="str">
            <v>13001</v>
          </cell>
          <cell r="E1975">
            <v>4</v>
          </cell>
          <cell r="G1975">
            <v>32748</v>
          </cell>
        </row>
        <row r="1976">
          <cell r="A1976">
            <v>2020</v>
          </cell>
          <cell r="B1976" t="str">
            <v>Diciembre</v>
          </cell>
          <cell r="C1976" t="str">
            <v>54001</v>
          </cell>
          <cell r="E1976">
            <v>1</v>
          </cell>
          <cell r="G1976">
            <v>57031</v>
          </cell>
        </row>
        <row r="1977">
          <cell r="A1977">
            <v>2020</v>
          </cell>
          <cell r="B1977" t="str">
            <v>Diciembre</v>
          </cell>
          <cell r="C1977" t="str">
            <v>54001</v>
          </cell>
          <cell r="E1977">
            <v>2</v>
          </cell>
          <cell r="G1977">
            <v>110796</v>
          </cell>
        </row>
        <row r="1978">
          <cell r="A1978">
            <v>2020</v>
          </cell>
          <cell r="B1978" t="str">
            <v>Diciembre</v>
          </cell>
          <cell r="C1978" t="str">
            <v>54001</v>
          </cell>
          <cell r="E1978">
            <v>3</v>
          </cell>
          <cell r="G1978">
            <v>70030</v>
          </cell>
        </row>
        <row r="1979">
          <cell r="A1979">
            <v>2020</v>
          </cell>
          <cell r="B1979" t="str">
            <v>Diciembre</v>
          </cell>
          <cell r="C1979" t="str">
            <v>54001</v>
          </cell>
          <cell r="E1979">
            <v>4</v>
          </cell>
          <cell r="G1979">
            <v>109768</v>
          </cell>
        </row>
        <row r="1980">
          <cell r="A1980">
            <v>2020</v>
          </cell>
          <cell r="B1980" t="str">
            <v>Diciembre</v>
          </cell>
          <cell r="C1980" t="str">
            <v>73001</v>
          </cell>
          <cell r="E1980">
            <v>1</v>
          </cell>
          <cell r="G1980">
            <v>10291</v>
          </cell>
        </row>
        <row r="1981">
          <cell r="A1981">
            <v>2020</v>
          </cell>
          <cell r="B1981" t="str">
            <v>Diciembre</v>
          </cell>
          <cell r="C1981" t="str">
            <v>73001</v>
          </cell>
          <cell r="E1981">
            <v>2</v>
          </cell>
          <cell r="G1981">
            <v>23851</v>
          </cell>
        </row>
        <row r="1982">
          <cell r="A1982">
            <v>2020</v>
          </cell>
          <cell r="B1982" t="str">
            <v>Diciembre</v>
          </cell>
          <cell r="C1982" t="str">
            <v>73001</v>
          </cell>
          <cell r="E1982">
            <v>3</v>
          </cell>
          <cell r="G1982">
            <v>9519</v>
          </cell>
        </row>
        <row r="1983">
          <cell r="A1983">
            <v>2020</v>
          </cell>
          <cell r="B1983" t="str">
            <v>Diciembre</v>
          </cell>
          <cell r="C1983" t="str">
            <v>73001</v>
          </cell>
          <cell r="E1983">
            <v>4</v>
          </cell>
          <cell r="G1983">
            <v>3312</v>
          </cell>
        </row>
        <row r="1984">
          <cell r="A1984">
            <v>2020</v>
          </cell>
          <cell r="B1984" t="str">
            <v>Diciembre</v>
          </cell>
          <cell r="C1984" t="str">
            <v>52356</v>
          </cell>
          <cell r="E1984">
            <v>1</v>
          </cell>
          <cell r="G1984">
            <v>7487</v>
          </cell>
        </row>
        <row r="1985">
          <cell r="A1985">
            <v>2020</v>
          </cell>
          <cell r="B1985" t="str">
            <v>Diciembre</v>
          </cell>
          <cell r="C1985" t="str">
            <v>52356</v>
          </cell>
          <cell r="E1985">
            <v>2</v>
          </cell>
          <cell r="G1985">
            <v>27261</v>
          </cell>
        </row>
        <row r="1986">
          <cell r="A1986">
            <v>2020</v>
          </cell>
          <cell r="B1986" t="str">
            <v>Diciembre</v>
          </cell>
          <cell r="C1986" t="str">
            <v>52356</v>
          </cell>
          <cell r="E1986">
            <v>3</v>
          </cell>
          <cell r="G1986">
            <v>22081</v>
          </cell>
        </row>
        <row r="1987">
          <cell r="A1987">
            <v>2020</v>
          </cell>
          <cell r="B1987" t="str">
            <v>Diciembre</v>
          </cell>
          <cell r="C1987" t="str">
            <v>52356</v>
          </cell>
          <cell r="E1987">
            <v>4</v>
          </cell>
          <cell r="G1987">
            <v>0</v>
          </cell>
        </row>
        <row r="1988">
          <cell r="A1988">
            <v>2020</v>
          </cell>
          <cell r="B1988" t="str">
            <v>Diciembre</v>
          </cell>
          <cell r="C1988" t="str">
            <v>17001</v>
          </cell>
          <cell r="E1988">
            <v>1</v>
          </cell>
          <cell r="G1988">
            <v>21173</v>
          </cell>
        </row>
        <row r="1989">
          <cell r="A1989">
            <v>2020</v>
          </cell>
          <cell r="B1989" t="str">
            <v>Diciembre</v>
          </cell>
          <cell r="C1989" t="str">
            <v>17001</v>
          </cell>
          <cell r="E1989">
            <v>2</v>
          </cell>
          <cell r="G1989">
            <v>25004</v>
          </cell>
        </row>
        <row r="1990">
          <cell r="A1990">
            <v>2020</v>
          </cell>
          <cell r="B1990" t="str">
            <v>Diciembre</v>
          </cell>
          <cell r="C1990" t="str">
            <v>17001</v>
          </cell>
          <cell r="E1990">
            <v>3</v>
          </cell>
          <cell r="G1990">
            <v>17414</v>
          </cell>
        </row>
        <row r="1991">
          <cell r="A1991">
            <v>2020</v>
          </cell>
          <cell r="B1991" t="str">
            <v>Diciembre</v>
          </cell>
          <cell r="C1991" t="str">
            <v>17001</v>
          </cell>
          <cell r="E1991">
            <v>4</v>
          </cell>
          <cell r="G1991">
            <v>12264</v>
          </cell>
        </row>
        <row r="1992">
          <cell r="A1992">
            <v>2020</v>
          </cell>
          <cell r="B1992" t="str">
            <v>Diciembre</v>
          </cell>
          <cell r="C1992" t="str">
            <v>05001</v>
          </cell>
          <cell r="E1992">
            <v>1</v>
          </cell>
          <cell r="G1992">
            <v>255124</v>
          </cell>
        </row>
        <row r="1993">
          <cell r="A1993">
            <v>2020</v>
          </cell>
          <cell r="B1993" t="str">
            <v>Diciembre</v>
          </cell>
          <cell r="C1993" t="str">
            <v>05001</v>
          </cell>
          <cell r="E1993">
            <v>2</v>
          </cell>
          <cell r="G1993">
            <v>221677</v>
          </cell>
        </row>
        <row r="1994">
          <cell r="A1994">
            <v>2020</v>
          </cell>
          <cell r="B1994" t="str">
            <v>Diciembre</v>
          </cell>
          <cell r="C1994" t="str">
            <v>05001</v>
          </cell>
          <cell r="E1994">
            <v>3</v>
          </cell>
          <cell r="G1994">
            <v>211759</v>
          </cell>
        </row>
        <row r="1995">
          <cell r="A1995">
            <v>2020</v>
          </cell>
          <cell r="B1995" t="str">
            <v>Diciembre</v>
          </cell>
          <cell r="C1995" t="str">
            <v>05001</v>
          </cell>
          <cell r="E1995">
            <v>4</v>
          </cell>
          <cell r="G1995">
            <v>283683</v>
          </cell>
        </row>
        <row r="1996">
          <cell r="A1996">
            <v>2020</v>
          </cell>
          <cell r="B1996" t="str">
            <v>Diciembre</v>
          </cell>
          <cell r="C1996" t="str">
            <v>23001</v>
          </cell>
          <cell r="E1996">
            <v>1</v>
          </cell>
          <cell r="G1996">
            <v>5748</v>
          </cell>
        </row>
        <row r="1997">
          <cell r="A1997">
            <v>2020</v>
          </cell>
          <cell r="B1997" t="str">
            <v>Diciembre</v>
          </cell>
          <cell r="C1997" t="str">
            <v>23001</v>
          </cell>
          <cell r="E1997">
            <v>2</v>
          </cell>
          <cell r="G1997">
            <v>24627</v>
          </cell>
        </row>
        <row r="1998">
          <cell r="A1998">
            <v>2020</v>
          </cell>
          <cell r="B1998" t="str">
            <v>Diciembre</v>
          </cell>
          <cell r="C1998" t="str">
            <v>23001</v>
          </cell>
          <cell r="E1998">
            <v>3</v>
          </cell>
          <cell r="G1998">
            <v>12914</v>
          </cell>
        </row>
        <row r="1999">
          <cell r="A1999">
            <v>2020</v>
          </cell>
          <cell r="B1999" t="str">
            <v>Diciembre</v>
          </cell>
          <cell r="C1999" t="str">
            <v>23001</v>
          </cell>
          <cell r="E1999">
            <v>4</v>
          </cell>
          <cell r="G1999">
            <v>3719</v>
          </cell>
        </row>
        <row r="2000">
          <cell r="A2000">
            <v>2020</v>
          </cell>
          <cell r="B2000" t="str">
            <v>Diciembre</v>
          </cell>
          <cell r="C2000" t="str">
            <v>41001</v>
          </cell>
          <cell r="E2000">
            <v>1</v>
          </cell>
          <cell r="G2000">
            <v>19135</v>
          </cell>
        </row>
        <row r="2001">
          <cell r="A2001">
            <v>2020</v>
          </cell>
          <cell r="B2001" t="str">
            <v>Diciembre</v>
          </cell>
          <cell r="C2001" t="str">
            <v>41001</v>
          </cell>
          <cell r="E2001">
            <v>2</v>
          </cell>
          <cell r="G2001">
            <v>31088</v>
          </cell>
        </row>
        <row r="2002">
          <cell r="A2002">
            <v>2020</v>
          </cell>
          <cell r="B2002" t="str">
            <v>Diciembre</v>
          </cell>
          <cell r="C2002" t="str">
            <v>41001</v>
          </cell>
          <cell r="E2002">
            <v>3</v>
          </cell>
          <cell r="G2002">
            <v>29505</v>
          </cell>
        </row>
        <row r="2003">
          <cell r="A2003">
            <v>2020</v>
          </cell>
          <cell r="B2003" t="str">
            <v>Diciembre</v>
          </cell>
          <cell r="C2003" t="str">
            <v>41001</v>
          </cell>
          <cell r="E2003">
            <v>4</v>
          </cell>
          <cell r="G2003">
            <v>14845</v>
          </cell>
        </row>
        <row r="2004">
          <cell r="A2004">
            <v>2020</v>
          </cell>
          <cell r="B2004" t="str">
            <v>Diciembre</v>
          </cell>
          <cell r="C2004" t="str">
            <v>52001</v>
          </cell>
          <cell r="E2004">
            <v>1</v>
          </cell>
          <cell r="G2004">
            <v>16767</v>
          </cell>
        </row>
        <row r="2005">
          <cell r="A2005">
            <v>2020</v>
          </cell>
          <cell r="B2005" t="str">
            <v>Diciembre</v>
          </cell>
          <cell r="C2005" t="str">
            <v>52001</v>
          </cell>
          <cell r="E2005">
            <v>2</v>
          </cell>
          <cell r="G2005">
            <v>69374</v>
          </cell>
        </row>
        <row r="2006">
          <cell r="A2006">
            <v>2020</v>
          </cell>
          <cell r="B2006" t="str">
            <v>Diciembre</v>
          </cell>
          <cell r="C2006" t="str">
            <v>52001</v>
          </cell>
          <cell r="E2006">
            <v>3</v>
          </cell>
          <cell r="G2006">
            <v>31615</v>
          </cell>
        </row>
        <row r="2007">
          <cell r="A2007">
            <v>2020</v>
          </cell>
          <cell r="B2007" t="str">
            <v>Diciembre</v>
          </cell>
          <cell r="C2007" t="str">
            <v>52001</v>
          </cell>
          <cell r="E2007">
            <v>4</v>
          </cell>
          <cell r="G2007">
            <v>282</v>
          </cell>
        </row>
        <row r="2008">
          <cell r="A2008">
            <v>2020</v>
          </cell>
          <cell r="B2008" t="str">
            <v>Diciembre</v>
          </cell>
          <cell r="C2008" t="str">
            <v>66001</v>
          </cell>
          <cell r="E2008">
            <v>1</v>
          </cell>
          <cell r="G2008">
            <v>37899</v>
          </cell>
        </row>
        <row r="2009">
          <cell r="A2009">
            <v>2020</v>
          </cell>
          <cell r="B2009" t="str">
            <v>Diciembre</v>
          </cell>
          <cell r="C2009" t="str">
            <v>66001</v>
          </cell>
          <cell r="E2009">
            <v>2</v>
          </cell>
          <cell r="G2009">
            <v>21238</v>
          </cell>
        </row>
        <row r="2010">
          <cell r="A2010">
            <v>2020</v>
          </cell>
          <cell r="B2010" t="str">
            <v>Diciembre</v>
          </cell>
          <cell r="C2010" t="str">
            <v>66001</v>
          </cell>
          <cell r="E2010">
            <v>3</v>
          </cell>
          <cell r="G2010">
            <v>22969</v>
          </cell>
        </row>
        <row r="2011">
          <cell r="A2011">
            <v>2020</v>
          </cell>
          <cell r="B2011" t="str">
            <v>Diciembre</v>
          </cell>
          <cell r="C2011" t="str">
            <v>66001</v>
          </cell>
          <cell r="E2011">
            <v>4</v>
          </cell>
          <cell r="G2011">
            <v>49558</v>
          </cell>
        </row>
        <row r="2012">
          <cell r="A2012">
            <v>2020</v>
          </cell>
          <cell r="B2012" t="str">
            <v>Diciembre</v>
          </cell>
          <cell r="C2012" t="str">
            <v>19001</v>
          </cell>
          <cell r="E2012">
            <v>1</v>
          </cell>
          <cell r="G2012">
            <v>4860</v>
          </cell>
        </row>
        <row r="2013">
          <cell r="A2013">
            <v>2020</v>
          </cell>
          <cell r="B2013" t="str">
            <v>Diciembre</v>
          </cell>
          <cell r="C2013" t="str">
            <v>19001</v>
          </cell>
          <cell r="E2013">
            <v>2</v>
          </cell>
          <cell r="G2013">
            <v>39052</v>
          </cell>
        </row>
        <row r="2014">
          <cell r="A2014">
            <v>2020</v>
          </cell>
          <cell r="B2014" t="str">
            <v>Diciembre</v>
          </cell>
          <cell r="C2014" t="str">
            <v>19001</v>
          </cell>
          <cell r="E2014">
            <v>3</v>
          </cell>
          <cell r="G2014">
            <v>5312</v>
          </cell>
        </row>
        <row r="2015">
          <cell r="A2015">
            <v>2020</v>
          </cell>
          <cell r="B2015" t="str">
            <v>Diciembre</v>
          </cell>
          <cell r="C2015" t="str">
            <v>19001</v>
          </cell>
          <cell r="E2015">
            <v>4</v>
          </cell>
          <cell r="G2015">
            <v>12878</v>
          </cell>
        </row>
        <row r="2016">
          <cell r="A2016">
            <v>2020</v>
          </cell>
          <cell r="B2016" t="str">
            <v>Diciembre</v>
          </cell>
          <cell r="C2016" t="str">
            <v>47001</v>
          </cell>
          <cell r="E2016">
            <v>1</v>
          </cell>
          <cell r="G2016">
            <v>7422</v>
          </cell>
        </row>
        <row r="2017">
          <cell r="A2017">
            <v>2020</v>
          </cell>
          <cell r="B2017" t="str">
            <v>Diciembre</v>
          </cell>
          <cell r="C2017" t="str">
            <v>47001</v>
          </cell>
          <cell r="E2017">
            <v>2</v>
          </cell>
          <cell r="G2017">
            <v>16429</v>
          </cell>
        </row>
        <row r="2018">
          <cell r="A2018">
            <v>2020</v>
          </cell>
          <cell r="B2018" t="str">
            <v>Diciembre</v>
          </cell>
          <cell r="C2018" t="str">
            <v>47001</v>
          </cell>
          <cell r="E2018">
            <v>3</v>
          </cell>
          <cell r="G2018">
            <v>10642</v>
          </cell>
        </row>
        <row r="2019">
          <cell r="A2019">
            <v>2020</v>
          </cell>
          <cell r="B2019" t="str">
            <v>Diciembre</v>
          </cell>
          <cell r="C2019" t="str">
            <v>47001</v>
          </cell>
          <cell r="E2019">
            <v>4</v>
          </cell>
          <cell r="G2019">
            <v>3413</v>
          </cell>
        </row>
        <row r="2020">
          <cell r="A2020">
            <v>2020</v>
          </cell>
          <cell r="B2020" t="str">
            <v>Diciembre</v>
          </cell>
          <cell r="C2020" t="str">
            <v>70001</v>
          </cell>
          <cell r="E2020">
            <v>1</v>
          </cell>
          <cell r="G2020">
            <v>7018</v>
          </cell>
        </row>
        <row r="2021">
          <cell r="A2021">
            <v>2020</v>
          </cell>
          <cell r="B2021" t="str">
            <v>Diciembre</v>
          </cell>
          <cell r="C2021" t="str">
            <v>70001</v>
          </cell>
          <cell r="E2021">
            <v>2</v>
          </cell>
          <cell r="G2021">
            <v>24293</v>
          </cell>
        </row>
        <row r="2022">
          <cell r="A2022">
            <v>2020</v>
          </cell>
          <cell r="B2022" t="str">
            <v>Diciembre</v>
          </cell>
          <cell r="C2022" t="str">
            <v>70001</v>
          </cell>
          <cell r="E2022">
            <v>3</v>
          </cell>
          <cell r="G2022">
            <v>16032</v>
          </cell>
        </row>
        <row r="2023">
          <cell r="A2023">
            <v>2020</v>
          </cell>
          <cell r="B2023" t="str">
            <v>Diciembre</v>
          </cell>
          <cell r="C2023" t="str">
            <v>70001</v>
          </cell>
          <cell r="E2023">
            <v>4</v>
          </cell>
          <cell r="G2023">
            <v>11661</v>
          </cell>
        </row>
        <row r="2024">
          <cell r="A2024">
            <v>2020</v>
          </cell>
          <cell r="B2024" t="str">
            <v>Diciembre</v>
          </cell>
          <cell r="C2024" t="str">
            <v>15001</v>
          </cell>
          <cell r="E2024">
            <v>1</v>
          </cell>
          <cell r="G2024">
            <v>26420</v>
          </cell>
        </row>
        <row r="2025">
          <cell r="A2025">
            <v>2020</v>
          </cell>
          <cell r="B2025" t="str">
            <v>Diciembre</v>
          </cell>
          <cell r="C2025" t="str">
            <v>15001</v>
          </cell>
          <cell r="E2025">
            <v>2</v>
          </cell>
          <cell r="G2025">
            <v>51640</v>
          </cell>
        </row>
        <row r="2026">
          <cell r="A2026">
            <v>2020</v>
          </cell>
          <cell r="B2026" t="str">
            <v>Diciembre</v>
          </cell>
          <cell r="C2026" t="str">
            <v>15001</v>
          </cell>
          <cell r="E2026">
            <v>3</v>
          </cell>
          <cell r="G2026">
            <v>36286</v>
          </cell>
        </row>
        <row r="2027">
          <cell r="A2027">
            <v>2020</v>
          </cell>
          <cell r="B2027" t="str">
            <v>Diciembre</v>
          </cell>
          <cell r="C2027" t="str">
            <v>15001</v>
          </cell>
          <cell r="E2027">
            <v>4</v>
          </cell>
          <cell r="G2027">
            <v>85</v>
          </cell>
        </row>
        <row r="2028">
          <cell r="A2028">
            <v>2020</v>
          </cell>
          <cell r="B2028" t="str">
            <v>Diciembre</v>
          </cell>
          <cell r="C2028" t="str">
            <v>20001</v>
          </cell>
          <cell r="E2028">
            <v>1</v>
          </cell>
          <cell r="G2028">
            <v>19248</v>
          </cell>
        </row>
        <row r="2029">
          <cell r="A2029">
            <v>2020</v>
          </cell>
          <cell r="B2029" t="str">
            <v>Diciembre</v>
          </cell>
          <cell r="C2029" t="str">
            <v>20001</v>
          </cell>
          <cell r="E2029">
            <v>2</v>
          </cell>
          <cell r="G2029">
            <v>23569</v>
          </cell>
        </row>
        <row r="2030">
          <cell r="A2030">
            <v>2020</v>
          </cell>
          <cell r="B2030" t="str">
            <v>Diciembre</v>
          </cell>
          <cell r="C2030" t="str">
            <v>20001</v>
          </cell>
          <cell r="E2030">
            <v>3</v>
          </cell>
          <cell r="G2030">
            <v>13386</v>
          </cell>
        </row>
        <row r="2031">
          <cell r="A2031">
            <v>2020</v>
          </cell>
          <cell r="B2031" t="str">
            <v>Diciembre</v>
          </cell>
          <cell r="C2031" t="str">
            <v>20001</v>
          </cell>
          <cell r="E2031">
            <v>4</v>
          </cell>
          <cell r="G2031">
            <v>14030.1</v>
          </cell>
        </row>
        <row r="2032">
          <cell r="A2032">
            <v>2020</v>
          </cell>
          <cell r="B2032" t="str">
            <v>Diciembre</v>
          </cell>
          <cell r="C2032" t="str">
            <v>50001</v>
          </cell>
          <cell r="E2032">
            <v>1</v>
          </cell>
          <cell r="G2032">
            <v>25458</v>
          </cell>
        </row>
        <row r="2033">
          <cell r="A2033">
            <v>2020</v>
          </cell>
          <cell r="B2033" t="str">
            <v>Diciembre</v>
          </cell>
          <cell r="C2033" t="str">
            <v>50001</v>
          </cell>
          <cell r="E2033">
            <v>2</v>
          </cell>
          <cell r="G2033">
            <v>37116</v>
          </cell>
        </row>
        <row r="2034">
          <cell r="A2034">
            <v>2020</v>
          </cell>
          <cell r="B2034" t="str">
            <v>Diciembre</v>
          </cell>
          <cell r="C2034" t="str">
            <v>50001</v>
          </cell>
          <cell r="E2034">
            <v>3</v>
          </cell>
          <cell r="G2034">
            <v>27845</v>
          </cell>
        </row>
        <row r="2035">
          <cell r="A2035">
            <v>2020</v>
          </cell>
          <cell r="B2035" t="str">
            <v>Diciembre</v>
          </cell>
          <cell r="C2035" t="str">
            <v>50001</v>
          </cell>
          <cell r="E2035">
            <v>4</v>
          </cell>
          <cell r="G2035">
            <v>9054</v>
          </cell>
        </row>
        <row r="2036">
          <cell r="A2036">
            <v>2021</v>
          </cell>
          <cell r="B2036" t="str">
            <v>Enero</v>
          </cell>
          <cell r="C2036" t="str">
            <v>63001</v>
          </cell>
          <cell r="E2036">
            <v>1</v>
          </cell>
          <cell r="G2036">
            <v>2366.3939999999998</v>
          </cell>
        </row>
        <row r="2037">
          <cell r="A2037">
            <v>2021</v>
          </cell>
          <cell r="B2037" t="str">
            <v>Enero</v>
          </cell>
          <cell r="C2037" t="str">
            <v>63001</v>
          </cell>
          <cell r="E2037">
            <v>2</v>
          </cell>
          <cell r="G2037">
            <v>3412.44</v>
          </cell>
        </row>
        <row r="2038">
          <cell r="A2038">
            <v>2021</v>
          </cell>
          <cell r="B2038" t="str">
            <v>Enero</v>
          </cell>
          <cell r="C2038" t="str">
            <v>63001</v>
          </cell>
          <cell r="E2038">
            <v>3</v>
          </cell>
          <cell r="G2038">
            <v>2791.02</v>
          </cell>
        </row>
        <row r="2039">
          <cell r="A2039">
            <v>2021</v>
          </cell>
          <cell r="B2039" t="str">
            <v>Enero</v>
          </cell>
          <cell r="C2039" t="str">
            <v>63001</v>
          </cell>
          <cell r="E2039">
            <v>4</v>
          </cell>
          <cell r="G2039">
            <v>1474.2123999999999</v>
          </cell>
        </row>
        <row r="2040">
          <cell r="A2040">
            <v>2021</v>
          </cell>
          <cell r="B2040" t="str">
            <v>Enero</v>
          </cell>
          <cell r="C2040" t="str">
            <v>08001</v>
          </cell>
          <cell r="E2040">
            <v>1</v>
          </cell>
          <cell r="G2040">
            <v>7290.3945000000003</v>
          </cell>
        </row>
        <row r="2041">
          <cell r="A2041">
            <v>2021</v>
          </cell>
          <cell r="B2041" t="str">
            <v>Enero</v>
          </cell>
          <cell r="C2041" t="str">
            <v>08001</v>
          </cell>
          <cell r="E2041">
            <v>2</v>
          </cell>
          <cell r="G2041">
            <v>7676.0199999999995</v>
          </cell>
        </row>
        <row r="2042">
          <cell r="A2042">
            <v>2021</v>
          </cell>
          <cell r="B2042" t="str">
            <v>Enero</v>
          </cell>
          <cell r="C2042" t="str">
            <v>08001</v>
          </cell>
          <cell r="E2042">
            <v>3</v>
          </cell>
          <cell r="G2042">
            <v>5840.982</v>
          </cell>
        </row>
        <row r="2043">
          <cell r="A2043">
            <v>2021</v>
          </cell>
          <cell r="B2043" t="str">
            <v>Enero</v>
          </cell>
          <cell r="C2043" t="str">
            <v>08001</v>
          </cell>
          <cell r="E2043">
            <v>4</v>
          </cell>
          <cell r="G2043">
            <v>13790.440200000001</v>
          </cell>
        </row>
        <row r="2044">
          <cell r="A2044">
            <v>2021</v>
          </cell>
          <cell r="B2044" t="str">
            <v>Enero</v>
          </cell>
          <cell r="C2044" t="str">
            <v>11001</v>
          </cell>
          <cell r="E2044">
            <v>1</v>
          </cell>
          <cell r="G2044">
            <v>48839.841000000008</v>
          </cell>
        </row>
        <row r="2045">
          <cell r="A2045">
            <v>2021</v>
          </cell>
          <cell r="B2045" t="str">
            <v>Enero</v>
          </cell>
          <cell r="C2045" t="str">
            <v>11001</v>
          </cell>
          <cell r="E2045">
            <v>2</v>
          </cell>
          <cell r="G2045">
            <v>47594.448000000004</v>
          </cell>
        </row>
        <row r="2046">
          <cell r="A2046">
            <v>2021</v>
          </cell>
          <cell r="B2046" t="str">
            <v>Enero</v>
          </cell>
          <cell r="C2046" t="str">
            <v>11001</v>
          </cell>
          <cell r="E2046">
            <v>3</v>
          </cell>
          <cell r="G2046">
            <v>60823.912000000004</v>
          </cell>
        </row>
        <row r="2047">
          <cell r="A2047">
            <v>2021</v>
          </cell>
          <cell r="B2047" t="str">
            <v>Enero</v>
          </cell>
          <cell r="C2047" t="str">
            <v>11001</v>
          </cell>
          <cell r="E2047">
            <v>4</v>
          </cell>
          <cell r="G2047">
            <v>21005.792199999996</v>
          </cell>
        </row>
        <row r="2048">
          <cell r="A2048">
            <v>2021</v>
          </cell>
          <cell r="B2048" t="str">
            <v>Enero</v>
          </cell>
          <cell r="C2048" t="str">
            <v>68001</v>
          </cell>
          <cell r="E2048">
            <v>1</v>
          </cell>
          <cell r="G2048">
            <v>12841.748</v>
          </cell>
        </row>
        <row r="2049">
          <cell r="A2049">
            <v>2021</v>
          </cell>
          <cell r="B2049" t="str">
            <v>Enero</v>
          </cell>
          <cell r="C2049" t="str">
            <v>68001</v>
          </cell>
          <cell r="E2049">
            <v>2</v>
          </cell>
          <cell r="G2049">
            <v>10496.245000000001</v>
          </cell>
        </row>
        <row r="2050">
          <cell r="A2050">
            <v>2021</v>
          </cell>
          <cell r="B2050" t="str">
            <v>Enero</v>
          </cell>
          <cell r="C2050" t="str">
            <v>68001</v>
          </cell>
          <cell r="E2050">
            <v>3</v>
          </cell>
          <cell r="G2050">
            <v>14293.154</v>
          </cell>
        </row>
        <row r="2051">
          <cell r="A2051">
            <v>2021</v>
          </cell>
          <cell r="B2051" t="str">
            <v>Enero</v>
          </cell>
          <cell r="C2051" t="str">
            <v>68001</v>
          </cell>
          <cell r="E2051">
            <v>4</v>
          </cell>
          <cell r="G2051">
            <v>2029.8546000000001</v>
          </cell>
        </row>
        <row r="2052">
          <cell r="A2052">
            <v>2021</v>
          </cell>
          <cell r="B2052" t="str">
            <v>Enero</v>
          </cell>
          <cell r="C2052" t="str">
            <v>76001</v>
          </cell>
          <cell r="E2052">
            <v>1</v>
          </cell>
          <cell r="G2052">
            <v>8117.82</v>
          </cell>
        </row>
        <row r="2053">
          <cell r="A2053">
            <v>2021</v>
          </cell>
          <cell r="B2053" t="str">
            <v>Enero</v>
          </cell>
          <cell r="C2053" t="str">
            <v>76001</v>
          </cell>
          <cell r="E2053">
            <v>2</v>
          </cell>
          <cell r="G2053">
            <v>14219.105</v>
          </cell>
        </row>
        <row r="2054">
          <cell r="A2054">
            <v>2021</v>
          </cell>
          <cell r="B2054" t="str">
            <v>Enero</v>
          </cell>
          <cell r="C2054" t="str">
            <v>76001</v>
          </cell>
          <cell r="E2054">
            <v>3</v>
          </cell>
          <cell r="G2054">
            <v>11260.108</v>
          </cell>
        </row>
        <row r="2055">
          <cell r="A2055">
            <v>2021</v>
          </cell>
          <cell r="B2055" t="str">
            <v>Enero</v>
          </cell>
          <cell r="C2055" t="str">
            <v>76001</v>
          </cell>
          <cell r="E2055">
            <v>4</v>
          </cell>
          <cell r="G2055">
            <v>11340.7318</v>
          </cell>
        </row>
        <row r="2056">
          <cell r="A2056">
            <v>2021</v>
          </cell>
          <cell r="B2056" t="str">
            <v>Enero</v>
          </cell>
          <cell r="C2056" t="str">
            <v>13001</v>
          </cell>
          <cell r="E2056">
            <v>1</v>
          </cell>
          <cell r="G2056">
            <v>2469.3890000000001</v>
          </cell>
        </row>
        <row r="2057">
          <cell r="A2057">
            <v>2021</v>
          </cell>
          <cell r="B2057" t="str">
            <v>Enero</v>
          </cell>
          <cell r="C2057" t="str">
            <v>13001</v>
          </cell>
          <cell r="E2057">
            <v>2</v>
          </cell>
          <cell r="G2057">
            <v>7560.3440000000001</v>
          </cell>
        </row>
        <row r="2058">
          <cell r="A2058">
            <v>2021</v>
          </cell>
          <cell r="B2058" t="str">
            <v>Enero</v>
          </cell>
          <cell r="C2058" t="str">
            <v>13001</v>
          </cell>
          <cell r="E2058">
            <v>3</v>
          </cell>
          <cell r="G2058">
            <v>3661.9250000000002</v>
          </cell>
        </row>
        <row r="2059">
          <cell r="A2059">
            <v>2021</v>
          </cell>
          <cell r="B2059" t="str">
            <v>Enero</v>
          </cell>
          <cell r="C2059" t="str">
            <v>13001</v>
          </cell>
          <cell r="E2059">
            <v>4</v>
          </cell>
          <cell r="G2059">
            <v>3696.768</v>
          </cell>
        </row>
        <row r="2060">
          <cell r="A2060">
            <v>2021</v>
          </cell>
          <cell r="B2060" t="str">
            <v>Enero</v>
          </cell>
          <cell r="C2060" t="str">
            <v>54001</v>
          </cell>
          <cell r="E2060">
            <v>1</v>
          </cell>
          <cell r="G2060">
            <v>5129.41</v>
          </cell>
        </row>
        <row r="2061">
          <cell r="A2061">
            <v>2021</v>
          </cell>
          <cell r="B2061" t="str">
            <v>Enero</v>
          </cell>
          <cell r="C2061" t="str">
            <v>54001</v>
          </cell>
          <cell r="E2061">
            <v>2</v>
          </cell>
          <cell r="G2061">
            <v>9742.8790000000008</v>
          </cell>
        </row>
        <row r="2062">
          <cell r="A2062">
            <v>2021</v>
          </cell>
          <cell r="B2062" t="str">
            <v>Enero</v>
          </cell>
          <cell r="C2062" t="str">
            <v>54001</v>
          </cell>
          <cell r="E2062">
            <v>3</v>
          </cell>
          <cell r="G2062">
            <v>6008.991</v>
          </cell>
        </row>
        <row r="2063">
          <cell r="A2063">
            <v>2021</v>
          </cell>
          <cell r="B2063" t="str">
            <v>Enero</v>
          </cell>
          <cell r="C2063" t="str">
            <v>54001</v>
          </cell>
          <cell r="E2063">
            <v>4</v>
          </cell>
          <cell r="G2063">
            <v>8661.5583399999996</v>
          </cell>
        </row>
        <row r="2064">
          <cell r="A2064">
            <v>2021</v>
          </cell>
          <cell r="B2064" t="str">
            <v>Enero</v>
          </cell>
          <cell r="C2064" t="str">
            <v>73001</v>
          </cell>
          <cell r="E2064">
            <v>1</v>
          </cell>
          <cell r="G2064">
            <v>651.6825</v>
          </cell>
        </row>
        <row r="2065">
          <cell r="A2065">
            <v>2021</v>
          </cell>
          <cell r="B2065" t="str">
            <v>Enero</v>
          </cell>
          <cell r="C2065" t="str">
            <v>73001</v>
          </cell>
          <cell r="E2065">
            <v>2</v>
          </cell>
          <cell r="G2065">
            <v>2259.38</v>
          </cell>
        </row>
        <row r="2066">
          <cell r="A2066">
            <v>2021</v>
          </cell>
          <cell r="B2066" t="str">
            <v>Enero</v>
          </cell>
          <cell r="C2066" t="str">
            <v>73001</v>
          </cell>
          <cell r="E2066">
            <v>3</v>
          </cell>
          <cell r="G2066">
            <v>981.52599999999995</v>
          </cell>
        </row>
        <row r="2067">
          <cell r="A2067">
            <v>2021</v>
          </cell>
          <cell r="B2067" t="str">
            <v>Enero</v>
          </cell>
          <cell r="C2067" t="str">
            <v>73001</v>
          </cell>
          <cell r="E2067">
            <v>4</v>
          </cell>
          <cell r="G2067">
            <v>211.63800000000001</v>
          </cell>
        </row>
        <row r="2068">
          <cell r="A2068">
            <v>2021</v>
          </cell>
          <cell r="B2068" t="str">
            <v>Enero</v>
          </cell>
          <cell r="C2068" t="str">
            <v>52356</v>
          </cell>
          <cell r="E2068">
            <v>1</v>
          </cell>
          <cell r="G2068">
            <v>1970</v>
          </cell>
        </row>
        <row r="2069">
          <cell r="A2069">
            <v>2021</v>
          </cell>
          <cell r="B2069" t="str">
            <v>Enero</v>
          </cell>
          <cell r="C2069" t="str">
            <v>52356</v>
          </cell>
          <cell r="E2069">
            <v>2</v>
          </cell>
          <cell r="G2069">
            <v>2290.9639999999999</v>
          </cell>
        </row>
        <row r="2070">
          <cell r="A2070">
            <v>2021</v>
          </cell>
          <cell r="B2070" t="str">
            <v>Enero</v>
          </cell>
          <cell r="C2070" t="str">
            <v>52356</v>
          </cell>
          <cell r="E2070">
            <v>3</v>
          </cell>
          <cell r="G2070">
            <v>1140.7439999999999</v>
          </cell>
        </row>
        <row r="2071">
          <cell r="A2071">
            <v>2021</v>
          </cell>
          <cell r="B2071" t="str">
            <v>Enero</v>
          </cell>
          <cell r="C2071" t="str">
            <v>52356</v>
          </cell>
          <cell r="E2071">
            <v>4</v>
          </cell>
          <cell r="G2071">
            <v>0</v>
          </cell>
        </row>
        <row r="2072">
          <cell r="A2072">
            <v>2021</v>
          </cell>
          <cell r="B2072" t="str">
            <v>Enero</v>
          </cell>
          <cell r="C2072" t="str">
            <v>17001</v>
          </cell>
          <cell r="E2072">
            <v>1</v>
          </cell>
          <cell r="G2072">
            <v>1598.729</v>
          </cell>
        </row>
        <row r="2073">
          <cell r="A2073">
            <v>2021</v>
          </cell>
          <cell r="B2073" t="str">
            <v>Enero</v>
          </cell>
          <cell r="C2073" t="str">
            <v>17001</v>
          </cell>
          <cell r="E2073">
            <v>2</v>
          </cell>
          <cell r="G2073">
            <v>1713.5550000000001</v>
          </cell>
        </row>
        <row r="2074">
          <cell r="A2074">
            <v>2021</v>
          </cell>
          <cell r="B2074" t="str">
            <v>Enero</v>
          </cell>
          <cell r="C2074" t="str">
            <v>17001</v>
          </cell>
          <cell r="E2074">
            <v>3</v>
          </cell>
          <cell r="G2074">
            <v>1355.4849999999999</v>
          </cell>
        </row>
        <row r="2075">
          <cell r="A2075">
            <v>2021</v>
          </cell>
          <cell r="B2075" t="str">
            <v>Enero</v>
          </cell>
          <cell r="C2075" t="str">
            <v>17001</v>
          </cell>
          <cell r="E2075">
            <v>4</v>
          </cell>
          <cell r="G2075">
            <v>1064.9488000000001</v>
          </cell>
        </row>
        <row r="2076">
          <cell r="A2076">
            <v>2021</v>
          </cell>
          <cell r="B2076" t="str">
            <v>Enero</v>
          </cell>
          <cell r="C2076" t="str">
            <v>05001</v>
          </cell>
          <cell r="E2076">
            <v>1</v>
          </cell>
          <cell r="G2076">
            <v>21536.223999999998</v>
          </cell>
        </row>
        <row r="2077">
          <cell r="A2077">
            <v>2021</v>
          </cell>
          <cell r="B2077" t="str">
            <v>Enero</v>
          </cell>
          <cell r="C2077" t="str">
            <v>05001</v>
          </cell>
          <cell r="E2077">
            <v>2</v>
          </cell>
          <cell r="G2077">
            <v>19472.011999999999</v>
          </cell>
        </row>
        <row r="2078">
          <cell r="A2078">
            <v>2021</v>
          </cell>
          <cell r="B2078" t="str">
            <v>Enero</v>
          </cell>
          <cell r="C2078" t="str">
            <v>05001</v>
          </cell>
          <cell r="E2078">
            <v>3</v>
          </cell>
          <cell r="G2078">
            <v>17433.856</v>
          </cell>
        </row>
        <row r="2079">
          <cell r="A2079">
            <v>2021</v>
          </cell>
          <cell r="B2079" t="str">
            <v>Enero</v>
          </cell>
          <cell r="C2079" t="str">
            <v>05001</v>
          </cell>
          <cell r="E2079">
            <v>4</v>
          </cell>
          <cell r="G2079">
            <v>21040.01168</v>
          </cell>
        </row>
        <row r="2080">
          <cell r="A2080">
            <v>2021</v>
          </cell>
          <cell r="B2080" t="str">
            <v>Enero</v>
          </cell>
          <cell r="C2080" t="str">
            <v>23001</v>
          </cell>
          <cell r="E2080">
            <v>1</v>
          </cell>
          <cell r="G2080">
            <v>526.35799999999995</v>
          </cell>
        </row>
        <row r="2081">
          <cell r="A2081">
            <v>2021</v>
          </cell>
          <cell r="B2081" t="str">
            <v>Enero</v>
          </cell>
          <cell r="C2081" t="str">
            <v>23001</v>
          </cell>
          <cell r="E2081">
            <v>2</v>
          </cell>
          <cell r="G2081">
            <v>1766.9349999999999</v>
          </cell>
        </row>
        <row r="2082">
          <cell r="A2082">
            <v>2021</v>
          </cell>
          <cell r="B2082" t="str">
            <v>Enero</v>
          </cell>
          <cell r="C2082" t="str">
            <v>23001</v>
          </cell>
          <cell r="E2082">
            <v>3</v>
          </cell>
          <cell r="G2082">
            <v>1066.0329999999999</v>
          </cell>
        </row>
        <row r="2083">
          <cell r="A2083">
            <v>2021</v>
          </cell>
          <cell r="B2083" t="str">
            <v>Enero</v>
          </cell>
          <cell r="C2083" t="str">
            <v>23001</v>
          </cell>
          <cell r="E2083">
            <v>4</v>
          </cell>
          <cell r="G2083">
            <v>266.04609999999997</v>
          </cell>
        </row>
        <row r="2084">
          <cell r="A2084">
            <v>2021</v>
          </cell>
          <cell r="B2084" t="str">
            <v>Enero</v>
          </cell>
          <cell r="C2084" t="str">
            <v>41001</v>
          </cell>
          <cell r="E2084">
            <v>1</v>
          </cell>
          <cell r="G2084">
            <v>1222.3934999999999</v>
          </cell>
        </row>
        <row r="2085">
          <cell r="A2085">
            <v>2021</v>
          </cell>
          <cell r="B2085" t="str">
            <v>Enero</v>
          </cell>
          <cell r="C2085" t="str">
            <v>41001</v>
          </cell>
          <cell r="E2085">
            <v>2</v>
          </cell>
          <cell r="G2085">
            <v>2445.6210000000001</v>
          </cell>
        </row>
        <row r="2086">
          <cell r="A2086">
            <v>2021</v>
          </cell>
          <cell r="B2086" t="str">
            <v>Enero</v>
          </cell>
          <cell r="C2086" t="str">
            <v>41001</v>
          </cell>
          <cell r="E2086">
            <v>3</v>
          </cell>
          <cell r="G2086">
            <v>2217.7649999999999</v>
          </cell>
        </row>
        <row r="2087">
          <cell r="A2087">
            <v>2021</v>
          </cell>
          <cell r="B2087" t="str">
            <v>Enero</v>
          </cell>
          <cell r="C2087" t="str">
            <v>41001</v>
          </cell>
          <cell r="E2087">
            <v>4</v>
          </cell>
          <cell r="G2087">
            <v>584.18799999999999</v>
          </cell>
        </row>
        <row r="2088">
          <cell r="A2088">
            <v>2021</v>
          </cell>
          <cell r="B2088" t="str">
            <v>Enero</v>
          </cell>
          <cell r="C2088" t="str">
            <v>52001</v>
          </cell>
          <cell r="E2088">
            <v>1</v>
          </cell>
          <cell r="G2088">
            <v>1162.942</v>
          </cell>
        </row>
        <row r="2089">
          <cell r="A2089">
            <v>2021</v>
          </cell>
          <cell r="B2089" t="str">
            <v>Enero</v>
          </cell>
          <cell r="C2089" t="str">
            <v>52001</v>
          </cell>
          <cell r="E2089">
            <v>2</v>
          </cell>
          <cell r="G2089">
            <v>5862.3729999999996</v>
          </cell>
        </row>
        <row r="2090">
          <cell r="A2090">
            <v>2021</v>
          </cell>
          <cell r="B2090" t="str">
            <v>Enero</v>
          </cell>
          <cell r="C2090" t="str">
            <v>52001</v>
          </cell>
          <cell r="E2090">
            <v>3</v>
          </cell>
          <cell r="G2090">
            <v>2939.79</v>
          </cell>
        </row>
        <row r="2091">
          <cell r="A2091">
            <v>2021</v>
          </cell>
          <cell r="B2091" t="str">
            <v>Enero</v>
          </cell>
          <cell r="C2091" t="str">
            <v>52001</v>
          </cell>
          <cell r="E2091">
            <v>4</v>
          </cell>
          <cell r="G2091">
            <v>17.738</v>
          </cell>
        </row>
        <row r="2092">
          <cell r="A2092">
            <v>2021</v>
          </cell>
          <cell r="B2092" t="str">
            <v>Enero</v>
          </cell>
          <cell r="C2092" t="str">
            <v>66001</v>
          </cell>
          <cell r="E2092">
            <v>1</v>
          </cell>
          <cell r="G2092">
            <v>2750.31</v>
          </cell>
        </row>
        <row r="2093">
          <cell r="A2093">
            <v>2021</v>
          </cell>
          <cell r="B2093" t="str">
            <v>Enero</v>
          </cell>
          <cell r="C2093" t="str">
            <v>66001</v>
          </cell>
          <cell r="E2093">
            <v>2</v>
          </cell>
          <cell r="G2093">
            <v>1549.15</v>
          </cell>
        </row>
        <row r="2094">
          <cell r="A2094">
            <v>2021</v>
          </cell>
          <cell r="B2094" t="str">
            <v>Enero</v>
          </cell>
          <cell r="C2094" t="str">
            <v>66001</v>
          </cell>
          <cell r="E2094">
            <v>3</v>
          </cell>
          <cell r="G2094">
            <v>1711.15</v>
          </cell>
        </row>
        <row r="2095">
          <cell r="A2095">
            <v>2021</v>
          </cell>
          <cell r="B2095" t="str">
            <v>Enero</v>
          </cell>
          <cell r="C2095" t="str">
            <v>66001</v>
          </cell>
          <cell r="E2095">
            <v>4</v>
          </cell>
          <cell r="G2095">
            <v>3149.0059999999999</v>
          </cell>
        </row>
        <row r="2096">
          <cell r="A2096">
            <v>2021</v>
          </cell>
          <cell r="B2096" t="str">
            <v>Enero</v>
          </cell>
          <cell r="C2096" t="str">
            <v>19001</v>
          </cell>
          <cell r="E2096">
            <v>1</v>
          </cell>
          <cell r="G2096">
            <v>365.37599999999998</v>
          </cell>
        </row>
        <row r="2097">
          <cell r="A2097">
            <v>2021</v>
          </cell>
          <cell r="B2097" t="str">
            <v>Enero</v>
          </cell>
          <cell r="C2097" t="str">
            <v>19001</v>
          </cell>
          <cell r="E2097">
            <v>2</v>
          </cell>
          <cell r="G2097">
            <v>3435.13</v>
          </cell>
        </row>
        <row r="2098">
          <cell r="A2098">
            <v>2021</v>
          </cell>
          <cell r="B2098" t="str">
            <v>Enero</v>
          </cell>
          <cell r="C2098" t="str">
            <v>19001</v>
          </cell>
          <cell r="E2098">
            <v>3</v>
          </cell>
          <cell r="G2098">
            <v>385.78500000000003</v>
          </cell>
        </row>
        <row r="2099">
          <cell r="A2099">
            <v>2021</v>
          </cell>
          <cell r="B2099" t="str">
            <v>Enero</v>
          </cell>
          <cell r="C2099" t="str">
            <v>19001</v>
          </cell>
          <cell r="E2099">
            <v>4</v>
          </cell>
          <cell r="G2099">
            <v>934.34</v>
          </cell>
        </row>
        <row r="2100">
          <cell r="A2100">
            <v>2021</v>
          </cell>
          <cell r="B2100" t="str">
            <v>Enero</v>
          </cell>
          <cell r="C2100" t="str">
            <v>47001</v>
          </cell>
          <cell r="E2100">
            <v>1</v>
          </cell>
          <cell r="G2100">
            <v>690.1105</v>
          </cell>
        </row>
        <row r="2101">
          <cell r="A2101">
            <v>2021</v>
          </cell>
          <cell r="B2101" t="str">
            <v>Enero</v>
          </cell>
          <cell r="C2101" t="str">
            <v>47001</v>
          </cell>
          <cell r="E2101">
            <v>2</v>
          </cell>
          <cell r="G2101">
            <v>1370.55</v>
          </cell>
        </row>
        <row r="2102">
          <cell r="A2102">
            <v>2021</v>
          </cell>
          <cell r="B2102" t="str">
            <v>Enero</v>
          </cell>
          <cell r="C2102" t="str">
            <v>47001</v>
          </cell>
          <cell r="E2102">
            <v>3</v>
          </cell>
          <cell r="G2102">
            <v>879.30399999999997</v>
          </cell>
        </row>
        <row r="2103">
          <cell r="A2103">
            <v>2021</v>
          </cell>
          <cell r="B2103" t="str">
            <v>Enero</v>
          </cell>
          <cell r="C2103" t="str">
            <v>47001</v>
          </cell>
          <cell r="E2103">
            <v>4</v>
          </cell>
          <cell r="G2103">
            <v>331.54700000000003</v>
          </cell>
        </row>
        <row r="2104">
          <cell r="A2104">
            <v>2021</v>
          </cell>
          <cell r="B2104" t="str">
            <v>Enero</v>
          </cell>
          <cell r="C2104" t="str">
            <v>70001</v>
          </cell>
          <cell r="E2104">
            <v>1</v>
          </cell>
          <cell r="G2104">
            <v>763.42700000000002</v>
          </cell>
        </row>
        <row r="2105">
          <cell r="A2105">
            <v>2021</v>
          </cell>
          <cell r="B2105" t="str">
            <v>Enero</v>
          </cell>
          <cell r="C2105" t="str">
            <v>70001</v>
          </cell>
          <cell r="E2105">
            <v>2</v>
          </cell>
          <cell r="G2105">
            <v>2148.2849999999999</v>
          </cell>
        </row>
        <row r="2106">
          <cell r="A2106">
            <v>2021</v>
          </cell>
          <cell r="B2106" t="str">
            <v>Enero</v>
          </cell>
          <cell r="C2106" t="str">
            <v>70001</v>
          </cell>
          <cell r="E2106">
            <v>3</v>
          </cell>
          <cell r="G2106">
            <v>1442.529</v>
          </cell>
        </row>
        <row r="2107">
          <cell r="A2107">
            <v>2021</v>
          </cell>
          <cell r="B2107" t="str">
            <v>Enero</v>
          </cell>
          <cell r="C2107" t="str">
            <v>70001</v>
          </cell>
          <cell r="E2107">
            <v>4</v>
          </cell>
          <cell r="G2107">
            <v>432.71600000000001</v>
          </cell>
        </row>
        <row r="2108">
          <cell r="A2108">
            <v>2021</v>
          </cell>
          <cell r="B2108" t="str">
            <v>Enero</v>
          </cell>
          <cell r="C2108" t="str">
            <v>15001</v>
          </cell>
          <cell r="E2108">
            <v>1</v>
          </cell>
          <cell r="G2108">
            <v>1955.6610000000001</v>
          </cell>
        </row>
        <row r="2109">
          <cell r="A2109">
            <v>2021</v>
          </cell>
          <cell r="B2109" t="str">
            <v>Enero</v>
          </cell>
          <cell r="C2109" t="str">
            <v>15001</v>
          </cell>
          <cell r="E2109">
            <v>2</v>
          </cell>
          <cell r="G2109">
            <v>3448.05</v>
          </cell>
        </row>
        <row r="2110">
          <cell r="A2110">
            <v>2021</v>
          </cell>
          <cell r="B2110" t="str">
            <v>Enero</v>
          </cell>
          <cell r="C2110" t="str">
            <v>15001</v>
          </cell>
          <cell r="E2110">
            <v>3</v>
          </cell>
          <cell r="G2110">
            <v>2856.2170000000001</v>
          </cell>
        </row>
        <row r="2111">
          <cell r="A2111">
            <v>2021</v>
          </cell>
          <cell r="B2111" t="str">
            <v>Enero</v>
          </cell>
          <cell r="C2111" t="str">
            <v>15001</v>
          </cell>
          <cell r="E2111">
            <v>4</v>
          </cell>
          <cell r="G2111">
            <v>0</v>
          </cell>
        </row>
        <row r="2112">
          <cell r="A2112">
            <v>2021</v>
          </cell>
          <cell r="B2112" t="str">
            <v>Enero</v>
          </cell>
          <cell r="C2112" t="str">
            <v>20001</v>
          </cell>
          <cell r="E2112">
            <v>1</v>
          </cell>
          <cell r="G2112">
            <v>1402.0729999999999</v>
          </cell>
        </row>
        <row r="2113">
          <cell r="A2113">
            <v>2021</v>
          </cell>
          <cell r="B2113" t="str">
            <v>Enero</v>
          </cell>
          <cell r="C2113" t="str">
            <v>20001</v>
          </cell>
          <cell r="E2113">
            <v>2</v>
          </cell>
          <cell r="G2113">
            <v>1927.175</v>
          </cell>
        </row>
        <row r="2114">
          <cell r="A2114">
            <v>2021</v>
          </cell>
          <cell r="B2114" t="str">
            <v>Enero</v>
          </cell>
          <cell r="C2114" t="str">
            <v>20001</v>
          </cell>
          <cell r="E2114">
            <v>3</v>
          </cell>
          <cell r="G2114">
            <v>1127.5050000000001</v>
          </cell>
        </row>
        <row r="2115">
          <cell r="A2115">
            <v>2021</v>
          </cell>
          <cell r="B2115" t="str">
            <v>Enero</v>
          </cell>
          <cell r="C2115" t="str">
            <v>20001</v>
          </cell>
          <cell r="E2115">
            <v>4</v>
          </cell>
          <cell r="G2115">
            <v>827.66099999999994</v>
          </cell>
        </row>
        <row r="2116">
          <cell r="A2116">
            <v>2021</v>
          </cell>
          <cell r="B2116" t="str">
            <v>Enero</v>
          </cell>
          <cell r="C2116" t="str">
            <v>50001</v>
          </cell>
          <cell r="E2116">
            <v>1</v>
          </cell>
          <cell r="G2116">
            <v>2497.59</v>
          </cell>
        </row>
        <row r="2117">
          <cell r="A2117">
            <v>2021</v>
          </cell>
          <cell r="B2117" t="str">
            <v>Enero</v>
          </cell>
          <cell r="C2117" t="str">
            <v>50001</v>
          </cell>
          <cell r="E2117">
            <v>2</v>
          </cell>
          <cell r="G2117">
            <v>3419.2750000000001</v>
          </cell>
        </row>
        <row r="2118">
          <cell r="A2118">
            <v>2021</v>
          </cell>
          <cell r="B2118" t="str">
            <v>Enero</v>
          </cell>
          <cell r="C2118" t="str">
            <v>50001</v>
          </cell>
          <cell r="E2118">
            <v>3</v>
          </cell>
          <cell r="G2118">
            <v>2514.5859999999998</v>
          </cell>
        </row>
        <row r="2119">
          <cell r="A2119">
            <v>2021</v>
          </cell>
          <cell r="B2119" t="str">
            <v>Enero</v>
          </cell>
          <cell r="C2119" t="str">
            <v>50001</v>
          </cell>
          <cell r="E2119">
            <v>4</v>
          </cell>
          <cell r="G2119">
            <v>834.01599999999996</v>
          </cell>
        </row>
        <row r="2120">
          <cell r="A2120">
            <v>2021</v>
          </cell>
          <cell r="B2120" t="str">
            <v>Febrero</v>
          </cell>
          <cell r="C2120" t="str">
            <v>63001</v>
          </cell>
          <cell r="E2120">
            <v>1</v>
          </cell>
          <cell r="G2120">
            <v>4914.8539999999994</v>
          </cell>
        </row>
        <row r="2121">
          <cell r="A2121">
            <v>2021</v>
          </cell>
          <cell r="B2121" t="str">
            <v>Febrero</v>
          </cell>
          <cell r="C2121" t="str">
            <v>63001</v>
          </cell>
          <cell r="E2121">
            <v>2</v>
          </cell>
          <cell r="G2121">
            <v>7104.6399999999994</v>
          </cell>
        </row>
        <row r="2122">
          <cell r="A2122">
            <v>2021</v>
          </cell>
          <cell r="B2122" t="str">
            <v>Febrero</v>
          </cell>
          <cell r="C2122" t="str">
            <v>63001</v>
          </cell>
          <cell r="E2122">
            <v>3</v>
          </cell>
          <cell r="G2122">
            <v>5702.9250000000002</v>
          </cell>
        </row>
        <row r="2123">
          <cell r="A2123">
            <v>2021</v>
          </cell>
          <cell r="B2123" t="str">
            <v>Febrero</v>
          </cell>
          <cell r="C2123" t="str">
            <v>63001</v>
          </cell>
          <cell r="E2123">
            <v>4</v>
          </cell>
          <cell r="G2123">
            <v>3191.0113999999999</v>
          </cell>
        </row>
        <row r="2124">
          <cell r="A2124">
            <v>2021</v>
          </cell>
          <cell r="B2124" t="str">
            <v>Febrero</v>
          </cell>
          <cell r="C2124" t="str">
            <v>08001</v>
          </cell>
          <cell r="E2124">
            <v>1</v>
          </cell>
          <cell r="G2124">
            <v>14401.253000000001</v>
          </cell>
        </row>
        <row r="2125">
          <cell r="A2125">
            <v>2021</v>
          </cell>
          <cell r="B2125" t="str">
            <v>Febrero</v>
          </cell>
          <cell r="C2125" t="str">
            <v>08001</v>
          </cell>
          <cell r="E2125">
            <v>2</v>
          </cell>
          <cell r="G2125">
            <v>15388.81</v>
          </cell>
        </row>
        <row r="2126">
          <cell r="A2126">
            <v>2021</v>
          </cell>
          <cell r="B2126" t="str">
            <v>Febrero</v>
          </cell>
          <cell r="C2126" t="str">
            <v>08001</v>
          </cell>
          <cell r="E2126">
            <v>3</v>
          </cell>
          <cell r="G2126">
            <v>11752.751</v>
          </cell>
        </row>
        <row r="2127">
          <cell r="A2127">
            <v>2021</v>
          </cell>
          <cell r="B2127" t="str">
            <v>Febrero</v>
          </cell>
          <cell r="C2127" t="str">
            <v>08001</v>
          </cell>
          <cell r="E2127">
            <v>4</v>
          </cell>
          <cell r="G2127">
            <v>26951.7912</v>
          </cell>
        </row>
        <row r="2128">
          <cell r="A2128">
            <v>2021</v>
          </cell>
          <cell r="B2128" t="str">
            <v>Febrero</v>
          </cell>
          <cell r="C2128" t="str">
            <v>11001</v>
          </cell>
          <cell r="E2128">
            <v>1</v>
          </cell>
          <cell r="G2128">
            <v>99429.179000000004</v>
          </cell>
        </row>
        <row r="2129">
          <cell r="A2129">
            <v>2021</v>
          </cell>
          <cell r="B2129" t="str">
            <v>Febrero</v>
          </cell>
          <cell r="C2129" t="str">
            <v>11001</v>
          </cell>
          <cell r="E2129">
            <v>2</v>
          </cell>
          <cell r="G2129">
            <v>95291.925000000003</v>
          </cell>
        </row>
        <row r="2130">
          <cell r="A2130">
            <v>2021</v>
          </cell>
          <cell r="B2130" t="str">
            <v>Febrero</v>
          </cell>
          <cell r="C2130" t="str">
            <v>11001</v>
          </cell>
          <cell r="E2130">
            <v>3</v>
          </cell>
          <cell r="G2130">
            <v>120906.88800000001</v>
          </cell>
        </row>
        <row r="2131">
          <cell r="A2131">
            <v>2021</v>
          </cell>
          <cell r="B2131" t="str">
            <v>Febrero</v>
          </cell>
          <cell r="C2131" t="str">
            <v>11001</v>
          </cell>
          <cell r="E2131">
            <v>4</v>
          </cell>
          <cell r="G2131">
            <v>41734.800199999998</v>
          </cell>
        </row>
        <row r="2132">
          <cell r="A2132">
            <v>2021</v>
          </cell>
          <cell r="B2132" t="str">
            <v>Febrero</v>
          </cell>
          <cell r="C2132" t="str">
            <v>68001</v>
          </cell>
          <cell r="E2132">
            <v>1</v>
          </cell>
          <cell r="G2132">
            <v>25790.332000000002</v>
          </cell>
        </row>
        <row r="2133">
          <cell r="A2133">
            <v>2021</v>
          </cell>
          <cell r="B2133" t="str">
            <v>Febrero</v>
          </cell>
          <cell r="C2133" t="str">
            <v>68001</v>
          </cell>
          <cell r="E2133">
            <v>2</v>
          </cell>
          <cell r="G2133">
            <v>20209.044999999998</v>
          </cell>
        </row>
        <row r="2134">
          <cell r="A2134">
            <v>2021</v>
          </cell>
          <cell r="B2134" t="str">
            <v>Febrero</v>
          </cell>
          <cell r="C2134" t="str">
            <v>68001</v>
          </cell>
          <cell r="E2134">
            <v>3</v>
          </cell>
          <cell r="G2134">
            <v>27118.92</v>
          </cell>
        </row>
        <row r="2135">
          <cell r="A2135">
            <v>2021</v>
          </cell>
          <cell r="B2135" t="str">
            <v>Febrero</v>
          </cell>
          <cell r="C2135" t="str">
            <v>68001</v>
          </cell>
          <cell r="E2135">
            <v>4</v>
          </cell>
          <cell r="G2135">
            <v>4230.6192000000001</v>
          </cell>
        </row>
        <row r="2136">
          <cell r="A2136">
            <v>2021</v>
          </cell>
          <cell r="B2136" t="str">
            <v>Febrero</v>
          </cell>
          <cell r="C2136" t="str">
            <v>76001</v>
          </cell>
          <cell r="E2136">
            <v>1</v>
          </cell>
          <cell r="G2136">
            <v>15687.909</v>
          </cell>
        </row>
        <row r="2137">
          <cell r="A2137">
            <v>2021</v>
          </cell>
          <cell r="B2137" t="str">
            <v>Febrero</v>
          </cell>
          <cell r="C2137" t="str">
            <v>76001</v>
          </cell>
          <cell r="E2137">
            <v>2</v>
          </cell>
          <cell r="G2137">
            <v>26377.074999999997</v>
          </cell>
        </row>
        <row r="2138">
          <cell r="A2138">
            <v>2021</v>
          </cell>
          <cell r="B2138" t="str">
            <v>Febrero</v>
          </cell>
          <cell r="C2138" t="str">
            <v>76001</v>
          </cell>
          <cell r="E2138">
            <v>3</v>
          </cell>
          <cell r="G2138">
            <v>22023.991999999998</v>
          </cell>
        </row>
        <row r="2139">
          <cell r="A2139">
            <v>2021</v>
          </cell>
          <cell r="B2139" t="str">
            <v>Febrero</v>
          </cell>
          <cell r="C2139" t="str">
            <v>76001</v>
          </cell>
          <cell r="E2139">
            <v>4</v>
          </cell>
          <cell r="G2139">
            <v>21571.051800000001</v>
          </cell>
        </row>
        <row r="2140">
          <cell r="A2140">
            <v>2021</v>
          </cell>
          <cell r="B2140" t="str">
            <v>Febrero</v>
          </cell>
          <cell r="C2140" t="str">
            <v>13001</v>
          </cell>
          <cell r="E2140">
            <v>1</v>
          </cell>
          <cell r="G2140">
            <v>4839.9264999999996</v>
          </cell>
        </row>
        <row r="2141">
          <cell r="A2141">
            <v>2021</v>
          </cell>
          <cell r="B2141" t="str">
            <v>Febrero</v>
          </cell>
          <cell r="C2141" t="str">
            <v>13001</v>
          </cell>
          <cell r="E2141">
            <v>2</v>
          </cell>
          <cell r="G2141">
            <v>14628.14</v>
          </cell>
        </row>
        <row r="2142">
          <cell r="A2142">
            <v>2021</v>
          </cell>
          <cell r="B2142" t="str">
            <v>Febrero</v>
          </cell>
          <cell r="C2142" t="str">
            <v>13001</v>
          </cell>
          <cell r="E2142">
            <v>3</v>
          </cell>
          <cell r="G2142">
            <v>7069.0540000000001</v>
          </cell>
        </row>
        <row r="2143">
          <cell r="A2143">
            <v>2021</v>
          </cell>
          <cell r="B2143" t="str">
            <v>Febrero</v>
          </cell>
          <cell r="C2143" t="str">
            <v>13001</v>
          </cell>
          <cell r="E2143">
            <v>4</v>
          </cell>
          <cell r="G2143">
            <v>6721.5410000000002</v>
          </cell>
        </row>
        <row r="2144">
          <cell r="A2144">
            <v>2021</v>
          </cell>
          <cell r="B2144" t="str">
            <v>Febrero</v>
          </cell>
          <cell r="C2144" t="str">
            <v>54001</v>
          </cell>
          <cell r="E2144">
            <v>1</v>
          </cell>
          <cell r="G2144">
            <v>10264.332999999999</v>
          </cell>
        </row>
        <row r="2145">
          <cell r="A2145">
            <v>2021</v>
          </cell>
          <cell r="B2145" t="str">
            <v>Febrero</v>
          </cell>
          <cell r="C2145" t="str">
            <v>54001</v>
          </cell>
          <cell r="E2145">
            <v>2</v>
          </cell>
          <cell r="G2145">
            <v>18382.741999999998</v>
          </cell>
        </row>
        <row r="2146">
          <cell r="A2146">
            <v>2021</v>
          </cell>
          <cell r="B2146" t="str">
            <v>Febrero</v>
          </cell>
          <cell r="C2146" t="str">
            <v>54001</v>
          </cell>
          <cell r="E2146">
            <v>3</v>
          </cell>
          <cell r="G2146">
            <v>11291.347</v>
          </cell>
        </row>
        <row r="2147">
          <cell r="A2147">
            <v>2021</v>
          </cell>
          <cell r="B2147" t="str">
            <v>Febrero</v>
          </cell>
          <cell r="C2147" t="str">
            <v>54001</v>
          </cell>
          <cell r="E2147">
            <v>4</v>
          </cell>
          <cell r="G2147">
            <v>17559.4607</v>
          </cell>
        </row>
        <row r="2148">
          <cell r="A2148">
            <v>2021</v>
          </cell>
          <cell r="B2148" t="str">
            <v>Febrero</v>
          </cell>
          <cell r="C2148" t="str">
            <v>73001</v>
          </cell>
          <cell r="E2148">
            <v>1</v>
          </cell>
          <cell r="G2148">
            <v>1453.375</v>
          </cell>
        </row>
        <row r="2149">
          <cell r="A2149">
            <v>2021</v>
          </cell>
          <cell r="B2149" t="str">
            <v>Febrero</v>
          </cell>
          <cell r="C2149" t="str">
            <v>73001</v>
          </cell>
          <cell r="E2149">
            <v>2</v>
          </cell>
          <cell r="G2149">
            <v>4752.5725000000002</v>
          </cell>
        </row>
        <row r="2150">
          <cell r="A2150">
            <v>2021</v>
          </cell>
          <cell r="B2150" t="str">
            <v>Febrero</v>
          </cell>
          <cell r="C2150" t="str">
            <v>73001</v>
          </cell>
          <cell r="E2150">
            <v>3</v>
          </cell>
          <cell r="G2150">
            <v>1872.1369999999999</v>
          </cell>
        </row>
        <row r="2151">
          <cell r="A2151">
            <v>2021</v>
          </cell>
          <cell r="B2151" t="str">
            <v>Febrero</v>
          </cell>
          <cell r="C2151" t="str">
            <v>73001</v>
          </cell>
          <cell r="E2151">
            <v>4</v>
          </cell>
          <cell r="G2151">
            <v>543.34199999999998</v>
          </cell>
        </row>
        <row r="2152">
          <cell r="A2152">
            <v>2021</v>
          </cell>
          <cell r="B2152" t="str">
            <v>Febrero</v>
          </cell>
          <cell r="C2152" t="str">
            <v>52356</v>
          </cell>
          <cell r="E2152">
            <v>1</v>
          </cell>
          <cell r="G2152">
            <v>2728</v>
          </cell>
        </row>
        <row r="2153">
          <cell r="A2153">
            <v>2021</v>
          </cell>
          <cell r="B2153" t="str">
            <v>Febrero</v>
          </cell>
          <cell r="C2153" t="str">
            <v>52356</v>
          </cell>
          <cell r="E2153">
            <v>2</v>
          </cell>
          <cell r="G2153">
            <v>4412.9799999999996</v>
          </cell>
        </row>
        <row r="2154">
          <cell r="A2154">
            <v>2021</v>
          </cell>
          <cell r="B2154" t="str">
            <v>Febrero</v>
          </cell>
          <cell r="C2154" t="str">
            <v>52356</v>
          </cell>
          <cell r="E2154">
            <v>3</v>
          </cell>
          <cell r="G2154">
            <v>2080.596</v>
          </cell>
        </row>
        <row r="2155">
          <cell r="A2155">
            <v>2021</v>
          </cell>
          <cell r="B2155" t="str">
            <v>Febrero</v>
          </cell>
          <cell r="C2155" t="str">
            <v>52356</v>
          </cell>
          <cell r="E2155">
            <v>4</v>
          </cell>
          <cell r="G2155">
            <v>0</v>
          </cell>
        </row>
        <row r="2156">
          <cell r="A2156">
            <v>2021</v>
          </cell>
          <cell r="B2156" t="str">
            <v>Febrero</v>
          </cell>
          <cell r="C2156" t="str">
            <v>17001</v>
          </cell>
          <cell r="E2156">
            <v>1</v>
          </cell>
          <cell r="G2156">
            <v>3264.5389999999998</v>
          </cell>
        </row>
        <row r="2157">
          <cell r="A2157">
            <v>2021</v>
          </cell>
          <cell r="B2157" t="str">
            <v>Febrero</v>
          </cell>
          <cell r="C2157" t="str">
            <v>17001</v>
          </cell>
          <cell r="E2157">
            <v>2</v>
          </cell>
          <cell r="G2157">
            <v>3628.13</v>
          </cell>
        </row>
        <row r="2158">
          <cell r="A2158">
            <v>2021</v>
          </cell>
          <cell r="B2158" t="str">
            <v>Febrero</v>
          </cell>
          <cell r="C2158" t="str">
            <v>17001</v>
          </cell>
          <cell r="E2158">
            <v>3</v>
          </cell>
          <cell r="G2158">
            <v>2818.2649999999999</v>
          </cell>
        </row>
        <row r="2159">
          <cell r="A2159">
            <v>2021</v>
          </cell>
          <cell r="B2159" t="str">
            <v>Febrero</v>
          </cell>
          <cell r="C2159" t="str">
            <v>17001</v>
          </cell>
          <cell r="E2159">
            <v>4</v>
          </cell>
          <cell r="G2159">
            <v>2243.7311</v>
          </cell>
        </row>
        <row r="2160">
          <cell r="A2160">
            <v>2021</v>
          </cell>
          <cell r="B2160" t="str">
            <v>Febrero</v>
          </cell>
          <cell r="C2160" t="str">
            <v>05001</v>
          </cell>
          <cell r="E2160">
            <v>1</v>
          </cell>
          <cell r="G2160">
            <v>40759.519</v>
          </cell>
        </row>
        <row r="2161">
          <cell r="A2161">
            <v>2021</v>
          </cell>
          <cell r="B2161" t="str">
            <v>Febrero</v>
          </cell>
          <cell r="C2161" t="str">
            <v>05001</v>
          </cell>
          <cell r="E2161">
            <v>2</v>
          </cell>
          <cell r="G2161">
            <v>36520.106</v>
          </cell>
        </row>
        <row r="2162">
          <cell r="A2162">
            <v>2021</v>
          </cell>
          <cell r="B2162" t="str">
            <v>Febrero</v>
          </cell>
          <cell r="C2162" t="str">
            <v>05001</v>
          </cell>
          <cell r="E2162">
            <v>3</v>
          </cell>
          <cell r="G2162">
            <v>33359.785000000003</v>
          </cell>
        </row>
        <row r="2163">
          <cell r="A2163">
            <v>2021</v>
          </cell>
          <cell r="B2163" t="str">
            <v>Febrero</v>
          </cell>
          <cell r="C2163" t="str">
            <v>05001</v>
          </cell>
          <cell r="E2163">
            <v>4</v>
          </cell>
          <cell r="G2163">
            <v>42376.941939999997</v>
          </cell>
        </row>
        <row r="2164">
          <cell r="A2164">
            <v>2021</v>
          </cell>
          <cell r="B2164" t="str">
            <v>Febrero</v>
          </cell>
          <cell r="C2164" t="str">
            <v>23001</v>
          </cell>
          <cell r="E2164">
            <v>1</v>
          </cell>
          <cell r="G2164">
            <v>1098.5169999999998</v>
          </cell>
        </row>
        <row r="2165">
          <cell r="A2165">
            <v>2021</v>
          </cell>
          <cell r="B2165" t="str">
            <v>Febrero</v>
          </cell>
          <cell r="C2165" t="str">
            <v>23001</v>
          </cell>
          <cell r="E2165">
            <v>2</v>
          </cell>
          <cell r="G2165">
            <v>3505.723</v>
          </cell>
        </row>
        <row r="2166">
          <cell r="A2166">
            <v>2021</v>
          </cell>
          <cell r="B2166" t="str">
            <v>Febrero</v>
          </cell>
          <cell r="C2166" t="str">
            <v>23001</v>
          </cell>
          <cell r="E2166">
            <v>3</v>
          </cell>
          <cell r="G2166">
            <v>2170.6529999999998</v>
          </cell>
        </row>
        <row r="2167">
          <cell r="A2167">
            <v>2021</v>
          </cell>
          <cell r="B2167" t="str">
            <v>Febrero</v>
          </cell>
          <cell r="C2167" t="str">
            <v>23001</v>
          </cell>
          <cell r="E2167">
            <v>4</v>
          </cell>
          <cell r="G2167">
            <v>444.38559999999995</v>
          </cell>
        </row>
        <row r="2168">
          <cell r="A2168">
            <v>2021</v>
          </cell>
          <cell r="B2168" t="str">
            <v>Febrero</v>
          </cell>
          <cell r="C2168" t="str">
            <v>41001</v>
          </cell>
          <cell r="E2168">
            <v>1</v>
          </cell>
          <cell r="G2168">
            <v>2431.6319999999996</v>
          </cell>
        </row>
        <row r="2169">
          <cell r="A2169">
            <v>2021</v>
          </cell>
          <cell r="B2169" t="str">
            <v>Febrero</v>
          </cell>
          <cell r="C2169" t="str">
            <v>41001</v>
          </cell>
          <cell r="E2169">
            <v>2</v>
          </cell>
          <cell r="G2169">
            <v>4752.7039999999997</v>
          </cell>
        </row>
        <row r="2170">
          <cell r="A2170">
            <v>2021</v>
          </cell>
          <cell r="B2170" t="str">
            <v>Febrero</v>
          </cell>
          <cell r="C2170" t="str">
            <v>41001</v>
          </cell>
          <cell r="E2170">
            <v>3</v>
          </cell>
          <cell r="G2170">
            <v>4345.3544999999995</v>
          </cell>
        </row>
        <row r="2171">
          <cell r="A2171">
            <v>2021</v>
          </cell>
          <cell r="B2171" t="str">
            <v>Febrero</v>
          </cell>
          <cell r="C2171" t="str">
            <v>41001</v>
          </cell>
          <cell r="E2171">
            <v>4</v>
          </cell>
          <cell r="G2171">
            <v>1164.54</v>
          </cell>
        </row>
        <row r="2172">
          <cell r="A2172">
            <v>2021</v>
          </cell>
          <cell r="B2172" t="str">
            <v>Febrero</v>
          </cell>
          <cell r="C2172" t="str">
            <v>52001</v>
          </cell>
          <cell r="E2172">
            <v>1</v>
          </cell>
          <cell r="G2172">
            <v>2253.6895</v>
          </cell>
        </row>
        <row r="2173">
          <cell r="A2173">
            <v>2021</v>
          </cell>
          <cell r="B2173" t="str">
            <v>Febrero</v>
          </cell>
          <cell r="C2173" t="str">
            <v>52001</v>
          </cell>
          <cell r="E2173">
            <v>2</v>
          </cell>
          <cell r="G2173">
            <v>11378.767</v>
          </cell>
        </row>
        <row r="2174">
          <cell r="A2174">
            <v>2021</v>
          </cell>
          <cell r="B2174" t="str">
            <v>Febrero</v>
          </cell>
          <cell r="C2174" t="str">
            <v>52001</v>
          </cell>
          <cell r="E2174">
            <v>3</v>
          </cell>
          <cell r="G2174">
            <v>5856.165</v>
          </cell>
        </row>
        <row r="2175">
          <cell r="A2175">
            <v>2021</v>
          </cell>
          <cell r="B2175" t="str">
            <v>Febrero</v>
          </cell>
          <cell r="C2175" t="str">
            <v>52001</v>
          </cell>
          <cell r="E2175">
            <v>4</v>
          </cell>
          <cell r="G2175">
            <v>48.208799999999997</v>
          </cell>
        </row>
        <row r="2176">
          <cell r="A2176">
            <v>2021</v>
          </cell>
          <cell r="B2176" t="str">
            <v>Febrero</v>
          </cell>
          <cell r="C2176" t="str">
            <v>66001</v>
          </cell>
          <cell r="E2176">
            <v>1</v>
          </cell>
          <cell r="G2176">
            <v>4996.3099999999995</v>
          </cell>
        </row>
        <row r="2177">
          <cell r="A2177">
            <v>2021</v>
          </cell>
          <cell r="B2177" t="str">
            <v>Febrero</v>
          </cell>
          <cell r="C2177" t="str">
            <v>66001</v>
          </cell>
          <cell r="E2177">
            <v>2</v>
          </cell>
          <cell r="G2177">
            <v>3102.55</v>
          </cell>
        </row>
        <row r="2178">
          <cell r="A2178">
            <v>2021</v>
          </cell>
          <cell r="B2178" t="str">
            <v>Febrero</v>
          </cell>
          <cell r="C2178" t="str">
            <v>66001</v>
          </cell>
          <cell r="E2178">
            <v>3</v>
          </cell>
          <cell r="G2178">
            <v>3250.645</v>
          </cell>
        </row>
        <row r="2179">
          <cell r="A2179">
            <v>2021</v>
          </cell>
          <cell r="B2179" t="str">
            <v>Febrero</v>
          </cell>
          <cell r="C2179" t="str">
            <v>66001</v>
          </cell>
          <cell r="E2179">
            <v>4</v>
          </cell>
          <cell r="G2179">
            <v>5888.8060000000005</v>
          </cell>
        </row>
        <row r="2180">
          <cell r="A2180">
            <v>2021</v>
          </cell>
          <cell r="B2180" t="str">
            <v>Febrero</v>
          </cell>
          <cell r="C2180" t="str">
            <v>19001</v>
          </cell>
          <cell r="E2180">
            <v>1</v>
          </cell>
          <cell r="G2180">
            <v>733.37599999999998</v>
          </cell>
        </row>
        <row r="2181">
          <cell r="A2181">
            <v>2021</v>
          </cell>
          <cell r="B2181" t="str">
            <v>Febrero</v>
          </cell>
          <cell r="C2181" t="str">
            <v>19001</v>
          </cell>
          <cell r="E2181">
            <v>2</v>
          </cell>
          <cell r="G2181">
            <v>6440.72</v>
          </cell>
        </row>
        <row r="2182">
          <cell r="A2182">
            <v>2021</v>
          </cell>
          <cell r="B2182" t="str">
            <v>Febrero</v>
          </cell>
          <cell r="C2182" t="str">
            <v>19001</v>
          </cell>
          <cell r="E2182">
            <v>3</v>
          </cell>
          <cell r="G2182">
            <v>685.3130000000001</v>
          </cell>
        </row>
        <row r="2183">
          <cell r="A2183">
            <v>2021</v>
          </cell>
          <cell r="B2183" t="str">
            <v>Febrero</v>
          </cell>
          <cell r="C2183" t="str">
            <v>19001</v>
          </cell>
          <cell r="E2183">
            <v>4</v>
          </cell>
          <cell r="G2183">
            <v>1830.54</v>
          </cell>
        </row>
        <row r="2184">
          <cell r="A2184">
            <v>2021</v>
          </cell>
          <cell r="B2184" t="str">
            <v>Febrero</v>
          </cell>
          <cell r="C2184" t="str">
            <v>47001</v>
          </cell>
          <cell r="E2184">
            <v>1</v>
          </cell>
          <cell r="G2184">
            <v>1367.2930000000001</v>
          </cell>
        </row>
        <row r="2185">
          <cell r="A2185">
            <v>2021</v>
          </cell>
          <cell r="B2185" t="str">
            <v>Febrero</v>
          </cell>
          <cell r="C2185" t="str">
            <v>47001</v>
          </cell>
          <cell r="E2185">
            <v>2</v>
          </cell>
          <cell r="G2185">
            <v>2744.8</v>
          </cell>
        </row>
        <row r="2186">
          <cell r="A2186">
            <v>2021</v>
          </cell>
          <cell r="B2186" t="str">
            <v>Febrero</v>
          </cell>
          <cell r="C2186" t="str">
            <v>47001</v>
          </cell>
          <cell r="E2186">
            <v>3</v>
          </cell>
          <cell r="G2186">
            <v>1708.748</v>
          </cell>
        </row>
        <row r="2187">
          <cell r="A2187">
            <v>2021</v>
          </cell>
          <cell r="B2187" t="str">
            <v>Febrero</v>
          </cell>
          <cell r="C2187" t="str">
            <v>47001</v>
          </cell>
          <cell r="E2187">
            <v>4</v>
          </cell>
          <cell r="G2187">
            <v>660.21199999999999</v>
          </cell>
        </row>
        <row r="2188">
          <cell r="A2188">
            <v>2021</v>
          </cell>
          <cell r="B2188" t="str">
            <v>Febrero</v>
          </cell>
          <cell r="C2188" t="str">
            <v>70001</v>
          </cell>
          <cell r="E2188">
            <v>1</v>
          </cell>
          <cell r="G2188">
            <v>1384.5709999999999</v>
          </cell>
        </row>
        <row r="2189">
          <cell r="A2189">
            <v>2021</v>
          </cell>
          <cell r="B2189" t="str">
            <v>Febrero</v>
          </cell>
          <cell r="C2189" t="str">
            <v>70001</v>
          </cell>
          <cell r="E2189">
            <v>2</v>
          </cell>
          <cell r="G2189">
            <v>3839.7749999999996</v>
          </cell>
        </row>
        <row r="2190">
          <cell r="A2190">
            <v>2021</v>
          </cell>
          <cell r="B2190" t="str">
            <v>Febrero</v>
          </cell>
          <cell r="C2190" t="str">
            <v>70001</v>
          </cell>
          <cell r="E2190">
            <v>3</v>
          </cell>
          <cell r="G2190">
            <v>2763.4560000000001</v>
          </cell>
        </row>
        <row r="2191">
          <cell r="A2191">
            <v>2021</v>
          </cell>
          <cell r="B2191" t="str">
            <v>Febrero</v>
          </cell>
          <cell r="C2191" t="str">
            <v>70001</v>
          </cell>
          <cell r="E2191">
            <v>4</v>
          </cell>
          <cell r="G2191">
            <v>920.226</v>
          </cell>
        </row>
        <row r="2192">
          <cell r="A2192">
            <v>2021</v>
          </cell>
          <cell r="B2192" t="str">
            <v>Febrero</v>
          </cell>
          <cell r="C2192" t="str">
            <v>15001</v>
          </cell>
          <cell r="E2192">
            <v>1</v>
          </cell>
          <cell r="G2192">
            <v>4072.9659999999999</v>
          </cell>
        </row>
        <row r="2193">
          <cell r="A2193">
            <v>2021</v>
          </cell>
          <cell r="B2193" t="str">
            <v>Febrero</v>
          </cell>
          <cell r="C2193" t="str">
            <v>15001</v>
          </cell>
          <cell r="E2193">
            <v>2</v>
          </cell>
          <cell r="G2193">
            <v>8250.25</v>
          </cell>
        </row>
        <row r="2194">
          <cell r="A2194">
            <v>2021</v>
          </cell>
          <cell r="B2194" t="str">
            <v>Febrero</v>
          </cell>
          <cell r="C2194" t="str">
            <v>15001</v>
          </cell>
          <cell r="E2194">
            <v>3</v>
          </cell>
          <cell r="G2194">
            <v>5887.2550000000001</v>
          </cell>
        </row>
        <row r="2195">
          <cell r="A2195">
            <v>2021</v>
          </cell>
          <cell r="B2195" t="str">
            <v>Febrero</v>
          </cell>
          <cell r="C2195" t="str">
            <v>15001</v>
          </cell>
          <cell r="E2195">
            <v>4</v>
          </cell>
          <cell r="G2195">
            <v>4.5</v>
          </cell>
        </row>
        <row r="2196">
          <cell r="A2196">
            <v>2021</v>
          </cell>
          <cell r="B2196" t="str">
            <v>Febrero</v>
          </cell>
          <cell r="C2196" t="str">
            <v>20001</v>
          </cell>
          <cell r="E2196">
            <v>1</v>
          </cell>
          <cell r="G2196">
            <v>2808.1855</v>
          </cell>
        </row>
        <row r="2197">
          <cell r="A2197">
            <v>2021</v>
          </cell>
          <cell r="B2197" t="str">
            <v>Febrero</v>
          </cell>
          <cell r="C2197" t="str">
            <v>20001</v>
          </cell>
          <cell r="E2197">
            <v>2</v>
          </cell>
          <cell r="G2197">
            <v>3941.3649999999998</v>
          </cell>
        </row>
        <row r="2198">
          <cell r="A2198">
            <v>2021</v>
          </cell>
          <cell r="B2198" t="str">
            <v>Febrero</v>
          </cell>
          <cell r="C2198" t="str">
            <v>20001</v>
          </cell>
          <cell r="E2198">
            <v>3</v>
          </cell>
          <cell r="G2198">
            <v>2273.3860000000004</v>
          </cell>
        </row>
        <row r="2199">
          <cell r="A2199">
            <v>2021</v>
          </cell>
          <cell r="B2199" t="str">
            <v>Febrero</v>
          </cell>
          <cell r="C2199" t="str">
            <v>20001</v>
          </cell>
          <cell r="E2199">
            <v>4</v>
          </cell>
          <cell r="G2199">
            <v>1663.2289999999998</v>
          </cell>
        </row>
        <row r="2200">
          <cell r="A2200">
            <v>2021</v>
          </cell>
          <cell r="B2200" t="str">
            <v>Febrero</v>
          </cell>
          <cell r="C2200" t="str">
            <v>50001</v>
          </cell>
          <cell r="E2200">
            <v>1</v>
          </cell>
          <cell r="G2200">
            <v>4851.4425000000001</v>
          </cell>
        </row>
        <row r="2201">
          <cell r="A2201">
            <v>2021</v>
          </cell>
          <cell r="B2201" t="str">
            <v>Febrero</v>
          </cell>
          <cell r="C2201" t="str">
            <v>50001</v>
          </cell>
          <cell r="E2201">
            <v>2</v>
          </cell>
          <cell r="G2201">
            <v>6610.875</v>
          </cell>
        </row>
        <row r="2202">
          <cell r="A2202">
            <v>2021</v>
          </cell>
          <cell r="B2202" t="str">
            <v>Febrero</v>
          </cell>
          <cell r="C2202" t="str">
            <v>50001</v>
          </cell>
          <cell r="E2202">
            <v>3</v>
          </cell>
          <cell r="G2202">
            <v>4779.41</v>
          </cell>
        </row>
        <row r="2203">
          <cell r="A2203">
            <v>2021</v>
          </cell>
          <cell r="B2203" t="str">
            <v>Febrero</v>
          </cell>
          <cell r="C2203" t="str">
            <v>50001</v>
          </cell>
          <cell r="E2203">
            <v>4</v>
          </cell>
          <cell r="G2203">
            <v>1694.106</v>
          </cell>
        </row>
        <row r="2204">
          <cell r="A2204">
            <v>2021</v>
          </cell>
          <cell r="B2204" t="str">
            <v>Marzo</v>
          </cell>
          <cell r="C2204" t="str">
            <v>63001</v>
          </cell>
          <cell r="E2204">
            <v>1</v>
          </cell>
          <cell r="G2204">
            <v>7527.5689999999995</v>
          </cell>
        </row>
        <row r="2205">
          <cell r="A2205">
            <v>2021</v>
          </cell>
          <cell r="B2205" t="str">
            <v>Marzo</v>
          </cell>
          <cell r="C2205" t="str">
            <v>63001</v>
          </cell>
          <cell r="E2205">
            <v>2</v>
          </cell>
          <cell r="G2205">
            <v>11170.805</v>
          </cell>
        </row>
        <row r="2206">
          <cell r="A2206">
            <v>2021</v>
          </cell>
          <cell r="B2206" t="str">
            <v>Marzo</v>
          </cell>
          <cell r="C2206" t="str">
            <v>63001</v>
          </cell>
          <cell r="E2206">
            <v>3</v>
          </cell>
          <cell r="G2206">
            <v>8842.1350000000002</v>
          </cell>
        </row>
        <row r="2207">
          <cell r="A2207">
            <v>2021</v>
          </cell>
          <cell r="B2207" t="str">
            <v>Marzo</v>
          </cell>
          <cell r="C2207" t="str">
            <v>63001</v>
          </cell>
          <cell r="E2207">
            <v>4</v>
          </cell>
          <cell r="G2207">
            <v>5126.9132</v>
          </cell>
        </row>
        <row r="2208">
          <cell r="A2208">
            <v>2021</v>
          </cell>
          <cell r="B2208" t="str">
            <v>Marzo</v>
          </cell>
          <cell r="C2208" t="str">
            <v>08001</v>
          </cell>
          <cell r="E2208">
            <v>1</v>
          </cell>
          <cell r="G2208">
            <v>22801.754500000003</v>
          </cell>
        </row>
        <row r="2209">
          <cell r="A2209">
            <v>2021</v>
          </cell>
          <cell r="B2209" t="str">
            <v>Marzo</v>
          </cell>
          <cell r="C2209" t="str">
            <v>08001</v>
          </cell>
          <cell r="E2209">
            <v>2</v>
          </cell>
          <cell r="G2209">
            <v>23710.16</v>
          </cell>
        </row>
        <row r="2210">
          <cell r="A2210">
            <v>2021</v>
          </cell>
          <cell r="B2210" t="str">
            <v>Marzo</v>
          </cell>
          <cell r="C2210" t="str">
            <v>08001</v>
          </cell>
          <cell r="E2210">
            <v>3</v>
          </cell>
          <cell r="G2210">
            <v>18774.186999999998</v>
          </cell>
        </row>
        <row r="2211">
          <cell r="A2211">
            <v>2021</v>
          </cell>
          <cell r="B2211" t="str">
            <v>Marzo</v>
          </cell>
          <cell r="C2211" t="str">
            <v>08001</v>
          </cell>
          <cell r="E2211">
            <v>4</v>
          </cell>
          <cell r="G2211">
            <v>41677.179199999999</v>
          </cell>
        </row>
        <row r="2212">
          <cell r="A2212">
            <v>2021</v>
          </cell>
          <cell r="B2212" t="str">
            <v>Marzo</v>
          </cell>
          <cell r="C2212" t="str">
            <v>11001</v>
          </cell>
          <cell r="E2212">
            <v>1</v>
          </cell>
          <cell r="G2212">
            <v>156722.136</v>
          </cell>
        </row>
        <row r="2213">
          <cell r="A2213">
            <v>2021</v>
          </cell>
          <cell r="B2213" t="str">
            <v>Marzo</v>
          </cell>
          <cell r="C2213" t="str">
            <v>11001</v>
          </cell>
          <cell r="E2213">
            <v>2</v>
          </cell>
          <cell r="G2213">
            <v>148371.31099999999</v>
          </cell>
        </row>
        <row r="2214">
          <cell r="A2214">
            <v>2021</v>
          </cell>
          <cell r="B2214" t="str">
            <v>Marzo</v>
          </cell>
          <cell r="C2214" t="str">
            <v>11001</v>
          </cell>
          <cell r="E2214">
            <v>3</v>
          </cell>
          <cell r="G2214">
            <v>188659.90399999998</v>
          </cell>
        </row>
        <row r="2215">
          <cell r="A2215">
            <v>2021</v>
          </cell>
          <cell r="B2215" t="str">
            <v>Marzo</v>
          </cell>
          <cell r="C2215" t="str">
            <v>11001</v>
          </cell>
          <cell r="E2215">
            <v>4</v>
          </cell>
          <cell r="G2215">
            <v>64089.356399999997</v>
          </cell>
        </row>
        <row r="2216">
          <cell r="A2216">
            <v>2021</v>
          </cell>
          <cell r="B2216" t="str">
            <v>Marzo</v>
          </cell>
          <cell r="C2216" t="str">
            <v>68001</v>
          </cell>
          <cell r="E2216">
            <v>1</v>
          </cell>
          <cell r="G2216">
            <v>40318.359000000004</v>
          </cell>
        </row>
        <row r="2217">
          <cell r="A2217">
            <v>2021</v>
          </cell>
          <cell r="B2217" t="str">
            <v>Marzo</v>
          </cell>
          <cell r="C2217" t="str">
            <v>68001</v>
          </cell>
          <cell r="E2217">
            <v>2</v>
          </cell>
          <cell r="G2217">
            <v>31514.684999999998</v>
          </cell>
        </row>
        <row r="2218">
          <cell r="A2218">
            <v>2021</v>
          </cell>
          <cell r="B2218" t="str">
            <v>Marzo</v>
          </cell>
          <cell r="C2218" t="str">
            <v>68001</v>
          </cell>
          <cell r="E2218">
            <v>3</v>
          </cell>
          <cell r="G2218">
            <v>41808.171999999999</v>
          </cell>
        </row>
        <row r="2219">
          <cell r="A2219">
            <v>2021</v>
          </cell>
          <cell r="B2219" t="str">
            <v>Marzo</v>
          </cell>
          <cell r="C2219" t="str">
            <v>68001</v>
          </cell>
          <cell r="E2219">
            <v>4</v>
          </cell>
          <cell r="G2219">
            <v>6683.6262000000006</v>
          </cell>
        </row>
        <row r="2220">
          <cell r="A2220">
            <v>2021</v>
          </cell>
          <cell r="B2220" t="str">
            <v>Marzo</v>
          </cell>
          <cell r="C2220" t="str">
            <v>76001</v>
          </cell>
          <cell r="E2220">
            <v>1</v>
          </cell>
          <cell r="G2220">
            <v>25309.5455</v>
          </cell>
        </row>
        <row r="2221">
          <cell r="A2221">
            <v>2021</v>
          </cell>
          <cell r="B2221" t="str">
            <v>Marzo</v>
          </cell>
          <cell r="C2221" t="str">
            <v>76001</v>
          </cell>
          <cell r="E2221">
            <v>2</v>
          </cell>
          <cell r="G2221">
            <v>39415.919999999998</v>
          </cell>
        </row>
        <row r="2222">
          <cell r="A2222">
            <v>2021</v>
          </cell>
          <cell r="B2222" t="str">
            <v>Marzo</v>
          </cell>
          <cell r="C2222" t="str">
            <v>76001</v>
          </cell>
          <cell r="E2222">
            <v>3</v>
          </cell>
          <cell r="G2222">
            <v>34061.462</v>
          </cell>
        </row>
        <row r="2223">
          <cell r="A2223">
            <v>2021</v>
          </cell>
          <cell r="B2223" t="str">
            <v>Marzo</v>
          </cell>
          <cell r="C2223" t="str">
            <v>76001</v>
          </cell>
          <cell r="E2223">
            <v>4</v>
          </cell>
          <cell r="G2223">
            <v>35481.485200000003</v>
          </cell>
        </row>
        <row r="2224">
          <cell r="A2224">
            <v>2021</v>
          </cell>
          <cell r="B2224" t="str">
            <v>Marzo</v>
          </cell>
          <cell r="C2224" t="str">
            <v>13001</v>
          </cell>
          <cell r="E2224">
            <v>1</v>
          </cell>
          <cell r="G2224">
            <v>8662.5285000000003</v>
          </cell>
        </row>
        <row r="2225">
          <cell r="A2225">
            <v>2021</v>
          </cell>
          <cell r="B2225" t="str">
            <v>Marzo</v>
          </cell>
          <cell r="C2225" t="str">
            <v>13001</v>
          </cell>
          <cell r="E2225">
            <v>2</v>
          </cell>
          <cell r="G2225">
            <v>22226.618999999999</v>
          </cell>
        </row>
        <row r="2226">
          <cell r="A2226">
            <v>2021</v>
          </cell>
          <cell r="B2226" t="str">
            <v>Marzo</v>
          </cell>
          <cell r="C2226" t="str">
            <v>13001</v>
          </cell>
          <cell r="E2226">
            <v>3</v>
          </cell>
          <cell r="G2226">
            <v>11845.088</v>
          </cell>
        </row>
        <row r="2227">
          <cell r="A2227">
            <v>2021</v>
          </cell>
          <cell r="B2227" t="str">
            <v>Marzo</v>
          </cell>
          <cell r="C2227" t="str">
            <v>13001</v>
          </cell>
          <cell r="E2227">
            <v>4</v>
          </cell>
          <cell r="G2227">
            <v>9725.0630000000001</v>
          </cell>
        </row>
        <row r="2228">
          <cell r="A2228">
            <v>2021</v>
          </cell>
          <cell r="B2228" t="str">
            <v>Marzo</v>
          </cell>
          <cell r="C2228" t="str">
            <v>54001</v>
          </cell>
          <cell r="E2228">
            <v>1</v>
          </cell>
          <cell r="G2228">
            <v>15511.177</v>
          </cell>
        </row>
        <row r="2229">
          <cell r="A2229">
            <v>2021</v>
          </cell>
          <cell r="B2229" t="str">
            <v>Marzo</v>
          </cell>
          <cell r="C2229" t="str">
            <v>54001</v>
          </cell>
          <cell r="E2229">
            <v>2</v>
          </cell>
          <cell r="G2229">
            <v>28083.953999999998</v>
          </cell>
        </row>
        <row r="2230">
          <cell r="A2230">
            <v>2021</v>
          </cell>
          <cell r="B2230" t="str">
            <v>Marzo</v>
          </cell>
          <cell r="C2230" t="str">
            <v>54001</v>
          </cell>
          <cell r="E2230">
            <v>3</v>
          </cell>
          <cell r="G2230">
            <v>17596.928</v>
          </cell>
        </row>
        <row r="2231">
          <cell r="A2231">
            <v>2021</v>
          </cell>
          <cell r="B2231" t="str">
            <v>Marzo</v>
          </cell>
          <cell r="C2231" t="str">
            <v>54001</v>
          </cell>
          <cell r="E2231">
            <v>4</v>
          </cell>
          <cell r="G2231">
            <v>27951.901319999997</v>
          </cell>
        </row>
        <row r="2232">
          <cell r="A2232">
            <v>2021</v>
          </cell>
          <cell r="B2232" t="str">
            <v>Marzo</v>
          </cell>
          <cell r="C2232" t="str">
            <v>73001</v>
          </cell>
          <cell r="E2232">
            <v>1</v>
          </cell>
          <cell r="G2232">
            <v>2334.9544999999998</v>
          </cell>
        </row>
        <row r="2233">
          <cell r="A2233">
            <v>2021</v>
          </cell>
          <cell r="B2233" t="str">
            <v>Marzo</v>
          </cell>
          <cell r="C2233" t="str">
            <v>73001</v>
          </cell>
          <cell r="E2233">
            <v>2</v>
          </cell>
          <cell r="G2233">
            <v>7342.7550000000001</v>
          </cell>
        </row>
        <row r="2234">
          <cell r="A2234">
            <v>2021</v>
          </cell>
          <cell r="B2234" t="str">
            <v>Marzo</v>
          </cell>
          <cell r="C2234" t="str">
            <v>73001</v>
          </cell>
          <cell r="E2234">
            <v>3</v>
          </cell>
          <cell r="G2234">
            <v>3171.4845</v>
          </cell>
        </row>
        <row r="2235">
          <cell r="A2235">
            <v>2021</v>
          </cell>
          <cell r="B2235" t="str">
            <v>Marzo</v>
          </cell>
          <cell r="C2235" t="str">
            <v>73001</v>
          </cell>
          <cell r="E2235">
            <v>4</v>
          </cell>
          <cell r="G2235">
            <v>1039.68833</v>
          </cell>
        </row>
        <row r="2236">
          <cell r="A2236">
            <v>2021</v>
          </cell>
          <cell r="B2236" t="str">
            <v>Marzo</v>
          </cell>
          <cell r="C2236" t="str">
            <v>52356</v>
          </cell>
          <cell r="E2236">
            <v>1</v>
          </cell>
          <cell r="G2236">
            <v>2848</v>
          </cell>
        </row>
        <row r="2237">
          <cell r="A2237">
            <v>2021</v>
          </cell>
          <cell r="B2237" t="str">
            <v>Marzo</v>
          </cell>
          <cell r="C2237" t="str">
            <v>52356</v>
          </cell>
          <cell r="E2237">
            <v>2</v>
          </cell>
          <cell r="G2237">
            <v>5927.1679999999997</v>
          </cell>
        </row>
        <row r="2238">
          <cell r="A2238">
            <v>2021</v>
          </cell>
          <cell r="B2238" t="str">
            <v>Marzo</v>
          </cell>
          <cell r="C2238" t="str">
            <v>52356</v>
          </cell>
          <cell r="E2238">
            <v>3</v>
          </cell>
          <cell r="G2238">
            <v>3191.8360000000002</v>
          </cell>
        </row>
        <row r="2239">
          <cell r="A2239">
            <v>2021</v>
          </cell>
          <cell r="B2239" t="str">
            <v>Marzo</v>
          </cell>
          <cell r="C2239" t="str">
            <v>52356</v>
          </cell>
          <cell r="E2239">
            <v>4</v>
          </cell>
          <cell r="G2239">
            <v>0</v>
          </cell>
        </row>
        <row r="2240">
          <cell r="A2240">
            <v>2021</v>
          </cell>
          <cell r="B2240" t="str">
            <v>Marzo</v>
          </cell>
          <cell r="C2240" t="str">
            <v>17001</v>
          </cell>
          <cell r="E2240">
            <v>1</v>
          </cell>
          <cell r="G2240">
            <v>4913.1890000000003</v>
          </cell>
        </row>
        <row r="2241">
          <cell r="A2241">
            <v>2021</v>
          </cell>
          <cell r="B2241" t="str">
            <v>Marzo</v>
          </cell>
          <cell r="C2241" t="str">
            <v>17001</v>
          </cell>
          <cell r="E2241">
            <v>2</v>
          </cell>
          <cell r="G2241">
            <v>5643.58</v>
          </cell>
        </row>
        <row r="2242">
          <cell r="A2242">
            <v>2021</v>
          </cell>
          <cell r="B2242" t="str">
            <v>Marzo</v>
          </cell>
          <cell r="C2242" t="str">
            <v>17001</v>
          </cell>
          <cell r="E2242">
            <v>3</v>
          </cell>
          <cell r="G2242">
            <v>4383.643</v>
          </cell>
        </row>
        <row r="2243">
          <cell r="A2243">
            <v>2021</v>
          </cell>
          <cell r="B2243" t="str">
            <v>Marzo</v>
          </cell>
          <cell r="C2243" t="str">
            <v>17001</v>
          </cell>
          <cell r="E2243">
            <v>4</v>
          </cell>
          <cell r="G2243">
            <v>3404.0963000000002</v>
          </cell>
        </row>
        <row r="2244">
          <cell r="A2244">
            <v>2021</v>
          </cell>
          <cell r="B2244" t="str">
            <v>Marzo</v>
          </cell>
          <cell r="C2244" t="str">
            <v>05001</v>
          </cell>
          <cell r="E2244">
            <v>1</v>
          </cell>
          <cell r="G2244">
            <v>61289.837</v>
          </cell>
        </row>
        <row r="2245">
          <cell r="A2245">
            <v>2021</v>
          </cell>
          <cell r="B2245" t="str">
            <v>Marzo</v>
          </cell>
          <cell r="C2245" t="str">
            <v>05001</v>
          </cell>
          <cell r="E2245">
            <v>2</v>
          </cell>
          <cell r="G2245">
            <v>54699.39</v>
          </cell>
        </row>
        <row r="2246">
          <cell r="A2246">
            <v>2021</v>
          </cell>
          <cell r="B2246" t="str">
            <v>Marzo</v>
          </cell>
          <cell r="C2246" t="str">
            <v>05001</v>
          </cell>
          <cell r="E2246">
            <v>3</v>
          </cell>
          <cell r="G2246">
            <v>52651.876000000004</v>
          </cell>
        </row>
        <row r="2247">
          <cell r="A2247">
            <v>2021</v>
          </cell>
          <cell r="B2247" t="str">
            <v>Marzo</v>
          </cell>
          <cell r="C2247" t="str">
            <v>05001</v>
          </cell>
          <cell r="E2247">
            <v>4</v>
          </cell>
          <cell r="G2247">
            <v>63527.559760000004</v>
          </cell>
        </row>
        <row r="2248">
          <cell r="A2248">
            <v>2021</v>
          </cell>
          <cell r="B2248" t="str">
            <v>Marzo</v>
          </cell>
          <cell r="C2248" t="str">
            <v>23001</v>
          </cell>
          <cell r="E2248">
            <v>1</v>
          </cell>
          <cell r="G2248">
            <v>1807.9489999999998</v>
          </cell>
        </row>
        <row r="2249">
          <cell r="A2249">
            <v>2021</v>
          </cell>
          <cell r="B2249" t="str">
            <v>Marzo</v>
          </cell>
          <cell r="C2249" t="str">
            <v>23001</v>
          </cell>
          <cell r="E2249">
            <v>2</v>
          </cell>
          <cell r="G2249">
            <v>5529.4279999999999</v>
          </cell>
        </row>
        <row r="2250">
          <cell r="A2250">
            <v>2021</v>
          </cell>
          <cell r="B2250" t="str">
            <v>Marzo</v>
          </cell>
          <cell r="C2250" t="str">
            <v>23001</v>
          </cell>
          <cell r="E2250">
            <v>3</v>
          </cell>
          <cell r="G2250">
            <v>3792.79</v>
          </cell>
        </row>
        <row r="2251">
          <cell r="A2251">
            <v>2021</v>
          </cell>
          <cell r="B2251" t="str">
            <v>Marzo</v>
          </cell>
          <cell r="C2251" t="str">
            <v>23001</v>
          </cell>
          <cell r="E2251">
            <v>4</v>
          </cell>
          <cell r="G2251">
            <v>750.4076</v>
          </cell>
        </row>
        <row r="2252">
          <cell r="A2252">
            <v>2021</v>
          </cell>
          <cell r="B2252" t="str">
            <v>Marzo</v>
          </cell>
          <cell r="C2252" t="str">
            <v>41001</v>
          </cell>
          <cell r="E2252">
            <v>1</v>
          </cell>
          <cell r="G2252">
            <v>4049.2284999999997</v>
          </cell>
        </row>
        <row r="2253">
          <cell r="A2253">
            <v>2021</v>
          </cell>
          <cell r="B2253" t="str">
            <v>Marzo</v>
          </cell>
          <cell r="C2253" t="str">
            <v>41001</v>
          </cell>
          <cell r="E2253">
            <v>2</v>
          </cell>
          <cell r="G2253">
            <v>7319.5199999999995</v>
          </cell>
        </row>
        <row r="2254">
          <cell r="A2254">
            <v>2021</v>
          </cell>
          <cell r="B2254" t="str">
            <v>Marzo</v>
          </cell>
          <cell r="C2254" t="str">
            <v>41001</v>
          </cell>
          <cell r="E2254">
            <v>3</v>
          </cell>
          <cell r="G2254">
            <v>6966.4704999999994</v>
          </cell>
        </row>
        <row r="2255">
          <cell r="A2255">
            <v>2021</v>
          </cell>
          <cell r="B2255" t="str">
            <v>Marzo</v>
          </cell>
          <cell r="C2255" t="str">
            <v>41001</v>
          </cell>
          <cell r="E2255">
            <v>4</v>
          </cell>
          <cell r="G2255">
            <v>2345.8186000000001</v>
          </cell>
        </row>
        <row r="2256">
          <cell r="A2256">
            <v>2021</v>
          </cell>
          <cell r="B2256" t="str">
            <v>Marzo</v>
          </cell>
          <cell r="C2256" t="str">
            <v>52001</v>
          </cell>
          <cell r="E2256">
            <v>1</v>
          </cell>
          <cell r="G2256">
            <v>3452.482</v>
          </cell>
        </row>
        <row r="2257">
          <cell r="A2257">
            <v>2021</v>
          </cell>
          <cell r="B2257" t="str">
            <v>Marzo</v>
          </cell>
          <cell r="C2257" t="str">
            <v>52001</v>
          </cell>
          <cell r="E2257">
            <v>2</v>
          </cell>
          <cell r="G2257">
            <v>17351.313000000002</v>
          </cell>
        </row>
        <row r="2258">
          <cell r="A2258">
            <v>2021</v>
          </cell>
          <cell r="B2258" t="str">
            <v>Marzo</v>
          </cell>
          <cell r="C2258" t="str">
            <v>52001</v>
          </cell>
          <cell r="E2258">
            <v>3</v>
          </cell>
          <cell r="G2258">
            <v>9016.5159999999996</v>
          </cell>
        </row>
        <row r="2259">
          <cell r="A2259">
            <v>2021</v>
          </cell>
          <cell r="B2259" t="str">
            <v>Marzo</v>
          </cell>
          <cell r="C2259" t="str">
            <v>52001</v>
          </cell>
          <cell r="E2259">
            <v>4</v>
          </cell>
          <cell r="G2259">
            <v>69.394000000000005</v>
          </cell>
        </row>
        <row r="2260">
          <cell r="A2260">
            <v>2021</v>
          </cell>
          <cell r="B2260" t="str">
            <v>Marzo</v>
          </cell>
          <cell r="C2260" t="str">
            <v>66001</v>
          </cell>
          <cell r="E2260">
            <v>1</v>
          </cell>
          <cell r="G2260">
            <v>7665.1999999999989</v>
          </cell>
        </row>
        <row r="2261">
          <cell r="A2261">
            <v>2021</v>
          </cell>
          <cell r="B2261" t="str">
            <v>Marzo</v>
          </cell>
          <cell r="C2261" t="str">
            <v>66001</v>
          </cell>
          <cell r="E2261">
            <v>2</v>
          </cell>
          <cell r="G2261">
            <v>4966.29</v>
          </cell>
        </row>
        <row r="2262">
          <cell r="A2262">
            <v>2021</v>
          </cell>
          <cell r="B2262" t="str">
            <v>Marzo</v>
          </cell>
          <cell r="C2262" t="str">
            <v>66001</v>
          </cell>
          <cell r="E2262">
            <v>3</v>
          </cell>
          <cell r="G2262">
            <v>5340.7350000000006</v>
          </cell>
        </row>
        <row r="2263">
          <cell r="A2263">
            <v>2021</v>
          </cell>
          <cell r="B2263" t="str">
            <v>Marzo</v>
          </cell>
          <cell r="C2263" t="str">
            <v>66001</v>
          </cell>
          <cell r="E2263">
            <v>4</v>
          </cell>
          <cell r="G2263">
            <v>8836.134</v>
          </cell>
        </row>
        <row r="2264">
          <cell r="A2264">
            <v>2021</v>
          </cell>
          <cell r="B2264" t="str">
            <v>Marzo</v>
          </cell>
          <cell r="C2264" t="str">
            <v>19001</v>
          </cell>
          <cell r="E2264">
            <v>1</v>
          </cell>
          <cell r="G2264">
            <v>1113.6509999999998</v>
          </cell>
        </row>
        <row r="2265">
          <cell r="A2265">
            <v>2021</v>
          </cell>
          <cell r="B2265" t="str">
            <v>Marzo</v>
          </cell>
          <cell r="C2265" t="str">
            <v>19001</v>
          </cell>
          <cell r="E2265">
            <v>2</v>
          </cell>
          <cell r="G2265">
            <v>9992.89</v>
          </cell>
        </row>
        <row r="2266">
          <cell r="A2266">
            <v>2021</v>
          </cell>
          <cell r="B2266" t="str">
            <v>Marzo</v>
          </cell>
          <cell r="C2266" t="str">
            <v>19001</v>
          </cell>
          <cell r="E2266">
            <v>3</v>
          </cell>
          <cell r="G2266">
            <v>1134.8690000000001</v>
          </cell>
        </row>
        <row r="2267">
          <cell r="A2267">
            <v>2021</v>
          </cell>
          <cell r="B2267" t="str">
            <v>Marzo</v>
          </cell>
          <cell r="C2267" t="str">
            <v>19001</v>
          </cell>
          <cell r="E2267">
            <v>4</v>
          </cell>
          <cell r="G2267">
            <v>3059.085</v>
          </cell>
        </row>
        <row r="2268">
          <cell r="A2268">
            <v>2021</v>
          </cell>
          <cell r="B2268" t="str">
            <v>Marzo</v>
          </cell>
          <cell r="C2268" t="str">
            <v>47001</v>
          </cell>
          <cell r="E2268">
            <v>1</v>
          </cell>
          <cell r="G2268">
            <v>2116.8654999999999</v>
          </cell>
        </row>
        <row r="2269">
          <cell r="A2269">
            <v>2021</v>
          </cell>
          <cell r="B2269" t="str">
            <v>Marzo</v>
          </cell>
          <cell r="C2269" t="str">
            <v>47001</v>
          </cell>
          <cell r="E2269">
            <v>2</v>
          </cell>
          <cell r="G2269">
            <v>4232.05</v>
          </cell>
        </row>
        <row r="2270">
          <cell r="A2270">
            <v>2021</v>
          </cell>
          <cell r="B2270" t="str">
            <v>Marzo</v>
          </cell>
          <cell r="C2270" t="str">
            <v>47001</v>
          </cell>
          <cell r="E2270">
            <v>3</v>
          </cell>
          <cell r="G2270">
            <v>2663.779</v>
          </cell>
        </row>
        <row r="2271">
          <cell r="A2271">
            <v>2021</v>
          </cell>
          <cell r="B2271" t="str">
            <v>Marzo</v>
          </cell>
          <cell r="C2271" t="str">
            <v>47001</v>
          </cell>
          <cell r="E2271">
            <v>4</v>
          </cell>
          <cell r="G2271">
            <v>973.73699999999997</v>
          </cell>
        </row>
        <row r="2272">
          <cell r="A2272">
            <v>2021</v>
          </cell>
          <cell r="B2272" t="str">
            <v>Marzo</v>
          </cell>
          <cell r="C2272" t="str">
            <v>70001</v>
          </cell>
          <cell r="E2272">
            <v>1</v>
          </cell>
          <cell r="G2272">
            <v>2189.6619999999998</v>
          </cell>
        </row>
        <row r="2273">
          <cell r="A2273">
            <v>2021</v>
          </cell>
          <cell r="B2273" t="str">
            <v>Marzo</v>
          </cell>
          <cell r="C2273" t="str">
            <v>70001</v>
          </cell>
          <cell r="E2273">
            <v>2</v>
          </cell>
          <cell r="G2273">
            <v>5976.6689999999999</v>
          </cell>
        </row>
        <row r="2274">
          <cell r="A2274">
            <v>2021</v>
          </cell>
          <cell r="B2274" t="str">
            <v>Marzo</v>
          </cell>
          <cell r="C2274" t="str">
            <v>70001</v>
          </cell>
          <cell r="E2274">
            <v>3</v>
          </cell>
          <cell r="G2274">
            <v>4517.2269999999999</v>
          </cell>
        </row>
        <row r="2275">
          <cell r="A2275">
            <v>2021</v>
          </cell>
          <cell r="B2275" t="str">
            <v>Marzo</v>
          </cell>
          <cell r="C2275" t="str">
            <v>70001</v>
          </cell>
          <cell r="E2275">
            <v>4</v>
          </cell>
          <cell r="G2275">
            <v>1621.921</v>
          </cell>
        </row>
        <row r="2276">
          <cell r="A2276">
            <v>2021</v>
          </cell>
          <cell r="B2276" t="str">
            <v>Marzo</v>
          </cell>
          <cell r="C2276" t="str">
            <v>15001</v>
          </cell>
          <cell r="E2276">
            <v>1</v>
          </cell>
          <cell r="G2276">
            <v>7160.7119999999995</v>
          </cell>
        </row>
        <row r="2277">
          <cell r="A2277">
            <v>2021</v>
          </cell>
          <cell r="B2277" t="str">
            <v>Marzo</v>
          </cell>
          <cell r="C2277" t="str">
            <v>15001</v>
          </cell>
          <cell r="E2277">
            <v>2</v>
          </cell>
          <cell r="G2277">
            <v>14664.07</v>
          </cell>
        </row>
        <row r="2278">
          <cell r="A2278">
            <v>2021</v>
          </cell>
          <cell r="B2278" t="str">
            <v>Marzo</v>
          </cell>
          <cell r="C2278" t="str">
            <v>15001</v>
          </cell>
          <cell r="E2278">
            <v>3</v>
          </cell>
          <cell r="G2278">
            <v>9597.0139999999992</v>
          </cell>
        </row>
        <row r="2279">
          <cell r="A2279">
            <v>2021</v>
          </cell>
          <cell r="B2279" t="str">
            <v>Marzo</v>
          </cell>
          <cell r="C2279" t="str">
            <v>15001</v>
          </cell>
          <cell r="E2279">
            <v>4</v>
          </cell>
          <cell r="G2279">
            <v>13.81</v>
          </cell>
        </row>
        <row r="2280">
          <cell r="A2280">
            <v>2021</v>
          </cell>
          <cell r="B2280" t="str">
            <v>Marzo</v>
          </cell>
          <cell r="C2280" t="str">
            <v>20001</v>
          </cell>
          <cell r="E2280">
            <v>1</v>
          </cell>
          <cell r="G2280">
            <v>4891.0684999999994</v>
          </cell>
        </row>
        <row r="2281">
          <cell r="A2281">
            <v>2021</v>
          </cell>
          <cell r="B2281" t="str">
            <v>Marzo</v>
          </cell>
          <cell r="C2281" t="str">
            <v>20001</v>
          </cell>
          <cell r="E2281">
            <v>2</v>
          </cell>
          <cell r="G2281">
            <v>5845.6949999999997</v>
          </cell>
        </row>
        <row r="2282">
          <cell r="A2282">
            <v>2021</v>
          </cell>
          <cell r="B2282" t="str">
            <v>Marzo</v>
          </cell>
          <cell r="C2282" t="str">
            <v>20001</v>
          </cell>
          <cell r="E2282">
            <v>3</v>
          </cell>
          <cell r="G2282">
            <v>3742.9530000000004</v>
          </cell>
        </row>
        <row r="2283">
          <cell r="A2283">
            <v>2021</v>
          </cell>
          <cell r="B2283" t="str">
            <v>Marzo</v>
          </cell>
          <cell r="C2283" t="str">
            <v>20001</v>
          </cell>
          <cell r="E2283">
            <v>4</v>
          </cell>
          <cell r="G2283">
            <v>2734.9349999999999</v>
          </cell>
        </row>
        <row r="2284">
          <cell r="A2284">
            <v>2021</v>
          </cell>
          <cell r="B2284" t="str">
            <v>Marzo</v>
          </cell>
          <cell r="C2284" t="str">
            <v>50001</v>
          </cell>
          <cell r="E2284">
            <v>1</v>
          </cell>
          <cell r="G2284">
            <v>7367.8620000000001</v>
          </cell>
        </row>
        <row r="2285">
          <cell r="A2285">
            <v>2021</v>
          </cell>
          <cell r="B2285" t="str">
            <v>Marzo</v>
          </cell>
          <cell r="C2285" t="str">
            <v>50001</v>
          </cell>
          <cell r="E2285">
            <v>2</v>
          </cell>
          <cell r="G2285">
            <v>10080.875</v>
          </cell>
        </row>
        <row r="2286">
          <cell r="A2286">
            <v>2021</v>
          </cell>
          <cell r="B2286" t="str">
            <v>Marzo</v>
          </cell>
          <cell r="C2286" t="str">
            <v>50001</v>
          </cell>
          <cell r="E2286">
            <v>3</v>
          </cell>
          <cell r="G2286">
            <v>7515.2819999999992</v>
          </cell>
        </row>
        <row r="2287">
          <cell r="A2287">
            <v>2021</v>
          </cell>
          <cell r="B2287" t="str">
            <v>Marzo</v>
          </cell>
          <cell r="C2287" t="str">
            <v>50001</v>
          </cell>
          <cell r="E2287">
            <v>4</v>
          </cell>
          <cell r="G2287">
            <v>2673.6010000000001</v>
          </cell>
        </row>
        <row r="2288">
          <cell r="A2288">
            <v>2021</v>
          </cell>
          <cell r="B2288" t="str">
            <v>Abril</v>
          </cell>
          <cell r="C2288" t="str">
            <v>63001</v>
          </cell>
          <cell r="E2288">
            <v>1</v>
          </cell>
          <cell r="G2288">
            <v>10122.672999999999</v>
          </cell>
        </row>
        <row r="2289">
          <cell r="A2289">
            <v>2021</v>
          </cell>
          <cell r="B2289" t="str">
            <v>Abril</v>
          </cell>
          <cell r="C2289" t="str">
            <v>63001</v>
          </cell>
          <cell r="E2289">
            <v>2</v>
          </cell>
          <cell r="G2289">
            <v>14782.595000000001</v>
          </cell>
        </row>
        <row r="2290">
          <cell r="A2290">
            <v>2021</v>
          </cell>
          <cell r="B2290" t="str">
            <v>Abril</v>
          </cell>
          <cell r="C2290" t="str">
            <v>63001</v>
          </cell>
          <cell r="E2290">
            <v>3</v>
          </cell>
          <cell r="G2290">
            <v>11990.125</v>
          </cell>
        </row>
        <row r="2291">
          <cell r="A2291">
            <v>2021</v>
          </cell>
          <cell r="B2291" t="str">
            <v>Abril</v>
          </cell>
          <cell r="C2291" t="str">
            <v>63001</v>
          </cell>
          <cell r="E2291">
            <v>4</v>
          </cell>
          <cell r="G2291">
            <v>6993.1660000000002</v>
          </cell>
        </row>
        <row r="2292">
          <cell r="A2292">
            <v>2021</v>
          </cell>
          <cell r="B2292" t="str">
            <v>Abril</v>
          </cell>
          <cell r="C2292" t="str">
            <v>08001</v>
          </cell>
          <cell r="E2292">
            <v>1</v>
          </cell>
          <cell r="G2292">
            <v>31546.133500000004</v>
          </cell>
        </row>
        <row r="2293">
          <cell r="A2293">
            <v>2021</v>
          </cell>
          <cell r="B2293" t="str">
            <v>Abril</v>
          </cell>
          <cell r="C2293" t="str">
            <v>08001</v>
          </cell>
          <cell r="E2293">
            <v>2</v>
          </cell>
          <cell r="G2293">
            <v>31855.86</v>
          </cell>
        </row>
        <row r="2294">
          <cell r="A2294">
            <v>2021</v>
          </cell>
          <cell r="B2294" t="str">
            <v>Abril</v>
          </cell>
          <cell r="C2294" t="str">
            <v>08001</v>
          </cell>
          <cell r="E2294">
            <v>3</v>
          </cell>
          <cell r="G2294">
            <v>24638.214</v>
          </cell>
        </row>
        <row r="2295">
          <cell r="A2295">
            <v>2021</v>
          </cell>
          <cell r="B2295" t="str">
            <v>Abril</v>
          </cell>
          <cell r="C2295" t="str">
            <v>08001</v>
          </cell>
          <cell r="E2295">
            <v>4</v>
          </cell>
          <cell r="G2295">
            <v>54392.695200000002</v>
          </cell>
        </row>
        <row r="2296">
          <cell r="A2296">
            <v>2021</v>
          </cell>
          <cell r="B2296" t="str">
            <v>Abril</v>
          </cell>
          <cell r="C2296" t="str">
            <v>11001</v>
          </cell>
          <cell r="E2296">
            <v>1</v>
          </cell>
          <cell r="G2296">
            <v>211763.24650000001</v>
          </cell>
        </row>
        <row r="2297">
          <cell r="A2297">
            <v>2021</v>
          </cell>
          <cell r="B2297" t="str">
            <v>Abril</v>
          </cell>
          <cell r="C2297" t="str">
            <v>11001</v>
          </cell>
          <cell r="E2297">
            <v>2</v>
          </cell>
          <cell r="G2297">
            <v>195489.791</v>
          </cell>
        </row>
        <row r="2298">
          <cell r="A2298">
            <v>2021</v>
          </cell>
          <cell r="B2298" t="str">
            <v>Abril</v>
          </cell>
          <cell r="C2298" t="str">
            <v>11001</v>
          </cell>
          <cell r="E2298">
            <v>3</v>
          </cell>
          <cell r="G2298">
            <v>251247.34999999998</v>
          </cell>
        </row>
        <row r="2299">
          <cell r="A2299">
            <v>2021</v>
          </cell>
          <cell r="B2299" t="str">
            <v>Abril</v>
          </cell>
          <cell r="C2299" t="str">
            <v>11001</v>
          </cell>
          <cell r="E2299">
            <v>4</v>
          </cell>
          <cell r="G2299">
            <v>84687.363400000002</v>
          </cell>
        </row>
        <row r="2300">
          <cell r="A2300">
            <v>2021</v>
          </cell>
          <cell r="B2300" t="str">
            <v>Abril</v>
          </cell>
          <cell r="C2300" t="str">
            <v>68001</v>
          </cell>
          <cell r="E2300">
            <v>1</v>
          </cell>
          <cell r="G2300">
            <v>52203.411000000007</v>
          </cell>
        </row>
        <row r="2301">
          <cell r="A2301">
            <v>2021</v>
          </cell>
          <cell r="B2301" t="str">
            <v>Abril</v>
          </cell>
          <cell r="C2301" t="str">
            <v>68001</v>
          </cell>
          <cell r="E2301">
            <v>2</v>
          </cell>
          <cell r="G2301">
            <v>40725.195</v>
          </cell>
        </row>
        <row r="2302">
          <cell r="A2302">
            <v>2021</v>
          </cell>
          <cell r="B2302" t="str">
            <v>Abril</v>
          </cell>
          <cell r="C2302" t="str">
            <v>68001</v>
          </cell>
          <cell r="E2302">
            <v>3</v>
          </cell>
          <cell r="G2302">
            <v>54847.78</v>
          </cell>
        </row>
        <row r="2303">
          <cell r="A2303">
            <v>2021</v>
          </cell>
          <cell r="B2303" t="str">
            <v>Abril</v>
          </cell>
          <cell r="C2303" t="str">
            <v>68001</v>
          </cell>
          <cell r="E2303">
            <v>4</v>
          </cell>
          <cell r="G2303">
            <v>8804.0792000000001</v>
          </cell>
        </row>
        <row r="2304">
          <cell r="A2304">
            <v>2021</v>
          </cell>
          <cell r="B2304" t="str">
            <v>Abril</v>
          </cell>
          <cell r="C2304" t="str">
            <v>76001</v>
          </cell>
          <cell r="E2304">
            <v>1</v>
          </cell>
          <cell r="G2304">
            <v>33122.344499999999</v>
          </cell>
        </row>
        <row r="2305">
          <cell r="A2305">
            <v>2021</v>
          </cell>
          <cell r="B2305" t="str">
            <v>Abril</v>
          </cell>
          <cell r="C2305" t="str">
            <v>76001</v>
          </cell>
          <cell r="E2305">
            <v>2</v>
          </cell>
          <cell r="G2305">
            <v>51195.08</v>
          </cell>
        </row>
        <row r="2306">
          <cell r="A2306">
            <v>2021</v>
          </cell>
          <cell r="B2306" t="str">
            <v>Abril</v>
          </cell>
          <cell r="C2306" t="str">
            <v>76001</v>
          </cell>
          <cell r="E2306">
            <v>3</v>
          </cell>
          <cell r="G2306">
            <v>44562.187999999995</v>
          </cell>
        </row>
        <row r="2307">
          <cell r="A2307">
            <v>2021</v>
          </cell>
          <cell r="B2307" t="str">
            <v>Abril</v>
          </cell>
          <cell r="C2307" t="str">
            <v>76001</v>
          </cell>
          <cell r="E2307">
            <v>4</v>
          </cell>
          <cell r="G2307">
            <v>46770.978200000005</v>
          </cell>
        </row>
        <row r="2308">
          <cell r="A2308">
            <v>2021</v>
          </cell>
          <cell r="B2308" t="str">
            <v>Abril</v>
          </cell>
          <cell r="C2308" t="str">
            <v>13001</v>
          </cell>
          <cell r="E2308">
            <v>1</v>
          </cell>
          <cell r="G2308">
            <v>11492.341</v>
          </cell>
        </row>
        <row r="2309">
          <cell r="A2309">
            <v>2021</v>
          </cell>
          <cell r="B2309" t="str">
            <v>Abril</v>
          </cell>
          <cell r="C2309" t="str">
            <v>13001</v>
          </cell>
          <cell r="E2309">
            <v>2</v>
          </cell>
          <cell r="G2309">
            <v>28374.481</v>
          </cell>
        </row>
        <row r="2310">
          <cell r="A2310">
            <v>2021</v>
          </cell>
          <cell r="B2310" t="str">
            <v>Abril</v>
          </cell>
          <cell r="C2310" t="str">
            <v>13001</v>
          </cell>
          <cell r="E2310">
            <v>3</v>
          </cell>
          <cell r="G2310">
            <v>15699.403</v>
          </cell>
        </row>
        <row r="2311">
          <cell r="A2311">
            <v>2021</v>
          </cell>
          <cell r="B2311" t="str">
            <v>Abril</v>
          </cell>
          <cell r="C2311" t="str">
            <v>13001</v>
          </cell>
          <cell r="E2311">
            <v>4</v>
          </cell>
          <cell r="G2311">
            <v>12460.589599999999</v>
          </cell>
        </row>
        <row r="2312">
          <cell r="A2312">
            <v>2021</v>
          </cell>
          <cell r="B2312" t="str">
            <v>Abril</v>
          </cell>
          <cell r="C2312" t="str">
            <v>54001</v>
          </cell>
          <cell r="E2312">
            <v>1</v>
          </cell>
          <cell r="G2312">
            <v>19871.780999999999</v>
          </cell>
        </row>
        <row r="2313">
          <cell r="A2313">
            <v>2021</v>
          </cell>
          <cell r="B2313" t="str">
            <v>Abril</v>
          </cell>
          <cell r="C2313" t="str">
            <v>54001</v>
          </cell>
          <cell r="E2313">
            <v>2</v>
          </cell>
          <cell r="G2313">
            <v>36254.120999999999</v>
          </cell>
        </row>
        <row r="2314">
          <cell r="A2314">
            <v>2021</v>
          </cell>
          <cell r="B2314" t="str">
            <v>Abril</v>
          </cell>
          <cell r="C2314" t="str">
            <v>54001</v>
          </cell>
          <cell r="E2314">
            <v>3</v>
          </cell>
          <cell r="G2314">
            <v>23550.843000000001</v>
          </cell>
        </row>
        <row r="2315">
          <cell r="A2315">
            <v>2021</v>
          </cell>
          <cell r="B2315" t="str">
            <v>Abril</v>
          </cell>
          <cell r="C2315" t="str">
            <v>54001</v>
          </cell>
          <cell r="E2315">
            <v>4</v>
          </cell>
          <cell r="G2315">
            <v>37226.619179999994</v>
          </cell>
        </row>
        <row r="2316">
          <cell r="A2316">
            <v>2021</v>
          </cell>
          <cell r="B2316" t="str">
            <v>Abril</v>
          </cell>
          <cell r="C2316" t="str">
            <v>73001</v>
          </cell>
          <cell r="E2316">
            <v>1</v>
          </cell>
          <cell r="G2316">
            <v>3017.7139999999999</v>
          </cell>
        </row>
        <row r="2317">
          <cell r="A2317">
            <v>2021</v>
          </cell>
          <cell r="B2317" t="str">
            <v>Abril</v>
          </cell>
          <cell r="C2317" t="str">
            <v>73001</v>
          </cell>
          <cell r="E2317">
            <v>2</v>
          </cell>
          <cell r="G2317">
            <v>9395.942500000001</v>
          </cell>
        </row>
        <row r="2318">
          <cell r="A2318">
            <v>2021</v>
          </cell>
          <cell r="B2318" t="str">
            <v>Abril</v>
          </cell>
          <cell r="C2318" t="str">
            <v>73001</v>
          </cell>
          <cell r="E2318">
            <v>3</v>
          </cell>
          <cell r="G2318">
            <v>4371.4605000000001</v>
          </cell>
        </row>
        <row r="2319">
          <cell r="A2319">
            <v>2021</v>
          </cell>
          <cell r="B2319" t="str">
            <v>Abril</v>
          </cell>
          <cell r="C2319" t="str">
            <v>73001</v>
          </cell>
          <cell r="E2319">
            <v>4</v>
          </cell>
          <cell r="G2319">
            <v>1504.04198</v>
          </cell>
        </row>
        <row r="2320">
          <cell r="A2320">
            <v>2021</v>
          </cell>
          <cell r="B2320" t="str">
            <v>Abril</v>
          </cell>
          <cell r="C2320" t="str">
            <v>52356</v>
          </cell>
          <cell r="E2320">
            <v>1</v>
          </cell>
          <cell r="G2320">
            <v>2888</v>
          </cell>
        </row>
        <row r="2321">
          <cell r="A2321">
            <v>2021</v>
          </cell>
          <cell r="B2321" t="str">
            <v>Abril</v>
          </cell>
          <cell r="C2321" t="str">
            <v>52356</v>
          </cell>
          <cell r="E2321">
            <v>2</v>
          </cell>
          <cell r="G2321">
            <v>7398.2719999999999</v>
          </cell>
        </row>
        <row r="2322">
          <cell r="A2322">
            <v>2021</v>
          </cell>
          <cell r="B2322" t="str">
            <v>Abril</v>
          </cell>
          <cell r="C2322" t="str">
            <v>52356</v>
          </cell>
          <cell r="E2322">
            <v>3</v>
          </cell>
          <cell r="G2322">
            <v>4361.7480000000005</v>
          </cell>
        </row>
        <row r="2323">
          <cell r="A2323">
            <v>2021</v>
          </cell>
          <cell r="B2323" t="str">
            <v>Abril</v>
          </cell>
          <cell r="C2323" t="str">
            <v>52356</v>
          </cell>
          <cell r="E2323">
            <v>4</v>
          </cell>
          <cell r="G2323">
            <v>0</v>
          </cell>
        </row>
        <row r="2324">
          <cell r="A2324">
            <v>2021</v>
          </cell>
          <cell r="B2324" t="str">
            <v>Abril</v>
          </cell>
          <cell r="C2324" t="str">
            <v>17001</v>
          </cell>
          <cell r="E2324">
            <v>1</v>
          </cell>
          <cell r="G2324">
            <v>6619.97</v>
          </cell>
        </row>
        <row r="2325">
          <cell r="A2325">
            <v>2021</v>
          </cell>
          <cell r="B2325" t="str">
            <v>Abril</v>
          </cell>
          <cell r="C2325" t="str">
            <v>17001</v>
          </cell>
          <cell r="E2325">
            <v>2</v>
          </cell>
          <cell r="G2325">
            <v>7401.415</v>
          </cell>
        </row>
        <row r="2326">
          <cell r="A2326">
            <v>2021</v>
          </cell>
          <cell r="B2326" t="str">
            <v>Abril</v>
          </cell>
          <cell r="C2326" t="str">
            <v>17001</v>
          </cell>
          <cell r="E2326">
            <v>3</v>
          </cell>
          <cell r="G2326">
            <v>5872.87</v>
          </cell>
        </row>
        <row r="2327">
          <cell r="A2327">
            <v>2021</v>
          </cell>
          <cell r="B2327" t="str">
            <v>Abril</v>
          </cell>
          <cell r="C2327" t="str">
            <v>17001</v>
          </cell>
          <cell r="E2327">
            <v>4</v>
          </cell>
          <cell r="G2327">
            <v>4701.8973000000005</v>
          </cell>
        </row>
        <row r="2328">
          <cell r="A2328">
            <v>2021</v>
          </cell>
          <cell r="B2328" t="str">
            <v>Abril</v>
          </cell>
          <cell r="C2328" t="str">
            <v>05001</v>
          </cell>
          <cell r="E2328">
            <v>1</v>
          </cell>
          <cell r="G2328">
            <v>80252.45</v>
          </cell>
        </row>
        <row r="2329">
          <cell r="A2329">
            <v>2021</v>
          </cell>
          <cell r="B2329" t="str">
            <v>Abril</v>
          </cell>
          <cell r="C2329" t="str">
            <v>05001</v>
          </cell>
          <cell r="E2329">
            <v>2</v>
          </cell>
          <cell r="G2329">
            <v>73112.983999999997</v>
          </cell>
        </row>
        <row r="2330">
          <cell r="A2330">
            <v>2021</v>
          </cell>
          <cell r="B2330" t="str">
            <v>Abril</v>
          </cell>
          <cell r="C2330" t="str">
            <v>05001</v>
          </cell>
          <cell r="E2330">
            <v>3</v>
          </cell>
          <cell r="G2330">
            <v>69487.540999999997</v>
          </cell>
        </row>
        <row r="2331">
          <cell r="A2331">
            <v>2021</v>
          </cell>
          <cell r="B2331" t="str">
            <v>Abril</v>
          </cell>
          <cell r="C2331" t="str">
            <v>05001</v>
          </cell>
          <cell r="E2331">
            <v>4</v>
          </cell>
          <cell r="G2331">
            <v>83976.274020000012</v>
          </cell>
        </row>
        <row r="2332">
          <cell r="A2332">
            <v>2021</v>
          </cell>
          <cell r="B2332" t="str">
            <v>Abril</v>
          </cell>
          <cell r="C2332" t="str">
            <v>23001</v>
          </cell>
          <cell r="E2332">
            <v>1</v>
          </cell>
          <cell r="G2332">
            <v>2312.1149999999998</v>
          </cell>
        </row>
        <row r="2333">
          <cell r="A2333">
            <v>2021</v>
          </cell>
          <cell r="B2333" t="str">
            <v>Abril</v>
          </cell>
          <cell r="C2333" t="str">
            <v>23001</v>
          </cell>
          <cell r="E2333">
            <v>2</v>
          </cell>
          <cell r="G2333">
            <v>7203.3379999999997</v>
          </cell>
        </row>
        <row r="2334">
          <cell r="A2334">
            <v>2021</v>
          </cell>
          <cell r="B2334" t="str">
            <v>Abril</v>
          </cell>
          <cell r="C2334" t="str">
            <v>23001</v>
          </cell>
          <cell r="E2334">
            <v>3</v>
          </cell>
          <cell r="G2334">
            <v>4912.7640000000001</v>
          </cell>
        </row>
        <row r="2335">
          <cell r="A2335">
            <v>2021</v>
          </cell>
          <cell r="B2335" t="str">
            <v>Abril</v>
          </cell>
          <cell r="C2335" t="str">
            <v>23001</v>
          </cell>
          <cell r="E2335">
            <v>4</v>
          </cell>
          <cell r="G2335">
            <v>1000.4476</v>
          </cell>
        </row>
        <row r="2336">
          <cell r="A2336">
            <v>2021</v>
          </cell>
          <cell r="B2336" t="str">
            <v>Abril</v>
          </cell>
          <cell r="C2336" t="str">
            <v>41001</v>
          </cell>
          <cell r="E2336">
            <v>1</v>
          </cell>
          <cell r="G2336">
            <v>5647.3784999999998</v>
          </cell>
        </row>
        <row r="2337">
          <cell r="A2337">
            <v>2021</v>
          </cell>
          <cell r="B2337" t="str">
            <v>Abril</v>
          </cell>
          <cell r="C2337" t="str">
            <v>41001</v>
          </cell>
          <cell r="E2337">
            <v>2</v>
          </cell>
          <cell r="G2337">
            <v>9684.3392000000003</v>
          </cell>
        </row>
        <row r="2338">
          <cell r="A2338">
            <v>2021</v>
          </cell>
          <cell r="B2338" t="str">
            <v>Abril</v>
          </cell>
          <cell r="C2338" t="str">
            <v>41001</v>
          </cell>
          <cell r="E2338">
            <v>3</v>
          </cell>
          <cell r="G2338">
            <v>9466.0209999999988</v>
          </cell>
        </row>
        <row r="2339">
          <cell r="A2339">
            <v>2021</v>
          </cell>
          <cell r="B2339" t="str">
            <v>Abril</v>
          </cell>
          <cell r="C2339" t="str">
            <v>41001</v>
          </cell>
          <cell r="E2339">
            <v>4</v>
          </cell>
          <cell r="G2339">
            <v>2973.0835999999999</v>
          </cell>
        </row>
        <row r="2340">
          <cell r="A2340">
            <v>2021</v>
          </cell>
          <cell r="B2340" t="str">
            <v>Abril</v>
          </cell>
          <cell r="C2340" t="str">
            <v>52001</v>
          </cell>
          <cell r="E2340">
            <v>1</v>
          </cell>
          <cell r="G2340">
            <v>4537.5524999999998</v>
          </cell>
        </row>
        <row r="2341">
          <cell r="A2341">
            <v>2021</v>
          </cell>
          <cell r="B2341" t="str">
            <v>Abril</v>
          </cell>
          <cell r="C2341" t="str">
            <v>52001</v>
          </cell>
          <cell r="E2341">
            <v>2</v>
          </cell>
          <cell r="G2341">
            <v>21968.665000000001</v>
          </cell>
        </row>
        <row r="2342">
          <cell r="A2342">
            <v>2021</v>
          </cell>
          <cell r="B2342" t="str">
            <v>Abril</v>
          </cell>
          <cell r="C2342" t="str">
            <v>52001</v>
          </cell>
          <cell r="E2342">
            <v>3</v>
          </cell>
          <cell r="G2342">
            <v>11986.415499999999</v>
          </cell>
        </row>
        <row r="2343">
          <cell r="A2343">
            <v>2021</v>
          </cell>
          <cell r="B2343" t="str">
            <v>Abril</v>
          </cell>
          <cell r="C2343" t="str">
            <v>52001</v>
          </cell>
          <cell r="E2343">
            <v>4</v>
          </cell>
          <cell r="G2343">
            <v>81.171800000000005</v>
          </cell>
        </row>
        <row r="2344">
          <cell r="A2344">
            <v>2021</v>
          </cell>
          <cell r="B2344" t="str">
            <v>Abril</v>
          </cell>
          <cell r="C2344" t="str">
            <v>66001</v>
          </cell>
          <cell r="E2344">
            <v>1</v>
          </cell>
          <cell r="G2344">
            <v>10423.931999999999</v>
          </cell>
        </row>
        <row r="2345">
          <cell r="A2345">
            <v>2021</v>
          </cell>
          <cell r="B2345" t="str">
            <v>Abril</v>
          </cell>
          <cell r="C2345" t="str">
            <v>66001</v>
          </cell>
          <cell r="E2345">
            <v>2</v>
          </cell>
          <cell r="G2345">
            <v>6657.54</v>
          </cell>
        </row>
        <row r="2346">
          <cell r="A2346">
            <v>2021</v>
          </cell>
          <cell r="B2346" t="str">
            <v>Abril</v>
          </cell>
          <cell r="C2346" t="str">
            <v>66001</v>
          </cell>
          <cell r="E2346">
            <v>3</v>
          </cell>
          <cell r="G2346">
            <v>7170.8750000000009</v>
          </cell>
        </row>
        <row r="2347">
          <cell r="A2347">
            <v>2021</v>
          </cell>
          <cell r="B2347" t="str">
            <v>Abril</v>
          </cell>
          <cell r="C2347" t="str">
            <v>66001</v>
          </cell>
          <cell r="E2347">
            <v>4</v>
          </cell>
          <cell r="G2347">
            <v>12670.222</v>
          </cell>
        </row>
        <row r="2348">
          <cell r="A2348">
            <v>2021</v>
          </cell>
          <cell r="B2348" t="str">
            <v>Abril</v>
          </cell>
          <cell r="C2348" t="str">
            <v>19001</v>
          </cell>
          <cell r="E2348">
            <v>1</v>
          </cell>
          <cell r="G2348">
            <v>1434.7659999999998</v>
          </cell>
        </row>
        <row r="2349">
          <cell r="A2349">
            <v>2021</v>
          </cell>
          <cell r="B2349" t="str">
            <v>Abril</v>
          </cell>
          <cell r="C2349" t="str">
            <v>19001</v>
          </cell>
          <cell r="E2349">
            <v>2</v>
          </cell>
          <cell r="G2349">
            <v>13059.164999999999</v>
          </cell>
        </row>
        <row r="2350">
          <cell r="A2350">
            <v>2021</v>
          </cell>
          <cell r="B2350" t="str">
            <v>Abril</v>
          </cell>
          <cell r="C2350" t="str">
            <v>19001</v>
          </cell>
          <cell r="E2350">
            <v>3</v>
          </cell>
          <cell r="G2350">
            <v>1485.7340000000002</v>
          </cell>
        </row>
        <row r="2351">
          <cell r="A2351">
            <v>2021</v>
          </cell>
          <cell r="B2351" t="str">
            <v>Abril</v>
          </cell>
          <cell r="C2351" t="str">
            <v>19001</v>
          </cell>
          <cell r="E2351">
            <v>4</v>
          </cell>
          <cell r="G2351">
            <v>3886.424</v>
          </cell>
        </row>
        <row r="2352">
          <cell r="A2352">
            <v>2021</v>
          </cell>
          <cell r="B2352" t="str">
            <v>Abril</v>
          </cell>
          <cell r="C2352" t="str">
            <v>47001</v>
          </cell>
          <cell r="E2352">
            <v>1</v>
          </cell>
          <cell r="G2352">
            <v>2839.2704999999996</v>
          </cell>
        </row>
        <row r="2353">
          <cell r="A2353">
            <v>2021</v>
          </cell>
          <cell r="B2353" t="str">
            <v>Abril</v>
          </cell>
          <cell r="C2353" t="str">
            <v>47001</v>
          </cell>
          <cell r="E2353">
            <v>2</v>
          </cell>
          <cell r="G2353">
            <v>5612.37</v>
          </cell>
        </row>
        <row r="2354">
          <cell r="A2354">
            <v>2021</v>
          </cell>
          <cell r="B2354" t="str">
            <v>Abril</v>
          </cell>
          <cell r="C2354" t="str">
            <v>47001</v>
          </cell>
          <cell r="E2354">
            <v>3</v>
          </cell>
          <cell r="G2354">
            <v>3570.7420000000002</v>
          </cell>
        </row>
        <row r="2355">
          <cell r="A2355">
            <v>2021</v>
          </cell>
          <cell r="B2355" t="str">
            <v>Abril</v>
          </cell>
          <cell r="C2355" t="str">
            <v>47001</v>
          </cell>
          <cell r="E2355">
            <v>4</v>
          </cell>
          <cell r="G2355">
            <v>1253.097</v>
          </cell>
        </row>
        <row r="2356">
          <cell r="A2356">
            <v>2021</v>
          </cell>
          <cell r="B2356" t="str">
            <v>Abril</v>
          </cell>
          <cell r="C2356" t="str">
            <v>70001</v>
          </cell>
          <cell r="E2356">
            <v>1</v>
          </cell>
          <cell r="G2356">
            <v>2733.4319999999998</v>
          </cell>
        </row>
        <row r="2357">
          <cell r="A2357">
            <v>2021</v>
          </cell>
          <cell r="B2357" t="str">
            <v>Abril</v>
          </cell>
          <cell r="C2357" t="str">
            <v>70001</v>
          </cell>
          <cell r="E2357">
            <v>2</v>
          </cell>
          <cell r="G2357">
            <v>7748.4189999999999</v>
          </cell>
        </row>
        <row r="2358">
          <cell r="A2358">
            <v>2021</v>
          </cell>
          <cell r="B2358" t="str">
            <v>Abril</v>
          </cell>
          <cell r="C2358" t="str">
            <v>70001</v>
          </cell>
          <cell r="E2358">
            <v>3</v>
          </cell>
          <cell r="G2358">
            <v>5998.35</v>
          </cell>
        </row>
        <row r="2359">
          <cell r="A2359">
            <v>2021</v>
          </cell>
          <cell r="B2359" t="str">
            <v>Abril</v>
          </cell>
          <cell r="C2359" t="str">
            <v>70001</v>
          </cell>
          <cell r="E2359">
            <v>4</v>
          </cell>
          <cell r="G2359">
            <v>2084.3809999999999</v>
          </cell>
        </row>
        <row r="2360">
          <cell r="A2360">
            <v>2021</v>
          </cell>
          <cell r="B2360" t="str">
            <v>Abril</v>
          </cell>
          <cell r="C2360" t="str">
            <v>15001</v>
          </cell>
          <cell r="E2360">
            <v>1</v>
          </cell>
          <cell r="G2360">
            <v>9861.1899999999987</v>
          </cell>
        </row>
        <row r="2361">
          <cell r="A2361">
            <v>2021</v>
          </cell>
          <cell r="B2361" t="str">
            <v>Abril</v>
          </cell>
          <cell r="C2361" t="str">
            <v>15001</v>
          </cell>
          <cell r="E2361">
            <v>2</v>
          </cell>
          <cell r="G2361">
            <v>20653.27</v>
          </cell>
        </row>
        <row r="2362">
          <cell r="A2362">
            <v>2021</v>
          </cell>
          <cell r="B2362" t="str">
            <v>Abril</v>
          </cell>
          <cell r="C2362" t="str">
            <v>15001</v>
          </cell>
          <cell r="E2362">
            <v>3</v>
          </cell>
          <cell r="G2362">
            <v>12850.860999999999</v>
          </cell>
        </row>
        <row r="2363">
          <cell r="A2363">
            <v>2021</v>
          </cell>
          <cell r="B2363" t="str">
            <v>Abril</v>
          </cell>
          <cell r="C2363" t="str">
            <v>15001</v>
          </cell>
          <cell r="E2363">
            <v>4</v>
          </cell>
          <cell r="G2363">
            <v>26.11</v>
          </cell>
        </row>
        <row r="2364">
          <cell r="A2364">
            <v>2021</v>
          </cell>
          <cell r="B2364" t="str">
            <v>Abril</v>
          </cell>
          <cell r="C2364" t="str">
            <v>20001</v>
          </cell>
          <cell r="E2364">
            <v>1</v>
          </cell>
          <cell r="G2364">
            <v>6224.593499999999</v>
          </cell>
        </row>
        <row r="2365">
          <cell r="A2365">
            <v>2021</v>
          </cell>
          <cell r="B2365" t="str">
            <v>Abril</v>
          </cell>
          <cell r="C2365" t="str">
            <v>20001</v>
          </cell>
          <cell r="E2365">
            <v>2</v>
          </cell>
          <cell r="G2365">
            <v>7872.4849999999997</v>
          </cell>
        </row>
        <row r="2366">
          <cell r="A2366">
            <v>2021</v>
          </cell>
          <cell r="B2366" t="str">
            <v>Abril</v>
          </cell>
          <cell r="C2366" t="str">
            <v>20001</v>
          </cell>
          <cell r="E2366">
            <v>3</v>
          </cell>
          <cell r="G2366">
            <v>4997.8290000000006</v>
          </cell>
        </row>
        <row r="2367">
          <cell r="A2367">
            <v>2021</v>
          </cell>
          <cell r="B2367" t="str">
            <v>Abril</v>
          </cell>
          <cell r="C2367" t="str">
            <v>20001</v>
          </cell>
          <cell r="E2367">
            <v>4</v>
          </cell>
          <cell r="G2367">
            <v>3810.616</v>
          </cell>
        </row>
        <row r="2368">
          <cell r="A2368">
            <v>2021</v>
          </cell>
          <cell r="B2368" t="str">
            <v>Abril</v>
          </cell>
          <cell r="C2368" t="str">
            <v>50001</v>
          </cell>
          <cell r="E2368">
            <v>1</v>
          </cell>
          <cell r="G2368">
            <v>9587.219000000001</v>
          </cell>
        </row>
        <row r="2369">
          <cell r="A2369">
            <v>2021</v>
          </cell>
          <cell r="B2369" t="str">
            <v>Abril</v>
          </cell>
          <cell r="C2369" t="str">
            <v>50001</v>
          </cell>
          <cell r="E2369">
            <v>2</v>
          </cell>
          <cell r="G2369">
            <v>13194.92</v>
          </cell>
        </row>
        <row r="2370">
          <cell r="A2370">
            <v>2021</v>
          </cell>
          <cell r="B2370" t="str">
            <v>Abril</v>
          </cell>
          <cell r="C2370" t="str">
            <v>50001</v>
          </cell>
          <cell r="E2370">
            <v>3</v>
          </cell>
          <cell r="G2370">
            <v>9883.5079999999998</v>
          </cell>
        </row>
        <row r="2371">
          <cell r="A2371">
            <v>2021</v>
          </cell>
          <cell r="B2371" t="str">
            <v>Abril</v>
          </cell>
          <cell r="C2371" t="str">
            <v>50001</v>
          </cell>
          <cell r="E2371">
            <v>4</v>
          </cell>
          <cell r="G2371">
            <v>3493.57</v>
          </cell>
        </row>
        <row r="2372">
          <cell r="A2372">
            <v>2021</v>
          </cell>
          <cell r="B2372" t="str">
            <v>Mayo</v>
          </cell>
          <cell r="C2372" t="str">
            <v>63001</v>
          </cell>
          <cell r="E2372">
            <v>1</v>
          </cell>
          <cell r="G2372">
            <v>12208.561999999998</v>
          </cell>
        </row>
        <row r="2373">
          <cell r="A2373">
            <v>2021</v>
          </cell>
          <cell r="B2373" t="str">
            <v>Mayo</v>
          </cell>
          <cell r="C2373" t="str">
            <v>63001</v>
          </cell>
          <cell r="E2373">
            <v>2</v>
          </cell>
          <cell r="G2373">
            <v>17021.485000000001</v>
          </cell>
        </row>
        <row r="2374">
          <cell r="A2374">
            <v>2021</v>
          </cell>
          <cell r="B2374" t="str">
            <v>Mayo</v>
          </cell>
          <cell r="C2374" t="str">
            <v>63001</v>
          </cell>
          <cell r="E2374">
            <v>3</v>
          </cell>
          <cell r="G2374">
            <v>14758.8</v>
          </cell>
        </row>
        <row r="2375">
          <cell r="A2375">
            <v>2021</v>
          </cell>
          <cell r="B2375" t="str">
            <v>Mayo</v>
          </cell>
          <cell r="C2375" t="str">
            <v>63001</v>
          </cell>
          <cell r="E2375">
            <v>4</v>
          </cell>
          <cell r="G2375">
            <v>8273.5419999999995</v>
          </cell>
        </row>
        <row r="2376">
          <cell r="A2376">
            <v>2021</v>
          </cell>
          <cell r="B2376" t="str">
            <v>Mayo</v>
          </cell>
          <cell r="C2376" t="str">
            <v>08001</v>
          </cell>
          <cell r="E2376">
            <v>1</v>
          </cell>
          <cell r="G2376">
            <v>40440.451500000003</v>
          </cell>
        </row>
        <row r="2377">
          <cell r="A2377">
            <v>2021</v>
          </cell>
          <cell r="B2377" t="str">
            <v>Mayo</v>
          </cell>
          <cell r="C2377" t="str">
            <v>08001</v>
          </cell>
          <cell r="E2377">
            <v>2</v>
          </cell>
          <cell r="G2377">
            <v>39230.720000000001</v>
          </cell>
        </row>
        <row r="2378">
          <cell r="A2378">
            <v>2021</v>
          </cell>
          <cell r="B2378" t="str">
            <v>Mayo</v>
          </cell>
          <cell r="C2378" t="str">
            <v>08001</v>
          </cell>
          <cell r="E2378">
            <v>3</v>
          </cell>
          <cell r="G2378">
            <v>30082.300999999999</v>
          </cell>
        </row>
        <row r="2379">
          <cell r="A2379">
            <v>2021</v>
          </cell>
          <cell r="B2379" t="str">
            <v>Mayo</v>
          </cell>
          <cell r="C2379" t="str">
            <v>08001</v>
          </cell>
          <cell r="E2379">
            <v>4</v>
          </cell>
          <cell r="G2379">
            <v>64961.188200000004</v>
          </cell>
        </row>
        <row r="2380">
          <cell r="A2380">
            <v>2021</v>
          </cell>
          <cell r="B2380" t="str">
            <v>Mayo</v>
          </cell>
          <cell r="C2380" t="str">
            <v>11001</v>
          </cell>
          <cell r="E2380">
            <v>1</v>
          </cell>
          <cell r="G2380">
            <v>260039.682</v>
          </cell>
        </row>
        <row r="2381">
          <cell r="A2381">
            <v>2021</v>
          </cell>
          <cell r="B2381" t="str">
            <v>Mayo</v>
          </cell>
          <cell r="C2381" t="str">
            <v>11001</v>
          </cell>
          <cell r="E2381">
            <v>2</v>
          </cell>
          <cell r="G2381">
            <v>244989.11300000001</v>
          </cell>
        </row>
        <row r="2382">
          <cell r="A2382">
            <v>2021</v>
          </cell>
          <cell r="B2382" t="str">
            <v>Mayo</v>
          </cell>
          <cell r="C2382" t="str">
            <v>11001</v>
          </cell>
          <cell r="E2382">
            <v>3</v>
          </cell>
          <cell r="G2382">
            <v>311485.10399999999</v>
          </cell>
        </row>
        <row r="2383">
          <cell r="A2383">
            <v>2021</v>
          </cell>
          <cell r="B2383" t="str">
            <v>Mayo</v>
          </cell>
          <cell r="C2383" t="str">
            <v>11001</v>
          </cell>
          <cell r="E2383">
            <v>4</v>
          </cell>
          <cell r="G2383">
            <v>102459.7776</v>
          </cell>
        </row>
        <row r="2384">
          <cell r="A2384">
            <v>2021</v>
          </cell>
          <cell r="B2384" t="str">
            <v>Mayo</v>
          </cell>
          <cell r="C2384" t="str">
            <v>68001</v>
          </cell>
          <cell r="E2384">
            <v>1</v>
          </cell>
          <cell r="G2384">
            <v>64858.936000000009</v>
          </cell>
        </row>
        <row r="2385">
          <cell r="A2385">
            <v>2021</v>
          </cell>
          <cell r="B2385" t="str">
            <v>Mayo</v>
          </cell>
          <cell r="C2385" t="str">
            <v>68001</v>
          </cell>
          <cell r="E2385">
            <v>2</v>
          </cell>
          <cell r="G2385">
            <v>50718.45</v>
          </cell>
        </row>
        <row r="2386">
          <cell r="A2386">
            <v>2021</v>
          </cell>
          <cell r="B2386" t="str">
            <v>Mayo</v>
          </cell>
          <cell r="C2386" t="str">
            <v>68001</v>
          </cell>
          <cell r="E2386">
            <v>3</v>
          </cell>
          <cell r="G2386">
            <v>67780.144</v>
          </cell>
        </row>
        <row r="2387">
          <cell r="A2387">
            <v>2021</v>
          </cell>
          <cell r="B2387" t="str">
            <v>Mayo</v>
          </cell>
          <cell r="C2387" t="str">
            <v>68001</v>
          </cell>
          <cell r="E2387">
            <v>4</v>
          </cell>
          <cell r="G2387">
            <v>11138.1636</v>
          </cell>
        </row>
        <row r="2388">
          <cell r="A2388">
            <v>2021</v>
          </cell>
          <cell r="B2388" t="str">
            <v>Mayo</v>
          </cell>
          <cell r="C2388" t="str">
            <v>76001</v>
          </cell>
          <cell r="E2388">
            <v>1</v>
          </cell>
          <cell r="G2388">
            <v>37060.624499999998</v>
          </cell>
        </row>
        <row r="2389">
          <cell r="A2389">
            <v>2021</v>
          </cell>
          <cell r="B2389" t="str">
            <v>Mayo</v>
          </cell>
          <cell r="C2389" t="str">
            <v>76001</v>
          </cell>
          <cell r="E2389">
            <v>2</v>
          </cell>
          <cell r="G2389">
            <v>55298.770000000004</v>
          </cell>
        </row>
        <row r="2390">
          <cell r="A2390">
            <v>2021</v>
          </cell>
          <cell r="B2390" t="str">
            <v>Mayo</v>
          </cell>
          <cell r="C2390" t="str">
            <v>76001</v>
          </cell>
          <cell r="E2390">
            <v>3</v>
          </cell>
          <cell r="G2390">
            <v>48845.054499999998</v>
          </cell>
        </row>
        <row r="2391">
          <cell r="A2391">
            <v>2021</v>
          </cell>
          <cell r="B2391" t="str">
            <v>Mayo</v>
          </cell>
          <cell r="C2391" t="str">
            <v>76001</v>
          </cell>
          <cell r="E2391">
            <v>4</v>
          </cell>
          <cell r="G2391">
            <v>50333.351200000005</v>
          </cell>
        </row>
        <row r="2392">
          <cell r="A2392">
            <v>2021</v>
          </cell>
          <cell r="B2392" t="str">
            <v>Mayo</v>
          </cell>
          <cell r="C2392" t="str">
            <v>13001</v>
          </cell>
          <cell r="E2392">
            <v>1</v>
          </cell>
          <cell r="G2392">
            <v>13698.273000000001</v>
          </cell>
        </row>
        <row r="2393">
          <cell r="A2393">
            <v>2021</v>
          </cell>
          <cell r="B2393" t="str">
            <v>Mayo</v>
          </cell>
          <cell r="C2393" t="str">
            <v>13001</v>
          </cell>
          <cell r="E2393">
            <v>2</v>
          </cell>
          <cell r="G2393">
            <v>33962.919000000002</v>
          </cell>
        </row>
        <row r="2394">
          <cell r="A2394">
            <v>2021</v>
          </cell>
          <cell r="B2394" t="str">
            <v>Mayo</v>
          </cell>
          <cell r="C2394" t="str">
            <v>13001</v>
          </cell>
          <cell r="E2394">
            <v>3</v>
          </cell>
          <cell r="G2394">
            <v>19234.478999999999</v>
          </cell>
        </row>
        <row r="2395">
          <cell r="A2395">
            <v>2021</v>
          </cell>
          <cell r="B2395" t="str">
            <v>Mayo</v>
          </cell>
          <cell r="C2395" t="str">
            <v>13001</v>
          </cell>
          <cell r="E2395">
            <v>4</v>
          </cell>
          <cell r="G2395">
            <v>15015.7161</v>
          </cell>
        </row>
        <row r="2396">
          <cell r="A2396">
            <v>2021</v>
          </cell>
          <cell r="B2396" t="str">
            <v>Mayo</v>
          </cell>
          <cell r="C2396" t="str">
            <v>54001</v>
          </cell>
          <cell r="E2396">
            <v>1</v>
          </cell>
          <cell r="G2396">
            <v>24060.038999999997</v>
          </cell>
        </row>
        <row r="2397">
          <cell r="A2397">
            <v>2021</v>
          </cell>
          <cell r="B2397" t="str">
            <v>Mayo</v>
          </cell>
          <cell r="C2397" t="str">
            <v>54001</v>
          </cell>
          <cell r="E2397">
            <v>2</v>
          </cell>
          <cell r="G2397">
            <v>44814.845999999998</v>
          </cell>
        </row>
        <row r="2398">
          <cell r="A2398">
            <v>2021</v>
          </cell>
          <cell r="B2398" t="str">
            <v>Mayo</v>
          </cell>
          <cell r="C2398" t="str">
            <v>54001</v>
          </cell>
          <cell r="E2398">
            <v>3</v>
          </cell>
          <cell r="G2398">
            <v>29358.281000000003</v>
          </cell>
        </row>
        <row r="2399">
          <cell r="A2399">
            <v>2021</v>
          </cell>
          <cell r="B2399" t="str">
            <v>Mayo</v>
          </cell>
          <cell r="C2399" t="str">
            <v>54001</v>
          </cell>
          <cell r="E2399">
            <v>4</v>
          </cell>
          <cell r="G2399">
            <v>44786.58851999999</v>
          </cell>
        </row>
        <row r="2400">
          <cell r="A2400">
            <v>2021</v>
          </cell>
          <cell r="B2400" t="str">
            <v>Mayo</v>
          </cell>
          <cell r="C2400" t="str">
            <v>73001</v>
          </cell>
          <cell r="E2400">
            <v>1</v>
          </cell>
          <cell r="G2400">
            <v>3506.0039999999999</v>
          </cell>
        </row>
        <row r="2401">
          <cell r="A2401">
            <v>2021</v>
          </cell>
          <cell r="B2401" t="str">
            <v>Mayo</v>
          </cell>
          <cell r="C2401" t="str">
            <v>73001</v>
          </cell>
          <cell r="E2401">
            <v>2</v>
          </cell>
          <cell r="G2401">
            <v>10545.488500000001</v>
          </cell>
        </row>
        <row r="2402">
          <cell r="A2402">
            <v>2021</v>
          </cell>
          <cell r="B2402" t="str">
            <v>Mayo</v>
          </cell>
          <cell r="C2402" t="str">
            <v>73001</v>
          </cell>
          <cell r="E2402">
            <v>3</v>
          </cell>
          <cell r="G2402">
            <v>5276.5879999999997</v>
          </cell>
        </row>
        <row r="2403">
          <cell r="A2403">
            <v>2021</v>
          </cell>
          <cell r="B2403" t="str">
            <v>Mayo</v>
          </cell>
          <cell r="C2403" t="str">
            <v>73001</v>
          </cell>
          <cell r="E2403">
            <v>4</v>
          </cell>
          <cell r="G2403">
            <v>1764.1814899999999</v>
          </cell>
        </row>
        <row r="2404">
          <cell r="A2404">
            <v>2021</v>
          </cell>
          <cell r="B2404" t="str">
            <v>Mayo</v>
          </cell>
          <cell r="C2404" t="str">
            <v>52356</v>
          </cell>
          <cell r="E2404">
            <v>1</v>
          </cell>
          <cell r="G2404">
            <v>2888</v>
          </cell>
        </row>
        <row r="2405">
          <cell r="A2405">
            <v>2021</v>
          </cell>
          <cell r="B2405" t="str">
            <v>Mayo</v>
          </cell>
          <cell r="C2405" t="str">
            <v>52356</v>
          </cell>
          <cell r="E2405">
            <v>2</v>
          </cell>
          <cell r="G2405">
            <v>7776.9880000000003</v>
          </cell>
        </row>
        <row r="2406">
          <cell r="A2406">
            <v>2021</v>
          </cell>
          <cell r="B2406" t="str">
            <v>Mayo</v>
          </cell>
          <cell r="C2406" t="str">
            <v>52356</v>
          </cell>
          <cell r="E2406">
            <v>3</v>
          </cell>
          <cell r="G2406">
            <v>4692.3640000000005</v>
          </cell>
        </row>
        <row r="2407">
          <cell r="A2407">
            <v>2021</v>
          </cell>
          <cell r="B2407" t="str">
            <v>Mayo</v>
          </cell>
          <cell r="C2407" t="str">
            <v>52356</v>
          </cell>
          <cell r="E2407">
            <v>4</v>
          </cell>
          <cell r="G2407">
            <v>0</v>
          </cell>
        </row>
        <row r="2408">
          <cell r="A2408">
            <v>2021</v>
          </cell>
          <cell r="B2408" t="str">
            <v>Mayo</v>
          </cell>
          <cell r="C2408" t="str">
            <v>17001</v>
          </cell>
          <cell r="E2408">
            <v>1</v>
          </cell>
          <cell r="G2408">
            <v>8060.4639999999999</v>
          </cell>
        </row>
        <row r="2409">
          <cell r="A2409">
            <v>2021</v>
          </cell>
          <cell r="B2409" t="str">
            <v>Mayo</v>
          </cell>
          <cell r="C2409" t="str">
            <v>17001</v>
          </cell>
          <cell r="E2409">
            <v>2</v>
          </cell>
          <cell r="G2409">
            <v>8933.7049999999999</v>
          </cell>
        </row>
        <row r="2410">
          <cell r="A2410">
            <v>2021</v>
          </cell>
          <cell r="B2410" t="str">
            <v>Mayo</v>
          </cell>
          <cell r="C2410" t="str">
            <v>17001</v>
          </cell>
          <cell r="E2410">
            <v>3</v>
          </cell>
          <cell r="G2410">
            <v>7063.07</v>
          </cell>
        </row>
        <row r="2411">
          <cell r="A2411">
            <v>2021</v>
          </cell>
          <cell r="B2411" t="str">
            <v>Mayo</v>
          </cell>
          <cell r="C2411" t="str">
            <v>17001</v>
          </cell>
          <cell r="E2411">
            <v>4</v>
          </cell>
          <cell r="G2411">
            <v>5643.5353000000005</v>
          </cell>
        </row>
        <row r="2412">
          <cell r="A2412">
            <v>2021</v>
          </cell>
          <cell r="B2412" t="str">
            <v>Mayo</v>
          </cell>
          <cell r="C2412" t="str">
            <v>05001</v>
          </cell>
          <cell r="E2412">
            <v>1</v>
          </cell>
          <cell r="G2412">
            <v>100802.89199999999</v>
          </cell>
        </row>
        <row r="2413">
          <cell r="A2413">
            <v>2021</v>
          </cell>
          <cell r="B2413" t="str">
            <v>Mayo</v>
          </cell>
          <cell r="C2413" t="str">
            <v>05001</v>
          </cell>
          <cell r="E2413">
            <v>2</v>
          </cell>
          <cell r="G2413">
            <v>88885.417000000001</v>
          </cell>
        </row>
        <row r="2414">
          <cell r="A2414">
            <v>2021</v>
          </cell>
          <cell r="B2414" t="str">
            <v>Mayo</v>
          </cell>
          <cell r="C2414" t="str">
            <v>05001</v>
          </cell>
          <cell r="E2414">
            <v>3</v>
          </cell>
          <cell r="G2414">
            <v>84859.691999999995</v>
          </cell>
        </row>
        <row r="2415">
          <cell r="A2415">
            <v>2021</v>
          </cell>
          <cell r="B2415" t="str">
            <v>Mayo</v>
          </cell>
          <cell r="C2415" t="str">
            <v>05001</v>
          </cell>
          <cell r="E2415">
            <v>4</v>
          </cell>
          <cell r="G2415">
            <v>103268.61868000001</v>
          </cell>
        </row>
        <row r="2416">
          <cell r="A2416">
            <v>2021</v>
          </cell>
          <cell r="B2416" t="str">
            <v>Mayo</v>
          </cell>
          <cell r="C2416" t="str">
            <v>23001</v>
          </cell>
          <cell r="E2416">
            <v>1</v>
          </cell>
          <cell r="G2416">
            <v>2823.0729999999999</v>
          </cell>
        </row>
        <row r="2417">
          <cell r="A2417">
            <v>2021</v>
          </cell>
          <cell r="B2417" t="str">
            <v>Mayo</v>
          </cell>
          <cell r="C2417" t="str">
            <v>23001</v>
          </cell>
          <cell r="E2417">
            <v>2</v>
          </cell>
          <cell r="G2417">
            <v>9043.7170000000006</v>
          </cell>
        </row>
        <row r="2418">
          <cell r="A2418">
            <v>2021</v>
          </cell>
          <cell r="B2418" t="str">
            <v>Mayo</v>
          </cell>
          <cell r="C2418" t="str">
            <v>23001</v>
          </cell>
          <cell r="E2418">
            <v>3</v>
          </cell>
          <cell r="G2418">
            <v>6055.12</v>
          </cell>
        </row>
        <row r="2419">
          <cell r="A2419">
            <v>2021</v>
          </cell>
          <cell r="B2419" t="str">
            <v>Mayo</v>
          </cell>
          <cell r="C2419" t="str">
            <v>23001</v>
          </cell>
          <cell r="E2419">
            <v>4</v>
          </cell>
          <cell r="G2419">
            <v>1210.5862</v>
          </cell>
        </row>
        <row r="2420">
          <cell r="A2420">
            <v>2021</v>
          </cell>
          <cell r="B2420" t="str">
            <v>Mayo</v>
          </cell>
          <cell r="C2420" t="str">
            <v>41001</v>
          </cell>
          <cell r="E2420">
            <v>1</v>
          </cell>
          <cell r="G2420">
            <v>6767.8514999999998</v>
          </cell>
        </row>
        <row r="2421">
          <cell r="A2421">
            <v>2021</v>
          </cell>
          <cell r="B2421" t="str">
            <v>Mayo</v>
          </cell>
          <cell r="C2421" t="str">
            <v>41001</v>
          </cell>
          <cell r="E2421">
            <v>2</v>
          </cell>
          <cell r="G2421">
            <v>11368.413700000001</v>
          </cell>
        </row>
        <row r="2422">
          <cell r="A2422">
            <v>2021</v>
          </cell>
          <cell r="B2422" t="str">
            <v>Mayo</v>
          </cell>
          <cell r="C2422" t="str">
            <v>41001</v>
          </cell>
          <cell r="E2422">
            <v>3</v>
          </cell>
          <cell r="G2422">
            <v>10941.552599999999</v>
          </cell>
        </row>
        <row r="2423">
          <cell r="A2423">
            <v>2021</v>
          </cell>
          <cell r="B2423" t="str">
            <v>Mayo</v>
          </cell>
          <cell r="C2423" t="str">
            <v>41001</v>
          </cell>
          <cell r="E2423">
            <v>4</v>
          </cell>
          <cell r="G2423">
            <v>4216.2537000000002</v>
          </cell>
        </row>
        <row r="2424">
          <cell r="A2424">
            <v>2021</v>
          </cell>
          <cell r="B2424" t="str">
            <v>Mayo</v>
          </cell>
          <cell r="C2424" t="str">
            <v>52001</v>
          </cell>
          <cell r="E2424">
            <v>1</v>
          </cell>
          <cell r="G2424">
            <v>5005.1965</v>
          </cell>
        </row>
        <row r="2425">
          <cell r="A2425">
            <v>2021</v>
          </cell>
          <cell r="B2425" t="str">
            <v>Mayo</v>
          </cell>
          <cell r="C2425" t="str">
            <v>52001</v>
          </cell>
          <cell r="E2425">
            <v>2</v>
          </cell>
          <cell r="G2425">
            <v>25238.502</v>
          </cell>
        </row>
        <row r="2426">
          <cell r="A2426">
            <v>2021</v>
          </cell>
          <cell r="B2426" t="str">
            <v>Mayo</v>
          </cell>
          <cell r="C2426" t="str">
            <v>52001</v>
          </cell>
          <cell r="E2426">
            <v>3</v>
          </cell>
          <cell r="G2426">
            <v>14076.885499999999</v>
          </cell>
        </row>
        <row r="2427">
          <cell r="A2427">
            <v>2021</v>
          </cell>
          <cell r="B2427" t="str">
            <v>Mayo</v>
          </cell>
          <cell r="C2427" t="str">
            <v>52001</v>
          </cell>
          <cell r="E2427">
            <v>4</v>
          </cell>
          <cell r="G2427">
            <v>82.795200000000008</v>
          </cell>
        </row>
        <row r="2428">
          <cell r="A2428">
            <v>2021</v>
          </cell>
          <cell r="B2428" t="str">
            <v>Mayo</v>
          </cell>
          <cell r="C2428" t="str">
            <v>66001</v>
          </cell>
          <cell r="E2428">
            <v>1</v>
          </cell>
          <cell r="G2428">
            <v>12074.931999999999</v>
          </cell>
        </row>
        <row r="2429">
          <cell r="A2429">
            <v>2021</v>
          </cell>
          <cell r="B2429" t="str">
            <v>Mayo</v>
          </cell>
          <cell r="C2429" t="str">
            <v>66001</v>
          </cell>
          <cell r="E2429">
            <v>2</v>
          </cell>
          <cell r="G2429">
            <v>7699.7860000000001</v>
          </cell>
        </row>
        <row r="2430">
          <cell r="A2430">
            <v>2021</v>
          </cell>
          <cell r="B2430" t="str">
            <v>Mayo</v>
          </cell>
          <cell r="C2430" t="str">
            <v>66001</v>
          </cell>
          <cell r="E2430">
            <v>3</v>
          </cell>
          <cell r="G2430">
            <v>8471.7150000000001</v>
          </cell>
        </row>
        <row r="2431">
          <cell r="A2431">
            <v>2021</v>
          </cell>
          <cell r="B2431" t="str">
            <v>Mayo</v>
          </cell>
          <cell r="C2431" t="str">
            <v>66001</v>
          </cell>
          <cell r="E2431">
            <v>4</v>
          </cell>
          <cell r="G2431">
            <v>14260.268</v>
          </cell>
        </row>
        <row r="2432">
          <cell r="A2432">
            <v>2021</v>
          </cell>
          <cell r="B2432" t="str">
            <v>Mayo</v>
          </cell>
          <cell r="C2432" t="str">
            <v>19001</v>
          </cell>
          <cell r="E2432">
            <v>1</v>
          </cell>
          <cell r="G2432">
            <v>1681.4339999999997</v>
          </cell>
        </row>
        <row r="2433">
          <cell r="A2433">
            <v>2021</v>
          </cell>
          <cell r="B2433" t="str">
            <v>Mayo</v>
          </cell>
          <cell r="C2433" t="str">
            <v>19001</v>
          </cell>
          <cell r="E2433">
            <v>2</v>
          </cell>
          <cell r="G2433">
            <v>15077.355</v>
          </cell>
        </row>
        <row r="2434">
          <cell r="A2434">
            <v>2021</v>
          </cell>
          <cell r="B2434" t="str">
            <v>Mayo</v>
          </cell>
          <cell r="C2434" t="str">
            <v>19001</v>
          </cell>
          <cell r="E2434">
            <v>3</v>
          </cell>
          <cell r="G2434">
            <v>1862.556</v>
          </cell>
        </row>
        <row r="2435">
          <cell r="A2435">
            <v>2021</v>
          </cell>
          <cell r="B2435" t="str">
            <v>Mayo</v>
          </cell>
          <cell r="C2435" t="str">
            <v>19001</v>
          </cell>
          <cell r="E2435">
            <v>4</v>
          </cell>
          <cell r="G2435">
            <v>3990.5428000000002</v>
          </cell>
        </row>
        <row r="2436">
          <cell r="A2436">
            <v>2021</v>
          </cell>
          <cell r="B2436" t="str">
            <v>Mayo</v>
          </cell>
          <cell r="C2436" t="str">
            <v>47001</v>
          </cell>
          <cell r="E2436">
            <v>1</v>
          </cell>
          <cell r="G2436">
            <v>3591.7604999999994</v>
          </cell>
        </row>
        <row r="2437">
          <cell r="A2437">
            <v>2021</v>
          </cell>
          <cell r="B2437" t="str">
            <v>Mayo</v>
          </cell>
          <cell r="C2437" t="str">
            <v>47001</v>
          </cell>
          <cell r="E2437">
            <v>2</v>
          </cell>
          <cell r="G2437">
            <v>6884.77</v>
          </cell>
        </row>
        <row r="2438">
          <cell r="A2438">
            <v>2021</v>
          </cell>
          <cell r="B2438" t="str">
            <v>Mayo</v>
          </cell>
          <cell r="C2438" t="str">
            <v>47001</v>
          </cell>
          <cell r="E2438">
            <v>3</v>
          </cell>
          <cell r="G2438">
            <v>4382.8460000000005</v>
          </cell>
        </row>
        <row r="2439">
          <cell r="A2439">
            <v>2021</v>
          </cell>
          <cell r="B2439" t="str">
            <v>Mayo</v>
          </cell>
          <cell r="C2439" t="str">
            <v>47001</v>
          </cell>
          <cell r="E2439">
            <v>4</v>
          </cell>
          <cell r="G2439">
            <v>1487.492</v>
          </cell>
        </row>
        <row r="2440">
          <cell r="A2440">
            <v>2021</v>
          </cell>
          <cell r="B2440" t="str">
            <v>Mayo</v>
          </cell>
          <cell r="C2440" t="str">
            <v>70001</v>
          </cell>
          <cell r="E2440">
            <v>1</v>
          </cell>
          <cell r="G2440">
            <v>3252.4289999999996</v>
          </cell>
        </row>
        <row r="2441">
          <cell r="A2441">
            <v>2021</v>
          </cell>
          <cell r="B2441" t="str">
            <v>Mayo</v>
          </cell>
          <cell r="C2441" t="str">
            <v>70001</v>
          </cell>
          <cell r="E2441">
            <v>2</v>
          </cell>
          <cell r="G2441">
            <v>9573.8189999999995</v>
          </cell>
        </row>
        <row r="2442">
          <cell r="A2442">
            <v>2021</v>
          </cell>
          <cell r="B2442" t="str">
            <v>Mayo</v>
          </cell>
          <cell r="C2442" t="str">
            <v>70001</v>
          </cell>
          <cell r="E2442">
            <v>3</v>
          </cell>
          <cell r="G2442">
            <v>7506.8670000000002</v>
          </cell>
        </row>
        <row r="2443">
          <cell r="A2443">
            <v>2021</v>
          </cell>
          <cell r="B2443" t="str">
            <v>Mayo</v>
          </cell>
          <cell r="C2443" t="str">
            <v>70001</v>
          </cell>
          <cell r="E2443">
            <v>4</v>
          </cell>
          <cell r="G2443">
            <v>2590.7829999999999</v>
          </cell>
        </row>
        <row r="2444">
          <cell r="A2444">
            <v>2021</v>
          </cell>
          <cell r="B2444" t="str">
            <v>Mayo</v>
          </cell>
          <cell r="C2444" t="str">
            <v>15001</v>
          </cell>
          <cell r="E2444">
            <v>1</v>
          </cell>
          <cell r="G2444">
            <v>12255.906999999999</v>
          </cell>
        </row>
        <row r="2445">
          <cell r="A2445">
            <v>2021</v>
          </cell>
          <cell r="B2445" t="str">
            <v>Mayo</v>
          </cell>
          <cell r="C2445" t="str">
            <v>15001</v>
          </cell>
          <cell r="E2445">
            <v>2</v>
          </cell>
          <cell r="G2445">
            <v>26712.120000000003</v>
          </cell>
        </row>
        <row r="2446">
          <cell r="A2446">
            <v>2021</v>
          </cell>
          <cell r="B2446" t="str">
            <v>Mayo</v>
          </cell>
          <cell r="C2446" t="str">
            <v>15001</v>
          </cell>
          <cell r="E2446">
            <v>3</v>
          </cell>
          <cell r="G2446">
            <v>16595.837</v>
          </cell>
        </row>
        <row r="2447">
          <cell r="A2447">
            <v>2021</v>
          </cell>
          <cell r="B2447" t="str">
            <v>Mayo</v>
          </cell>
          <cell r="C2447" t="str">
            <v>15001</v>
          </cell>
          <cell r="E2447">
            <v>4</v>
          </cell>
          <cell r="G2447">
            <v>52.58</v>
          </cell>
        </row>
        <row r="2448">
          <cell r="A2448">
            <v>2021</v>
          </cell>
          <cell r="B2448" t="str">
            <v>Mayo</v>
          </cell>
          <cell r="C2448" t="str">
            <v>20001</v>
          </cell>
          <cell r="E2448">
            <v>1</v>
          </cell>
          <cell r="G2448">
            <v>7505.1314999999995</v>
          </cell>
        </row>
        <row r="2449">
          <cell r="A2449">
            <v>2021</v>
          </cell>
          <cell r="B2449" t="str">
            <v>Mayo</v>
          </cell>
          <cell r="C2449" t="str">
            <v>20001</v>
          </cell>
          <cell r="E2449">
            <v>2</v>
          </cell>
          <cell r="G2449">
            <v>9797.3149999999987</v>
          </cell>
        </row>
        <row r="2450">
          <cell r="A2450">
            <v>2021</v>
          </cell>
          <cell r="B2450" t="str">
            <v>Mayo</v>
          </cell>
          <cell r="C2450" t="str">
            <v>20001</v>
          </cell>
          <cell r="E2450">
            <v>3</v>
          </cell>
          <cell r="G2450">
            <v>6263.3390000000009</v>
          </cell>
        </row>
        <row r="2451">
          <cell r="A2451">
            <v>2021</v>
          </cell>
          <cell r="B2451" t="str">
            <v>Mayo</v>
          </cell>
          <cell r="C2451" t="str">
            <v>20001</v>
          </cell>
          <cell r="E2451">
            <v>4</v>
          </cell>
          <cell r="G2451">
            <v>4989.8209999999999</v>
          </cell>
        </row>
        <row r="2452">
          <cell r="A2452">
            <v>2021</v>
          </cell>
          <cell r="B2452" t="str">
            <v>Mayo</v>
          </cell>
          <cell r="C2452" t="str">
            <v>50001</v>
          </cell>
          <cell r="E2452">
            <v>1</v>
          </cell>
          <cell r="G2452">
            <v>11600.432000000001</v>
          </cell>
        </row>
        <row r="2453">
          <cell r="A2453">
            <v>2021</v>
          </cell>
          <cell r="B2453" t="str">
            <v>Mayo</v>
          </cell>
          <cell r="C2453" t="str">
            <v>50001</v>
          </cell>
          <cell r="E2453">
            <v>2</v>
          </cell>
          <cell r="G2453">
            <v>16435.09</v>
          </cell>
        </row>
        <row r="2454">
          <cell r="A2454">
            <v>2021</v>
          </cell>
          <cell r="B2454" t="str">
            <v>Mayo</v>
          </cell>
          <cell r="C2454" t="str">
            <v>50001</v>
          </cell>
          <cell r="E2454">
            <v>3</v>
          </cell>
          <cell r="G2454">
            <v>12385.886999999999</v>
          </cell>
        </row>
        <row r="2455">
          <cell r="A2455">
            <v>2021</v>
          </cell>
          <cell r="B2455" t="str">
            <v>Mayo</v>
          </cell>
          <cell r="C2455" t="str">
            <v>50001</v>
          </cell>
          <cell r="E2455">
            <v>4</v>
          </cell>
          <cell r="G2455">
            <v>4347.9949999999999</v>
          </cell>
        </row>
        <row r="2456">
          <cell r="A2456">
            <v>2021</v>
          </cell>
          <cell r="B2456" t="str">
            <v>Junio</v>
          </cell>
          <cell r="C2456" t="str">
            <v>63001</v>
          </cell>
          <cell r="E2456">
            <v>1</v>
          </cell>
          <cell r="G2456">
            <v>14654.581999999999</v>
          </cell>
        </row>
        <row r="2457">
          <cell r="A2457">
            <v>2021</v>
          </cell>
          <cell r="B2457" t="str">
            <v>Junio</v>
          </cell>
          <cell r="C2457" t="str">
            <v>63001</v>
          </cell>
          <cell r="E2457">
            <v>2</v>
          </cell>
          <cell r="G2457">
            <v>20141.154999999999</v>
          </cell>
        </row>
        <row r="2458">
          <cell r="A2458">
            <v>2021</v>
          </cell>
          <cell r="B2458" t="str">
            <v>Junio</v>
          </cell>
          <cell r="C2458" t="str">
            <v>63001</v>
          </cell>
          <cell r="E2458">
            <v>3</v>
          </cell>
          <cell r="G2458">
            <v>18040.71</v>
          </cell>
        </row>
        <row r="2459">
          <cell r="A2459">
            <v>2021</v>
          </cell>
          <cell r="B2459" t="str">
            <v>Junio</v>
          </cell>
          <cell r="C2459" t="str">
            <v>63001</v>
          </cell>
          <cell r="E2459">
            <v>4</v>
          </cell>
          <cell r="G2459">
            <v>10534.01498</v>
          </cell>
        </row>
        <row r="2460">
          <cell r="A2460">
            <v>2021</v>
          </cell>
          <cell r="B2460" t="str">
            <v>Junio</v>
          </cell>
          <cell r="C2460" t="str">
            <v>08001</v>
          </cell>
          <cell r="E2460">
            <v>1</v>
          </cell>
          <cell r="G2460">
            <v>48688.261500000001</v>
          </cell>
        </row>
        <row r="2461">
          <cell r="A2461">
            <v>2021</v>
          </cell>
          <cell r="B2461" t="str">
            <v>Junio</v>
          </cell>
          <cell r="C2461" t="str">
            <v>08001</v>
          </cell>
          <cell r="E2461">
            <v>2</v>
          </cell>
          <cell r="G2461">
            <v>46654.490000000005</v>
          </cell>
        </row>
        <row r="2462">
          <cell r="A2462">
            <v>2021</v>
          </cell>
          <cell r="B2462" t="str">
            <v>Junio</v>
          </cell>
          <cell r="C2462" t="str">
            <v>08001</v>
          </cell>
          <cell r="E2462">
            <v>3</v>
          </cell>
          <cell r="G2462">
            <v>36008.678</v>
          </cell>
        </row>
        <row r="2463">
          <cell r="A2463">
            <v>2021</v>
          </cell>
          <cell r="B2463" t="str">
            <v>Junio</v>
          </cell>
          <cell r="C2463" t="str">
            <v>08001</v>
          </cell>
          <cell r="E2463">
            <v>4</v>
          </cell>
          <cell r="G2463">
            <v>76542.208200000008</v>
          </cell>
        </row>
        <row r="2464">
          <cell r="A2464">
            <v>2021</v>
          </cell>
          <cell r="B2464" t="str">
            <v>Junio</v>
          </cell>
          <cell r="C2464" t="str">
            <v>11001</v>
          </cell>
          <cell r="E2464">
            <v>1</v>
          </cell>
          <cell r="G2464">
            <v>313443.04149999999</v>
          </cell>
        </row>
        <row r="2465">
          <cell r="A2465">
            <v>2021</v>
          </cell>
          <cell r="B2465" t="str">
            <v>Junio</v>
          </cell>
          <cell r="C2465" t="str">
            <v>11001</v>
          </cell>
          <cell r="E2465">
            <v>2</v>
          </cell>
          <cell r="G2465">
            <v>300562.43099999998</v>
          </cell>
        </row>
        <row r="2466">
          <cell r="A2466">
            <v>2021</v>
          </cell>
          <cell r="B2466" t="str">
            <v>Junio</v>
          </cell>
          <cell r="C2466" t="str">
            <v>11001</v>
          </cell>
          <cell r="E2466">
            <v>3</v>
          </cell>
          <cell r="G2466">
            <v>380146.43900000001</v>
          </cell>
        </row>
        <row r="2467">
          <cell r="A2467">
            <v>2021</v>
          </cell>
          <cell r="B2467" t="str">
            <v>Junio</v>
          </cell>
          <cell r="C2467" t="str">
            <v>11001</v>
          </cell>
          <cell r="E2467">
            <v>4</v>
          </cell>
          <cell r="G2467">
            <v>123163.22044</v>
          </cell>
        </row>
        <row r="2468">
          <cell r="A2468">
            <v>2021</v>
          </cell>
          <cell r="B2468" t="str">
            <v>Junio</v>
          </cell>
          <cell r="C2468" t="str">
            <v>68001</v>
          </cell>
          <cell r="E2468">
            <v>1</v>
          </cell>
          <cell r="G2468">
            <v>77665.803000000014</v>
          </cell>
        </row>
        <row r="2469">
          <cell r="A2469">
            <v>2021</v>
          </cell>
          <cell r="B2469" t="str">
            <v>Junio</v>
          </cell>
          <cell r="C2469" t="str">
            <v>68001</v>
          </cell>
          <cell r="E2469">
            <v>2</v>
          </cell>
          <cell r="G2469">
            <v>60596.229999999996</v>
          </cell>
        </row>
        <row r="2470">
          <cell r="A2470">
            <v>2021</v>
          </cell>
          <cell r="B2470" t="str">
            <v>Junio</v>
          </cell>
          <cell r="C2470" t="str">
            <v>68001</v>
          </cell>
          <cell r="E2470">
            <v>3</v>
          </cell>
          <cell r="G2470">
            <v>81594.968999999997</v>
          </cell>
        </row>
        <row r="2471">
          <cell r="A2471">
            <v>2021</v>
          </cell>
          <cell r="B2471" t="str">
            <v>Junio</v>
          </cell>
          <cell r="C2471" t="str">
            <v>68001</v>
          </cell>
          <cell r="E2471">
            <v>4</v>
          </cell>
          <cell r="G2471">
            <v>13829.973599999999</v>
          </cell>
        </row>
        <row r="2472">
          <cell r="A2472">
            <v>2021</v>
          </cell>
          <cell r="B2472" t="str">
            <v>Junio</v>
          </cell>
          <cell r="C2472" t="str">
            <v>76001</v>
          </cell>
          <cell r="E2472">
            <v>1</v>
          </cell>
          <cell r="G2472">
            <v>44765.252499999995</v>
          </cell>
        </row>
        <row r="2473">
          <cell r="A2473">
            <v>2021</v>
          </cell>
          <cell r="B2473" t="str">
            <v>Junio</v>
          </cell>
          <cell r="C2473" t="str">
            <v>76001</v>
          </cell>
          <cell r="E2473">
            <v>2</v>
          </cell>
          <cell r="G2473">
            <v>66664.700000000012</v>
          </cell>
        </row>
        <row r="2474">
          <cell r="A2474">
            <v>2021</v>
          </cell>
          <cell r="B2474" t="str">
            <v>Junio</v>
          </cell>
          <cell r="C2474" t="str">
            <v>76001</v>
          </cell>
          <cell r="E2474">
            <v>3</v>
          </cell>
          <cell r="G2474">
            <v>59150.894</v>
          </cell>
        </row>
        <row r="2475">
          <cell r="A2475">
            <v>2021</v>
          </cell>
          <cell r="B2475" t="str">
            <v>Junio</v>
          </cell>
          <cell r="C2475" t="str">
            <v>76001</v>
          </cell>
          <cell r="E2475">
            <v>4</v>
          </cell>
          <cell r="G2475">
            <v>62172.895200000006</v>
          </cell>
        </row>
        <row r="2476">
          <cell r="A2476">
            <v>2021</v>
          </cell>
          <cell r="B2476" t="str">
            <v>Junio</v>
          </cell>
          <cell r="C2476" t="str">
            <v>13001</v>
          </cell>
          <cell r="E2476">
            <v>1</v>
          </cell>
          <cell r="G2476">
            <v>16250.832000000002</v>
          </cell>
        </row>
        <row r="2477">
          <cell r="A2477">
            <v>2021</v>
          </cell>
          <cell r="B2477" t="str">
            <v>Junio</v>
          </cell>
          <cell r="C2477" t="str">
            <v>13001</v>
          </cell>
          <cell r="E2477">
            <v>2</v>
          </cell>
          <cell r="G2477">
            <v>40680.942999999999</v>
          </cell>
        </row>
        <row r="2478">
          <cell r="A2478">
            <v>2021</v>
          </cell>
          <cell r="B2478" t="str">
            <v>Junio</v>
          </cell>
          <cell r="C2478" t="str">
            <v>13001</v>
          </cell>
          <cell r="E2478">
            <v>3</v>
          </cell>
          <cell r="G2478">
            <v>23186.593000000001</v>
          </cell>
        </row>
        <row r="2479">
          <cell r="A2479">
            <v>2021</v>
          </cell>
          <cell r="B2479" t="str">
            <v>Junio</v>
          </cell>
          <cell r="C2479" t="str">
            <v>13001</v>
          </cell>
          <cell r="E2479">
            <v>4</v>
          </cell>
          <cell r="G2479">
            <v>17806.650600000001</v>
          </cell>
        </row>
        <row r="2480">
          <cell r="A2480">
            <v>2021</v>
          </cell>
          <cell r="B2480" t="str">
            <v>Junio</v>
          </cell>
          <cell r="C2480" t="str">
            <v>54001</v>
          </cell>
          <cell r="E2480">
            <v>1</v>
          </cell>
          <cell r="G2480">
            <v>28649.696999999996</v>
          </cell>
        </row>
        <row r="2481">
          <cell r="A2481">
            <v>2021</v>
          </cell>
          <cell r="B2481" t="str">
            <v>Junio</v>
          </cell>
          <cell r="C2481" t="str">
            <v>54001</v>
          </cell>
          <cell r="E2481">
            <v>2</v>
          </cell>
          <cell r="G2481">
            <v>54389.642999999996</v>
          </cell>
        </row>
        <row r="2482">
          <cell r="A2482">
            <v>2021</v>
          </cell>
          <cell r="B2482" t="str">
            <v>Junio</v>
          </cell>
          <cell r="C2482" t="str">
            <v>54001</v>
          </cell>
          <cell r="E2482">
            <v>3</v>
          </cell>
          <cell r="G2482">
            <v>35942.116000000002</v>
          </cell>
        </row>
        <row r="2483">
          <cell r="A2483">
            <v>2021</v>
          </cell>
          <cell r="B2483" t="str">
            <v>Junio</v>
          </cell>
          <cell r="C2483" t="str">
            <v>54001</v>
          </cell>
          <cell r="E2483">
            <v>4</v>
          </cell>
          <cell r="G2483">
            <v>55358.803439999989</v>
          </cell>
        </row>
        <row r="2484">
          <cell r="A2484">
            <v>2021</v>
          </cell>
          <cell r="B2484" t="str">
            <v>Junio</v>
          </cell>
          <cell r="C2484" t="str">
            <v>73001</v>
          </cell>
          <cell r="E2484">
            <v>1</v>
          </cell>
          <cell r="G2484">
            <v>4431.8919999999998</v>
          </cell>
        </row>
        <row r="2485">
          <cell r="A2485">
            <v>2021</v>
          </cell>
          <cell r="B2485" t="str">
            <v>Junio</v>
          </cell>
          <cell r="C2485" t="str">
            <v>73001</v>
          </cell>
          <cell r="E2485">
            <v>2</v>
          </cell>
          <cell r="G2485">
            <v>12338.343000000001</v>
          </cell>
        </row>
        <row r="2486">
          <cell r="A2486">
            <v>2021</v>
          </cell>
          <cell r="B2486" t="str">
            <v>Junio</v>
          </cell>
          <cell r="C2486" t="str">
            <v>73001</v>
          </cell>
          <cell r="E2486">
            <v>3</v>
          </cell>
          <cell r="G2486">
            <v>6557.2179999999998</v>
          </cell>
        </row>
        <row r="2487">
          <cell r="A2487">
            <v>2021</v>
          </cell>
          <cell r="B2487" t="str">
            <v>Junio</v>
          </cell>
          <cell r="C2487" t="str">
            <v>73001</v>
          </cell>
          <cell r="E2487">
            <v>4</v>
          </cell>
          <cell r="G2487">
            <v>2228.1945900000001</v>
          </cell>
        </row>
        <row r="2488">
          <cell r="A2488">
            <v>2021</v>
          </cell>
          <cell r="B2488" t="str">
            <v>Junio</v>
          </cell>
          <cell r="C2488" t="str">
            <v>52356</v>
          </cell>
          <cell r="E2488">
            <v>1</v>
          </cell>
          <cell r="G2488">
            <v>2901</v>
          </cell>
        </row>
        <row r="2489">
          <cell r="A2489">
            <v>2021</v>
          </cell>
          <cell r="B2489" t="str">
            <v>Junio</v>
          </cell>
          <cell r="C2489" t="str">
            <v>52356</v>
          </cell>
          <cell r="E2489">
            <v>2</v>
          </cell>
          <cell r="G2489">
            <v>9076.1039999999994</v>
          </cell>
        </row>
        <row r="2490">
          <cell r="A2490">
            <v>2021</v>
          </cell>
          <cell r="B2490" t="str">
            <v>Junio</v>
          </cell>
          <cell r="C2490" t="str">
            <v>52356</v>
          </cell>
          <cell r="E2490">
            <v>3</v>
          </cell>
          <cell r="G2490">
            <v>5634.6560000000009</v>
          </cell>
        </row>
        <row r="2491">
          <cell r="A2491">
            <v>2021</v>
          </cell>
          <cell r="B2491" t="str">
            <v>Junio</v>
          </cell>
          <cell r="C2491" t="str">
            <v>52356</v>
          </cell>
          <cell r="E2491">
            <v>4</v>
          </cell>
          <cell r="G2491">
            <v>0</v>
          </cell>
        </row>
        <row r="2492">
          <cell r="A2492">
            <v>2021</v>
          </cell>
          <cell r="B2492" t="str">
            <v>Junio</v>
          </cell>
          <cell r="C2492" t="str">
            <v>17001</v>
          </cell>
          <cell r="E2492">
            <v>1</v>
          </cell>
          <cell r="G2492">
            <v>9904.2350000000006</v>
          </cell>
        </row>
        <row r="2493">
          <cell r="A2493">
            <v>2021</v>
          </cell>
          <cell r="B2493" t="str">
            <v>Junio</v>
          </cell>
          <cell r="C2493" t="str">
            <v>17001</v>
          </cell>
          <cell r="E2493">
            <v>2</v>
          </cell>
          <cell r="G2493">
            <v>10797.800999999999</v>
          </cell>
        </row>
        <row r="2494">
          <cell r="A2494">
            <v>2021</v>
          </cell>
          <cell r="B2494" t="str">
            <v>Junio</v>
          </cell>
          <cell r="C2494" t="str">
            <v>17001</v>
          </cell>
          <cell r="E2494">
            <v>3</v>
          </cell>
          <cell r="G2494">
            <v>8690.0820000000003</v>
          </cell>
        </row>
        <row r="2495">
          <cell r="A2495">
            <v>2021</v>
          </cell>
          <cell r="B2495" t="str">
            <v>Junio</v>
          </cell>
          <cell r="C2495" t="str">
            <v>17001</v>
          </cell>
          <cell r="E2495">
            <v>4</v>
          </cell>
          <cell r="G2495">
            <v>6961.2765400000008</v>
          </cell>
        </row>
        <row r="2496">
          <cell r="A2496">
            <v>2021</v>
          </cell>
          <cell r="B2496" t="str">
            <v>Junio</v>
          </cell>
          <cell r="C2496" t="str">
            <v>05001</v>
          </cell>
          <cell r="E2496">
            <v>1</v>
          </cell>
          <cell r="G2496">
            <v>118966.905</v>
          </cell>
        </row>
        <row r="2497">
          <cell r="A2497">
            <v>2021</v>
          </cell>
          <cell r="B2497" t="str">
            <v>Junio</v>
          </cell>
          <cell r="C2497" t="str">
            <v>05001</v>
          </cell>
          <cell r="E2497">
            <v>2</v>
          </cell>
          <cell r="G2497">
            <v>105696.008</v>
          </cell>
        </row>
        <row r="2498">
          <cell r="A2498">
            <v>2021</v>
          </cell>
          <cell r="B2498" t="str">
            <v>Junio</v>
          </cell>
          <cell r="C2498" t="str">
            <v>05001</v>
          </cell>
          <cell r="E2498">
            <v>3</v>
          </cell>
          <cell r="G2498">
            <v>102206.65599999999</v>
          </cell>
        </row>
        <row r="2499">
          <cell r="A2499">
            <v>2021</v>
          </cell>
          <cell r="B2499" t="str">
            <v>Junio</v>
          </cell>
          <cell r="C2499" t="str">
            <v>05001</v>
          </cell>
          <cell r="E2499">
            <v>4</v>
          </cell>
          <cell r="G2499">
            <v>120983.24338000001</v>
          </cell>
        </row>
        <row r="2500">
          <cell r="A2500">
            <v>2021</v>
          </cell>
          <cell r="B2500" t="str">
            <v>Junio</v>
          </cell>
          <cell r="C2500" t="str">
            <v>23001</v>
          </cell>
          <cell r="E2500">
            <v>1</v>
          </cell>
          <cell r="G2500">
            <v>3313.0709999999999</v>
          </cell>
        </row>
        <row r="2501">
          <cell r="A2501">
            <v>2021</v>
          </cell>
          <cell r="B2501" t="str">
            <v>Junio</v>
          </cell>
          <cell r="C2501" t="str">
            <v>23001</v>
          </cell>
          <cell r="E2501">
            <v>2</v>
          </cell>
          <cell r="G2501">
            <v>11000.362000000001</v>
          </cell>
        </row>
        <row r="2502">
          <cell r="A2502">
            <v>2021</v>
          </cell>
          <cell r="B2502" t="str">
            <v>Junio</v>
          </cell>
          <cell r="C2502" t="str">
            <v>23001</v>
          </cell>
          <cell r="E2502">
            <v>3</v>
          </cell>
          <cell r="G2502">
            <v>7318.8670000000002</v>
          </cell>
        </row>
        <row r="2503">
          <cell r="A2503">
            <v>2021</v>
          </cell>
          <cell r="B2503" t="str">
            <v>Junio</v>
          </cell>
          <cell r="C2503" t="str">
            <v>23001</v>
          </cell>
          <cell r="E2503">
            <v>4</v>
          </cell>
          <cell r="G2503">
            <v>1479.6242</v>
          </cell>
        </row>
        <row r="2504">
          <cell r="A2504">
            <v>2021</v>
          </cell>
          <cell r="B2504" t="str">
            <v>Junio</v>
          </cell>
          <cell r="C2504" t="str">
            <v>41001</v>
          </cell>
          <cell r="E2504">
            <v>1</v>
          </cell>
          <cell r="G2504">
            <v>8255.6725000000006</v>
          </cell>
        </row>
        <row r="2505">
          <cell r="A2505">
            <v>2021</v>
          </cell>
          <cell r="B2505" t="str">
            <v>Junio</v>
          </cell>
          <cell r="C2505" t="str">
            <v>41001</v>
          </cell>
          <cell r="E2505">
            <v>2</v>
          </cell>
          <cell r="G2505">
            <v>13703.943200000002</v>
          </cell>
        </row>
        <row r="2506">
          <cell r="A2506">
            <v>2021</v>
          </cell>
          <cell r="B2506" t="str">
            <v>Junio</v>
          </cell>
          <cell r="C2506" t="str">
            <v>41001</v>
          </cell>
          <cell r="E2506">
            <v>3</v>
          </cell>
          <cell r="G2506">
            <v>13406.086599999999</v>
          </cell>
        </row>
        <row r="2507">
          <cell r="A2507">
            <v>2021</v>
          </cell>
          <cell r="B2507" t="str">
            <v>Junio</v>
          </cell>
          <cell r="C2507" t="str">
            <v>41001</v>
          </cell>
          <cell r="E2507">
            <v>4</v>
          </cell>
          <cell r="G2507">
            <v>5645.1682000000001</v>
          </cell>
        </row>
        <row r="2508">
          <cell r="A2508">
            <v>2021</v>
          </cell>
          <cell r="B2508" t="str">
            <v>Junio</v>
          </cell>
          <cell r="C2508" t="str">
            <v>52001</v>
          </cell>
          <cell r="E2508">
            <v>1</v>
          </cell>
          <cell r="G2508">
            <v>6197.1594999999998</v>
          </cell>
        </row>
        <row r="2509">
          <cell r="A2509">
            <v>2021</v>
          </cell>
          <cell r="B2509" t="str">
            <v>Junio</v>
          </cell>
          <cell r="C2509" t="str">
            <v>52001</v>
          </cell>
          <cell r="E2509">
            <v>2</v>
          </cell>
          <cell r="G2509">
            <v>30075.716</v>
          </cell>
        </row>
        <row r="2510">
          <cell r="A2510">
            <v>2021</v>
          </cell>
          <cell r="B2510" t="str">
            <v>Junio</v>
          </cell>
          <cell r="C2510" t="str">
            <v>52001</v>
          </cell>
          <cell r="E2510">
            <v>3</v>
          </cell>
          <cell r="G2510">
            <v>17256.270499999999</v>
          </cell>
        </row>
        <row r="2511">
          <cell r="A2511">
            <v>2021</v>
          </cell>
          <cell r="B2511" t="str">
            <v>Junio</v>
          </cell>
          <cell r="C2511" t="str">
            <v>52001</v>
          </cell>
          <cell r="E2511">
            <v>4</v>
          </cell>
          <cell r="G2511">
            <v>111.03660000000001</v>
          </cell>
        </row>
        <row r="2512">
          <cell r="A2512">
            <v>2021</v>
          </cell>
          <cell r="B2512" t="str">
            <v>Junio</v>
          </cell>
          <cell r="C2512" t="str">
            <v>66001</v>
          </cell>
          <cell r="E2512">
            <v>1</v>
          </cell>
          <cell r="G2512">
            <v>14231.201999999999</v>
          </cell>
        </row>
        <row r="2513">
          <cell r="A2513">
            <v>2021</v>
          </cell>
          <cell r="B2513" t="str">
            <v>Junio</v>
          </cell>
          <cell r="C2513" t="str">
            <v>66001</v>
          </cell>
          <cell r="E2513">
            <v>2</v>
          </cell>
          <cell r="G2513">
            <v>9284.6360000000004</v>
          </cell>
        </row>
        <row r="2514">
          <cell r="A2514">
            <v>2021</v>
          </cell>
          <cell r="B2514" t="str">
            <v>Junio</v>
          </cell>
          <cell r="C2514" t="str">
            <v>66001</v>
          </cell>
          <cell r="E2514">
            <v>3</v>
          </cell>
          <cell r="G2514">
            <v>9979.5349999999999</v>
          </cell>
        </row>
        <row r="2515">
          <cell r="A2515">
            <v>2021</v>
          </cell>
          <cell r="B2515" t="str">
            <v>Junio</v>
          </cell>
          <cell r="C2515" t="str">
            <v>66001</v>
          </cell>
          <cell r="E2515">
            <v>4</v>
          </cell>
          <cell r="G2515">
            <v>18343.438000000002</v>
          </cell>
        </row>
        <row r="2516">
          <cell r="A2516">
            <v>2021</v>
          </cell>
          <cell r="B2516" t="str">
            <v>Junio</v>
          </cell>
          <cell r="C2516" t="str">
            <v>19001</v>
          </cell>
          <cell r="E2516">
            <v>1</v>
          </cell>
          <cell r="G2516">
            <v>1953.1319999999996</v>
          </cell>
        </row>
        <row r="2517">
          <cell r="A2517">
            <v>2021</v>
          </cell>
          <cell r="B2517" t="str">
            <v>Junio</v>
          </cell>
          <cell r="C2517" t="str">
            <v>19001</v>
          </cell>
          <cell r="E2517">
            <v>2</v>
          </cell>
          <cell r="G2517">
            <v>18031.419999999998</v>
          </cell>
        </row>
        <row r="2518">
          <cell r="A2518">
            <v>2021</v>
          </cell>
          <cell r="B2518" t="str">
            <v>Junio</v>
          </cell>
          <cell r="C2518" t="str">
            <v>19001</v>
          </cell>
          <cell r="E2518">
            <v>3</v>
          </cell>
          <cell r="G2518">
            <v>2146.5360000000001</v>
          </cell>
        </row>
        <row r="2519">
          <cell r="A2519">
            <v>2021</v>
          </cell>
          <cell r="B2519" t="str">
            <v>Junio</v>
          </cell>
          <cell r="C2519" t="str">
            <v>19001</v>
          </cell>
          <cell r="E2519">
            <v>4</v>
          </cell>
          <cell r="G2519">
            <v>4509.0108</v>
          </cell>
        </row>
        <row r="2520">
          <cell r="A2520">
            <v>2021</v>
          </cell>
          <cell r="B2520" t="str">
            <v>Junio</v>
          </cell>
          <cell r="C2520" t="str">
            <v>47001</v>
          </cell>
          <cell r="E2520">
            <v>1</v>
          </cell>
          <cell r="G2520">
            <v>4310.200499999999</v>
          </cell>
        </row>
        <row r="2521">
          <cell r="A2521">
            <v>2021</v>
          </cell>
          <cell r="B2521" t="str">
            <v>Junio</v>
          </cell>
          <cell r="C2521" t="str">
            <v>47001</v>
          </cell>
          <cell r="E2521">
            <v>2</v>
          </cell>
          <cell r="G2521">
            <v>8329.07</v>
          </cell>
        </row>
        <row r="2522">
          <cell r="A2522">
            <v>2021</v>
          </cell>
          <cell r="B2522" t="str">
            <v>Junio</v>
          </cell>
          <cell r="C2522" t="str">
            <v>47001</v>
          </cell>
          <cell r="E2522">
            <v>3</v>
          </cell>
          <cell r="G2522">
            <v>5288.3730000000005</v>
          </cell>
        </row>
        <row r="2523">
          <cell r="A2523">
            <v>2021</v>
          </cell>
          <cell r="B2523" t="str">
            <v>Junio</v>
          </cell>
          <cell r="C2523" t="str">
            <v>47001</v>
          </cell>
          <cell r="E2523">
            <v>4</v>
          </cell>
          <cell r="G2523">
            <v>1652.299</v>
          </cell>
        </row>
        <row r="2524">
          <cell r="A2524">
            <v>2021</v>
          </cell>
          <cell r="B2524" t="str">
            <v>Junio</v>
          </cell>
          <cell r="C2524" t="str">
            <v>70001</v>
          </cell>
          <cell r="E2524">
            <v>1</v>
          </cell>
          <cell r="G2524">
            <v>3772.3559999999998</v>
          </cell>
        </row>
        <row r="2525">
          <cell r="A2525">
            <v>2021</v>
          </cell>
          <cell r="B2525" t="str">
            <v>Junio</v>
          </cell>
          <cell r="C2525" t="str">
            <v>70001</v>
          </cell>
          <cell r="E2525">
            <v>2</v>
          </cell>
          <cell r="G2525">
            <v>11646.368999999999</v>
          </cell>
        </row>
        <row r="2526">
          <cell r="A2526">
            <v>2021</v>
          </cell>
          <cell r="B2526" t="str">
            <v>Junio</v>
          </cell>
          <cell r="C2526" t="str">
            <v>70001</v>
          </cell>
          <cell r="E2526">
            <v>3</v>
          </cell>
          <cell r="G2526">
            <v>8937.5139999999992</v>
          </cell>
        </row>
        <row r="2527">
          <cell r="A2527">
            <v>2021</v>
          </cell>
          <cell r="B2527" t="str">
            <v>Junio</v>
          </cell>
          <cell r="C2527" t="str">
            <v>70001</v>
          </cell>
          <cell r="E2527">
            <v>4</v>
          </cell>
          <cell r="G2527">
            <v>3164.0230000000001</v>
          </cell>
        </row>
        <row r="2528">
          <cell r="A2528">
            <v>2021</v>
          </cell>
          <cell r="B2528" t="str">
            <v>Junio</v>
          </cell>
          <cell r="C2528" t="str">
            <v>15001</v>
          </cell>
          <cell r="E2528">
            <v>1</v>
          </cell>
          <cell r="G2528">
            <v>14434.611999999999</v>
          </cell>
        </row>
        <row r="2529">
          <cell r="A2529">
            <v>2021</v>
          </cell>
          <cell r="B2529" t="str">
            <v>Junio</v>
          </cell>
          <cell r="C2529" t="str">
            <v>15001</v>
          </cell>
          <cell r="E2529">
            <v>2</v>
          </cell>
          <cell r="G2529">
            <v>32113.570000000003</v>
          </cell>
        </row>
        <row r="2530">
          <cell r="A2530">
            <v>2021</v>
          </cell>
          <cell r="B2530" t="str">
            <v>Junio</v>
          </cell>
          <cell r="C2530" t="str">
            <v>15001</v>
          </cell>
          <cell r="E2530">
            <v>3</v>
          </cell>
          <cell r="G2530">
            <v>19856.638999999999</v>
          </cell>
        </row>
        <row r="2531">
          <cell r="A2531">
            <v>2021</v>
          </cell>
          <cell r="B2531" t="str">
            <v>Junio</v>
          </cell>
          <cell r="C2531" t="str">
            <v>15001</v>
          </cell>
          <cell r="E2531">
            <v>4</v>
          </cell>
          <cell r="G2531">
            <v>59.68</v>
          </cell>
        </row>
        <row r="2532">
          <cell r="A2532">
            <v>2021</v>
          </cell>
          <cell r="B2532" t="str">
            <v>Junio</v>
          </cell>
          <cell r="C2532" t="str">
            <v>20001</v>
          </cell>
          <cell r="E2532">
            <v>1</v>
          </cell>
          <cell r="G2532">
            <v>8944.1350000000002</v>
          </cell>
        </row>
        <row r="2533">
          <cell r="A2533">
            <v>2021</v>
          </cell>
          <cell r="B2533" t="str">
            <v>Junio</v>
          </cell>
          <cell r="C2533" t="str">
            <v>20001</v>
          </cell>
          <cell r="E2533">
            <v>2</v>
          </cell>
          <cell r="G2533">
            <v>11656.624999999998</v>
          </cell>
        </row>
        <row r="2534">
          <cell r="A2534">
            <v>2021</v>
          </cell>
          <cell r="B2534" t="str">
            <v>Junio</v>
          </cell>
          <cell r="C2534" t="str">
            <v>20001</v>
          </cell>
          <cell r="E2534">
            <v>3</v>
          </cell>
          <cell r="G2534">
            <v>7674.27</v>
          </cell>
        </row>
        <row r="2535">
          <cell r="A2535">
            <v>2021</v>
          </cell>
          <cell r="B2535" t="str">
            <v>Junio</v>
          </cell>
          <cell r="C2535" t="str">
            <v>20001</v>
          </cell>
          <cell r="E2535">
            <v>4</v>
          </cell>
          <cell r="G2535">
            <v>5974.3069999999998</v>
          </cell>
        </row>
        <row r="2536">
          <cell r="A2536">
            <v>2021</v>
          </cell>
          <cell r="B2536" t="str">
            <v>Junio</v>
          </cell>
          <cell r="C2536" t="str">
            <v>50001</v>
          </cell>
          <cell r="E2536">
            <v>1</v>
          </cell>
          <cell r="G2536">
            <v>13726.86</v>
          </cell>
        </row>
        <row r="2537">
          <cell r="A2537">
            <v>2021</v>
          </cell>
          <cell r="B2537" t="str">
            <v>Junio</v>
          </cell>
          <cell r="C2537" t="str">
            <v>50001</v>
          </cell>
          <cell r="E2537">
            <v>2</v>
          </cell>
          <cell r="G2537">
            <v>19808.169999999998</v>
          </cell>
        </row>
        <row r="2538">
          <cell r="A2538">
            <v>2021</v>
          </cell>
          <cell r="B2538" t="str">
            <v>Junio</v>
          </cell>
          <cell r="C2538" t="str">
            <v>50001</v>
          </cell>
          <cell r="E2538">
            <v>3</v>
          </cell>
          <cell r="G2538">
            <v>15125.856999999998</v>
          </cell>
        </row>
        <row r="2539">
          <cell r="A2539">
            <v>2021</v>
          </cell>
          <cell r="B2539" t="str">
            <v>Junio</v>
          </cell>
          <cell r="C2539" t="str">
            <v>50001</v>
          </cell>
          <cell r="E2539">
            <v>4</v>
          </cell>
          <cell r="G2539">
            <v>5142.9179999999997</v>
          </cell>
        </row>
        <row r="2540">
          <cell r="A2540">
            <v>2021</v>
          </cell>
          <cell r="B2540" t="str">
            <v>Julio</v>
          </cell>
          <cell r="C2540" t="str">
            <v>63001</v>
          </cell>
          <cell r="E2540">
            <v>1</v>
          </cell>
          <cell r="G2540">
            <v>17521.616999999998</v>
          </cell>
        </row>
        <row r="2541">
          <cell r="A2541">
            <v>2021</v>
          </cell>
          <cell r="B2541" t="str">
            <v>Julio</v>
          </cell>
          <cell r="C2541" t="str">
            <v>63001</v>
          </cell>
          <cell r="E2541">
            <v>2</v>
          </cell>
          <cell r="G2541">
            <v>23630.612999999998</v>
          </cell>
        </row>
        <row r="2542">
          <cell r="A2542">
            <v>2021</v>
          </cell>
          <cell r="B2542" t="str">
            <v>Julio</v>
          </cell>
          <cell r="C2542" t="str">
            <v>63001</v>
          </cell>
          <cell r="E2542">
            <v>3</v>
          </cell>
          <cell r="G2542">
            <v>21387.404999999999</v>
          </cell>
        </row>
        <row r="2543">
          <cell r="A2543">
            <v>2021</v>
          </cell>
          <cell r="B2543" t="str">
            <v>Julio</v>
          </cell>
          <cell r="C2543" t="str">
            <v>63001</v>
          </cell>
          <cell r="E2543">
            <v>4</v>
          </cell>
          <cell r="G2543">
            <v>12803.62098</v>
          </cell>
        </row>
        <row r="2544">
          <cell r="A2544">
            <v>2021</v>
          </cell>
          <cell r="B2544" t="str">
            <v>Julio</v>
          </cell>
          <cell r="C2544" t="str">
            <v>08001</v>
          </cell>
          <cell r="E2544">
            <v>1</v>
          </cell>
          <cell r="G2544">
            <v>56980.760500000004</v>
          </cell>
        </row>
        <row r="2545">
          <cell r="A2545">
            <v>2021</v>
          </cell>
          <cell r="B2545" t="str">
            <v>Julio</v>
          </cell>
          <cell r="C2545" t="str">
            <v>08001</v>
          </cell>
          <cell r="E2545">
            <v>2</v>
          </cell>
          <cell r="G2545">
            <v>54440.540000000008</v>
          </cell>
        </row>
        <row r="2546">
          <cell r="A2546">
            <v>2021</v>
          </cell>
          <cell r="B2546" t="str">
            <v>Julio</v>
          </cell>
          <cell r="C2546" t="str">
            <v>08001</v>
          </cell>
          <cell r="E2546">
            <v>3</v>
          </cell>
          <cell r="G2546">
            <v>42091.389000000003</v>
          </cell>
        </row>
        <row r="2547">
          <cell r="A2547">
            <v>2021</v>
          </cell>
          <cell r="B2547" t="str">
            <v>Julio</v>
          </cell>
          <cell r="C2547" t="str">
            <v>08001</v>
          </cell>
          <cell r="E2547">
            <v>4</v>
          </cell>
          <cell r="G2547">
            <v>90591.234200000006</v>
          </cell>
        </row>
        <row r="2548">
          <cell r="A2548">
            <v>2021</v>
          </cell>
          <cell r="B2548" t="str">
            <v>Julio</v>
          </cell>
          <cell r="C2548" t="str">
            <v>11001</v>
          </cell>
          <cell r="E2548">
            <v>1</v>
          </cell>
          <cell r="G2548">
            <v>363998.41099999996</v>
          </cell>
        </row>
        <row r="2549">
          <cell r="A2549">
            <v>2021</v>
          </cell>
          <cell r="B2549" t="str">
            <v>Julio</v>
          </cell>
          <cell r="C2549" t="str">
            <v>11001</v>
          </cell>
          <cell r="E2549">
            <v>2</v>
          </cell>
          <cell r="G2549">
            <v>353233.261</v>
          </cell>
        </row>
        <row r="2550">
          <cell r="A2550">
            <v>2021</v>
          </cell>
          <cell r="B2550" t="str">
            <v>Julio</v>
          </cell>
          <cell r="C2550" t="str">
            <v>11001</v>
          </cell>
          <cell r="E2550">
            <v>3</v>
          </cell>
          <cell r="G2550">
            <v>445163.43800000002</v>
          </cell>
        </row>
        <row r="2551">
          <cell r="A2551">
            <v>2021</v>
          </cell>
          <cell r="B2551" t="str">
            <v>Julio</v>
          </cell>
          <cell r="C2551" t="str">
            <v>11001</v>
          </cell>
          <cell r="E2551">
            <v>4</v>
          </cell>
          <cell r="G2551">
            <v>146162.95183999999</v>
          </cell>
        </row>
        <row r="2552">
          <cell r="A2552">
            <v>2021</v>
          </cell>
          <cell r="B2552" t="str">
            <v>Julio</v>
          </cell>
          <cell r="C2552" t="str">
            <v>68001</v>
          </cell>
          <cell r="E2552">
            <v>1</v>
          </cell>
          <cell r="G2552">
            <v>89685.157000000007</v>
          </cell>
        </row>
        <row r="2553">
          <cell r="A2553">
            <v>2021</v>
          </cell>
          <cell r="B2553" t="str">
            <v>Julio</v>
          </cell>
          <cell r="C2553" t="str">
            <v>68001</v>
          </cell>
          <cell r="E2553">
            <v>2</v>
          </cell>
          <cell r="G2553">
            <v>71057.53</v>
          </cell>
        </row>
        <row r="2554">
          <cell r="A2554">
            <v>2021</v>
          </cell>
          <cell r="B2554" t="str">
            <v>Julio</v>
          </cell>
          <cell r="C2554" t="str">
            <v>68001</v>
          </cell>
          <cell r="E2554">
            <v>3</v>
          </cell>
          <cell r="G2554">
            <v>95639.707999999999</v>
          </cell>
        </row>
        <row r="2555">
          <cell r="A2555">
            <v>2021</v>
          </cell>
          <cell r="B2555" t="str">
            <v>Julio</v>
          </cell>
          <cell r="C2555" t="str">
            <v>68001</v>
          </cell>
          <cell r="E2555">
            <v>4</v>
          </cell>
          <cell r="G2555">
            <v>15914.7966</v>
          </cell>
        </row>
        <row r="2556">
          <cell r="A2556">
            <v>2021</v>
          </cell>
          <cell r="B2556" t="str">
            <v>Julio</v>
          </cell>
          <cell r="C2556" t="str">
            <v>76001</v>
          </cell>
          <cell r="E2556">
            <v>1</v>
          </cell>
          <cell r="G2556">
            <v>52907.484499999991</v>
          </cell>
        </row>
        <row r="2557">
          <cell r="A2557">
            <v>2021</v>
          </cell>
          <cell r="B2557" t="str">
            <v>Julio</v>
          </cell>
          <cell r="C2557" t="str">
            <v>76001</v>
          </cell>
          <cell r="E2557">
            <v>2</v>
          </cell>
          <cell r="G2557">
            <v>80036.710000000006</v>
          </cell>
        </row>
        <row r="2558">
          <cell r="A2558">
            <v>2021</v>
          </cell>
          <cell r="B2558" t="str">
            <v>Julio</v>
          </cell>
          <cell r="C2558" t="str">
            <v>76001</v>
          </cell>
          <cell r="E2558">
            <v>3</v>
          </cell>
          <cell r="G2558">
            <v>70451.906499999997</v>
          </cell>
        </row>
        <row r="2559">
          <cell r="A2559">
            <v>2021</v>
          </cell>
          <cell r="B2559" t="str">
            <v>Julio</v>
          </cell>
          <cell r="C2559" t="str">
            <v>76001</v>
          </cell>
          <cell r="E2559">
            <v>4</v>
          </cell>
          <cell r="G2559">
            <v>73928.376199999999</v>
          </cell>
        </row>
        <row r="2560">
          <cell r="A2560">
            <v>2021</v>
          </cell>
          <cell r="B2560" t="str">
            <v>Julio</v>
          </cell>
          <cell r="C2560" t="str">
            <v>13001</v>
          </cell>
          <cell r="E2560">
            <v>1</v>
          </cell>
          <cell r="G2560">
            <v>18972.750500000002</v>
          </cell>
        </row>
        <row r="2561">
          <cell r="A2561">
            <v>2021</v>
          </cell>
          <cell r="B2561" t="str">
            <v>Julio</v>
          </cell>
          <cell r="C2561" t="str">
            <v>13001</v>
          </cell>
          <cell r="E2561">
            <v>2</v>
          </cell>
          <cell r="G2561">
            <v>46990.750999999997</v>
          </cell>
        </row>
        <row r="2562">
          <cell r="A2562">
            <v>2021</v>
          </cell>
          <cell r="B2562" t="str">
            <v>Julio</v>
          </cell>
          <cell r="C2562" t="str">
            <v>13001</v>
          </cell>
          <cell r="E2562">
            <v>3</v>
          </cell>
          <cell r="G2562">
            <v>27569.059000000001</v>
          </cell>
        </row>
        <row r="2563">
          <cell r="A2563">
            <v>2021</v>
          </cell>
          <cell r="B2563" t="str">
            <v>Julio</v>
          </cell>
          <cell r="C2563" t="str">
            <v>13001</v>
          </cell>
          <cell r="E2563">
            <v>4</v>
          </cell>
          <cell r="G2563">
            <v>20693.37456</v>
          </cell>
        </row>
        <row r="2564">
          <cell r="A2564">
            <v>2021</v>
          </cell>
          <cell r="B2564" t="str">
            <v>Julio</v>
          </cell>
          <cell r="C2564" t="str">
            <v>54001</v>
          </cell>
          <cell r="E2564">
            <v>1</v>
          </cell>
          <cell r="G2564">
            <v>33209.762999999999</v>
          </cell>
        </row>
        <row r="2565">
          <cell r="A2565">
            <v>2021</v>
          </cell>
          <cell r="B2565" t="str">
            <v>Julio</v>
          </cell>
          <cell r="C2565" t="str">
            <v>54001</v>
          </cell>
          <cell r="E2565">
            <v>2</v>
          </cell>
          <cell r="G2565">
            <v>63832.888999999996</v>
          </cell>
        </row>
        <row r="2566">
          <cell r="A2566">
            <v>2021</v>
          </cell>
          <cell r="B2566" t="str">
            <v>Julio</v>
          </cell>
          <cell r="C2566" t="str">
            <v>54001</v>
          </cell>
          <cell r="E2566">
            <v>3</v>
          </cell>
          <cell r="G2566">
            <v>43310.15</v>
          </cell>
        </row>
        <row r="2567">
          <cell r="A2567">
            <v>2021</v>
          </cell>
          <cell r="B2567" t="str">
            <v>Julio</v>
          </cell>
          <cell r="C2567" t="str">
            <v>54001</v>
          </cell>
          <cell r="E2567">
            <v>4</v>
          </cell>
          <cell r="G2567">
            <v>64425.402059999993</v>
          </cell>
        </row>
        <row r="2568">
          <cell r="A2568">
            <v>2021</v>
          </cell>
          <cell r="B2568" t="str">
            <v>Julio</v>
          </cell>
          <cell r="C2568" t="str">
            <v>73001</v>
          </cell>
          <cell r="E2568">
            <v>1</v>
          </cell>
          <cell r="G2568">
            <v>5323.4849999999997</v>
          </cell>
        </row>
        <row r="2569">
          <cell r="A2569">
            <v>2021</v>
          </cell>
          <cell r="B2569" t="str">
            <v>Julio</v>
          </cell>
          <cell r="C2569" t="str">
            <v>73001</v>
          </cell>
          <cell r="E2569">
            <v>2</v>
          </cell>
          <cell r="G2569">
            <v>14260.235500000001</v>
          </cell>
        </row>
        <row r="2570">
          <cell r="A2570">
            <v>2021</v>
          </cell>
          <cell r="B2570" t="str">
            <v>Julio</v>
          </cell>
          <cell r="C2570" t="str">
            <v>73001</v>
          </cell>
          <cell r="E2570">
            <v>3</v>
          </cell>
          <cell r="G2570">
            <v>7794.3329999999996</v>
          </cell>
        </row>
        <row r="2571">
          <cell r="A2571">
            <v>2021</v>
          </cell>
          <cell r="B2571" t="str">
            <v>Julio</v>
          </cell>
          <cell r="C2571" t="str">
            <v>73001</v>
          </cell>
          <cell r="E2571">
            <v>4</v>
          </cell>
          <cell r="G2571">
            <v>2725.7088899999999</v>
          </cell>
        </row>
        <row r="2572">
          <cell r="A2572">
            <v>2021</v>
          </cell>
          <cell r="B2572" t="str">
            <v>Julio</v>
          </cell>
          <cell r="C2572" t="str">
            <v>52356</v>
          </cell>
          <cell r="E2572">
            <v>1</v>
          </cell>
          <cell r="G2572">
            <v>2953</v>
          </cell>
        </row>
        <row r="2573">
          <cell r="A2573">
            <v>2021</v>
          </cell>
          <cell r="B2573" t="str">
            <v>Julio</v>
          </cell>
          <cell r="C2573" t="str">
            <v>52356</v>
          </cell>
          <cell r="E2573">
            <v>2</v>
          </cell>
          <cell r="G2573">
            <v>10453.168</v>
          </cell>
        </row>
        <row r="2574">
          <cell r="A2574">
            <v>2021</v>
          </cell>
          <cell r="B2574" t="str">
            <v>Julio</v>
          </cell>
          <cell r="C2574" t="str">
            <v>52356</v>
          </cell>
          <cell r="E2574">
            <v>3</v>
          </cell>
          <cell r="G2574">
            <v>6404.844000000001</v>
          </cell>
        </row>
        <row r="2575">
          <cell r="A2575">
            <v>2021</v>
          </cell>
          <cell r="B2575" t="str">
            <v>Julio</v>
          </cell>
          <cell r="C2575" t="str">
            <v>52356</v>
          </cell>
          <cell r="E2575">
            <v>4</v>
          </cell>
          <cell r="G2575">
            <v>0</v>
          </cell>
        </row>
        <row r="2576">
          <cell r="A2576">
            <v>2021</v>
          </cell>
          <cell r="B2576" t="str">
            <v>Julio</v>
          </cell>
          <cell r="C2576" t="str">
            <v>17001</v>
          </cell>
          <cell r="E2576">
            <v>1</v>
          </cell>
          <cell r="G2576">
            <v>11436.458000000001</v>
          </cell>
        </row>
        <row r="2577">
          <cell r="A2577">
            <v>2021</v>
          </cell>
          <cell r="B2577" t="str">
            <v>Julio</v>
          </cell>
          <cell r="C2577" t="str">
            <v>17001</v>
          </cell>
          <cell r="E2577">
            <v>2</v>
          </cell>
          <cell r="G2577">
            <v>12548.405999999999</v>
          </cell>
        </row>
        <row r="2578">
          <cell r="A2578">
            <v>2021</v>
          </cell>
          <cell r="B2578" t="str">
            <v>Julio</v>
          </cell>
          <cell r="C2578" t="str">
            <v>17001</v>
          </cell>
          <cell r="E2578">
            <v>3</v>
          </cell>
          <cell r="G2578">
            <v>10167.342000000001</v>
          </cell>
        </row>
        <row r="2579">
          <cell r="A2579">
            <v>2021</v>
          </cell>
          <cell r="B2579" t="str">
            <v>Julio</v>
          </cell>
          <cell r="C2579" t="str">
            <v>17001</v>
          </cell>
          <cell r="E2579">
            <v>4</v>
          </cell>
          <cell r="G2579">
            <v>8483.9405400000014</v>
          </cell>
        </row>
        <row r="2580">
          <cell r="A2580">
            <v>2021</v>
          </cell>
          <cell r="B2580" t="str">
            <v>Julio</v>
          </cell>
          <cell r="C2580" t="str">
            <v>05001</v>
          </cell>
          <cell r="E2580">
            <v>1</v>
          </cell>
          <cell r="G2580">
            <v>137756.99799999999</v>
          </cell>
        </row>
        <row r="2581">
          <cell r="A2581">
            <v>2021</v>
          </cell>
          <cell r="B2581" t="str">
            <v>Julio</v>
          </cell>
          <cell r="C2581" t="str">
            <v>05001</v>
          </cell>
          <cell r="E2581">
            <v>2</v>
          </cell>
          <cell r="G2581">
            <v>122466.99900000001</v>
          </cell>
        </row>
        <row r="2582">
          <cell r="A2582">
            <v>2021</v>
          </cell>
          <cell r="B2582" t="str">
            <v>Julio</v>
          </cell>
          <cell r="C2582" t="str">
            <v>05001</v>
          </cell>
          <cell r="E2582">
            <v>3</v>
          </cell>
          <cell r="G2582">
            <v>120637.60799999999</v>
          </cell>
        </row>
        <row r="2583">
          <cell r="A2583">
            <v>2021</v>
          </cell>
          <cell r="B2583" t="str">
            <v>Julio</v>
          </cell>
          <cell r="C2583" t="str">
            <v>05001</v>
          </cell>
          <cell r="E2583">
            <v>4</v>
          </cell>
          <cell r="G2583">
            <v>143770.67940000002</v>
          </cell>
        </row>
        <row r="2584">
          <cell r="A2584">
            <v>2021</v>
          </cell>
          <cell r="B2584" t="str">
            <v>Julio</v>
          </cell>
          <cell r="C2584" t="str">
            <v>23001</v>
          </cell>
          <cell r="E2584">
            <v>1</v>
          </cell>
          <cell r="G2584">
            <v>3812.4809999999998</v>
          </cell>
        </row>
        <row r="2585">
          <cell r="A2585">
            <v>2021</v>
          </cell>
          <cell r="B2585" t="str">
            <v>Julio</v>
          </cell>
          <cell r="C2585" t="str">
            <v>23001</v>
          </cell>
          <cell r="E2585">
            <v>2</v>
          </cell>
          <cell r="G2585">
            <v>12809.316000000001</v>
          </cell>
        </row>
        <row r="2586">
          <cell r="A2586">
            <v>2021</v>
          </cell>
          <cell r="B2586" t="str">
            <v>Julio</v>
          </cell>
          <cell r="C2586" t="str">
            <v>23001</v>
          </cell>
          <cell r="E2586">
            <v>3</v>
          </cell>
          <cell r="G2586">
            <v>8487.2160000000003</v>
          </cell>
        </row>
        <row r="2587">
          <cell r="A2587">
            <v>2021</v>
          </cell>
          <cell r="B2587" t="str">
            <v>Julio</v>
          </cell>
          <cell r="C2587" t="str">
            <v>23001</v>
          </cell>
          <cell r="E2587">
            <v>4</v>
          </cell>
          <cell r="G2587">
            <v>1733.5672</v>
          </cell>
        </row>
        <row r="2588">
          <cell r="A2588">
            <v>2021</v>
          </cell>
          <cell r="B2588" t="str">
            <v>Julio</v>
          </cell>
          <cell r="C2588" t="str">
            <v>41001</v>
          </cell>
          <cell r="E2588">
            <v>1</v>
          </cell>
          <cell r="G2588">
            <v>9950.969000000001</v>
          </cell>
        </row>
        <row r="2589">
          <cell r="A2589">
            <v>2021</v>
          </cell>
          <cell r="B2589" t="str">
            <v>Julio</v>
          </cell>
          <cell r="C2589" t="str">
            <v>41001</v>
          </cell>
          <cell r="E2589">
            <v>2</v>
          </cell>
          <cell r="G2589">
            <v>16432.542200000004</v>
          </cell>
        </row>
        <row r="2590">
          <cell r="A2590">
            <v>2021</v>
          </cell>
          <cell r="B2590" t="str">
            <v>Julio</v>
          </cell>
          <cell r="C2590" t="str">
            <v>41001</v>
          </cell>
          <cell r="E2590">
            <v>3</v>
          </cell>
          <cell r="G2590">
            <v>16247.824599999998</v>
          </cell>
        </row>
        <row r="2591">
          <cell r="A2591">
            <v>2021</v>
          </cell>
          <cell r="B2591" t="str">
            <v>Julio</v>
          </cell>
          <cell r="C2591" t="str">
            <v>41001</v>
          </cell>
          <cell r="E2591">
            <v>4</v>
          </cell>
          <cell r="G2591">
            <v>6832.7764999999999</v>
          </cell>
        </row>
        <row r="2592">
          <cell r="A2592">
            <v>2021</v>
          </cell>
          <cell r="B2592" t="str">
            <v>Julio</v>
          </cell>
          <cell r="C2592" t="str">
            <v>52001</v>
          </cell>
          <cell r="E2592">
            <v>1</v>
          </cell>
          <cell r="G2592">
            <v>7220.0630000000001</v>
          </cell>
        </row>
        <row r="2593">
          <cell r="A2593">
            <v>2021</v>
          </cell>
          <cell r="B2593" t="str">
            <v>Julio</v>
          </cell>
          <cell r="C2593" t="str">
            <v>52001</v>
          </cell>
          <cell r="E2593">
            <v>2</v>
          </cell>
          <cell r="G2593">
            <v>34870.572</v>
          </cell>
        </row>
        <row r="2594">
          <cell r="A2594">
            <v>2021</v>
          </cell>
          <cell r="B2594" t="str">
            <v>Julio</v>
          </cell>
          <cell r="C2594" t="str">
            <v>52001</v>
          </cell>
          <cell r="E2594">
            <v>3</v>
          </cell>
          <cell r="G2594">
            <v>20547.7055</v>
          </cell>
        </row>
        <row r="2595">
          <cell r="A2595">
            <v>2021</v>
          </cell>
          <cell r="B2595" t="str">
            <v>Julio</v>
          </cell>
          <cell r="C2595" t="str">
            <v>52001</v>
          </cell>
          <cell r="E2595">
            <v>4</v>
          </cell>
          <cell r="G2595">
            <v>150.92180000000002</v>
          </cell>
        </row>
        <row r="2596">
          <cell r="A2596">
            <v>2021</v>
          </cell>
          <cell r="B2596" t="str">
            <v>Julio</v>
          </cell>
          <cell r="C2596" t="str">
            <v>66001</v>
          </cell>
          <cell r="E2596">
            <v>1</v>
          </cell>
          <cell r="G2596">
            <v>16564.772000000001</v>
          </cell>
        </row>
        <row r="2597">
          <cell r="A2597">
            <v>2021</v>
          </cell>
          <cell r="B2597" t="str">
            <v>Julio</v>
          </cell>
          <cell r="C2597" t="str">
            <v>66001</v>
          </cell>
          <cell r="E2597">
            <v>2</v>
          </cell>
          <cell r="G2597">
            <v>10944.761</v>
          </cell>
        </row>
        <row r="2598">
          <cell r="A2598">
            <v>2021</v>
          </cell>
          <cell r="B2598" t="str">
            <v>Julio</v>
          </cell>
          <cell r="C2598" t="str">
            <v>66001</v>
          </cell>
          <cell r="E2598">
            <v>3</v>
          </cell>
          <cell r="G2598">
            <v>11625.285</v>
          </cell>
        </row>
        <row r="2599">
          <cell r="A2599">
            <v>2021</v>
          </cell>
          <cell r="B2599" t="str">
            <v>Julio</v>
          </cell>
          <cell r="C2599" t="str">
            <v>66001</v>
          </cell>
          <cell r="E2599">
            <v>4</v>
          </cell>
          <cell r="G2599">
            <v>21780.568000000003</v>
          </cell>
        </row>
        <row r="2600">
          <cell r="A2600">
            <v>2021</v>
          </cell>
          <cell r="B2600" t="str">
            <v>Julio</v>
          </cell>
          <cell r="C2600" t="str">
            <v>19001</v>
          </cell>
          <cell r="E2600">
            <v>1</v>
          </cell>
          <cell r="G2600">
            <v>2591.0489999999995</v>
          </cell>
        </row>
        <row r="2601">
          <cell r="A2601">
            <v>2021</v>
          </cell>
          <cell r="B2601" t="str">
            <v>Julio</v>
          </cell>
          <cell r="C2601" t="str">
            <v>19001</v>
          </cell>
          <cell r="E2601">
            <v>2</v>
          </cell>
          <cell r="G2601">
            <v>21453.544999999998</v>
          </cell>
        </row>
        <row r="2602">
          <cell r="A2602">
            <v>2021</v>
          </cell>
          <cell r="B2602" t="str">
            <v>Julio</v>
          </cell>
          <cell r="C2602" t="str">
            <v>19001</v>
          </cell>
          <cell r="E2602">
            <v>3</v>
          </cell>
          <cell r="G2602">
            <v>2584.991</v>
          </cell>
        </row>
        <row r="2603">
          <cell r="A2603">
            <v>2021</v>
          </cell>
          <cell r="B2603" t="str">
            <v>Julio</v>
          </cell>
          <cell r="C2603" t="str">
            <v>19001</v>
          </cell>
          <cell r="E2603">
            <v>4</v>
          </cell>
          <cell r="G2603">
            <v>4896.5007999999998</v>
          </cell>
        </row>
        <row r="2604">
          <cell r="A2604">
            <v>2021</v>
          </cell>
          <cell r="B2604" t="str">
            <v>Julio</v>
          </cell>
          <cell r="C2604" t="str">
            <v>47001</v>
          </cell>
          <cell r="E2604">
            <v>1</v>
          </cell>
          <cell r="G2604">
            <v>5130.2514999999994</v>
          </cell>
        </row>
        <row r="2605">
          <cell r="A2605">
            <v>2021</v>
          </cell>
          <cell r="B2605" t="str">
            <v>Julio</v>
          </cell>
          <cell r="C2605" t="str">
            <v>47001</v>
          </cell>
          <cell r="E2605">
            <v>2</v>
          </cell>
          <cell r="G2605">
            <v>9757.5640000000003</v>
          </cell>
        </row>
        <row r="2606">
          <cell r="A2606">
            <v>2021</v>
          </cell>
          <cell r="B2606" t="str">
            <v>Julio</v>
          </cell>
          <cell r="C2606" t="str">
            <v>47001</v>
          </cell>
          <cell r="E2606">
            <v>3</v>
          </cell>
          <cell r="G2606">
            <v>6247.1010000000006</v>
          </cell>
        </row>
        <row r="2607">
          <cell r="A2607">
            <v>2021</v>
          </cell>
          <cell r="B2607" t="str">
            <v>Julio</v>
          </cell>
          <cell r="C2607" t="str">
            <v>47001</v>
          </cell>
          <cell r="E2607">
            <v>4</v>
          </cell>
          <cell r="G2607">
            <v>1892.8430000000001</v>
          </cell>
        </row>
        <row r="2608">
          <cell r="A2608">
            <v>2021</v>
          </cell>
          <cell r="B2608" t="str">
            <v>Julio</v>
          </cell>
          <cell r="C2608" t="str">
            <v>70001</v>
          </cell>
          <cell r="E2608">
            <v>1</v>
          </cell>
          <cell r="G2608">
            <v>4276.6759999999995</v>
          </cell>
        </row>
        <row r="2609">
          <cell r="A2609">
            <v>2021</v>
          </cell>
          <cell r="B2609" t="str">
            <v>Julio</v>
          </cell>
          <cell r="C2609" t="str">
            <v>70001</v>
          </cell>
          <cell r="E2609">
            <v>2</v>
          </cell>
          <cell r="G2609">
            <v>13596.058999999999</v>
          </cell>
        </row>
        <row r="2610">
          <cell r="A2610">
            <v>2021</v>
          </cell>
          <cell r="B2610" t="str">
            <v>Julio</v>
          </cell>
          <cell r="C2610" t="str">
            <v>70001</v>
          </cell>
          <cell r="E2610">
            <v>3</v>
          </cell>
          <cell r="G2610">
            <v>10423.73</v>
          </cell>
        </row>
        <row r="2611">
          <cell r="A2611">
            <v>2021</v>
          </cell>
          <cell r="B2611" t="str">
            <v>Julio</v>
          </cell>
          <cell r="C2611" t="str">
            <v>70001</v>
          </cell>
          <cell r="E2611">
            <v>4</v>
          </cell>
          <cell r="G2611">
            <v>4140.95</v>
          </cell>
        </row>
        <row r="2612">
          <cell r="A2612">
            <v>2021</v>
          </cell>
          <cell r="B2612" t="str">
            <v>Julio</v>
          </cell>
          <cell r="C2612" t="str">
            <v>15001</v>
          </cell>
          <cell r="E2612">
            <v>1</v>
          </cell>
          <cell r="G2612">
            <v>16384.691999999999</v>
          </cell>
        </row>
        <row r="2613">
          <cell r="A2613">
            <v>2021</v>
          </cell>
          <cell r="B2613" t="str">
            <v>Julio</v>
          </cell>
          <cell r="C2613" t="str">
            <v>15001</v>
          </cell>
          <cell r="E2613">
            <v>2</v>
          </cell>
          <cell r="G2613">
            <v>36805.270000000004</v>
          </cell>
        </row>
        <row r="2614">
          <cell r="A2614">
            <v>2021</v>
          </cell>
          <cell r="B2614" t="str">
            <v>Julio</v>
          </cell>
          <cell r="C2614" t="str">
            <v>15001</v>
          </cell>
          <cell r="E2614">
            <v>3</v>
          </cell>
          <cell r="G2614">
            <v>22997.554</v>
          </cell>
        </row>
        <row r="2615">
          <cell r="A2615">
            <v>2021</v>
          </cell>
          <cell r="B2615" t="str">
            <v>Julio</v>
          </cell>
          <cell r="C2615" t="str">
            <v>15001</v>
          </cell>
          <cell r="E2615">
            <v>4</v>
          </cell>
          <cell r="G2615">
            <v>61.68</v>
          </cell>
        </row>
        <row r="2616">
          <cell r="A2616">
            <v>2021</v>
          </cell>
          <cell r="B2616" t="str">
            <v>Julio</v>
          </cell>
          <cell r="C2616" t="str">
            <v>20001</v>
          </cell>
          <cell r="E2616">
            <v>1</v>
          </cell>
          <cell r="G2616">
            <v>10309.251</v>
          </cell>
        </row>
        <row r="2617">
          <cell r="A2617">
            <v>2021</v>
          </cell>
          <cell r="B2617" t="str">
            <v>Julio</v>
          </cell>
          <cell r="C2617" t="str">
            <v>20001</v>
          </cell>
          <cell r="E2617">
            <v>2</v>
          </cell>
          <cell r="G2617">
            <v>13447.964999999998</v>
          </cell>
        </row>
        <row r="2618">
          <cell r="A2618">
            <v>2021</v>
          </cell>
          <cell r="B2618" t="str">
            <v>Julio</v>
          </cell>
          <cell r="C2618" t="str">
            <v>20001</v>
          </cell>
          <cell r="E2618">
            <v>3</v>
          </cell>
          <cell r="G2618">
            <v>9060.8140000000003</v>
          </cell>
        </row>
        <row r="2619">
          <cell r="A2619">
            <v>2021</v>
          </cell>
          <cell r="B2619" t="str">
            <v>Julio</v>
          </cell>
          <cell r="C2619" t="str">
            <v>20001</v>
          </cell>
          <cell r="E2619">
            <v>4</v>
          </cell>
          <cell r="G2619">
            <v>7320.0109999999995</v>
          </cell>
        </row>
        <row r="2620">
          <cell r="A2620">
            <v>2021</v>
          </cell>
          <cell r="B2620" t="str">
            <v>Julio</v>
          </cell>
          <cell r="C2620" t="str">
            <v>50001</v>
          </cell>
          <cell r="E2620">
            <v>1</v>
          </cell>
          <cell r="G2620">
            <v>15970.845000000001</v>
          </cell>
        </row>
        <row r="2621">
          <cell r="A2621">
            <v>2021</v>
          </cell>
          <cell r="B2621" t="str">
            <v>Julio</v>
          </cell>
          <cell r="C2621" t="str">
            <v>50001</v>
          </cell>
          <cell r="E2621">
            <v>2</v>
          </cell>
          <cell r="G2621">
            <v>23318.73</v>
          </cell>
        </row>
        <row r="2622">
          <cell r="A2622">
            <v>2021</v>
          </cell>
          <cell r="B2622" t="str">
            <v>Julio</v>
          </cell>
          <cell r="C2622" t="str">
            <v>50001</v>
          </cell>
          <cell r="E2622">
            <v>3</v>
          </cell>
          <cell r="G2622">
            <v>17735.030999999999</v>
          </cell>
        </row>
        <row r="2623">
          <cell r="A2623">
            <v>2021</v>
          </cell>
          <cell r="B2623" t="str">
            <v>Julio</v>
          </cell>
          <cell r="C2623" t="str">
            <v>50001</v>
          </cell>
          <cell r="E2623">
            <v>4</v>
          </cell>
          <cell r="G2623">
            <v>6053.4179999999997</v>
          </cell>
        </row>
        <row r="2624">
          <cell r="A2624">
            <v>2021</v>
          </cell>
          <cell r="B2624" t="str">
            <v>Agosto</v>
          </cell>
          <cell r="C2624" t="str">
            <v>63001</v>
          </cell>
          <cell r="E2624">
            <v>1</v>
          </cell>
          <cell r="G2624">
            <v>20032.610999999997</v>
          </cell>
        </row>
        <row r="2625">
          <cell r="A2625">
            <v>2021</v>
          </cell>
          <cell r="B2625" t="str">
            <v>Agosto</v>
          </cell>
          <cell r="C2625" t="str">
            <v>63001</v>
          </cell>
          <cell r="E2625">
            <v>2</v>
          </cell>
          <cell r="G2625">
            <v>26531.072999999997</v>
          </cell>
        </row>
        <row r="2626">
          <cell r="A2626">
            <v>2021</v>
          </cell>
          <cell r="B2626" t="str">
            <v>Agosto</v>
          </cell>
          <cell r="C2626" t="str">
            <v>63001</v>
          </cell>
          <cell r="E2626">
            <v>3</v>
          </cell>
          <cell r="G2626">
            <v>24101.25</v>
          </cell>
        </row>
        <row r="2627">
          <cell r="A2627">
            <v>2021</v>
          </cell>
          <cell r="B2627" t="str">
            <v>Agosto</v>
          </cell>
          <cell r="C2627" t="str">
            <v>63001</v>
          </cell>
          <cell r="E2627">
            <v>4</v>
          </cell>
          <cell r="G2627">
            <v>13995.33706</v>
          </cell>
        </row>
        <row r="2628">
          <cell r="A2628">
            <v>2021</v>
          </cell>
          <cell r="B2628" t="str">
            <v>Agosto</v>
          </cell>
          <cell r="C2628" t="str">
            <v>08001</v>
          </cell>
          <cell r="E2628">
            <v>1</v>
          </cell>
          <cell r="G2628">
            <v>64763.686500000003</v>
          </cell>
        </row>
        <row r="2629">
          <cell r="A2629">
            <v>2021</v>
          </cell>
          <cell r="B2629" t="str">
            <v>Agosto</v>
          </cell>
          <cell r="C2629" t="str">
            <v>08001</v>
          </cell>
          <cell r="E2629">
            <v>2</v>
          </cell>
          <cell r="G2629">
            <v>64170.204000000012</v>
          </cell>
        </row>
        <row r="2630">
          <cell r="A2630">
            <v>2021</v>
          </cell>
          <cell r="B2630" t="str">
            <v>Agosto</v>
          </cell>
          <cell r="C2630" t="str">
            <v>08001</v>
          </cell>
          <cell r="E2630">
            <v>3</v>
          </cell>
          <cell r="G2630">
            <v>49045.340000000004</v>
          </cell>
        </row>
        <row r="2631">
          <cell r="A2631">
            <v>2021</v>
          </cell>
          <cell r="B2631" t="str">
            <v>Agosto</v>
          </cell>
          <cell r="C2631" t="str">
            <v>08001</v>
          </cell>
          <cell r="E2631">
            <v>4</v>
          </cell>
          <cell r="G2631">
            <v>106845.68620000001</v>
          </cell>
        </row>
        <row r="2632">
          <cell r="A2632">
            <v>2021</v>
          </cell>
          <cell r="B2632" t="str">
            <v>Agosto</v>
          </cell>
          <cell r="C2632" t="str">
            <v>11001</v>
          </cell>
          <cell r="E2632">
            <v>1</v>
          </cell>
          <cell r="G2632">
            <v>416598.51349999994</v>
          </cell>
        </row>
        <row r="2633">
          <cell r="A2633">
            <v>2021</v>
          </cell>
          <cell r="B2633" t="str">
            <v>Agosto</v>
          </cell>
          <cell r="C2633" t="str">
            <v>11001</v>
          </cell>
          <cell r="E2633">
            <v>2</v>
          </cell>
          <cell r="G2633">
            <v>405457.473</v>
          </cell>
        </row>
        <row r="2634">
          <cell r="A2634">
            <v>2021</v>
          </cell>
          <cell r="B2634" t="str">
            <v>Agosto</v>
          </cell>
          <cell r="C2634" t="str">
            <v>11001</v>
          </cell>
          <cell r="E2634">
            <v>3</v>
          </cell>
          <cell r="G2634">
            <v>514406.08400000003</v>
          </cell>
        </row>
        <row r="2635">
          <cell r="A2635">
            <v>2021</v>
          </cell>
          <cell r="B2635" t="str">
            <v>Agosto</v>
          </cell>
          <cell r="C2635" t="str">
            <v>11001</v>
          </cell>
          <cell r="E2635">
            <v>4</v>
          </cell>
          <cell r="G2635">
            <v>170538.54764</v>
          </cell>
        </row>
        <row r="2636">
          <cell r="A2636">
            <v>2021</v>
          </cell>
          <cell r="B2636" t="str">
            <v>Agosto</v>
          </cell>
          <cell r="C2636" t="str">
            <v>68001</v>
          </cell>
          <cell r="E2636">
            <v>1</v>
          </cell>
          <cell r="G2636">
            <v>100662.986</v>
          </cell>
        </row>
        <row r="2637">
          <cell r="A2637">
            <v>2021</v>
          </cell>
          <cell r="B2637" t="str">
            <v>Agosto</v>
          </cell>
          <cell r="C2637" t="str">
            <v>68001</v>
          </cell>
          <cell r="E2637">
            <v>2</v>
          </cell>
          <cell r="G2637">
            <v>80403.854999999996</v>
          </cell>
        </row>
        <row r="2638">
          <cell r="A2638">
            <v>2021</v>
          </cell>
          <cell r="B2638" t="str">
            <v>Agosto</v>
          </cell>
          <cell r="C2638" t="str">
            <v>68001</v>
          </cell>
          <cell r="E2638">
            <v>3</v>
          </cell>
          <cell r="G2638">
            <v>107900.24099999999</v>
          </cell>
        </row>
        <row r="2639">
          <cell r="A2639">
            <v>2021</v>
          </cell>
          <cell r="B2639" t="str">
            <v>Agosto</v>
          </cell>
          <cell r="C2639" t="str">
            <v>68001</v>
          </cell>
          <cell r="E2639">
            <v>4</v>
          </cell>
          <cell r="G2639">
            <v>18391.123199999998</v>
          </cell>
        </row>
        <row r="2640">
          <cell r="A2640">
            <v>2021</v>
          </cell>
          <cell r="B2640" t="str">
            <v>Agosto</v>
          </cell>
          <cell r="C2640" t="str">
            <v>76001</v>
          </cell>
          <cell r="E2640">
            <v>1</v>
          </cell>
          <cell r="G2640">
            <v>61717.657499999987</v>
          </cell>
        </row>
        <row r="2641">
          <cell r="A2641">
            <v>2021</v>
          </cell>
          <cell r="B2641" t="str">
            <v>Agosto</v>
          </cell>
          <cell r="C2641" t="str">
            <v>76001</v>
          </cell>
          <cell r="E2641">
            <v>2</v>
          </cell>
          <cell r="G2641">
            <v>93120.545000000013</v>
          </cell>
        </row>
        <row r="2642">
          <cell r="A2642">
            <v>2021</v>
          </cell>
          <cell r="B2642" t="str">
            <v>Agosto</v>
          </cell>
          <cell r="C2642" t="str">
            <v>76001</v>
          </cell>
          <cell r="E2642">
            <v>3</v>
          </cell>
          <cell r="G2642">
            <v>82372.98</v>
          </cell>
        </row>
        <row r="2643">
          <cell r="A2643">
            <v>2021</v>
          </cell>
          <cell r="B2643" t="str">
            <v>Agosto</v>
          </cell>
          <cell r="C2643" t="str">
            <v>76001</v>
          </cell>
          <cell r="E2643">
            <v>4</v>
          </cell>
          <cell r="G2643">
            <v>84392.758199999997</v>
          </cell>
        </row>
        <row r="2644">
          <cell r="A2644">
            <v>2021</v>
          </cell>
          <cell r="B2644" t="str">
            <v>Agosto</v>
          </cell>
          <cell r="C2644" t="str">
            <v>13001</v>
          </cell>
          <cell r="E2644">
            <v>1</v>
          </cell>
          <cell r="G2644">
            <v>21630.6515</v>
          </cell>
        </row>
        <row r="2645">
          <cell r="A2645">
            <v>2021</v>
          </cell>
          <cell r="B2645" t="str">
            <v>Agosto</v>
          </cell>
          <cell r="C2645" t="str">
            <v>13001</v>
          </cell>
          <cell r="E2645">
            <v>2</v>
          </cell>
          <cell r="G2645">
            <v>54253.166999999994</v>
          </cell>
        </row>
        <row r="2646">
          <cell r="A2646">
            <v>2021</v>
          </cell>
          <cell r="B2646" t="str">
            <v>Agosto</v>
          </cell>
          <cell r="C2646" t="str">
            <v>13001</v>
          </cell>
          <cell r="E2646">
            <v>3</v>
          </cell>
          <cell r="G2646">
            <v>31148.420000000002</v>
          </cell>
        </row>
        <row r="2647">
          <cell r="A2647">
            <v>2021</v>
          </cell>
          <cell r="B2647" t="str">
            <v>Agosto</v>
          </cell>
          <cell r="C2647" t="str">
            <v>13001</v>
          </cell>
          <cell r="E2647">
            <v>4</v>
          </cell>
          <cell r="G2647">
            <v>24620.55456</v>
          </cell>
        </row>
        <row r="2648">
          <cell r="A2648">
            <v>2021</v>
          </cell>
          <cell r="B2648" t="str">
            <v>Agosto</v>
          </cell>
          <cell r="C2648" t="str">
            <v>54001</v>
          </cell>
          <cell r="E2648">
            <v>1</v>
          </cell>
          <cell r="G2648">
            <v>37596.050000000003</v>
          </cell>
        </row>
        <row r="2649">
          <cell r="A2649">
            <v>2021</v>
          </cell>
          <cell r="B2649" t="str">
            <v>Agosto</v>
          </cell>
          <cell r="C2649" t="str">
            <v>54001</v>
          </cell>
          <cell r="E2649">
            <v>2</v>
          </cell>
          <cell r="G2649">
            <v>73323.962</v>
          </cell>
        </row>
        <row r="2650">
          <cell r="A2650">
            <v>2021</v>
          </cell>
          <cell r="B2650" t="str">
            <v>Agosto</v>
          </cell>
          <cell r="C2650" t="str">
            <v>54001</v>
          </cell>
          <cell r="E2650">
            <v>3</v>
          </cell>
          <cell r="G2650">
            <v>49844.256999999998</v>
          </cell>
        </row>
        <row r="2651">
          <cell r="A2651">
            <v>2021</v>
          </cell>
          <cell r="B2651" t="str">
            <v>Agosto</v>
          </cell>
          <cell r="C2651" t="str">
            <v>54001</v>
          </cell>
          <cell r="E2651">
            <v>4</v>
          </cell>
          <cell r="G2651">
            <v>73997.86606</v>
          </cell>
        </row>
        <row r="2652">
          <cell r="A2652">
            <v>2021</v>
          </cell>
          <cell r="B2652" t="str">
            <v>Agosto</v>
          </cell>
          <cell r="C2652" t="str">
            <v>73001</v>
          </cell>
          <cell r="E2652">
            <v>1</v>
          </cell>
          <cell r="G2652">
            <v>6295.4389999999994</v>
          </cell>
        </row>
        <row r="2653">
          <cell r="A2653">
            <v>2021</v>
          </cell>
          <cell r="B2653" t="str">
            <v>Agosto</v>
          </cell>
          <cell r="C2653" t="str">
            <v>73001</v>
          </cell>
          <cell r="E2653">
            <v>2</v>
          </cell>
          <cell r="G2653">
            <v>16506.028000000002</v>
          </cell>
        </row>
        <row r="2654">
          <cell r="A2654">
            <v>2021</v>
          </cell>
          <cell r="B2654" t="str">
            <v>Agosto</v>
          </cell>
          <cell r="C2654" t="str">
            <v>73001</v>
          </cell>
          <cell r="E2654">
            <v>3</v>
          </cell>
          <cell r="G2654">
            <v>8912.0159999999996</v>
          </cell>
        </row>
        <row r="2655">
          <cell r="A2655">
            <v>2021</v>
          </cell>
          <cell r="B2655" t="str">
            <v>Agosto</v>
          </cell>
          <cell r="C2655" t="str">
            <v>73001</v>
          </cell>
          <cell r="E2655">
            <v>4</v>
          </cell>
          <cell r="G2655">
            <v>3116.1471899999997</v>
          </cell>
        </row>
        <row r="2656">
          <cell r="A2656">
            <v>2021</v>
          </cell>
          <cell r="B2656" t="str">
            <v>Agosto</v>
          </cell>
          <cell r="C2656" t="str">
            <v>52356</v>
          </cell>
          <cell r="E2656">
            <v>1</v>
          </cell>
          <cell r="G2656">
            <v>2953</v>
          </cell>
        </row>
        <row r="2657">
          <cell r="A2657">
            <v>2021</v>
          </cell>
          <cell r="B2657" t="str">
            <v>Agosto</v>
          </cell>
          <cell r="C2657" t="str">
            <v>52356</v>
          </cell>
          <cell r="E2657">
            <v>2</v>
          </cell>
          <cell r="G2657">
            <v>12128.451999999999</v>
          </cell>
        </row>
        <row r="2658">
          <cell r="A2658">
            <v>2021</v>
          </cell>
          <cell r="B2658" t="str">
            <v>Agosto</v>
          </cell>
          <cell r="C2658" t="str">
            <v>52356</v>
          </cell>
          <cell r="E2658">
            <v>3</v>
          </cell>
          <cell r="G2658">
            <v>7334.8900000000012</v>
          </cell>
        </row>
        <row r="2659">
          <cell r="A2659">
            <v>2021</v>
          </cell>
          <cell r="B2659" t="str">
            <v>Agosto</v>
          </cell>
          <cell r="C2659" t="str">
            <v>52356</v>
          </cell>
          <cell r="E2659">
            <v>4</v>
          </cell>
          <cell r="G2659">
            <v>0</v>
          </cell>
        </row>
        <row r="2660">
          <cell r="A2660">
            <v>2021</v>
          </cell>
          <cell r="B2660" t="str">
            <v>Agosto</v>
          </cell>
          <cell r="C2660" t="str">
            <v>17001</v>
          </cell>
          <cell r="E2660">
            <v>1</v>
          </cell>
          <cell r="G2660">
            <v>12928.492</v>
          </cell>
        </row>
        <row r="2661">
          <cell r="A2661">
            <v>2021</v>
          </cell>
          <cell r="B2661" t="str">
            <v>Agosto</v>
          </cell>
          <cell r="C2661" t="str">
            <v>17001</v>
          </cell>
          <cell r="E2661">
            <v>2</v>
          </cell>
          <cell r="G2661">
            <v>14235.275999999998</v>
          </cell>
        </row>
        <row r="2662">
          <cell r="A2662">
            <v>2021</v>
          </cell>
          <cell r="B2662" t="str">
            <v>Agosto</v>
          </cell>
          <cell r="C2662" t="str">
            <v>17001</v>
          </cell>
          <cell r="E2662">
            <v>3</v>
          </cell>
          <cell r="G2662">
            <v>11617.897000000001</v>
          </cell>
        </row>
        <row r="2663">
          <cell r="A2663">
            <v>2021</v>
          </cell>
          <cell r="B2663" t="str">
            <v>Agosto</v>
          </cell>
          <cell r="C2663" t="str">
            <v>17001</v>
          </cell>
          <cell r="E2663">
            <v>4</v>
          </cell>
          <cell r="G2663">
            <v>9682.2878000000019</v>
          </cell>
        </row>
        <row r="2664">
          <cell r="A2664">
            <v>2021</v>
          </cell>
          <cell r="B2664" t="str">
            <v>Agosto</v>
          </cell>
          <cell r="C2664" t="str">
            <v>05001</v>
          </cell>
          <cell r="E2664">
            <v>1</v>
          </cell>
          <cell r="G2664">
            <v>155191.48599999998</v>
          </cell>
        </row>
        <row r="2665">
          <cell r="A2665">
            <v>2021</v>
          </cell>
          <cell r="B2665" t="str">
            <v>Agosto</v>
          </cell>
          <cell r="C2665" t="str">
            <v>05001</v>
          </cell>
          <cell r="E2665">
            <v>2</v>
          </cell>
          <cell r="G2665">
            <v>139623.921</v>
          </cell>
        </row>
        <row r="2666">
          <cell r="A2666">
            <v>2021</v>
          </cell>
          <cell r="B2666" t="str">
            <v>Agosto</v>
          </cell>
          <cell r="C2666" t="str">
            <v>05001</v>
          </cell>
          <cell r="E2666">
            <v>3</v>
          </cell>
          <cell r="G2666">
            <v>136898.09</v>
          </cell>
        </row>
        <row r="2667">
          <cell r="A2667">
            <v>2021</v>
          </cell>
          <cell r="B2667" t="str">
            <v>Agosto</v>
          </cell>
          <cell r="C2667" t="str">
            <v>05001</v>
          </cell>
          <cell r="E2667">
            <v>4</v>
          </cell>
          <cell r="G2667">
            <v>161848.44948000001</v>
          </cell>
        </row>
        <row r="2668">
          <cell r="A2668">
            <v>2021</v>
          </cell>
          <cell r="B2668" t="str">
            <v>Agosto</v>
          </cell>
          <cell r="C2668" t="str">
            <v>23001</v>
          </cell>
          <cell r="E2668">
            <v>1</v>
          </cell>
          <cell r="G2668">
            <v>4325.9319999999998</v>
          </cell>
        </row>
        <row r="2669">
          <cell r="A2669">
            <v>2021</v>
          </cell>
          <cell r="B2669" t="str">
            <v>Agosto</v>
          </cell>
          <cell r="C2669" t="str">
            <v>23001</v>
          </cell>
          <cell r="E2669">
            <v>2</v>
          </cell>
          <cell r="G2669">
            <v>14706.665000000001</v>
          </cell>
        </row>
        <row r="2670">
          <cell r="A2670">
            <v>2021</v>
          </cell>
          <cell r="B2670" t="str">
            <v>Agosto</v>
          </cell>
          <cell r="C2670" t="str">
            <v>23001</v>
          </cell>
          <cell r="E2670">
            <v>3</v>
          </cell>
          <cell r="G2670">
            <v>9602.9290000000001</v>
          </cell>
        </row>
        <row r="2671">
          <cell r="A2671">
            <v>2021</v>
          </cell>
          <cell r="B2671" t="str">
            <v>Agosto</v>
          </cell>
          <cell r="C2671" t="str">
            <v>23001</v>
          </cell>
          <cell r="E2671">
            <v>4</v>
          </cell>
          <cell r="G2671">
            <v>1997.3391999999999</v>
          </cell>
        </row>
        <row r="2672">
          <cell r="A2672">
            <v>2021</v>
          </cell>
          <cell r="B2672" t="str">
            <v>Agosto</v>
          </cell>
          <cell r="C2672" t="str">
            <v>41001</v>
          </cell>
          <cell r="E2672">
            <v>1</v>
          </cell>
          <cell r="G2672">
            <v>11745.194000000001</v>
          </cell>
        </row>
        <row r="2673">
          <cell r="A2673">
            <v>2021</v>
          </cell>
          <cell r="B2673" t="str">
            <v>Agosto</v>
          </cell>
          <cell r="C2673" t="str">
            <v>41001</v>
          </cell>
          <cell r="E2673">
            <v>2</v>
          </cell>
          <cell r="G2673">
            <v>19163.334700000003</v>
          </cell>
        </row>
        <row r="2674">
          <cell r="A2674">
            <v>2021</v>
          </cell>
          <cell r="B2674" t="str">
            <v>Agosto</v>
          </cell>
          <cell r="C2674" t="str">
            <v>41001</v>
          </cell>
          <cell r="E2674">
            <v>3</v>
          </cell>
          <cell r="G2674">
            <v>19051.349099999999</v>
          </cell>
        </row>
        <row r="2675">
          <cell r="A2675">
            <v>2021</v>
          </cell>
          <cell r="B2675" t="str">
            <v>Agosto</v>
          </cell>
          <cell r="C2675" t="str">
            <v>41001</v>
          </cell>
          <cell r="E2675">
            <v>4</v>
          </cell>
          <cell r="G2675">
            <v>8438.2054800000005</v>
          </cell>
        </row>
        <row r="2676">
          <cell r="A2676">
            <v>2021</v>
          </cell>
          <cell r="B2676" t="str">
            <v>Agosto</v>
          </cell>
          <cell r="C2676" t="str">
            <v>52001</v>
          </cell>
          <cell r="E2676">
            <v>1</v>
          </cell>
          <cell r="G2676">
            <v>8457.4145000000008</v>
          </cell>
        </row>
        <row r="2677">
          <cell r="A2677">
            <v>2021</v>
          </cell>
          <cell r="B2677" t="str">
            <v>Agosto</v>
          </cell>
          <cell r="C2677" t="str">
            <v>52001</v>
          </cell>
          <cell r="E2677">
            <v>2</v>
          </cell>
          <cell r="G2677">
            <v>40453.870000000003</v>
          </cell>
        </row>
        <row r="2678">
          <cell r="A2678">
            <v>2021</v>
          </cell>
          <cell r="B2678" t="str">
            <v>Agosto</v>
          </cell>
          <cell r="C2678" t="str">
            <v>52001</v>
          </cell>
          <cell r="E2678">
            <v>3</v>
          </cell>
          <cell r="G2678">
            <v>23545.7045</v>
          </cell>
        </row>
        <row r="2679">
          <cell r="A2679">
            <v>2021</v>
          </cell>
          <cell r="B2679" t="str">
            <v>Agosto</v>
          </cell>
          <cell r="C2679" t="str">
            <v>52001</v>
          </cell>
          <cell r="E2679">
            <v>4</v>
          </cell>
          <cell r="G2679">
            <v>177.66500000000002</v>
          </cell>
        </row>
        <row r="2680">
          <cell r="A2680">
            <v>2021</v>
          </cell>
          <cell r="B2680" t="str">
            <v>Agosto</v>
          </cell>
          <cell r="C2680" t="str">
            <v>66001</v>
          </cell>
          <cell r="E2680">
            <v>1</v>
          </cell>
          <cell r="G2680">
            <v>19006.293000000001</v>
          </cell>
        </row>
        <row r="2681">
          <cell r="A2681">
            <v>2021</v>
          </cell>
          <cell r="B2681" t="str">
            <v>Agosto</v>
          </cell>
          <cell r="C2681" t="str">
            <v>66001</v>
          </cell>
          <cell r="E2681">
            <v>2</v>
          </cell>
          <cell r="G2681">
            <v>12585.381000000001</v>
          </cell>
        </row>
        <row r="2682">
          <cell r="A2682">
            <v>2021</v>
          </cell>
          <cell r="B2682" t="str">
            <v>Agosto</v>
          </cell>
          <cell r="C2682" t="str">
            <v>66001</v>
          </cell>
          <cell r="E2682">
            <v>3</v>
          </cell>
          <cell r="G2682">
            <v>13244.315000000001</v>
          </cell>
        </row>
        <row r="2683">
          <cell r="A2683">
            <v>2021</v>
          </cell>
          <cell r="B2683" t="str">
            <v>Agosto</v>
          </cell>
          <cell r="C2683" t="str">
            <v>66001</v>
          </cell>
          <cell r="E2683">
            <v>4</v>
          </cell>
          <cell r="G2683">
            <v>25488.098800000003</v>
          </cell>
        </row>
        <row r="2684">
          <cell r="A2684">
            <v>2021</v>
          </cell>
          <cell r="B2684" t="str">
            <v>Agosto</v>
          </cell>
          <cell r="C2684" t="str">
            <v>19001</v>
          </cell>
          <cell r="E2684">
            <v>1</v>
          </cell>
          <cell r="G2684">
            <v>3148.8608999999997</v>
          </cell>
        </row>
        <row r="2685">
          <cell r="A2685">
            <v>2021</v>
          </cell>
          <cell r="B2685" t="str">
            <v>Agosto</v>
          </cell>
          <cell r="C2685" t="str">
            <v>19001</v>
          </cell>
          <cell r="E2685">
            <v>2</v>
          </cell>
          <cell r="G2685">
            <v>25213.823999999997</v>
          </cell>
        </row>
        <row r="2686">
          <cell r="A2686">
            <v>2021</v>
          </cell>
          <cell r="B2686" t="str">
            <v>Agosto</v>
          </cell>
          <cell r="C2686" t="str">
            <v>19001</v>
          </cell>
          <cell r="E2686">
            <v>3</v>
          </cell>
          <cell r="G2686">
            <v>3129.607</v>
          </cell>
        </row>
        <row r="2687">
          <cell r="A2687">
            <v>2021</v>
          </cell>
          <cell r="B2687" t="str">
            <v>Agosto</v>
          </cell>
          <cell r="C2687" t="str">
            <v>19001</v>
          </cell>
          <cell r="E2687">
            <v>4</v>
          </cell>
          <cell r="G2687">
            <v>5606.7417999999998</v>
          </cell>
        </row>
        <row r="2688">
          <cell r="A2688">
            <v>2021</v>
          </cell>
          <cell r="B2688" t="str">
            <v>Agosto</v>
          </cell>
          <cell r="C2688" t="str">
            <v>47001</v>
          </cell>
          <cell r="E2688">
            <v>1</v>
          </cell>
          <cell r="G2688">
            <v>5960.5764999999992</v>
          </cell>
        </row>
        <row r="2689">
          <cell r="A2689">
            <v>2021</v>
          </cell>
          <cell r="B2689" t="str">
            <v>Agosto</v>
          </cell>
          <cell r="C2689" t="str">
            <v>47001</v>
          </cell>
          <cell r="E2689">
            <v>2</v>
          </cell>
          <cell r="G2689">
            <v>11169.174000000001</v>
          </cell>
        </row>
        <row r="2690">
          <cell r="A2690">
            <v>2021</v>
          </cell>
          <cell r="B2690" t="str">
            <v>Agosto</v>
          </cell>
          <cell r="C2690" t="str">
            <v>47001</v>
          </cell>
          <cell r="E2690">
            <v>3</v>
          </cell>
          <cell r="G2690">
            <v>7123.9040000000005</v>
          </cell>
        </row>
        <row r="2691">
          <cell r="A2691">
            <v>2021</v>
          </cell>
          <cell r="B2691" t="str">
            <v>Agosto</v>
          </cell>
          <cell r="C2691" t="str">
            <v>47001</v>
          </cell>
          <cell r="E2691">
            <v>4</v>
          </cell>
          <cell r="G2691">
            <v>2091.4920000000002</v>
          </cell>
        </row>
        <row r="2692">
          <cell r="A2692">
            <v>2021</v>
          </cell>
          <cell r="B2692" t="str">
            <v>Agosto</v>
          </cell>
          <cell r="C2692" t="str">
            <v>70001</v>
          </cell>
          <cell r="E2692">
            <v>1</v>
          </cell>
          <cell r="G2692">
            <v>4761.6954999999998</v>
          </cell>
        </row>
        <row r="2693">
          <cell r="A2693">
            <v>2021</v>
          </cell>
          <cell r="B2693" t="str">
            <v>Agosto</v>
          </cell>
          <cell r="C2693" t="str">
            <v>70001</v>
          </cell>
          <cell r="E2693">
            <v>2</v>
          </cell>
          <cell r="G2693">
            <v>14981.115</v>
          </cell>
        </row>
        <row r="2694">
          <cell r="A2694">
            <v>2021</v>
          </cell>
          <cell r="B2694" t="str">
            <v>Agosto</v>
          </cell>
          <cell r="C2694" t="str">
            <v>70001</v>
          </cell>
          <cell r="E2694">
            <v>3</v>
          </cell>
          <cell r="G2694">
            <v>11803.832999999999</v>
          </cell>
        </row>
        <row r="2695">
          <cell r="A2695">
            <v>2021</v>
          </cell>
          <cell r="B2695" t="str">
            <v>Agosto</v>
          </cell>
          <cell r="C2695" t="str">
            <v>70001</v>
          </cell>
          <cell r="E2695">
            <v>4</v>
          </cell>
          <cell r="G2695">
            <v>4672.0664999999999</v>
          </cell>
        </row>
        <row r="2696">
          <cell r="A2696">
            <v>2021</v>
          </cell>
          <cell r="B2696" t="str">
            <v>Agosto</v>
          </cell>
          <cell r="C2696" t="str">
            <v>15001</v>
          </cell>
          <cell r="E2696">
            <v>1</v>
          </cell>
          <cell r="G2696">
            <v>18770.409</v>
          </cell>
        </row>
        <row r="2697">
          <cell r="A2697">
            <v>2021</v>
          </cell>
          <cell r="B2697" t="str">
            <v>Agosto</v>
          </cell>
          <cell r="C2697" t="str">
            <v>15001</v>
          </cell>
          <cell r="E2697">
            <v>2</v>
          </cell>
          <cell r="G2697">
            <v>41466.020000000004</v>
          </cell>
        </row>
        <row r="2698">
          <cell r="A2698">
            <v>2021</v>
          </cell>
          <cell r="B2698" t="str">
            <v>Agosto</v>
          </cell>
          <cell r="C2698" t="str">
            <v>15001</v>
          </cell>
          <cell r="E2698">
            <v>3</v>
          </cell>
          <cell r="G2698">
            <v>26028.615000000002</v>
          </cell>
        </row>
        <row r="2699">
          <cell r="A2699">
            <v>2021</v>
          </cell>
          <cell r="B2699" t="str">
            <v>Agosto</v>
          </cell>
          <cell r="C2699" t="str">
            <v>15001</v>
          </cell>
          <cell r="E2699">
            <v>4</v>
          </cell>
          <cell r="G2699">
            <v>68.680000000000007</v>
          </cell>
        </row>
        <row r="2700">
          <cell r="A2700">
            <v>2021</v>
          </cell>
          <cell r="B2700" t="str">
            <v>Agosto</v>
          </cell>
          <cell r="C2700" t="str">
            <v>20001</v>
          </cell>
          <cell r="E2700">
            <v>1</v>
          </cell>
          <cell r="G2700">
            <v>11513.6605</v>
          </cell>
        </row>
        <row r="2701">
          <cell r="A2701">
            <v>2021</v>
          </cell>
          <cell r="B2701" t="str">
            <v>Agosto</v>
          </cell>
          <cell r="C2701" t="str">
            <v>20001</v>
          </cell>
          <cell r="E2701">
            <v>2</v>
          </cell>
          <cell r="G2701">
            <v>15409.754999999997</v>
          </cell>
        </row>
        <row r="2702">
          <cell r="A2702">
            <v>2021</v>
          </cell>
          <cell r="B2702" t="str">
            <v>Agosto</v>
          </cell>
          <cell r="C2702" t="str">
            <v>20001</v>
          </cell>
          <cell r="E2702">
            <v>3</v>
          </cell>
          <cell r="G2702">
            <v>10417.974</v>
          </cell>
        </row>
        <row r="2703">
          <cell r="A2703">
            <v>2021</v>
          </cell>
          <cell r="B2703" t="str">
            <v>Agosto</v>
          </cell>
          <cell r="C2703" t="str">
            <v>20001</v>
          </cell>
          <cell r="E2703">
            <v>4</v>
          </cell>
          <cell r="G2703">
            <v>8617.5625</v>
          </cell>
        </row>
        <row r="2704">
          <cell r="A2704">
            <v>2021</v>
          </cell>
          <cell r="B2704" t="str">
            <v>Agosto</v>
          </cell>
          <cell r="C2704" t="str">
            <v>50001</v>
          </cell>
          <cell r="E2704">
            <v>1</v>
          </cell>
          <cell r="G2704">
            <v>18172.320500000002</v>
          </cell>
        </row>
        <row r="2705">
          <cell r="A2705">
            <v>2021</v>
          </cell>
          <cell r="B2705" t="str">
            <v>Agosto</v>
          </cell>
          <cell r="C2705" t="str">
            <v>50001</v>
          </cell>
          <cell r="E2705">
            <v>2</v>
          </cell>
          <cell r="G2705">
            <v>26944.005000000001</v>
          </cell>
        </row>
        <row r="2706">
          <cell r="A2706">
            <v>2021</v>
          </cell>
          <cell r="B2706" t="str">
            <v>Agosto</v>
          </cell>
          <cell r="C2706" t="str">
            <v>50001</v>
          </cell>
          <cell r="E2706">
            <v>3</v>
          </cell>
          <cell r="G2706">
            <v>20408.421999999999</v>
          </cell>
        </row>
        <row r="2707">
          <cell r="A2707">
            <v>2021</v>
          </cell>
          <cell r="B2707" t="str">
            <v>Agosto</v>
          </cell>
          <cell r="C2707" t="str">
            <v>50001</v>
          </cell>
          <cell r="E2707">
            <v>4</v>
          </cell>
          <cell r="G2707">
            <v>6829.8130000000001</v>
          </cell>
        </row>
        <row r="2708">
          <cell r="A2708">
            <v>2021</v>
          </cell>
          <cell r="B2708" t="str">
            <v>Septiembre</v>
          </cell>
          <cell r="C2708" t="str">
            <v>63001</v>
          </cell>
          <cell r="E2708">
            <v>1</v>
          </cell>
          <cell r="G2708">
            <v>22950.020999999997</v>
          </cell>
        </row>
        <row r="2709">
          <cell r="A2709">
            <v>2021</v>
          </cell>
          <cell r="B2709" t="str">
            <v>Septiembre</v>
          </cell>
          <cell r="C2709" t="str">
            <v>63001</v>
          </cell>
          <cell r="E2709">
            <v>2</v>
          </cell>
          <cell r="G2709">
            <v>29610.905999999995</v>
          </cell>
        </row>
        <row r="2710">
          <cell r="A2710">
            <v>2021</v>
          </cell>
          <cell r="B2710" t="str">
            <v>Septiembre</v>
          </cell>
          <cell r="C2710" t="str">
            <v>63001</v>
          </cell>
          <cell r="E2710">
            <v>3</v>
          </cell>
          <cell r="G2710">
            <v>27273.185000000001</v>
          </cell>
        </row>
        <row r="2711">
          <cell r="A2711">
            <v>2021</v>
          </cell>
          <cell r="B2711" t="str">
            <v>Septiembre</v>
          </cell>
          <cell r="C2711" t="str">
            <v>63001</v>
          </cell>
          <cell r="E2711">
            <v>4</v>
          </cell>
          <cell r="G2711">
            <v>15329.80106</v>
          </cell>
        </row>
        <row r="2712">
          <cell r="A2712">
            <v>2021</v>
          </cell>
          <cell r="B2712" t="str">
            <v>Septiembre</v>
          </cell>
          <cell r="C2712" t="str">
            <v>08001</v>
          </cell>
          <cell r="E2712">
            <v>1</v>
          </cell>
          <cell r="G2712">
            <v>72983.934999999998</v>
          </cell>
        </row>
        <row r="2713">
          <cell r="A2713">
            <v>2021</v>
          </cell>
          <cell r="B2713" t="str">
            <v>Septiembre</v>
          </cell>
          <cell r="C2713" t="str">
            <v>08001</v>
          </cell>
          <cell r="E2713">
            <v>2</v>
          </cell>
          <cell r="G2713">
            <v>72688.29800000001</v>
          </cell>
        </row>
        <row r="2714">
          <cell r="A2714">
            <v>2021</v>
          </cell>
          <cell r="B2714" t="str">
            <v>Septiembre</v>
          </cell>
          <cell r="C2714" t="str">
            <v>08001</v>
          </cell>
          <cell r="E2714">
            <v>3</v>
          </cell>
          <cell r="G2714">
            <v>56493.838000000003</v>
          </cell>
        </row>
        <row r="2715">
          <cell r="A2715">
            <v>2021</v>
          </cell>
          <cell r="B2715" t="str">
            <v>Septiembre</v>
          </cell>
          <cell r="C2715" t="str">
            <v>08001</v>
          </cell>
          <cell r="E2715">
            <v>4</v>
          </cell>
          <cell r="G2715">
            <v>123006.31770000001</v>
          </cell>
        </row>
        <row r="2716">
          <cell r="A2716">
            <v>2021</v>
          </cell>
          <cell r="B2716" t="str">
            <v>Septiembre</v>
          </cell>
          <cell r="C2716" t="str">
            <v>11001</v>
          </cell>
          <cell r="E2716">
            <v>1</v>
          </cell>
          <cell r="G2716">
            <v>472227.63999999996</v>
          </cell>
        </row>
        <row r="2717">
          <cell r="A2717">
            <v>2021</v>
          </cell>
          <cell r="B2717" t="str">
            <v>Septiembre</v>
          </cell>
          <cell r="C2717" t="str">
            <v>11001</v>
          </cell>
          <cell r="E2717">
            <v>2</v>
          </cell>
          <cell r="G2717">
            <v>460451.745</v>
          </cell>
        </row>
        <row r="2718">
          <cell r="A2718">
            <v>2021</v>
          </cell>
          <cell r="B2718" t="str">
            <v>Septiembre</v>
          </cell>
          <cell r="C2718" t="str">
            <v>11001</v>
          </cell>
          <cell r="E2718">
            <v>3</v>
          </cell>
          <cell r="G2718">
            <v>580813.60600000003</v>
          </cell>
        </row>
        <row r="2719">
          <cell r="A2719">
            <v>2021</v>
          </cell>
          <cell r="B2719" t="str">
            <v>Septiembre</v>
          </cell>
          <cell r="C2719" t="str">
            <v>11001</v>
          </cell>
          <cell r="E2719">
            <v>4</v>
          </cell>
          <cell r="G2719">
            <v>198400.54068000001</v>
          </cell>
        </row>
        <row r="2720">
          <cell r="A2720">
            <v>2021</v>
          </cell>
          <cell r="B2720" t="str">
            <v>Septiembre</v>
          </cell>
          <cell r="C2720" t="str">
            <v>68001</v>
          </cell>
          <cell r="E2720">
            <v>1</v>
          </cell>
          <cell r="G2720">
            <v>113073.00900000001</v>
          </cell>
        </row>
        <row r="2721">
          <cell r="A2721">
            <v>2021</v>
          </cell>
          <cell r="B2721" t="str">
            <v>Septiembre</v>
          </cell>
          <cell r="C2721" t="str">
            <v>68001</v>
          </cell>
          <cell r="E2721">
            <v>2</v>
          </cell>
          <cell r="G2721">
            <v>89929.7</v>
          </cell>
        </row>
        <row r="2722">
          <cell r="A2722">
            <v>2021</v>
          </cell>
          <cell r="B2722" t="str">
            <v>Septiembre</v>
          </cell>
          <cell r="C2722" t="str">
            <v>68001</v>
          </cell>
          <cell r="E2722">
            <v>3</v>
          </cell>
          <cell r="G2722">
            <v>121152.58799999999</v>
          </cell>
        </row>
        <row r="2723">
          <cell r="A2723">
            <v>2021</v>
          </cell>
          <cell r="B2723" t="str">
            <v>Septiembre</v>
          </cell>
          <cell r="C2723" t="str">
            <v>68001</v>
          </cell>
          <cell r="E2723">
            <v>4</v>
          </cell>
          <cell r="G2723">
            <v>21359.269199999999</v>
          </cell>
        </row>
        <row r="2724">
          <cell r="A2724">
            <v>2021</v>
          </cell>
          <cell r="B2724" t="str">
            <v>Septiembre</v>
          </cell>
          <cell r="C2724" t="str">
            <v>76001</v>
          </cell>
          <cell r="E2724">
            <v>1</v>
          </cell>
          <cell r="G2724">
            <v>71049.135499999989</v>
          </cell>
        </row>
        <row r="2725">
          <cell r="A2725">
            <v>2021</v>
          </cell>
          <cell r="B2725" t="str">
            <v>Septiembre</v>
          </cell>
          <cell r="C2725" t="str">
            <v>76001</v>
          </cell>
          <cell r="E2725">
            <v>2</v>
          </cell>
          <cell r="G2725">
            <v>105943.53500000002</v>
          </cell>
        </row>
        <row r="2726">
          <cell r="A2726">
            <v>2021</v>
          </cell>
          <cell r="B2726" t="str">
            <v>Septiembre</v>
          </cell>
          <cell r="C2726" t="str">
            <v>76001</v>
          </cell>
          <cell r="E2726">
            <v>3</v>
          </cell>
          <cell r="G2726">
            <v>94831.567999999999</v>
          </cell>
        </row>
        <row r="2727">
          <cell r="A2727">
            <v>2021</v>
          </cell>
          <cell r="B2727" t="str">
            <v>Septiembre</v>
          </cell>
          <cell r="C2727" t="str">
            <v>76001</v>
          </cell>
          <cell r="E2727">
            <v>4</v>
          </cell>
          <cell r="G2727">
            <v>96514.82058</v>
          </cell>
        </row>
        <row r="2728">
          <cell r="A2728">
            <v>2021</v>
          </cell>
          <cell r="B2728" t="str">
            <v>Septiembre</v>
          </cell>
          <cell r="C2728" t="str">
            <v>13001</v>
          </cell>
          <cell r="E2728">
            <v>1</v>
          </cell>
          <cell r="G2728">
            <v>24567.639500000001</v>
          </cell>
        </row>
        <row r="2729">
          <cell r="A2729">
            <v>2021</v>
          </cell>
          <cell r="B2729" t="str">
            <v>Septiembre</v>
          </cell>
          <cell r="C2729" t="str">
            <v>13001</v>
          </cell>
          <cell r="E2729">
            <v>2</v>
          </cell>
          <cell r="G2729">
            <v>61734.546999999991</v>
          </cell>
        </row>
        <row r="2730">
          <cell r="A2730">
            <v>2021</v>
          </cell>
          <cell r="B2730" t="str">
            <v>Septiembre</v>
          </cell>
          <cell r="C2730" t="str">
            <v>13001</v>
          </cell>
          <cell r="E2730">
            <v>3</v>
          </cell>
          <cell r="G2730">
            <v>35224.004000000001</v>
          </cell>
        </row>
        <row r="2731">
          <cell r="A2731">
            <v>2021</v>
          </cell>
          <cell r="B2731" t="str">
            <v>Septiembre</v>
          </cell>
          <cell r="C2731" t="str">
            <v>13001</v>
          </cell>
          <cell r="E2731">
            <v>4</v>
          </cell>
          <cell r="G2731">
            <v>28046.995559999999</v>
          </cell>
        </row>
        <row r="2732">
          <cell r="A2732">
            <v>2021</v>
          </cell>
          <cell r="B2732" t="str">
            <v>Septiembre</v>
          </cell>
          <cell r="C2732" t="str">
            <v>54001</v>
          </cell>
          <cell r="E2732">
            <v>1</v>
          </cell>
          <cell r="G2732">
            <v>42482.633000000002</v>
          </cell>
        </row>
        <row r="2733">
          <cell r="A2733">
            <v>2021</v>
          </cell>
          <cell r="B2733" t="str">
            <v>Septiembre</v>
          </cell>
          <cell r="C2733" t="str">
            <v>54001</v>
          </cell>
          <cell r="E2733">
            <v>2</v>
          </cell>
          <cell r="G2733">
            <v>82807.012000000002</v>
          </cell>
        </row>
        <row r="2734">
          <cell r="A2734">
            <v>2021</v>
          </cell>
          <cell r="B2734" t="str">
            <v>Septiembre</v>
          </cell>
          <cell r="C2734" t="str">
            <v>54001</v>
          </cell>
          <cell r="E2734">
            <v>3</v>
          </cell>
          <cell r="G2734">
            <v>56601.474999999999</v>
          </cell>
        </row>
        <row r="2735">
          <cell r="A2735">
            <v>2021</v>
          </cell>
          <cell r="B2735" t="str">
            <v>Septiembre</v>
          </cell>
          <cell r="C2735" t="str">
            <v>54001</v>
          </cell>
          <cell r="E2735">
            <v>4</v>
          </cell>
          <cell r="G2735">
            <v>83531.588539999997</v>
          </cell>
        </row>
        <row r="2736">
          <cell r="A2736">
            <v>2021</v>
          </cell>
          <cell r="B2736" t="str">
            <v>Septiembre</v>
          </cell>
          <cell r="C2736" t="str">
            <v>73001</v>
          </cell>
          <cell r="E2736">
            <v>1</v>
          </cell>
          <cell r="G2736">
            <v>7193.6214999999993</v>
          </cell>
        </row>
        <row r="2737">
          <cell r="A2737">
            <v>2021</v>
          </cell>
          <cell r="B2737" t="str">
            <v>Septiembre</v>
          </cell>
          <cell r="C2737" t="str">
            <v>73001</v>
          </cell>
          <cell r="E2737">
            <v>2</v>
          </cell>
          <cell r="G2737">
            <v>18477.991000000002</v>
          </cell>
        </row>
        <row r="2738">
          <cell r="A2738">
            <v>2021</v>
          </cell>
          <cell r="B2738" t="str">
            <v>Septiembre</v>
          </cell>
          <cell r="C2738" t="str">
            <v>73001</v>
          </cell>
          <cell r="E2738">
            <v>3</v>
          </cell>
          <cell r="G2738">
            <v>9845.9549999999999</v>
          </cell>
        </row>
        <row r="2739">
          <cell r="A2739">
            <v>2021</v>
          </cell>
          <cell r="B2739" t="str">
            <v>Septiembre</v>
          </cell>
          <cell r="C2739" t="str">
            <v>73001</v>
          </cell>
          <cell r="E2739">
            <v>4</v>
          </cell>
          <cell r="G2739">
            <v>3482.5431899999999</v>
          </cell>
        </row>
        <row r="2740">
          <cell r="A2740">
            <v>2021</v>
          </cell>
          <cell r="B2740" t="str">
            <v>Septiembre</v>
          </cell>
          <cell r="C2740" t="str">
            <v>52356</v>
          </cell>
          <cell r="E2740">
            <v>1</v>
          </cell>
          <cell r="G2740">
            <v>2963</v>
          </cell>
        </row>
        <row r="2741">
          <cell r="A2741">
            <v>2021</v>
          </cell>
          <cell r="B2741" t="str">
            <v>Septiembre</v>
          </cell>
          <cell r="C2741" t="str">
            <v>52356</v>
          </cell>
          <cell r="E2741">
            <v>2</v>
          </cell>
          <cell r="G2741">
            <v>13599.031999999999</v>
          </cell>
        </row>
        <row r="2742">
          <cell r="A2742">
            <v>2021</v>
          </cell>
          <cell r="B2742" t="str">
            <v>Septiembre</v>
          </cell>
          <cell r="C2742" t="str">
            <v>52356</v>
          </cell>
          <cell r="E2742">
            <v>3</v>
          </cell>
          <cell r="G2742">
            <v>8596.9580000000005</v>
          </cell>
        </row>
        <row r="2743">
          <cell r="A2743">
            <v>2021</v>
          </cell>
          <cell r="B2743" t="str">
            <v>Septiembre</v>
          </cell>
          <cell r="C2743" t="str">
            <v>52356</v>
          </cell>
          <cell r="E2743">
            <v>4</v>
          </cell>
          <cell r="G2743">
            <v>0</v>
          </cell>
        </row>
        <row r="2744">
          <cell r="A2744">
            <v>2021</v>
          </cell>
          <cell r="B2744" t="str">
            <v>Septiembre</v>
          </cell>
          <cell r="C2744" t="str">
            <v>17001</v>
          </cell>
          <cell r="E2744">
            <v>1</v>
          </cell>
          <cell r="G2744">
            <v>14497.142</v>
          </cell>
        </row>
        <row r="2745">
          <cell r="A2745">
            <v>2021</v>
          </cell>
          <cell r="B2745" t="str">
            <v>Septiembre</v>
          </cell>
          <cell r="C2745" t="str">
            <v>17001</v>
          </cell>
          <cell r="E2745">
            <v>2</v>
          </cell>
          <cell r="G2745">
            <v>16033.380999999998</v>
          </cell>
        </row>
        <row r="2746">
          <cell r="A2746">
            <v>2021</v>
          </cell>
          <cell r="B2746" t="str">
            <v>Septiembre</v>
          </cell>
          <cell r="C2746" t="str">
            <v>17001</v>
          </cell>
          <cell r="E2746">
            <v>3</v>
          </cell>
          <cell r="G2746">
            <v>13246.833000000001</v>
          </cell>
        </row>
        <row r="2747">
          <cell r="A2747">
            <v>2021</v>
          </cell>
          <cell r="B2747" t="str">
            <v>Septiembre</v>
          </cell>
          <cell r="C2747" t="str">
            <v>17001</v>
          </cell>
          <cell r="E2747">
            <v>4</v>
          </cell>
          <cell r="G2747">
            <v>10947.284000000001</v>
          </cell>
        </row>
        <row r="2748">
          <cell r="A2748">
            <v>2021</v>
          </cell>
          <cell r="B2748" t="str">
            <v>Septiembre</v>
          </cell>
          <cell r="C2748" t="str">
            <v>05001</v>
          </cell>
          <cell r="E2748">
            <v>1</v>
          </cell>
          <cell r="G2748">
            <v>176161.04599999997</v>
          </cell>
        </row>
        <row r="2749">
          <cell r="A2749">
            <v>2021</v>
          </cell>
          <cell r="B2749" t="str">
            <v>Septiembre</v>
          </cell>
          <cell r="C2749" t="str">
            <v>05001</v>
          </cell>
          <cell r="E2749">
            <v>2</v>
          </cell>
          <cell r="G2749">
            <v>159236.215</v>
          </cell>
        </row>
        <row r="2750">
          <cell r="A2750">
            <v>2021</v>
          </cell>
          <cell r="B2750" t="str">
            <v>Septiembre</v>
          </cell>
          <cell r="C2750" t="str">
            <v>05001</v>
          </cell>
          <cell r="E2750">
            <v>3</v>
          </cell>
          <cell r="G2750">
            <v>157409.21599999999</v>
          </cell>
        </row>
        <row r="2751">
          <cell r="A2751">
            <v>2021</v>
          </cell>
          <cell r="B2751" t="str">
            <v>Septiembre</v>
          </cell>
          <cell r="C2751" t="str">
            <v>05001</v>
          </cell>
          <cell r="E2751">
            <v>4</v>
          </cell>
          <cell r="G2751">
            <v>188608.34656000001</v>
          </cell>
        </row>
        <row r="2752">
          <cell r="A2752">
            <v>2021</v>
          </cell>
          <cell r="B2752" t="str">
            <v>Septiembre</v>
          </cell>
          <cell r="C2752" t="str">
            <v>23001</v>
          </cell>
          <cell r="E2752">
            <v>1</v>
          </cell>
          <cell r="G2752">
            <v>4896.5439999999999</v>
          </cell>
        </row>
        <row r="2753">
          <cell r="A2753">
            <v>2021</v>
          </cell>
          <cell r="B2753" t="str">
            <v>Septiembre</v>
          </cell>
          <cell r="C2753" t="str">
            <v>23001</v>
          </cell>
          <cell r="E2753">
            <v>2</v>
          </cell>
          <cell r="G2753">
            <v>16838.401000000002</v>
          </cell>
        </row>
        <row r="2754">
          <cell r="A2754">
            <v>2021</v>
          </cell>
          <cell r="B2754" t="str">
            <v>Septiembre</v>
          </cell>
          <cell r="C2754" t="str">
            <v>23001</v>
          </cell>
          <cell r="E2754">
            <v>3</v>
          </cell>
          <cell r="G2754">
            <v>10811.416999999999</v>
          </cell>
        </row>
        <row r="2755">
          <cell r="A2755">
            <v>2021</v>
          </cell>
          <cell r="B2755" t="str">
            <v>Septiembre</v>
          </cell>
          <cell r="C2755" t="str">
            <v>23001</v>
          </cell>
          <cell r="E2755">
            <v>4</v>
          </cell>
          <cell r="G2755">
            <v>2318.9771999999998</v>
          </cell>
        </row>
        <row r="2756">
          <cell r="A2756">
            <v>2021</v>
          </cell>
          <cell r="B2756" t="str">
            <v>Septiembre</v>
          </cell>
          <cell r="C2756" t="str">
            <v>41001</v>
          </cell>
          <cell r="E2756">
            <v>1</v>
          </cell>
          <cell r="G2756">
            <v>13549.111500000001</v>
          </cell>
        </row>
        <row r="2757">
          <cell r="A2757">
            <v>2021</v>
          </cell>
          <cell r="B2757" t="str">
            <v>Septiembre</v>
          </cell>
          <cell r="C2757" t="str">
            <v>41001</v>
          </cell>
          <cell r="E2757">
            <v>2</v>
          </cell>
          <cell r="G2757">
            <v>21992.730700000004</v>
          </cell>
        </row>
        <row r="2758">
          <cell r="A2758">
            <v>2021</v>
          </cell>
          <cell r="B2758" t="str">
            <v>Septiembre</v>
          </cell>
          <cell r="C2758" t="str">
            <v>41001</v>
          </cell>
          <cell r="E2758">
            <v>3</v>
          </cell>
          <cell r="G2758">
            <v>22152.512549999999</v>
          </cell>
        </row>
        <row r="2759">
          <cell r="A2759">
            <v>2021</v>
          </cell>
          <cell r="B2759" t="str">
            <v>Septiembre</v>
          </cell>
          <cell r="C2759" t="str">
            <v>41001</v>
          </cell>
          <cell r="E2759">
            <v>4</v>
          </cell>
          <cell r="G2759">
            <v>10023.366260000001</v>
          </cell>
        </row>
        <row r="2760">
          <cell r="A2760">
            <v>2021</v>
          </cell>
          <cell r="B2760" t="str">
            <v>Septiembre</v>
          </cell>
          <cell r="C2760" t="str">
            <v>52001</v>
          </cell>
          <cell r="E2760">
            <v>1</v>
          </cell>
          <cell r="G2760">
            <v>10040.478000000001</v>
          </cell>
        </row>
        <row r="2761">
          <cell r="A2761">
            <v>2021</v>
          </cell>
          <cell r="B2761" t="str">
            <v>Septiembre</v>
          </cell>
          <cell r="C2761" t="str">
            <v>52001</v>
          </cell>
          <cell r="E2761">
            <v>2</v>
          </cell>
          <cell r="G2761">
            <v>46276.498</v>
          </cell>
        </row>
        <row r="2762">
          <cell r="A2762">
            <v>2021</v>
          </cell>
          <cell r="B2762" t="str">
            <v>Septiembre</v>
          </cell>
          <cell r="C2762" t="str">
            <v>52001</v>
          </cell>
          <cell r="E2762">
            <v>3</v>
          </cell>
          <cell r="G2762">
            <v>27144.4385</v>
          </cell>
        </row>
        <row r="2763">
          <cell r="A2763">
            <v>2021</v>
          </cell>
          <cell r="B2763" t="str">
            <v>Septiembre</v>
          </cell>
          <cell r="C2763" t="str">
            <v>52001</v>
          </cell>
          <cell r="E2763">
            <v>4</v>
          </cell>
          <cell r="G2763">
            <v>194.51720000000003</v>
          </cell>
        </row>
        <row r="2764">
          <cell r="A2764">
            <v>2021</v>
          </cell>
          <cell r="B2764" t="str">
            <v>Septiembre</v>
          </cell>
          <cell r="C2764" t="str">
            <v>66001</v>
          </cell>
          <cell r="E2764">
            <v>1</v>
          </cell>
          <cell r="G2764">
            <v>21794.343000000001</v>
          </cell>
        </row>
        <row r="2765">
          <cell r="A2765">
            <v>2021</v>
          </cell>
          <cell r="B2765" t="str">
            <v>Septiembre</v>
          </cell>
          <cell r="C2765" t="str">
            <v>66001</v>
          </cell>
          <cell r="E2765">
            <v>2</v>
          </cell>
          <cell r="G2765">
            <v>14411.081000000002</v>
          </cell>
        </row>
        <row r="2766">
          <cell r="A2766">
            <v>2021</v>
          </cell>
          <cell r="B2766" t="str">
            <v>Septiembre</v>
          </cell>
          <cell r="C2766" t="str">
            <v>66001</v>
          </cell>
          <cell r="E2766">
            <v>3</v>
          </cell>
          <cell r="G2766">
            <v>15309.415000000001</v>
          </cell>
        </row>
        <row r="2767">
          <cell r="A2767">
            <v>2021</v>
          </cell>
          <cell r="B2767" t="str">
            <v>Septiembre</v>
          </cell>
          <cell r="C2767" t="str">
            <v>66001</v>
          </cell>
          <cell r="E2767">
            <v>4</v>
          </cell>
          <cell r="G2767">
            <v>29854.342800000002</v>
          </cell>
        </row>
        <row r="2768">
          <cell r="A2768">
            <v>2021</v>
          </cell>
          <cell r="B2768" t="str">
            <v>Septiembre</v>
          </cell>
          <cell r="C2768" t="str">
            <v>19001</v>
          </cell>
          <cell r="E2768">
            <v>1</v>
          </cell>
          <cell r="G2768">
            <v>3634.3212999999996</v>
          </cell>
        </row>
        <row r="2769">
          <cell r="A2769">
            <v>2021</v>
          </cell>
          <cell r="B2769" t="str">
            <v>Septiembre</v>
          </cell>
          <cell r="C2769" t="str">
            <v>19001</v>
          </cell>
          <cell r="E2769">
            <v>2</v>
          </cell>
          <cell r="G2769">
            <v>29498.553999999996</v>
          </cell>
        </row>
        <row r="2770">
          <cell r="A2770">
            <v>2021</v>
          </cell>
          <cell r="B2770" t="str">
            <v>Septiembre</v>
          </cell>
          <cell r="C2770" t="str">
            <v>19001</v>
          </cell>
          <cell r="E2770">
            <v>3</v>
          </cell>
          <cell r="G2770">
            <v>3561.2400499999999</v>
          </cell>
        </row>
        <row r="2771">
          <cell r="A2771">
            <v>2021</v>
          </cell>
          <cell r="B2771" t="str">
            <v>Septiembre</v>
          </cell>
          <cell r="C2771" t="str">
            <v>19001</v>
          </cell>
          <cell r="E2771">
            <v>4</v>
          </cell>
          <cell r="G2771">
            <v>6224.7738399999998</v>
          </cell>
        </row>
        <row r="2772">
          <cell r="A2772">
            <v>2021</v>
          </cell>
          <cell r="B2772" t="str">
            <v>Septiembre</v>
          </cell>
          <cell r="C2772" t="str">
            <v>47001</v>
          </cell>
          <cell r="E2772">
            <v>1</v>
          </cell>
          <cell r="G2772">
            <v>6837.9439999999995</v>
          </cell>
        </row>
        <row r="2773">
          <cell r="A2773">
            <v>2021</v>
          </cell>
          <cell r="B2773" t="str">
            <v>Septiembre</v>
          </cell>
          <cell r="C2773" t="str">
            <v>47001</v>
          </cell>
          <cell r="E2773">
            <v>2</v>
          </cell>
          <cell r="G2773">
            <v>12666.594000000001</v>
          </cell>
        </row>
        <row r="2774">
          <cell r="A2774">
            <v>2021</v>
          </cell>
          <cell r="B2774" t="str">
            <v>Septiembre</v>
          </cell>
          <cell r="C2774" t="str">
            <v>47001</v>
          </cell>
          <cell r="E2774">
            <v>3</v>
          </cell>
          <cell r="G2774">
            <v>8039.5140000000001</v>
          </cell>
        </row>
        <row r="2775">
          <cell r="A2775">
            <v>2021</v>
          </cell>
          <cell r="B2775" t="str">
            <v>Septiembre</v>
          </cell>
          <cell r="C2775" t="str">
            <v>47001</v>
          </cell>
          <cell r="E2775">
            <v>4</v>
          </cell>
          <cell r="G2775">
            <v>2281.8540000000003</v>
          </cell>
        </row>
        <row r="2776">
          <cell r="A2776">
            <v>2021</v>
          </cell>
          <cell r="B2776" t="str">
            <v>Septiembre</v>
          </cell>
          <cell r="C2776" t="str">
            <v>70001</v>
          </cell>
          <cell r="E2776">
            <v>1</v>
          </cell>
          <cell r="G2776">
            <v>5276.9349999999995</v>
          </cell>
        </row>
        <row r="2777">
          <cell r="A2777">
            <v>2021</v>
          </cell>
          <cell r="B2777" t="str">
            <v>Septiembre</v>
          </cell>
          <cell r="C2777" t="str">
            <v>70001</v>
          </cell>
          <cell r="E2777">
            <v>2</v>
          </cell>
          <cell r="G2777">
            <v>16707.654999999999</v>
          </cell>
        </row>
        <row r="2778">
          <cell r="A2778">
            <v>2021</v>
          </cell>
          <cell r="B2778" t="str">
            <v>Septiembre</v>
          </cell>
          <cell r="C2778" t="str">
            <v>70001</v>
          </cell>
          <cell r="E2778">
            <v>3</v>
          </cell>
          <cell r="G2778">
            <v>13365.276999999998</v>
          </cell>
        </row>
        <row r="2779">
          <cell r="A2779">
            <v>2021</v>
          </cell>
          <cell r="B2779" t="str">
            <v>Septiembre</v>
          </cell>
          <cell r="C2779" t="str">
            <v>70001</v>
          </cell>
          <cell r="E2779">
            <v>4</v>
          </cell>
          <cell r="G2779">
            <v>5309.5929999999998</v>
          </cell>
        </row>
        <row r="2780">
          <cell r="A2780">
            <v>2021</v>
          </cell>
          <cell r="B2780" t="str">
            <v>Septiembre</v>
          </cell>
          <cell r="C2780" t="str">
            <v>15001</v>
          </cell>
          <cell r="E2780">
            <v>1</v>
          </cell>
          <cell r="G2780">
            <v>20817.421999999999</v>
          </cell>
        </row>
        <row r="2781">
          <cell r="A2781">
            <v>2021</v>
          </cell>
          <cell r="B2781" t="str">
            <v>Septiembre</v>
          </cell>
          <cell r="C2781" t="str">
            <v>15001</v>
          </cell>
          <cell r="E2781">
            <v>2</v>
          </cell>
          <cell r="G2781">
            <v>46136.520000000004</v>
          </cell>
        </row>
        <row r="2782">
          <cell r="A2782">
            <v>2021</v>
          </cell>
          <cell r="B2782" t="str">
            <v>Septiembre</v>
          </cell>
          <cell r="C2782" t="str">
            <v>15001</v>
          </cell>
          <cell r="E2782">
            <v>3</v>
          </cell>
          <cell r="G2782">
            <v>29257.445</v>
          </cell>
        </row>
        <row r="2783">
          <cell r="A2783">
            <v>2021</v>
          </cell>
          <cell r="B2783" t="str">
            <v>Septiembre</v>
          </cell>
          <cell r="C2783" t="str">
            <v>15001</v>
          </cell>
          <cell r="E2783">
            <v>4</v>
          </cell>
          <cell r="G2783">
            <v>69.680000000000007</v>
          </cell>
        </row>
        <row r="2784">
          <cell r="A2784">
            <v>2021</v>
          </cell>
          <cell r="B2784" t="str">
            <v>Septiembre</v>
          </cell>
          <cell r="C2784" t="str">
            <v>20001</v>
          </cell>
          <cell r="E2784">
            <v>1</v>
          </cell>
          <cell r="G2784">
            <v>12828.741</v>
          </cell>
        </row>
        <row r="2785">
          <cell r="A2785">
            <v>2021</v>
          </cell>
          <cell r="B2785" t="str">
            <v>Septiembre</v>
          </cell>
          <cell r="C2785" t="str">
            <v>20001</v>
          </cell>
          <cell r="E2785">
            <v>2</v>
          </cell>
          <cell r="G2785">
            <v>17301.334999999999</v>
          </cell>
        </row>
        <row r="2786">
          <cell r="A2786">
            <v>2021</v>
          </cell>
          <cell r="B2786" t="str">
            <v>Septiembre</v>
          </cell>
          <cell r="C2786" t="str">
            <v>20001</v>
          </cell>
          <cell r="E2786">
            <v>3</v>
          </cell>
          <cell r="G2786">
            <v>11789.066999999999</v>
          </cell>
        </row>
        <row r="2787">
          <cell r="A2787">
            <v>2021</v>
          </cell>
          <cell r="B2787" t="str">
            <v>Septiembre</v>
          </cell>
          <cell r="C2787" t="str">
            <v>20001</v>
          </cell>
          <cell r="E2787">
            <v>4</v>
          </cell>
          <cell r="G2787">
            <v>10371.9645</v>
          </cell>
        </row>
        <row r="2788">
          <cell r="A2788">
            <v>2021</v>
          </cell>
          <cell r="B2788" t="str">
            <v>Septiembre</v>
          </cell>
          <cell r="C2788" t="str">
            <v>50001</v>
          </cell>
          <cell r="E2788">
            <v>1</v>
          </cell>
          <cell r="G2788">
            <v>20401.483</v>
          </cell>
        </row>
        <row r="2789">
          <cell r="A2789">
            <v>2021</v>
          </cell>
          <cell r="B2789" t="str">
            <v>Septiembre</v>
          </cell>
          <cell r="C2789" t="str">
            <v>50001</v>
          </cell>
          <cell r="E2789">
            <v>2</v>
          </cell>
          <cell r="G2789">
            <v>30413.425000000003</v>
          </cell>
        </row>
        <row r="2790">
          <cell r="A2790">
            <v>2021</v>
          </cell>
          <cell r="B2790" t="str">
            <v>Septiembre</v>
          </cell>
          <cell r="C2790" t="str">
            <v>50001</v>
          </cell>
          <cell r="E2790">
            <v>3</v>
          </cell>
          <cell r="G2790">
            <v>23030.39</v>
          </cell>
        </row>
        <row r="2791">
          <cell r="A2791">
            <v>2021</v>
          </cell>
          <cell r="B2791" t="str">
            <v>Septiembre</v>
          </cell>
          <cell r="C2791" t="str">
            <v>50001</v>
          </cell>
          <cell r="E2791">
            <v>4</v>
          </cell>
          <cell r="G2791">
            <v>7626.3330000000005</v>
          </cell>
        </row>
        <row r="2792">
          <cell r="A2792">
            <v>2021</v>
          </cell>
          <cell r="B2792" t="str">
            <v>Octubre</v>
          </cell>
          <cell r="C2792" t="str">
            <v>63001</v>
          </cell>
          <cell r="E2792">
            <v>1</v>
          </cell>
          <cell r="G2792">
            <v>25840.325999999997</v>
          </cell>
        </row>
        <row r="2793">
          <cell r="A2793">
            <v>2021</v>
          </cell>
          <cell r="B2793" t="str">
            <v>Octubre</v>
          </cell>
          <cell r="C2793" t="str">
            <v>63001</v>
          </cell>
          <cell r="E2793">
            <v>2</v>
          </cell>
          <cell r="G2793">
            <v>32491.865999999995</v>
          </cell>
        </row>
        <row r="2794">
          <cell r="A2794">
            <v>2021</v>
          </cell>
          <cell r="B2794" t="str">
            <v>Octubre</v>
          </cell>
          <cell r="C2794" t="str">
            <v>63001</v>
          </cell>
          <cell r="E2794">
            <v>3</v>
          </cell>
          <cell r="G2794">
            <v>30111.25</v>
          </cell>
        </row>
        <row r="2795">
          <cell r="A2795">
            <v>2021</v>
          </cell>
          <cell r="B2795" t="str">
            <v>Octubre</v>
          </cell>
          <cell r="C2795" t="str">
            <v>63001</v>
          </cell>
          <cell r="E2795">
            <v>4</v>
          </cell>
          <cell r="G2795">
            <v>16528.47106</v>
          </cell>
        </row>
        <row r="2796">
          <cell r="A2796">
            <v>2021</v>
          </cell>
          <cell r="B2796" t="str">
            <v>Octubre</v>
          </cell>
          <cell r="C2796" t="str">
            <v>08001</v>
          </cell>
          <cell r="E2796">
            <v>1</v>
          </cell>
          <cell r="G2796">
            <v>81224.573000000004</v>
          </cell>
        </row>
        <row r="2797">
          <cell r="A2797">
            <v>2021</v>
          </cell>
          <cell r="B2797" t="str">
            <v>Octubre</v>
          </cell>
          <cell r="C2797" t="str">
            <v>08001</v>
          </cell>
          <cell r="E2797">
            <v>2</v>
          </cell>
          <cell r="G2797">
            <v>81117.268000000011</v>
          </cell>
        </row>
        <row r="2798">
          <cell r="A2798">
            <v>2021</v>
          </cell>
          <cell r="B2798" t="str">
            <v>Octubre</v>
          </cell>
          <cell r="C2798" t="str">
            <v>08001</v>
          </cell>
          <cell r="E2798">
            <v>3</v>
          </cell>
          <cell r="G2798">
            <v>63226.956000000006</v>
          </cell>
        </row>
        <row r="2799">
          <cell r="A2799">
            <v>2021</v>
          </cell>
          <cell r="B2799" t="str">
            <v>Octubre</v>
          </cell>
          <cell r="C2799" t="str">
            <v>08001</v>
          </cell>
          <cell r="E2799">
            <v>4</v>
          </cell>
          <cell r="G2799">
            <v>137380.94970000003</v>
          </cell>
        </row>
        <row r="2800">
          <cell r="A2800">
            <v>2021</v>
          </cell>
          <cell r="B2800" t="str">
            <v>Octubre</v>
          </cell>
          <cell r="C2800" t="str">
            <v>11001</v>
          </cell>
          <cell r="E2800">
            <v>1</v>
          </cell>
          <cell r="G2800">
            <v>527535.39149999991</v>
          </cell>
        </row>
        <row r="2801">
          <cell r="A2801">
            <v>2021</v>
          </cell>
          <cell r="B2801" t="str">
            <v>Octubre</v>
          </cell>
          <cell r="C2801" t="str">
            <v>11001</v>
          </cell>
          <cell r="E2801">
            <v>2</v>
          </cell>
          <cell r="G2801">
            <v>514605.22100000002</v>
          </cell>
        </row>
        <row r="2802">
          <cell r="A2802">
            <v>2021</v>
          </cell>
          <cell r="B2802" t="str">
            <v>Octubre</v>
          </cell>
          <cell r="C2802" t="str">
            <v>11001</v>
          </cell>
          <cell r="E2802">
            <v>3</v>
          </cell>
          <cell r="G2802">
            <v>649249.46799999999</v>
          </cell>
        </row>
        <row r="2803">
          <cell r="A2803">
            <v>2021</v>
          </cell>
          <cell r="B2803" t="str">
            <v>Octubre</v>
          </cell>
          <cell r="C2803" t="str">
            <v>11001</v>
          </cell>
          <cell r="E2803">
            <v>4</v>
          </cell>
          <cell r="G2803">
            <v>224067.60907999999</v>
          </cell>
        </row>
        <row r="2804">
          <cell r="A2804">
            <v>2021</v>
          </cell>
          <cell r="B2804" t="str">
            <v>Octubre</v>
          </cell>
          <cell r="C2804" t="str">
            <v>68001</v>
          </cell>
          <cell r="E2804">
            <v>1</v>
          </cell>
          <cell r="G2804">
            <v>124079.07400000001</v>
          </cell>
        </row>
        <row r="2805">
          <cell r="A2805">
            <v>2021</v>
          </cell>
          <cell r="B2805" t="str">
            <v>Octubre</v>
          </cell>
          <cell r="C2805" t="str">
            <v>68001</v>
          </cell>
          <cell r="E2805">
            <v>2</v>
          </cell>
          <cell r="G2805">
            <v>98456.625</v>
          </cell>
        </row>
        <row r="2806">
          <cell r="A2806">
            <v>2021</v>
          </cell>
          <cell r="B2806" t="str">
            <v>Octubre</v>
          </cell>
          <cell r="C2806" t="str">
            <v>68001</v>
          </cell>
          <cell r="E2806">
            <v>3</v>
          </cell>
          <cell r="G2806">
            <v>133717.70699999999</v>
          </cell>
        </row>
        <row r="2807">
          <cell r="A2807">
            <v>2021</v>
          </cell>
          <cell r="B2807" t="str">
            <v>Octubre</v>
          </cell>
          <cell r="C2807" t="str">
            <v>68001</v>
          </cell>
          <cell r="E2807">
            <v>4</v>
          </cell>
          <cell r="G2807">
            <v>23599.9202</v>
          </cell>
        </row>
        <row r="2808">
          <cell r="A2808">
            <v>2021</v>
          </cell>
          <cell r="B2808" t="str">
            <v>Octubre</v>
          </cell>
          <cell r="C2808" t="str">
            <v>76001</v>
          </cell>
          <cell r="E2808">
            <v>1</v>
          </cell>
          <cell r="G2808">
            <v>79872.628499999992</v>
          </cell>
        </row>
        <row r="2809">
          <cell r="A2809">
            <v>2021</v>
          </cell>
          <cell r="B2809" t="str">
            <v>Octubre</v>
          </cell>
          <cell r="C2809" t="str">
            <v>76001</v>
          </cell>
          <cell r="E2809">
            <v>2</v>
          </cell>
          <cell r="G2809">
            <v>118703.26500000001</v>
          </cell>
        </row>
        <row r="2810">
          <cell r="A2810">
            <v>2021</v>
          </cell>
          <cell r="B2810" t="str">
            <v>Octubre</v>
          </cell>
          <cell r="C2810" t="str">
            <v>76001</v>
          </cell>
          <cell r="E2810">
            <v>3</v>
          </cell>
          <cell r="G2810">
            <v>107419.69349999999</v>
          </cell>
        </row>
        <row r="2811">
          <cell r="A2811">
            <v>2021</v>
          </cell>
          <cell r="B2811" t="str">
            <v>Octubre</v>
          </cell>
          <cell r="C2811" t="str">
            <v>76001</v>
          </cell>
          <cell r="E2811">
            <v>4</v>
          </cell>
          <cell r="G2811">
            <v>108339.88458</v>
          </cell>
        </row>
        <row r="2812">
          <cell r="A2812">
            <v>2021</v>
          </cell>
          <cell r="B2812" t="str">
            <v>Octubre</v>
          </cell>
          <cell r="C2812" t="str">
            <v>13001</v>
          </cell>
          <cell r="E2812">
            <v>1</v>
          </cell>
          <cell r="G2812">
            <v>27879.574000000001</v>
          </cell>
        </row>
        <row r="2813">
          <cell r="A2813">
            <v>2021</v>
          </cell>
          <cell r="B2813" t="str">
            <v>Octubre</v>
          </cell>
          <cell r="C2813" t="str">
            <v>13001</v>
          </cell>
          <cell r="E2813">
            <v>2</v>
          </cell>
          <cell r="G2813">
            <v>68996.57699999999</v>
          </cell>
        </row>
        <row r="2814">
          <cell r="A2814">
            <v>2021</v>
          </cell>
          <cell r="B2814" t="str">
            <v>Octubre</v>
          </cell>
          <cell r="C2814" t="str">
            <v>13001</v>
          </cell>
          <cell r="E2814">
            <v>3</v>
          </cell>
          <cell r="G2814">
            <v>39185.088000000003</v>
          </cell>
        </row>
        <row r="2815">
          <cell r="A2815">
            <v>2021</v>
          </cell>
          <cell r="B2815" t="str">
            <v>Octubre</v>
          </cell>
          <cell r="C2815" t="str">
            <v>13001</v>
          </cell>
          <cell r="E2815">
            <v>4</v>
          </cell>
          <cell r="G2815">
            <v>32157.784759999999</v>
          </cell>
        </row>
        <row r="2816">
          <cell r="A2816">
            <v>2021</v>
          </cell>
          <cell r="B2816" t="str">
            <v>Octubre</v>
          </cell>
          <cell r="C2816" t="str">
            <v>54001</v>
          </cell>
          <cell r="E2816">
            <v>1</v>
          </cell>
          <cell r="G2816">
            <v>47532.04</v>
          </cell>
        </row>
        <row r="2817">
          <cell r="A2817">
            <v>2021</v>
          </cell>
          <cell r="B2817" t="str">
            <v>Octubre</v>
          </cell>
          <cell r="C2817" t="str">
            <v>54001</v>
          </cell>
          <cell r="E2817">
            <v>2</v>
          </cell>
          <cell r="G2817">
            <v>91900.12</v>
          </cell>
        </row>
        <row r="2818">
          <cell r="A2818">
            <v>2021</v>
          </cell>
          <cell r="B2818" t="str">
            <v>Octubre</v>
          </cell>
          <cell r="C2818" t="str">
            <v>54001</v>
          </cell>
          <cell r="E2818">
            <v>3</v>
          </cell>
          <cell r="G2818">
            <v>63187.421999999999</v>
          </cell>
        </row>
        <row r="2819">
          <cell r="A2819">
            <v>2021</v>
          </cell>
          <cell r="B2819" t="str">
            <v>Octubre</v>
          </cell>
          <cell r="C2819" t="str">
            <v>54001</v>
          </cell>
          <cell r="E2819">
            <v>4</v>
          </cell>
          <cell r="G2819">
            <v>92053.815659999993</v>
          </cell>
        </row>
        <row r="2820">
          <cell r="A2820">
            <v>2021</v>
          </cell>
          <cell r="B2820" t="str">
            <v>Octubre</v>
          </cell>
          <cell r="C2820" t="str">
            <v>73001</v>
          </cell>
          <cell r="E2820">
            <v>1</v>
          </cell>
          <cell r="G2820">
            <v>8221.4534999999996</v>
          </cell>
        </row>
        <row r="2821">
          <cell r="A2821">
            <v>2021</v>
          </cell>
          <cell r="B2821" t="str">
            <v>Octubre</v>
          </cell>
          <cell r="C2821" t="str">
            <v>73001</v>
          </cell>
          <cell r="E2821">
            <v>2</v>
          </cell>
          <cell r="G2821">
            <v>20476.186000000002</v>
          </cell>
        </row>
        <row r="2822">
          <cell r="A2822">
            <v>2021</v>
          </cell>
          <cell r="B2822" t="str">
            <v>Octubre</v>
          </cell>
          <cell r="C2822" t="str">
            <v>73001</v>
          </cell>
          <cell r="E2822">
            <v>3</v>
          </cell>
          <cell r="G2822">
            <v>10985.779500000001</v>
          </cell>
        </row>
        <row r="2823">
          <cell r="A2823">
            <v>2021</v>
          </cell>
          <cell r="B2823" t="str">
            <v>Octubre</v>
          </cell>
          <cell r="C2823" t="str">
            <v>73001</v>
          </cell>
          <cell r="E2823">
            <v>4</v>
          </cell>
          <cell r="G2823">
            <v>3977.40319</v>
          </cell>
        </row>
        <row r="2824">
          <cell r="A2824">
            <v>2021</v>
          </cell>
          <cell r="B2824" t="str">
            <v>Octubre</v>
          </cell>
          <cell r="C2824" t="str">
            <v>52356</v>
          </cell>
          <cell r="E2824">
            <v>1</v>
          </cell>
          <cell r="G2824">
            <v>3025</v>
          </cell>
        </row>
        <row r="2825">
          <cell r="A2825">
            <v>2021</v>
          </cell>
          <cell r="B2825" t="str">
            <v>Octubre</v>
          </cell>
          <cell r="C2825" t="str">
            <v>52356</v>
          </cell>
          <cell r="E2825">
            <v>2</v>
          </cell>
          <cell r="G2825">
            <v>15061.168</v>
          </cell>
        </row>
        <row r="2826">
          <cell r="A2826">
            <v>2021</v>
          </cell>
          <cell r="B2826" t="str">
            <v>Octubre</v>
          </cell>
          <cell r="C2826" t="str">
            <v>52356</v>
          </cell>
          <cell r="E2826">
            <v>3</v>
          </cell>
          <cell r="G2826">
            <v>10444.378000000001</v>
          </cell>
        </row>
        <row r="2827">
          <cell r="A2827">
            <v>2021</v>
          </cell>
          <cell r="B2827" t="str">
            <v>Octubre</v>
          </cell>
          <cell r="C2827" t="str">
            <v>52356</v>
          </cell>
          <cell r="E2827">
            <v>4</v>
          </cell>
          <cell r="G2827">
            <v>0</v>
          </cell>
        </row>
        <row r="2828">
          <cell r="A2828">
            <v>2021</v>
          </cell>
          <cell r="B2828" t="str">
            <v>Octubre</v>
          </cell>
          <cell r="C2828" t="str">
            <v>17001</v>
          </cell>
          <cell r="E2828">
            <v>1</v>
          </cell>
          <cell r="G2828">
            <v>15848.941999999999</v>
          </cell>
        </row>
        <row r="2829">
          <cell r="A2829">
            <v>2021</v>
          </cell>
          <cell r="B2829" t="str">
            <v>Octubre</v>
          </cell>
          <cell r="C2829" t="str">
            <v>17001</v>
          </cell>
          <cell r="E2829">
            <v>2</v>
          </cell>
          <cell r="G2829">
            <v>17520.175999999999</v>
          </cell>
        </row>
        <row r="2830">
          <cell r="A2830">
            <v>2021</v>
          </cell>
          <cell r="B2830" t="str">
            <v>Octubre</v>
          </cell>
          <cell r="C2830" t="str">
            <v>17001</v>
          </cell>
          <cell r="E2830">
            <v>3</v>
          </cell>
          <cell r="G2830">
            <v>14706.733</v>
          </cell>
        </row>
        <row r="2831">
          <cell r="A2831">
            <v>2021</v>
          </cell>
          <cell r="B2831" t="str">
            <v>Octubre</v>
          </cell>
          <cell r="C2831" t="str">
            <v>17001</v>
          </cell>
          <cell r="E2831">
            <v>4</v>
          </cell>
          <cell r="G2831">
            <v>12036.789640000001</v>
          </cell>
        </row>
        <row r="2832">
          <cell r="A2832">
            <v>2021</v>
          </cell>
          <cell r="B2832" t="str">
            <v>Octubre</v>
          </cell>
          <cell r="C2832" t="str">
            <v>05001</v>
          </cell>
          <cell r="E2832">
            <v>1</v>
          </cell>
          <cell r="G2832">
            <v>195682.76499999998</v>
          </cell>
        </row>
        <row r="2833">
          <cell r="A2833">
            <v>2021</v>
          </cell>
          <cell r="B2833" t="str">
            <v>Octubre</v>
          </cell>
          <cell r="C2833" t="str">
            <v>05001</v>
          </cell>
          <cell r="E2833">
            <v>2</v>
          </cell>
          <cell r="G2833">
            <v>179269.674</v>
          </cell>
        </row>
        <row r="2834">
          <cell r="A2834">
            <v>2021</v>
          </cell>
          <cell r="B2834" t="str">
            <v>Octubre</v>
          </cell>
          <cell r="C2834" t="str">
            <v>05001</v>
          </cell>
          <cell r="E2834">
            <v>3</v>
          </cell>
          <cell r="G2834">
            <v>175253.87699999998</v>
          </cell>
        </row>
        <row r="2835">
          <cell r="A2835">
            <v>2021</v>
          </cell>
          <cell r="B2835" t="str">
            <v>Octubre</v>
          </cell>
          <cell r="C2835" t="str">
            <v>05001</v>
          </cell>
          <cell r="E2835">
            <v>4</v>
          </cell>
          <cell r="G2835">
            <v>213164.49376000001</v>
          </cell>
        </row>
        <row r="2836">
          <cell r="A2836">
            <v>2021</v>
          </cell>
          <cell r="B2836" t="str">
            <v>Octubre</v>
          </cell>
          <cell r="C2836" t="str">
            <v>23001</v>
          </cell>
          <cell r="E2836">
            <v>1</v>
          </cell>
          <cell r="G2836">
            <v>5398.7690000000002</v>
          </cell>
        </row>
        <row r="2837">
          <cell r="A2837">
            <v>2021</v>
          </cell>
          <cell r="B2837" t="str">
            <v>Octubre</v>
          </cell>
          <cell r="C2837" t="str">
            <v>23001</v>
          </cell>
          <cell r="E2837">
            <v>2</v>
          </cell>
          <cell r="G2837">
            <v>18787.664000000001</v>
          </cell>
        </row>
        <row r="2838">
          <cell r="A2838">
            <v>2021</v>
          </cell>
          <cell r="B2838" t="str">
            <v>Octubre</v>
          </cell>
          <cell r="C2838" t="str">
            <v>23001</v>
          </cell>
          <cell r="E2838">
            <v>3</v>
          </cell>
          <cell r="G2838">
            <v>12049.864</v>
          </cell>
        </row>
        <row r="2839">
          <cell r="A2839">
            <v>2021</v>
          </cell>
          <cell r="B2839" t="str">
            <v>Octubre</v>
          </cell>
          <cell r="C2839" t="str">
            <v>23001</v>
          </cell>
          <cell r="E2839">
            <v>4</v>
          </cell>
          <cell r="G2839">
            <v>2625.6986999999999</v>
          </cell>
        </row>
        <row r="2840">
          <cell r="A2840">
            <v>2021</v>
          </cell>
          <cell r="B2840" t="str">
            <v>Octubre</v>
          </cell>
          <cell r="C2840" t="str">
            <v>41001</v>
          </cell>
          <cell r="E2840">
            <v>1</v>
          </cell>
          <cell r="G2840">
            <v>15125.4532</v>
          </cell>
        </row>
        <row r="2841">
          <cell r="A2841">
            <v>2021</v>
          </cell>
          <cell r="B2841" t="str">
            <v>Octubre</v>
          </cell>
          <cell r="C2841" t="str">
            <v>41001</v>
          </cell>
          <cell r="E2841">
            <v>2</v>
          </cell>
          <cell r="G2841">
            <v>24564.220700000005</v>
          </cell>
        </row>
        <row r="2842">
          <cell r="A2842">
            <v>2021</v>
          </cell>
          <cell r="B2842" t="str">
            <v>Octubre</v>
          </cell>
          <cell r="C2842" t="str">
            <v>41001</v>
          </cell>
          <cell r="E2842">
            <v>3</v>
          </cell>
          <cell r="G2842">
            <v>24904.629949999999</v>
          </cell>
        </row>
        <row r="2843">
          <cell r="A2843">
            <v>2021</v>
          </cell>
          <cell r="B2843" t="str">
            <v>Octubre</v>
          </cell>
          <cell r="C2843" t="str">
            <v>41001</v>
          </cell>
          <cell r="E2843">
            <v>4</v>
          </cell>
          <cell r="G2843">
            <v>11519.155120000001</v>
          </cell>
        </row>
        <row r="2844">
          <cell r="A2844">
            <v>2021</v>
          </cell>
          <cell r="B2844" t="str">
            <v>Octubre</v>
          </cell>
          <cell r="C2844" t="str">
            <v>52001</v>
          </cell>
          <cell r="E2844">
            <v>1</v>
          </cell>
          <cell r="G2844">
            <v>11240.488000000001</v>
          </cell>
        </row>
        <row r="2845">
          <cell r="A2845">
            <v>2021</v>
          </cell>
          <cell r="B2845" t="str">
            <v>Octubre</v>
          </cell>
          <cell r="C2845" t="str">
            <v>52001</v>
          </cell>
          <cell r="E2845">
            <v>2</v>
          </cell>
          <cell r="G2845">
            <v>51782.563999999998</v>
          </cell>
        </row>
        <row r="2846">
          <cell r="A2846">
            <v>2021</v>
          </cell>
          <cell r="B2846" t="str">
            <v>Octubre</v>
          </cell>
          <cell r="C2846" t="str">
            <v>52001</v>
          </cell>
          <cell r="E2846">
            <v>3</v>
          </cell>
          <cell r="G2846">
            <v>30271.327499999999</v>
          </cell>
        </row>
        <row r="2847">
          <cell r="A2847">
            <v>2021</v>
          </cell>
          <cell r="B2847" t="str">
            <v>Octubre</v>
          </cell>
          <cell r="C2847" t="str">
            <v>52001</v>
          </cell>
          <cell r="E2847">
            <v>4</v>
          </cell>
          <cell r="G2847">
            <v>217.56440000000003</v>
          </cell>
        </row>
        <row r="2848">
          <cell r="A2848">
            <v>2021</v>
          </cell>
          <cell r="B2848" t="str">
            <v>Octubre</v>
          </cell>
          <cell r="C2848" t="str">
            <v>66001</v>
          </cell>
          <cell r="E2848">
            <v>1</v>
          </cell>
          <cell r="G2848">
            <v>23969.963</v>
          </cell>
        </row>
        <row r="2849">
          <cell r="A2849">
            <v>2021</v>
          </cell>
          <cell r="B2849" t="str">
            <v>Octubre</v>
          </cell>
          <cell r="C2849" t="str">
            <v>66001</v>
          </cell>
          <cell r="E2849">
            <v>2</v>
          </cell>
          <cell r="G2849">
            <v>15861.881000000001</v>
          </cell>
        </row>
        <row r="2850">
          <cell r="A2850">
            <v>2021</v>
          </cell>
          <cell r="B2850" t="str">
            <v>Octubre</v>
          </cell>
          <cell r="C2850" t="str">
            <v>66001</v>
          </cell>
          <cell r="E2850">
            <v>3</v>
          </cell>
          <cell r="G2850">
            <v>16705.185000000001</v>
          </cell>
        </row>
        <row r="2851">
          <cell r="A2851">
            <v>2021</v>
          </cell>
          <cell r="B2851" t="str">
            <v>Octubre</v>
          </cell>
          <cell r="C2851" t="str">
            <v>66001</v>
          </cell>
          <cell r="E2851">
            <v>4</v>
          </cell>
          <cell r="G2851">
            <v>33091.570800000001</v>
          </cell>
        </row>
        <row r="2852">
          <cell r="A2852">
            <v>2021</v>
          </cell>
          <cell r="B2852" t="str">
            <v>Octubre</v>
          </cell>
          <cell r="C2852" t="str">
            <v>19001</v>
          </cell>
          <cell r="E2852">
            <v>1</v>
          </cell>
          <cell r="G2852">
            <v>4096.7473999999993</v>
          </cell>
        </row>
        <row r="2853">
          <cell r="A2853">
            <v>2021</v>
          </cell>
          <cell r="B2853" t="str">
            <v>Octubre</v>
          </cell>
          <cell r="C2853" t="str">
            <v>19001</v>
          </cell>
          <cell r="E2853">
            <v>2</v>
          </cell>
          <cell r="G2853">
            <v>32974.248999999996</v>
          </cell>
        </row>
        <row r="2854">
          <cell r="A2854">
            <v>2021</v>
          </cell>
          <cell r="B2854" t="str">
            <v>Octubre</v>
          </cell>
          <cell r="C2854" t="str">
            <v>19001</v>
          </cell>
          <cell r="E2854">
            <v>3</v>
          </cell>
          <cell r="G2854">
            <v>4030.1925499999998</v>
          </cell>
        </row>
        <row r="2855">
          <cell r="A2855">
            <v>2021</v>
          </cell>
          <cell r="B2855" t="str">
            <v>Octubre</v>
          </cell>
          <cell r="C2855" t="str">
            <v>19001</v>
          </cell>
          <cell r="E2855">
            <v>4</v>
          </cell>
          <cell r="G2855">
            <v>6867.3178399999997</v>
          </cell>
        </row>
        <row r="2856">
          <cell r="A2856">
            <v>2021</v>
          </cell>
          <cell r="B2856" t="str">
            <v>Octubre</v>
          </cell>
          <cell r="C2856" t="str">
            <v>47001</v>
          </cell>
          <cell r="E2856">
            <v>1</v>
          </cell>
          <cell r="G2856">
            <v>7573.0189999999993</v>
          </cell>
        </row>
        <row r="2857">
          <cell r="A2857">
            <v>2021</v>
          </cell>
          <cell r="B2857" t="str">
            <v>Octubre</v>
          </cell>
          <cell r="C2857" t="str">
            <v>47001</v>
          </cell>
          <cell r="E2857">
            <v>2</v>
          </cell>
          <cell r="G2857">
            <v>14135.644</v>
          </cell>
        </row>
        <row r="2858">
          <cell r="A2858">
            <v>2021</v>
          </cell>
          <cell r="B2858" t="str">
            <v>Octubre</v>
          </cell>
          <cell r="C2858" t="str">
            <v>47001</v>
          </cell>
          <cell r="E2858">
            <v>3</v>
          </cell>
          <cell r="G2858">
            <v>8930.0110000000004</v>
          </cell>
        </row>
        <row r="2859">
          <cell r="A2859">
            <v>2021</v>
          </cell>
          <cell r="B2859" t="str">
            <v>Octubre</v>
          </cell>
          <cell r="C2859" t="str">
            <v>47001</v>
          </cell>
          <cell r="E2859">
            <v>4</v>
          </cell>
          <cell r="G2859">
            <v>2514.6056000000003</v>
          </cell>
        </row>
        <row r="2860">
          <cell r="A2860">
            <v>2021</v>
          </cell>
          <cell r="B2860" t="str">
            <v>Octubre</v>
          </cell>
          <cell r="C2860" t="str">
            <v>70001</v>
          </cell>
          <cell r="E2860">
            <v>1</v>
          </cell>
          <cell r="G2860">
            <v>5953.2604999999994</v>
          </cell>
        </row>
        <row r="2861">
          <cell r="A2861">
            <v>2021</v>
          </cell>
          <cell r="B2861" t="str">
            <v>Octubre</v>
          </cell>
          <cell r="C2861" t="str">
            <v>70001</v>
          </cell>
          <cell r="E2861">
            <v>2</v>
          </cell>
          <cell r="G2861">
            <v>18667.066999999999</v>
          </cell>
        </row>
        <row r="2862">
          <cell r="A2862">
            <v>2021</v>
          </cell>
          <cell r="B2862" t="str">
            <v>Octubre</v>
          </cell>
          <cell r="C2862" t="str">
            <v>70001</v>
          </cell>
          <cell r="E2862">
            <v>3</v>
          </cell>
          <cell r="G2862">
            <v>14993.820999999998</v>
          </cell>
        </row>
        <row r="2863">
          <cell r="A2863">
            <v>2021</v>
          </cell>
          <cell r="B2863" t="str">
            <v>Octubre</v>
          </cell>
          <cell r="C2863" t="str">
            <v>70001</v>
          </cell>
          <cell r="E2863">
            <v>4</v>
          </cell>
          <cell r="G2863">
            <v>6060.8090000000002</v>
          </cell>
        </row>
        <row r="2864">
          <cell r="A2864">
            <v>2021</v>
          </cell>
          <cell r="B2864" t="str">
            <v>Octubre</v>
          </cell>
          <cell r="C2864" t="str">
            <v>15001</v>
          </cell>
          <cell r="E2864">
            <v>1</v>
          </cell>
          <cell r="G2864">
            <v>23093.411999999997</v>
          </cell>
        </row>
        <row r="2865">
          <cell r="A2865">
            <v>2021</v>
          </cell>
          <cell r="B2865" t="str">
            <v>Octubre</v>
          </cell>
          <cell r="C2865" t="str">
            <v>15001</v>
          </cell>
          <cell r="E2865">
            <v>2</v>
          </cell>
          <cell r="G2865">
            <v>50256.920000000006</v>
          </cell>
        </row>
        <row r="2866">
          <cell r="A2866">
            <v>2021</v>
          </cell>
          <cell r="B2866" t="str">
            <v>Octubre</v>
          </cell>
          <cell r="C2866" t="str">
            <v>15001</v>
          </cell>
          <cell r="E2866">
            <v>3</v>
          </cell>
          <cell r="G2866">
            <v>32565.305</v>
          </cell>
        </row>
        <row r="2867">
          <cell r="A2867">
            <v>2021</v>
          </cell>
          <cell r="B2867" t="str">
            <v>Octubre</v>
          </cell>
          <cell r="C2867" t="str">
            <v>15001</v>
          </cell>
          <cell r="E2867">
            <v>4</v>
          </cell>
          <cell r="G2867">
            <v>71.680000000000007</v>
          </cell>
        </row>
        <row r="2868">
          <cell r="A2868">
            <v>2021</v>
          </cell>
          <cell r="B2868" t="str">
            <v>Octubre</v>
          </cell>
          <cell r="C2868" t="str">
            <v>20001</v>
          </cell>
          <cell r="E2868">
            <v>1</v>
          </cell>
          <cell r="G2868">
            <v>14358.2345</v>
          </cell>
        </row>
        <row r="2869">
          <cell r="A2869">
            <v>2021</v>
          </cell>
          <cell r="B2869" t="str">
            <v>Octubre</v>
          </cell>
          <cell r="C2869" t="str">
            <v>20001</v>
          </cell>
          <cell r="E2869">
            <v>2</v>
          </cell>
          <cell r="G2869">
            <v>18912.555</v>
          </cell>
        </row>
        <row r="2870">
          <cell r="A2870">
            <v>2021</v>
          </cell>
          <cell r="B2870" t="str">
            <v>Octubre</v>
          </cell>
          <cell r="C2870" t="str">
            <v>20001</v>
          </cell>
          <cell r="E2870">
            <v>3</v>
          </cell>
          <cell r="G2870">
            <v>13023.486999999999</v>
          </cell>
        </row>
        <row r="2871">
          <cell r="A2871">
            <v>2021</v>
          </cell>
          <cell r="B2871" t="str">
            <v>Octubre</v>
          </cell>
          <cell r="C2871" t="str">
            <v>20001</v>
          </cell>
          <cell r="E2871">
            <v>4</v>
          </cell>
          <cell r="G2871">
            <v>11803.8105</v>
          </cell>
        </row>
        <row r="2872">
          <cell r="A2872">
            <v>2021</v>
          </cell>
          <cell r="B2872" t="str">
            <v>Octubre</v>
          </cell>
          <cell r="C2872" t="str">
            <v>50001</v>
          </cell>
          <cell r="E2872">
            <v>1</v>
          </cell>
          <cell r="G2872">
            <v>22569.155999999999</v>
          </cell>
        </row>
        <row r="2873">
          <cell r="A2873">
            <v>2021</v>
          </cell>
          <cell r="B2873" t="str">
            <v>Octubre</v>
          </cell>
          <cell r="C2873" t="str">
            <v>50001</v>
          </cell>
          <cell r="E2873">
            <v>2</v>
          </cell>
          <cell r="G2873">
            <v>33908.805</v>
          </cell>
        </row>
        <row r="2874">
          <cell r="A2874">
            <v>2021</v>
          </cell>
          <cell r="B2874" t="str">
            <v>Octubre</v>
          </cell>
          <cell r="C2874" t="str">
            <v>50001</v>
          </cell>
          <cell r="E2874">
            <v>3</v>
          </cell>
          <cell r="G2874">
            <v>25777.082999999999</v>
          </cell>
        </row>
        <row r="2875">
          <cell r="A2875">
            <v>2021</v>
          </cell>
          <cell r="B2875" t="str">
            <v>Octubre</v>
          </cell>
          <cell r="C2875" t="str">
            <v>50001</v>
          </cell>
          <cell r="E2875">
            <v>4</v>
          </cell>
          <cell r="G2875">
            <v>8381.9180000000015</v>
          </cell>
        </row>
        <row r="2876">
          <cell r="A2876">
            <v>2021</v>
          </cell>
          <cell r="B2876" t="str">
            <v>Noviembre</v>
          </cell>
          <cell r="C2876" t="str">
            <v>63001</v>
          </cell>
          <cell r="E2876">
            <v>1</v>
          </cell>
          <cell r="G2876">
            <v>28527.335999999996</v>
          </cell>
        </row>
        <row r="2877">
          <cell r="A2877">
            <v>2021</v>
          </cell>
          <cell r="B2877" t="str">
            <v>Noviembre</v>
          </cell>
          <cell r="C2877" t="str">
            <v>63001</v>
          </cell>
          <cell r="E2877">
            <v>2</v>
          </cell>
          <cell r="G2877">
            <v>34945.005999999994</v>
          </cell>
        </row>
        <row r="2878">
          <cell r="A2878">
            <v>2021</v>
          </cell>
          <cell r="B2878" t="str">
            <v>Noviembre</v>
          </cell>
          <cell r="C2878" t="str">
            <v>63001</v>
          </cell>
          <cell r="E2878">
            <v>3</v>
          </cell>
          <cell r="G2878">
            <v>32674.04</v>
          </cell>
        </row>
        <row r="2879">
          <cell r="A2879">
            <v>2021</v>
          </cell>
          <cell r="B2879" t="str">
            <v>Noviembre</v>
          </cell>
          <cell r="C2879" t="str">
            <v>63001</v>
          </cell>
          <cell r="E2879">
            <v>4</v>
          </cell>
          <cell r="G2879">
            <v>17597.986059999999</v>
          </cell>
        </row>
        <row r="2880">
          <cell r="A2880">
            <v>2021</v>
          </cell>
          <cell r="B2880" t="str">
            <v>Noviembre</v>
          </cell>
          <cell r="C2880" t="str">
            <v>08001</v>
          </cell>
          <cell r="E2880">
            <v>1</v>
          </cell>
          <cell r="G2880">
            <v>90043.178500000009</v>
          </cell>
        </row>
        <row r="2881">
          <cell r="A2881">
            <v>2021</v>
          </cell>
          <cell r="B2881" t="str">
            <v>Noviembre</v>
          </cell>
          <cell r="C2881" t="str">
            <v>08001</v>
          </cell>
          <cell r="E2881">
            <v>2</v>
          </cell>
          <cell r="G2881">
            <v>90357.703000000009</v>
          </cell>
        </row>
        <row r="2882">
          <cell r="A2882">
            <v>2021</v>
          </cell>
          <cell r="B2882" t="str">
            <v>Noviembre</v>
          </cell>
          <cell r="C2882" t="str">
            <v>08001</v>
          </cell>
          <cell r="E2882">
            <v>3</v>
          </cell>
          <cell r="G2882">
            <v>70147.616999999998</v>
          </cell>
        </row>
        <row r="2883">
          <cell r="A2883">
            <v>2021</v>
          </cell>
          <cell r="B2883" t="str">
            <v>Noviembre</v>
          </cell>
          <cell r="C2883" t="str">
            <v>08001</v>
          </cell>
          <cell r="E2883">
            <v>4</v>
          </cell>
          <cell r="G2883">
            <v>156226.85770000002</v>
          </cell>
        </row>
        <row r="2884">
          <cell r="A2884">
            <v>2021</v>
          </cell>
          <cell r="B2884" t="str">
            <v>Noviembre</v>
          </cell>
          <cell r="C2884" t="str">
            <v>11001</v>
          </cell>
          <cell r="E2884">
            <v>1</v>
          </cell>
          <cell r="G2884">
            <v>583479.13649999991</v>
          </cell>
        </row>
        <row r="2885">
          <cell r="A2885">
            <v>2021</v>
          </cell>
          <cell r="B2885" t="str">
            <v>Noviembre</v>
          </cell>
          <cell r="C2885" t="str">
            <v>11001</v>
          </cell>
          <cell r="E2885">
            <v>2</v>
          </cell>
          <cell r="G2885">
            <v>568103.15300000005</v>
          </cell>
        </row>
        <row r="2886">
          <cell r="A2886">
            <v>2021</v>
          </cell>
          <cell r="B2886" t="str">
            <v>Noviembre</v>
          </cell>
          <cell r="C2886" t="str">
            <v>11001</v>
          </cell>
          <cell r="E2886">
            <v>3</v>
          </cell>
          <cell r="G2886">
            <v>720711.35100000002</v>
          </cell>
        </row>
        <row r="2887">
          <cell r="A2887">
            <v>2021</v>
          </cell>
          <cell r="B2887" t="str">
            <v>Noviembre</v>
          </cell>
          <cell r="C2887" t="str">
            <v>11001</v>
          </cell>
          <cell r="E2887">
            <v>4</v>
          </cell>
          <cell r="G2887">
            <v>251375.63707999999</v>
          </cell>
        </row>
        <row r="2888">
          <cell r="A2888">
            <v>2021</v>
          </cell>
          <cell r="B2888" t="str">
            <v>Noviembre</v>
          </cell>
          <cell r="C2888" t="str">
            <v>68001</v>
          </cell>
          <cell r="E2888">
            <v>1</v>
          </cell>
          <cell r="G2888">
            <v>134123.57450000002</v>
          </cell>
        </row>
        <row r="2889">
          <cell r="A2889">
            <v>2021</v>
          </cell>
          <cell r="B2889" t="str">
            <v>Noviembre</v>
          </cell>
          <cell r="C2889" t="str">
            <v>68001</v>
          </cell>
          <cell r="E2889">
            <v>2</v>
          </cell>
          <cell r="G2889">
            <v>106330.505</v>
          </cell>
        </row>
        <row r="2890">
          <cell r="A2890">
            <v>2021</v>
          </cell>
          <cell r="B2890" t="str">
            <v>Noviembre</v>
          </cell>
          <cell r="C2890" t="str">
            <v>68001</v>
          </cell>
          <cell r="E2890">
            <v>3</v>
          </cell>
          <cell r="G2890">
            <v>145538.83100000001</v>
          </cell>
        </row>
        <row r="2891">
          <cell r="A2891">
            <v>2021</v>
          </cell>
          <cell r="B2891" t="str">
            <v>Noviembre</v>
          </cell>
          <cell r="C2891" t="str">
            <v>68001</v>
          </cell>
          <cell r="E2891">
            <v>4</v>
          </cell>
          <cell r="G2891">
            <v>26336.206200000001</v>
          </cell>
        </row>
        <row r="2892">
          <cell r="A2892">
            <v>2021</v>
          </cell>
          <cell r="B2892" t="str">
            <v>Noviembre</v>
          </cell>
          <cell r="C2892" t="str">
            <v>76001</v>
          </cell>
          <cell r="E2892">
            <v>1</v>
          </cell>
          <cell r="G2892">
            <v>89085.857499999984</v>
          </cell>
        </row>
        <row r="2893">
          <cell r="A2893">
            <v>2021</v>
          </cell>
          <cell r="B2893" t="str">
            <v>Noviembre</v>
          </cell>
          <cell r="C2893" t="str">
            <v>76001</v>
          </cell>
          <cell r="E2893">
            <v>2</v>
          </cell>
          <cell r="G2893">
            <v>130763.97000000002</v>
          </cell>
        </row>
        <row r="2894">
          <cell r="A2894">
            <v>2021</v>
          </cell>
          <cell r="B2894" t="str">
            <v>Noviembre</v>
          </cell>
          <cell r="C2894" t="str">
            <v>76001</v>
          </cell>
          <cell r="E2894">
            <v>3</v>
          </cell>
          <cell r="G2894">
            <v>119824.80649999999</v>
          </cell>
        </row>
        <row r="2895">
          <cell r="A2895">
            <v>2021</v>
          </cell>
          <cell r="B2895" t="str">
            <v>Noviembre</v>
          </cell>
          <cell r="C2895" t="str">
            <v>76001</v>
          </cell>
          <cell r="E2895">
            <v>4</v>
          </cell>
          <cell r="G2895">
            <v>120364.39939999999</v>
          </cell>
        </row>
        <row r="2896">
          <cell r="A2896">
            <v>2021</v>
          </cell>
          <cell r="B2896" t="str">
            <v>Noviembre</v>
          </cell>
          <cell r="C2896" t="str">
            <v>13001</v>
          </cell>
          <cell r="E2896">
            <v>1</v>
          </cell>
          <cell r="G2896">
            <v>31340.737000000001</v>
          </cell>
        </row>
        <row r="2897">
          <cell r="A2897">
            <v>2021</v>
          </cell>
          <cell r="B2897" t="str">
            <v>Noviembre</v>
          </cell>
          <cell r="C2897" t="str">
            <v>13001</v>
          </cell>
          <cell r="E2897">
            <v>2</v>
          </cell>
          <cell r="G2897">
            <v>75727.044999999984</v>
          </cell>
        </row>
        <row r="2898">
          <cell r="A2898">
            <v>2021</v>
          </cell>
          <cell r="B2898" t="str">
            <v>Noviembre</v>
          </cell>
          <cell r="C2898" t="str">
            <v>13001</v>
          </cell>
          <cell r="E2898">
            <v>3</v>
          </cell>
          <cell r="G2898">
            <v>42894.683000000005</v>
          </cell>
        </row>
        <row r="2899">
          <cell r="A2899">
            <v>2021</v>
          </cell>
          <cell r="B2899" t="str">
            <v>Noviembre</v>
          </cell>
          <cell r="C2899" t="str">
            <v>13001</v>
          </cell>
          <cell r="E2899">
            <v>4</v>
          </cell>
          <cell r="G2899">
            <v>36413.325259999998</v>
          </cell>
        </row>
        <row r="2900">
          <cell r="A2900">
            <v>2021</v>
          </cell>
          <cell r="B2900" t="str">
            <v>Noviembre</v>
          </cell>
          <cell r="C2900" t="str">
            <v>54001</v>
          </cell>
          <cell r="E2900">
            <v>1</v>
          </cell>
          <cell r="G2900">
            <v>52846.55</v>
          </cell>
        </row>
        <row r="2901">
          <cell r="A2901">
            <v>2021</v>
          </cell>
          <cell r="B2901" t="str">
            <v>Noviembre</v>
          </cell>
          <cell r="C2901" t="str">
            <v>54001</v>
          </cell>
          <cell r="E2901">
            <v>2</v>
          </cell>
          <cell r="G2901">
            <v>100411.315</v>
          </cell>
        </row>
        <row r="2902">
          <cell r="A2902">
            <v>2021</v>
          </cell>
          <cell r="B2902" t="str">
            <v>Noviembre</v>
          </cell>
          <cell r="C2902" t="str">
            <v>54001</v>
          </cell>
          <cell r="E2902">
            <v>3</v>
          </cell>
          <cell r="G2902">
            <v>69919.668000000005</v>
          </cell>
        </row>
        <row r="2903">
          <cell r="A2903">
            <v>2021</v>
          </cell>
          <cell r="B2903" t="str">
            <v>Noviembre</v>
          </cell>
          <cell r="C2903" t="str">
            <v>54001</v>
          </cell>
          <cell r="E2903">
            <v>4</v>
          </cell>
          <cell r="G2903">
            <v>103025.12568</v>
          </cell>
        </row>
        <row r="2904">
          <cell r="A2904">
            <v>2021</v>
          </cell>
          <cell r="B2904" t="str">
            <v>Noviembre</v>
          </cell>
          <cell r="C2904" t="str">
            <v>73001</v>
          </cell>
          <cell r="E2904">
            <v>1</v>
          </cell>
          <cell r="G2904">
            <v>9161.9534999999996</v>
          </cell>
        </row>
        <row r="2905">
          <cell r="A2905">
            <v>2021</v>
          </cell>
          <cell r="B2905" t="str">
            <v>Noviembre</v>
          </cell>
          <cell r="C2905" t="str">
            <v>73001</v>
          </cell>
          <cell r="E2905">
            <v>2</v>
          </cell>
          <cell r="G2905">
            <v>22862.631500000003</v>
          </cell>
        </row>
        <row r="2906">
          <cell r="A2906">
            <v>2021</v>
          </cell>
          <cell r="B2906" t="str">
            <v>Noviembre</v>
          </cell>
          <cell r="C2906" t="str">
            <v>73001</v>
          </cell>
          <cell r="E2906">
            <v>3</v>
          </cell>
          <cell r="G2906">
            <v>12068.8115</v>
          </cell>
        </row>
        <row r="2907">
          <cell r="A2907">
            <v>2021</v>
          </cell>
          <cell r="B2907" t="str">
            <v>Noviembre</v>
          </cell>
          <cell r="C2907" t="str">
            <v>73001</v>
          </cell>
          <cell r="E2907">
            <v>4</v>
          </cell>
          <cell r="G2907">
            <v>4387.8345900000004</v>
          </cell>
        </row>
        <row r="2908">
          <cell r="A2908">
            <v>2021</v>
          </cell>
          <cell r="B2908" t="str">
            <v>Noviembre</v>
          </cell>
          <cell r="C2908" t="str">
            <v>52356</v>
          </cell>
          <cell r="E2908">
            <v>1</v>
          </cell>
          <cell r="G2908">
            <v>3095</v>
          </cell>
        </row>
        <row r="2909">
          <cell r="A2909">
            <v>2021</v>
          </cell>
          <cell r="B2909" t="str">
            <v>Noviembre</v>
          </cell>
          <cell r="C2909" t="str">
            <v>52356</v>
          </cell>
          <cell r="E2909">
            <v>2</v>
          </cell>
          <cell r="G2909">
            <v>16337.611999999999</v>
          </cell>
        </row>
        <row r="2910">
          <cell r="A2910">
            <v>2021</v>
          </cell>
          <cell r="B2910" t="str">
            <v>Noviembre</v>
          </cell>
          <cell r="C2910" t="str">
            <v>52356</v>
          </cell>
          <cell r="E2910">
            <v>3</v>
          </cell>
          <cell r="G2910">
            <v>12292.672</v>
          </cell>
        </row>
        <row r="2911">
          <cell r="A2911">
            <v>2021</v>
          </cell>
          <cell r="B2911" t="str">
            <v>Noviembre</v>
          </cell>
          <cell r="C2911" t="str">
            <v>52356</v>
          </cell>
          <cell r="E2911">
            <v>4</v>
          </cell>
          <cell r="G2911">
            <v>0</v>
          </cell>
        </row>
        <row r="2912">
          <cell r="A2912">
            <v>2021</v>
          </cell>
          <cell r="B2912" t="str">
            <v>Noviembre</v>
          </cell>
          <cell r="C2912" t="str">
            <v>17001</v>
          </cell>
          <cell r="E2912">
            <v>1</v>
          </cell>
          <cell r="G2912">
            <v>17560.552</v>
          </cell>
        </row>
        <row r="2913">
          <cell r="A2913">
            <v>2021</v>
          </cell>
          <cell r="B2913" t="str">
            <v>Noviembre</v>
          </cell>
          <cell r="C2913" t="str">
            <v>17001</v>
          </cell>
          <cell r="E2913">
            <v>2</v>
          </cell>
          <cell r="G2913">
            <v>19107.181</v>
          </cell>
        </row>
        <row r="2914">
          <cell r="A2914">
            <v>2021</v>
          </cell>
          <cell r="B2914" t="str">
            <v>Noviembre</v>
          </cell>
          <cell r="C2914" t="str">
            <v>17001</v>
          </cell>
          <cell r="E2914">
            <v>3</v>
          </cell>
          <cell r="G2914">
            <v>16068.518</v>
          </cell>
        </row>
        <row r="2915">
          <cell r="A2915">
            <v>2021</v>
          </cell>
          <cell r="B2915" t="str">
            <v>Noviembre</v>
          </cell>
          <cell r="C2915" t="str">
            <v>17001</v>
          </cell>
          <cell r="E2915">
            <v>4</v>
          </cell>
          <cell r="G2915">
            <v>13206.206440000002</v>
          </cell>
        </row>
        <row r="2916">
          <cell r="A2916">
            <v>2021</v>
          </cell>
          <cell r="B2916" t="str">
            <v>Noviembre</v>
          </cell>
          <cell r="C2916" t="str">
            <v>05001</v>
          </cell>
          <cell r="E2916">
            <v>1</v>
          </cell>
          <cell r="G2916">
            <v>214675.67799999999</v>
          </cell>
        </row>
        <row r="2917">
          <cell r="A2917">
            <v>2021</v>
          </cell>
          <cell r="B2917" t="str">
            <v>Noviembre</v>
          </cell>
          <cell r="C2917" t="str">
            <v>05001</v>
          </cell>
          <cell r="E2917">
            <v>2</v>
          </cell>
          <cell r="G2917">
            <v>196539.234</v>
          </cell>
        </row>
        <row r="2918">
          <cell r="A2918">
            <v>2021</v>
          </cell>
          <cell r="B2918" t="str">
            <v>Noviembre</v>
          </cell>
          <cell r="C2918" t="str">
            <v>05001</v>
          </cell>
          <cell r="E2918">
            <v>3</v>
          </cell>
          <cell r="G2918">
            <v>193579.65199999997</v>
          </cell>
        </row>
        <row r="2919">
          <cell r="A2919">
            <v>2021</v>
          </cell>
          <cell r="B2919" t="str">
            <v>Noviembre</v>
          </cell>
          <cell r="C2919" t="str">
            <v>05001</v>
          </cell>
          <cell r="E2919">
            <v>4</v>
          </cell>
          <cell r="G2919">
            <v>239070.92932</v>
          </cell>
        </row>
        <row r="2920">
          <cell r="A2920">
            <v>2021</v>
          </cell>
          <cell r="B2920" t="str">
            <v>Noviembre</v>
          </cell>
          <cell r="C2920" t="str">
            <v>23001</v>
          </cell>
          <cell r="E2920">
            <v>1</v>
          </cell>
          <cell r="G2920">
            <v>6045.72</v>
          </cell>
        </row>
        <row r="2921">
          <cell r="A2921">
            <v>2021</v>
          </cell>
          <cell r="B2921" t="str">
            <v>Noviembre</v>
          </cell>
          <cell r="C2921" t="str">
            <v>23001</v>
          </cell>
          <cell r="E2921">
            <v>2</v>
          </cell>
          <cell r="G2921">
            <v>20678.984</v>
          </cell>
        </row>
        <row r="2922">
          <cell r="A2922">
            <v>2021</v>
          </cell>
          <cell r="B2922" t="str">
            <v>Noviembre</v>
          </cell>
          <cell r="C2922" t="str">
            <v>23001</v>
          </cell>
          <cell r="E2922">
            <v>3</v>
          </cell>
          <cell r="G2922">
            <v>13211.448</v>
          </cell>
        </row>
        <row r="2923">
          <cell r="A2923">
            <v>2021</v>
          </cell>
          <cell r="B2923" t="str">
            <v>Noviembre</v>
          </cell>
          <cell r="C2923" t="str">
            <v>23001</v>
          </cell>
          <cell r="E2923">
            <v>4</v>
          </cell>
          <cell r="G2923">
            <v>3000.2746999999999</v>
          </cell>
        </row>
        <row r="2924">
          <cell r="A2924">
            <v>2021</v>
          </cell>
          <cell r="B2924" t="str">
            <v>Noviembre</v>
          </cell>
          <cell r="C2924" t="str">
            <v>41001</v>
          </cell>
          <cell r="E2924">
            <v>1</v>
          </cell>
          <cell r="G2924">
            <v>16653.7222</v>
          </cell>
        </row>
        <row r="2925">
          <cell r="A2925">
            <v>2021</v>
          </cell>
          <cell r="B2925" t="str">
            <v>Noviembre</v>
          </cell>
          <cell r="C2925" t="str">
            <v>41001</v>
          </cell>
          <cell r="E2925">
            <v>2</v>
          </cell>
          <cell r="G2925">
            <v>27098.743700000006</v>
          </cell>
        </row>
        <row r="2926">
          <cell r="A2926">
            <v>2021</v>
          </cell>
          <cell r="B2926" t="str">
            <v>Noviembre</v>
          </cell>
          <cell r="C2926" t="str">
            <v>41001</v>
          </cell>
          <cell r="E2926">
            <v>3</v>
          </cell>
          <cell r="G2926">
            <v>27818.217549999998</v>
          </cell>
        </row>
        <row r="2927">
          <cell r="A2927">
            <v>2021</v>
          </cell>
          <cell r="B2927" t="str">
            <v>Noviembre</v>
          </cell>
          <cell r="C2927" t="str">
            <v>41001</v>
          </cell>
          <cell r="E2927">
            <v>4</v>
          </cell>
          <cell r="G2927">
            <v>12811.298940000001</v>
          </cell>
        </row>
        <row r="2928">
          <cell r="A2928">
            <v>2021</v>
          </cell>
          <cell r="B2928" t="str">
            <v>Noviembre</v>
          </cell>
          <cell r="C2928" t="str">
            <v>52001</v>
          </cell>
          <cell r="E2928">
            <v>1</v>
          </cell>
          <cell r="G2928">
            <v>12549.430500000002</v>
          </cell>
        </row>
        <row r="2929">
          <cell r="A2929">
            <v>2021</v>
          </cell>
          <cell r="B2929" t="str">
            <v>Noviembre</v>
          </cell>
          <cell r="C2929" t="str">
            <v>52001</v>
          </cell>
          <cell r="E2929">
            <v>2</v>
          </cell>
          <cell r="G2929">
            <v>57182.114999999998</v>
          </cell>
        </row>
        <row r="2930">
          <cell r="A2930">
            <v>2021</v>
          </cell>
          <cell r="B2930" t="str">
            <v>Noviembre</v>
          </cell>
          <cell r="C2930" t="str">
            <v>52001</v>
          </cell>
          <cell r="E2930">
            <v>3</v>
          </cell>
          <cell r="G2930">
            <v>33558.488499999999</v>
          </cell>
        </row>
        <row r="2931">
          <cell r="A2931">
            <v>2021</v>
          </cell>
          <cell r="B2931" t="str">
            <v>Noviembre</v>
          </cell>
          <cell r="C2931" t="str">
            <v>52001</v>
          </cell>
          <cell r="E2931">
            <v>4</v>
          </cell>
          <cell r="G2931">
            <v>244.26420000000005</v>
          </cell>
        </row>
        <row r="2932">
          <cell r="A2932">
            <v>2021</v>
          </cell>
          <cell r="B2932" t="str">
            <v>Noviembre</v>
          </cell>
          <cell r="C2932" t="str">
            <v>66001</v>
          </cell>
          <cell r="E2932">
            <v>1</v>
          </cell>
          <cell r="G2932">
            <v>26169.672999999999</v>
          </cell>
        </row>
        <row r="2933">
          <cell r="A2933">
            <v>2021</v>
          </cell>
          <cell r="B2933" t="str">
            <v>Noviembre</v>
          </cell>
          <cell r="C2933" t="str">
            <v>66001</v>
          </cell>
          <cell r="E2933">
            <v>2</v>
          </cell>
          <cell r="G2933">
            <v>17408.456000000002</v>
          </cell>
        </row>
        <row r="2934">
          <cell r="A2934">
            <v>2021</v>
          </cell>
          <cell r="B2934" t="str">
            <v>Noviembre</v>
          </cell>
          <cell r="C2934" t="str">
            <v>66001</v>
          </cell>
          <cell r="E2934">
            <v>3</v>
          </cell>
          <cell r="G2934">
            <v>18210.735000000001</v>
          </cell>
        </row>
        <row r="2935">
          <cell r="A2935">
            <v>2021</v>
          </cell>
          <cell r="B2935" t="str">
            <v>Noviembre</v>
          </cell>
          <cell r="C2935" t="str">
            <v>66001</v>
          </cell>
          <cell r="E2935">
            <v>4</v>
          </cell>
          <cell r="G2935">
            <v>36650.334800000004</v>
          </cell>
        </row>
        <row r="2936">
          <cell r="A2936">
            <v>2021</v>
          </cell>
          <cell r="B2936" t="str">
            <v>Noviembre</v>
          </cell>
          <cell r="C2936" t="str">
            <v>19001</v>
          </cell>
          <cell r="E2936">
            <v>1</v>
          </cell>
          <cell r="G2936">
            <v>4591.361899999999</v>
          </cell>
        </row>
        <row r="2937">
          <cell r="A2937">
            <v>2021</v>
          </cell>
          <cell r="B2937" t="str">
            <v>Noviembre</v>
          </cell>
          <cell r="C2937" t="str">
            <v>19001</v>
          </cell>
          <cell r="E2937">
            <v>2</v>
          </cell>
          <cell r="G2937">
            <v>36772.493999999999</v>
          </cell>
        </row>
        <row r="2938">
          <cell r="A2938">
            <v>2021</v>
          </cell>
          <cell r="B2938" t="str">
            <v>Noviembre</v>
          </cell>
          <cell r="C2938" t="str">
            <v>19001</v>
          </cell>
          <cell r="E2938">
            <v>3</v>
          </cell>
          <cell r="G2938">
            <v>4426.2165500000001</v>
          </cell>
        </row>
        <row r="2939">
          <cell r="A2939">
            <v>2021</v>
          </cell>
          <cell r="B2939" t="str">
            <v>Noviembre</v>
          </cell>
          <cell r="C2939" t="str">
            <v>19001</v>
          </cell>
          <cell r="E2939">
            <v>4</v>
          </cell>
          <cell r="G2939">
            <v>7480.46054</v>
          </cell>
        </row>
        <row r="2940">
          <cell r="A2940">
            <v>2021</v>
          </cell>
          <cell r="B2940" t="str">
            <v>Noviembre</v>
          </cell>
          <cell r="C2940" t="str">
            <v>47001</v>
          </cell>
          <cell r="E2940">
            <v>1</v>
          </cell>
          <cell r="G2940">
            <v>8413.2849999999999</v>
          </cell>
        </row>
        <row r="2941">
          <cell r="A2941">
            <v>2021</v>
          </cell>
          <cell r="B2941" t="str">
            <v>Noviembre</v>
          </cell>
          <cell r="C2941" t="str">
            <v>47001</v>
          </cell>
          <cell r="E2941">
            <v>2</v>
          </cell>
          <cell r="G2941">
            <v>15617.174000000001</v>
          </cell>
        </row>
        <row r="2942">
          <cell r="A2942">
            <v>2021</v>
          </cell>
          <cell r="B2942" t="str">
            <v>Noviembre</v>
          </cell>
          <cell r="C2942" t="str">
            <v>47001</v>
          </cell>
          <cell r="E2942">
            <v>3</v>
          </cell>
          <cell r="G2942">
            <v>10029.969000000001</v>
          </cell>
        </row>
        <row r="2943">
          <cell r="A2943">
            <v>2021</v>
          </cell>
          <cell r="B2943" t="str">
            <v>Noviembre</v>
          </cell>
          <cell r="C2943" t="str">
            <v>47001</v>
          </cell>
          <cell r="E2943">
            <v>4</v>
          </cell>
          <cell r="G2943">
            <v>3457.3991000000005</v>
          </cell>
        </row>
        <row r="2944">
          <cell r="A2944">
            <v>2021</v>
          </cell>
          <cell r="B2944" t="str">
            <v>Noviembre</v>
          </cell>
          <cell r="C2944" t="str">
            <v>70001</v>
          </cell>
          <cell r="E2944">
            <v>1</v>
          </cell>
          <cell r="G2944">
            <v>6800.8679999999995</v>
          </cell>
        </row>
        <row r="2945">
          <cell r="A2945">
            <v>2021</v>
          </cell>
          <cell r="B2945" t="str">
            <v>Noviembre</v>
          </cell>
          <cell r="C2945" t="str">
            <v>70001</v>
          </cell>
          <cell r="E2945">
            <v>2</v>
          </cell>
          <cell r="G2945">
            <v>20699.564999999999</v>
          </cell>
        </row>
        <row r="2946">
          <cell r="A2946">
            <v>2021</v>
          </cell>
          <cell r="B2946" t="str">
            <v>Noviembre</v>
          </cell>
          <cell r="C2946" t="str">
            <v>70001</v>
          </cell>
          <cell r="E2946">
            <v>3</v>
          </cell>
          <cell r="G2946">
            <v>16584.736999999997</v>
          </cell>
        </row>
        <row r="2947">
          <cell r="A2947">
            <v>2021</v>
          </cell>
          <cell r="B2947" t="str">
            <v>Noviembre</v>
          </cell>
          <cell r="C2947" t="str">
            <v>70001</v>
          </cell>
          <cell r="E2947">
            <v>4</v>
          </cell>
          <cell r="G2947">
            <v>7357.5372000000007</v>
          </cell>
        </row>
        <row r="2948">
          <cell r="A2948">
            <v>2021</v>
          </cell>
          <cell r="B2948" t="str">
            <v>Noviembre</v>
          </cell>
          <cell r="C2948" t="str">
            <v>15001</v>
          </cell>
          <cell r="E2948">
            <v>1</v>
          </cell>
          <cell r="G2948">
            <v>25287.500999999997</v>
          </cell>
        </row>
        <row r="2949">
          <cell r="A2949">
            <v>2021</v>
          </cell>
          <cell r="B2949" t="str">
            <v>Noviembre</v>
          </cell>
          <cell r="C2949" t="str">
            <v>15001</v>
          </cell>
          <cell r="E2949">
            <v>2</v>
          </cell>
          <cell r="G2949">
            <v>54301.120000000003</v>
          </cell>
        </row>
        <row r="2950">
          <cell r="A2950">
            <v>2021</v>
          </cell>
          <cell r="B2950" t="str">
            <v>Noviembre</v>
          </cell>
          <cell r="C2950" t="str">
            <v>15001</v>
          </cell>
          <cell r="E2950">
            <v>3</v>
          </cell>
          <cell r="G2950">
            <v>35772.305</v>
          </cell>
        </row>
        <row r="2951">
          <cell r="A2951">
            <v>2021</v>
          </cell>
          <cell r="B2951" t="str">
            <v>Noviembre</v>
          </cell>
          <cell r="C2951" t="str">
            <v>15001</v>
          </cell>
          <cell r="E2951">
            <v>4</v>
          </cell>
          <cell r="G2951">
            <v>74.48</v>
          </cell>
        </row>
        <row r="2952">
          <cell r="A2952">
            <v>2021</v>
          </cell>
          <cell r="B2952" t="str">
            <v>Noviembre</v>
          </cell>
          <cell r="C2952" t="str">
            <v>20001</v>
          </cell>
          <cell r="E2952">
            <v>1</v>
          </cell>
          <cell r="G2952">
            <v>15842.751</v>
          </cell>
        </row>
        <row r="2953">
          <cell r="A2953">
            <v>2021</v>
          </cell>
          <cell r="B2953" t="str">
            <v>Noviembre</v>
          </cell>
          <cell r="C2953" t="str">
            <v>20001</v>
          </cell>
          <cell r="E2953">
            <v>2</v>
          </cell>
          <cell r="G2953">
            <v>20783</v>
          </cell>
        </row>
        <row r="2954">
          <cell r="A2954">
            <v>2021</v>
          </cell>
          <cell r="B2954" t="str">
            <v>Noviembre</v>
          </cell>
          <cell r="C2954" t="str">
            <v>20001</v>
          </cell>
          <cell r="E2954">
            <v>3</v>
          </cell>
          <cell r="G2954">
            <v>14384.026</v>
          </cell>
        </row>
        <row r="2955">
          <cell r="A2955">
            <v>2021</v>
          </cell>
          <cell r="B2955" t="str">
            <v>Noviembre</v>
          </cell>
          <cell r="C2955" t="str">
            <v>20001</v>
          </cell>
          <cell r="E2955">
            <v>4</v>
          </cell>
          <cell r="G2955">
            <v>13635.0365</v>
          </cell>
        </row>
        <row r="2956">
          <cell r="A2956">
            <v>2021</v>
          </cell>
          <cell r="B2956" t="str">
            <v>Noviembre</v>
          </cell>
          <cell r="C2956" t="str">
            <v>50001</v>
          </cell>
          <cell r="E2956">
            <v>1</v>
          </cell>
          <cell r="G2956">
            <v>24514.450499999999</v>
          </cell>
        </row>
        <row r="2957">
          <cell r="A2957">
            <v>2021</v>
          </cell>
          <cell r="B2957" t="str">
            <v>Noviembre</v>
          </cell>
          <cell r="C2957" t="str">
            <v>50001</v>
          </cell>
          <cell r="E2957">
            <v>2</v>
          </cell>
          <cell r="G2957">
            <v>37160.635000000002</v>
          </cell>
        </row>
        <row r="2958">
          <cell r="A2958">
            <v>2021</v>
          </cell>
          <cell r="B2958" t="str">
            <v>Noviembre</v>
          </cell>
          <cell r="C2958" t="str">
            <v>50001</v>
          </cell>
          <cell r="E2958">
            <v>3</v>
          </cell>
          <cell r="G2958">
            <v>28209.315999999999</v>
          </cell>
        </row>
        <row r="2959">
          <cell r="A2959">
            <v>2021</v>
          </cell>
          <cell r="B2959" t="str">
            <v>Noviembre</v>
          </cell>
          <cell r="C2959" t="str">
            <v>50001</v>
          </cell>
          <cell r="E2959">
            <v>4</v>
          </cell>
          <cell r="G2959">
            <v>9093.6920000000009</v>
          </cell>
        </row>
        <row r="2960">
          <cell r="A2960">
            <v>2021</v>
          </cell>
          <cell r="B2960" t="str">
            <v>Diciembre</v>
          </cell>
          <cell r="C2960" t="str">
            <v>63001</v>
          </cell>
          <cell r="E2960">
            <v>1</v>
          </cell>
          <cell r="G2960">
            <v>31117.720999999998</v>
          </cell>
        </row>
        <row r="2961">
          <cell r="A2961">
            <v>2021</v>
          </cell>
          <cell r="B2961" t="str">
            <v>Diciembre</v>
          </cell>
          <cell r="C2961" t="str">
            <v>63001</v>
          </cell>
          <cell r="E2961">
            <v>2</v>
          </cell>
          <cell r="G2961">
            <v>37753.475999999995</v>
          </cell>
        </row>
        <row r="2962">
          <cell r="A2962">
            <v>2021</v>
          </cell>
          <cell r="B2962" t="str">
            <v>Diciembre</v>
          </cell>
          <cell r="C2962" t="str">
            <v>63001</v>
          </cell>
          <cell r="E2962">
            <v>3</v>
          </cell>
          <cell r="G2962">
            <v>35464.86</v>
          </cell>
        </row>
        <row r="2963">
          <cell r="A2963">
            <v>2021</v>
          </cell>
          <cell r="B2963" t="str">
            <v>Diciembre</v>
          </cell>
          <cell r="C2963" t="str">
            <v>63001</v>
          </cell>
          <cell r="E2963">
            <v>4</v>
          </cell>
          <cell r="G2963">
            <v>18590.467059999999</v>
          </cell>
        </row>
        <row r="2964">
          <cell r="A2964">
            <v>2021</v>
          </cell>
          <cell r="B2964" t="str">
            <v>Diciembre</v>
          </cell>
          <cell r="C2964" t="str">
            <v>08001</v>
          </cell>
          <cell r="E2964">
            <v>1</v>
          </cell>
          <cell r="G2964">
            <v>99087.773000000016</v>
          </cell>
        </row>
        <row r="2965">
          <cell r="A2965">
            <v>2021</v>
          </cell>
          <cell r="B2965" t="str">
            <v>Diciembre</v>
          </cell>
          <cell r="C2965" t="str">
            <v>08001</v>
          </cell>
          <cell r="E2965">
            <v>2</v>
          </cell>
          <cell r="G2965">
            <v>99527.743000000017</v>
          </cell>
        </row>
        <row r="2966">
          <cell r="A2966">
            <v>2021</v>
          </cell>
          <cell r="B2966" t="str">
            <v>Diciembre</v>
          </cell>
          <cell r="C2966" t="str">
            <v>08001</v>
          </cell>
          <cell r="E2966">
            <v>3</v>
          </cell>
          <cell r="G2966">
            <v>78019.335999999996</v>
          </cell>
        </row>
        <row r="2967">
          <cell r="A2967">
            <v>2021</v>
          </cell>
          <cell r="B2967" t="str">
            <v>Diciembre</v>
          </cell>
          <cell r="C2967" t="str">
            <v>08001</v>
          </cell>
          <cell r="E2967">
            <v>4</v>
          </cell>
          <cell r="G2967">
            <v>174253.97770000002</v>
          </cell>
        </row>
        <row r="2968">
          <cell r="A2968">
            <v>2021</v>
          </cell>
          <cell r="B2968" t="str">
            <v>Diciembre</v>
          </cell>
          <cell r="C2968" t="str">
            <v>11001</v>
          </cell>
          <cell r="E2968">
            <v>1</v>
          </cell>
          <cell r="G2968">
            <v>637716.52149999992</v>
          </cell>
        </row>
        <row r="2969">
          <cell r="A2969">
            <v>2021</v>
          </cell>
          <cell r="B2969" t="str">
            <v>Diciembre</v>
          </cell>
          <cell r="C2969" t="str">
            <v>11001</v>
          </cell>
          <cell r="E2969">
            <v>2</v>
          </cell>
          <cell r="G2969">
            <v>625903.55300000007</v>
          </cell>
        </row>
        <row r="2970">
          <cell r="A2970">
            <v>2021</v>
          </cell>
          <cell r="B2970" t="str">
            <v>Diciembre</v>
          </cell>
          <cell r="C2970" t="str">
            <v>11001</v>
          </cell>
          <cell r="E2970">
            <v>3</v>
          </cell>
          <cell r="G2970">
            <v>790805.25399999996</v>
          </cell>
        </row>
        <row r="2971">
          <cell r="A2971">
            <v>2021</v>
          </cell>
          <cell r="B2971" t="str">
            <v>Diciembre</v>
          </cell>
          <cell r="C2971" t="str">
            <v>11001</v>
          </cell>
          <cell r="E2971">
            <v>4</v>
          </cell>
          <cell r="G2971">
            <v>278579.32107999997</v>
          </cell>
        </row>
        <row r="2972">
          <cell r="A2972">
            <v>2021</v>
          </cell>
          <cell r="B2972" t="str">
            <v>Diciembre</v>
          </cell>
          <cell r="C2972" t="str">
            <v>68001</v>
          </cell>
          <cell r="E2972">
            <v>1</v>
          </cell>
          <cell r="G2972">
            <v>144105.2225</v>
          </cell>
        </row>
        <row r="2973">
          <cell r="A2973">
            <v>2021</v>
          </cell>
          <cell r="B2973" t="str">
            <v>Diciembre</v>
          </cell>
          <cell r="C2973" t="str">
            <v>68001</v>
          </cell>
          <cell r="E2973">
            <v>2</v>
          </cell>
          <cell r="G2973">
            <v>114599.27</v>
          </cell>
        </row>
        <row r="2974">
          <cell r="A2974">
            <v>2021</v>
          </cell>
          <cell r="B2974" t="str">
            <v>Diciembre</v>
          </cell>
          <cell r="C2974" t="str">
            <v>68001</v>
          </cell>
          <cell r="E2974">
            <v>3</v>
          </cell>
          <cell r="G2974">
            <v>158030.48300000001</v>
          </cell>
        </row>
        <row r="2975">
          <cell r="A2975">
            <v>2021</v>
          </cell>
          <cell r="B2975" t="str">
            <v>Diciembre</v>
          </cell>
          <cell r="C2975" t="str">
            <v>68001</v>
          </cell>
          <cell r="E2975">
            <v>4</v>
          </cell>
          <cell r="G2975">
            <v>28461.635200000001</v>
          </cell>
        </row>
        <row r="2976">
          <cell r="A2976">
            <v>2021</v>
          </cell>
          <cell r="B2976" t="str">
            <v>Diciembre</v>
          </cell>
          <cell r="C2976" t="str">
            <v>76001</v>
          </cell>
          <cell r="E2976">
            <v>1</v>
          </cell>
          <cell r="G2976">
            <v>97185.239499999981</v>
          </cell>
        </row>
        <row r="2977">
          <cell r="A2977">
            <v>2021</v>
          </cell>
          <cell r="B2977" t="str">
            <v>Diciembre</v>
          </cell>
          <cell r="C2977" t="str">
            <v>76001</v>
          </cell>
          <cell r="E2977">
            <v>2</v>
          </cell>
          <cell r="G2977">
            <v>142080.25</v>
          </cell>
        </row>
        <row r="2978">
          <cell r="A2978">
            <v>2021</v>
          </cell>
          <cell r="B2978" t="str">
            <v>Diciembre</v>
          </cell>
          <cell r="C2978" t="str">
            <v>76001</v>
          </cell>
          <cell r="E2978">
            <v>3</v>
          </cell>
          <cell r="G2978">
            <v>131376.35399999999</v>
          </cell>
        </row>
        <row r="2979">
          <cell r="A2979">
            <v>2021</v>
          </cell>
          <cell r="B2979" t="str">
            <v>Diciembre</v>
          </cell>
          <cell r="C2979" t="str">
            <v>76001</v>
          </cell>
          <cell r="E2979">
            <v>4</v>
          </cell>
          <cell r="G2979">
            <v>132799.87659999999</v>
          </cell>
        </row>
        <row r="2980">
          <cell r="A2980">
            <v>2021</v>
          </cell>
          <cell r="B2980" t="str">
            <v>Diciembre</v>
          </cell>
          <cell r="C2980" t="str">
            <v>13001</v>
          </cell>
          <cell r="E2980">
            <v>1</v>
          </cell>
          <cell r="G2980">
            <v>34497.6875</v>
          </cell>
        </row>
        <row r="2981">
          <cell r="A2981">
            <v>2021</v>
          </cell>
          <cell r="B2981" t="str">
            <v>Diciembre</v>
          </cell>
          <cell r="C2981" t="str">
            <v>13001</v>
          </cell>
          <cell r="E2981">
            <v>2</v>
          </cell>
          <cell r="G2981">
            <v>82237.61099999999</v>
          </cell>
        </row>
        <row r="2982">
          <cell r="A2982">
            <v>2021</v>
          </cell>
          <cell r="B2982" t="str">
            <v>Diciembre</v>
          </cell>
          <cell r="C2982" t="str">
            <v>13001</v>
          </cell>
          <cell r="E2982">
            <v>3</v>
          </cell>
          <cell r="G2982">
            <v>46629.753000000004</v>
          </cell>
        </row>
        <row r="2983">
          <cell r="A2983">
            <v>2021</v>
          </cell>
          <cell r="B2983" t="str">
            <v>Diciembre</v>
          </cell>
          <cell r="C2983" t="str">
            <v>13001</v>
          </cell>
          <cell r="E2983">
            <v>4</v>
          </cell>
          <cell r="G2983">
            <v>40812.382259999998</v>
          </cell>
        </row>
        <row r="2984">
          <cell r="A2984">
            <v>2021</v>
          </cell>
          <cell r="B2984" t="str">
            <v>Diciembre</v>
          </cell>
          <cell r="C2984" t="str">
            <v>54001</v>
          </cell>
          <cell r="E2984">
            <v>1</v>
          </cell>
          <cell r="G2984">
            <v>57631.885000000002</v>
          </cell>
        </row>
        <row r="2985">
          <cell r="A2985">
            <v>2021</v>
          </cell>
          <cell r="B2985" t="str">
            <v>Diciembre</v>
          </cell>
          <cell r="C2985" t="str">
            <v>54001</v>
          </cell>
          <cell r="E2985">
            <v>2</v>
          </cell>
          <cell r="G2985">
            <v>108198.726</v>
          </cell>
        </row>
        <row r="2986">
          <cell r="A2986">
            <v>2021</v>
          </cell>
          <cell r="B2986" t="str">
            <v>Diciembre</v>
          </cell>
          <cell r="C2986" t="str">
            <v>54001</v>
          </cell>
          <cell r="E2986">
            <v>3</v>
          </cell>
          <cell r="G2986">
            <v>76293.487000000008</v>
          </cell>
        </row>
        <row r="2987">
          <cell r="A2987">
            <v>2021</v>
          </cell>
          <cell r="B2987" t="str">
            <v>Diciembre</v>
          </cell>
          <cell r="C2987" t="str">
            <v>54001</v>
          </cell>
          <cell r="E2987">
            <v>4</v>
          </cell>
          <cell r="G2987">
            <v>113013.87194</v>
          </cell>
        </row>
        <row r="2988">
          <cell r="A2988">
            <v>2021</v>
          </cell>
          <cell r="B2988" t="str">
            <v>Diciembre</v>
          </cell>
          <cell r="C2988" t="str">
            <v>73001</v>
          </cell>
          <cell r="E2988">
            <v>1</v>
          </cell>
          <cell r="G2988">
            <v>9853.9069999999992</v>
          </cell>
        </row>
        <row r="2989">
          <cell r="A2989">
            <v>2021</v>
          </cell>
          <cell r="B2989" t="str">
            <v>Diciembre</v>
          </cell>
          <cell r="C2989" t="str">
            <v>73001</v>
          </cell>
          <cell r="E2989">
            <v>2</v>
          </cell>
          <cell r="G2989">
            <v>24365.459500000004</v>
          </cell>
        </row>
        <row r="2990">
          <cell r="A2990">
            <v>2021</v>
          </cell>
          <cell r="B2990" t="str">
            <v>Diciembre</v>
          </cell>
          <cell r="C2990" t="str">
            <v>73001</v>
          </cell>
          <cell r="E2990">
            <v>3</v>
          </cell>
          <cell r="G2990">
            <v>12967.2505</v>
          </cell>
        </row>
        <row r="2991">
          <cell r="A2991">
            <v>2021</v>
          </cell>
          <cell r="B2991" t="str">
            <v>Diciembre</v>
          </cell>
          <cell r="C2991" t="str">
            <v>73001</v>
          </cell>
          <cell r="E2991">
            <v>4</v>
          </cell>
          <cell r="G2991">
            <v>4865.1075900000005</v>
          </cell>
        </row>
        <row r="2992">
          <cell r="A2992">
            <v>2021</v>
          </cell>
          <cell r="B2992" t="str">
            <v>Diciembre</v>
          </cell>
          <cell r="C2992" t="str">
            <v>52356</v>
          </cell>
          <cell r="E2992">
            <v>1</v>
          </cell>
          <cell r="G2992">
            <v>3374</v>
          </cell>
        </row>
        <row r="2993">
          <cell r="A2993">
            <v>2021</v>
          </cell>
          <cell r="B2993" t="str">
            <v>Diciembre</v>
          </cell>
          <cell r="C2993" t="str">
            <v>52356</v>
          </cell>
          <cell r="E2993">
            <v>2</v>
          </cell>
          <cell r="G2993">
            <v>17589.252</v>
          </cell>
        </row>
        <row r="2994">
          <cell r="A2994">
            <v>2021</v>
          </cell>
          <cell r="B2994" t="str">
            <v>Diciembre</v>
          </cell>
          <cell r="C2994" t="str">
            <v>52356</v>
          </cell>
          <cell r="E2994">
            <v>3</v>
          </cell>
          <cell r="G2994">
            <v>14710.214</v>
          </cell>
        </row>
        <row r="2995">
          <cell r="A2995">
            <v>2021</v>
          </cell>
          <cell r="B2995" t="str">
            <v>Diciembre</v>
          </cell>
          <cell r="C2995" t="str">
            <v>52356</v>
          </cell>
          <cell r="E2995">
            <v>4</v>
          </cell>
          <cell r="G2995">
            <v>0</v>
          </cell>
        </row>
        <row r="2996">
          <cell r="A2996">
            <v>2021</v>
          </cell>
          <cell r="B2996" t="str">
            <v>Diciembre</v>
          </cell>
          <cell r="C2996" t="str">
            <v>17001</v>
          </cell>
          <cell r="E2996">
            <v>1</v>
          </cell>
          <cell r="G2996">
            <v>19096.427</v>
          </cell>
        </row>
        <row r="2997">
          <cell r="A2997">
            <v>2021</v>
          </cell>
          <cell r="B2997" t="str">
            <v>Diciembre</v>
          </cell>
          <cell r="C2997" t="str">
            <v>17001</v>
          </cell>
          <cell r="E2997">
            <v>2</v>
          </cell>
          <cell r="G2997">
            <v>20714.976000000002</v>
          </cell>
        </row>
        <row r="2998">
          <cell r="A2998">
            <v>2021</v>
          </cell>
          <cell r="B2998" t="str">
            <v>Diciembre</v>
          </cell>
          <cell r="C2998" t="str">
            <v>17001</v>
          </cell>
          <cell r="E2998">
            <v>3</v>
          </cell>
          <cell r="G2998">
            <v>17509.699000000001</v>
          </cell>
        </row>
        <row r="2999">
          <cell r="A2999">
            <v>2021</v>
          </cell>
          <cell r="B2999" t="str">
            <v>Diciembre</v>
          </cell>
          <cell r="C2999" t="str">
            <v>17001</v>
          </cell>
          <cell r="E2999">
            <v>4</v>
          </cell>
          <cell r="G2999">
            <v>14404.234440000002</v>
          </cell>
        </row>
        <row r="3000">
          <cell r="A3000">
            <v>2021</v>
          </cell>
          <cell r="B3000" t="str">
            <v>Diciembre</v>
          </cell>
          <cell r="C3000" t="str">
            <v>05001</v>
          </cell>
          <cell r="E3000">
            <v>1</v>
          </cell>
          <cell r="G3000">
            <v>233302.302</v>
          </cell>
        </row>
        <row r="3001">
          <cell r="A3001">
            <v>2021</v>
          </cell>
          <cell r="B3001" t="str">
            <v>Diciembre</v>
          </cell>
          <cell r="C3001" t="str">
            <v>05001</v>
          </cell>
          <cell r="E3001">
            <v>2</v>
          </cell>
          <cell r="G3001">
            <v>214088.75699999998</v>
          </cell>
        </row>
        <row r="3002">
          <cell r="A3002">
            <v>2021</v>
          </cell>
          <cell r="B3002" t="str">
            <v>Diciembre</v>
          </cell>
          <cell r="C3002" t="str">
            <v>05001</v>
          </cell>
          <cell r="E3002">
            <v>3</v>
          </cell>
          <cell r="G3002">
            <v>212579.17799999999</v>
          </cell>
        </row>
        <row r="3003">
          <cell r="A3003">
            <v>2021</v>
          </cell>
          <cell r="B3003" t="str">
            <v>Diciembre</v>
          </cell>
          <cell r="C3003" t="str">
            <v>05001</v>
          </cell>
          <cell r="E3003">
            <v>4</v>
          </cell>
          <cell r="G3003">
            <v>260290.61186</v>
          </cell>
        </row>
        <row r="3004">
          <cell r="A3004">
            <v>2021</v>
          </cell>
          <cell r="B3004" t="str">
            <v>Diciembre</v>
          </cell>
          <cell r="C3004" t="str">
            <v>23001</v>
          </cell>
          <cell r="E3004">
            <v>1</v>
          </cell>
          <cell r="G3004">
            <v>6639.8250000000007</v>
          </cell>
        </row>
        <row r="3005">
          <cell r="A3005">
            <v>2021</v>
          </cell>
          <cell r="B3005" t="str">
            <v>Diciembre</v>
          </cell>
          <cell r="C3005" t="str">
            <v>23001</v>
          </cell>
          <cell r="E3005">
            <v>2</v>
          </cell>
          <cell r="G3005">
            <v>22582.866000000002</v>
          </cell>
        </row>
        <row r="3006">
          <cell r="A3006">
            <v>2021</v>
          </cell>
          <cell r="B3006" t="str">
            <v>Diciembre</v>
          </cell>
          <cell r="C3006" t="str">
            <v>23001</v>
          </cell>
          <cell r="E3006">
            <v>3</v>
          </cell>
          <cell r="G3006">
            <v>14448.718000000001</v>
          </cell>
        </row>
        <row r="3007">
          <cell r="A3007">
            <v>2021</v>
          </cell>
          <cell r="B3007" t="str">
            <v>Diciembre</v>
          </cell>
          <cell r="C3007" t="str">
            <v>23001</v>
          </cell>
          <cell r="E3007">
            <v>4</v>
          </cell>
          <cell r="G3007">
            <v>3240.4317000000001</v>
          </cell>
        </row>
        <row r="3008">
          <cell r="A3008">
            <v>2021</v>
          </cell>
          <cell r="B3008" t="str">
            <v>Diciembre</v>
          </cell>
          <cell r="C3008" t="str">
            <v>41001</v>
          </cell>
          <cell r="E3008">
            <v>1</v>
          </cell>
          <cell r="G3008">
            <v>18152.6322</v>
          </cell>
        </row>
        <row r="3009">
          <cell r="A3009">
            <v>2021</v>
          </cell>
          <cell r="B3009" t="str">
            <v>Diciembre</v>
          </cell>
          <cell r="C3009" t="str">
            <v>41001</v>
          </cell>
          <cell r="E3009">
            <v>2</v>
          </cell>
          <cell r="G3009">
            <v>29536.074200000006</v>
          </cell>
        </row>
        <row r="3010">
          <cell r="A3010">
            <v>2021</v>
          </cell>
          <cell r="B3010" t="str">
            <v>Diciembre</v>
          </cell>
          <cell r="C3010" t="str">
            <v>41001</v>
          </cell>
          <cell r="E3010">
            <v>3</v>
          </cell>
          <cell r="G3010">
            <v>30708.141549999997</v>
          </cell>
        </row>
        <row r="3011">
          <cell r="A3011">
            <v>2021</v>
          </cell>
          <cell r="B3011" t="str">
            <v>Diciembre</v>
          </cell>
          <cell r="C3011" t="str">
            <v>41001</v>
          </cell>
          <cell r="E3011">
            <v>4</v>
          </cell>
          <cell r="G3011">
            <v>14413.99432</v>
          </cell>
        </row>
        <row r="3012">
          <cell r="A3012">
            <v>2021</v>
          </cell>
          <cell r="B3012" t="str">
            <v>Diciembre</v>
          </cell>
          <cell r="C3012" t="str">
            <v>52001</v>
          </cell>
          <cell r="E3012">
            <v>1</v>
          </cell>
          <cell r="G3012">
            <v>13549.166500000003</v>
          </cell>
        </row>
        <row r="3013">
          <cell r="A3013">
            <v>2021</v>
          </cell>
          <cell r="B3013" t="str">
            <v>Diciembre</v>
          </cell>
          <cell r="C3013" t="str">
            <v>52001</v>
          </cell>
          <cell r="E3013">
            <v>2</v>
          </cell>
          <cell r="G3013">
            <v>61994.517999999996</v>
          </cell>
        </row>
        <row r="3014">
          <cell r="A3014">
            <v>2021</v>
          </cell>
          <cell r="B3014" t="str">
            <v>Diciembre</v>
          </cell>
          <cell r="C3014" t="str">
            <v>52001</v>
          </cell>
          <cell r="E3014">
            <v>3</v>
          </cell>
          <cell r="G3014">
            <v>36842.231500000002</v>
          </cell>
        </row>
        <row r="3015">
          <cell r="A3015">
            <v>2021</v>
          </cell>
          <cell r="B3015" t="str">
            <v>Diciembre</v>
          </cell>
          <cell r="C3015" t="str">
            <v>52001</v>
          </cell>
          <cell r="E3015">
            <v>4</v>
          </cell>
          <cell r="G3015">
            <v>257.88220000000007</v>
          </cell>
        </row>
        <row r="3016">
          <cell r="A3016">
            <v>2021</v>
          </cell>
          <cell r="B3016" t="str">
            <v>Diciembre</v>
          </cell>
          <cell r="C3016" t="str">
            <v>66001</v>
          </cell>
          <cell r="E3016">
            <v>1</v>
          </cell>
          <cell r="G3016">
            <v>28475.213</v>
          </cell>
        </row>
        <row r="3017">
          <cell r="A3017">
            <v>2021</v>
          </cell>
          <cell r="B3017" t="str">
            <v>Diciembre</v>
          </cell>
          <cell r="C3017" t="str">
            <v>66001</v>
          </cell>
          <cell r="E3017">
            <v>2</v>
          </cell>
          <cell r="G3017">
            <v>19153.606000000003</v>
          </cell>
        </row>
        <row r="3018">
          <cell r="A3018">
            <v>2021</v>
          </cell>
          <cell r="B3018" t="str">
            <v>Diciembre</v>
          </cell>
          <cell r="C3018" t="str">
            <v>66001</v>
          </cell>
          <cell r="E3018">
            <v>3</v>
          </cell>
          <cell r="G3018">
            <v>19759.795000000002</v>
          </cell>
        </row>
        <row r="3019">
          <cell r="A3019">
            <v>2021</v>
          </cell>
          <cell r="B3019" t="str">
            <v>Diciembre</v>
          </cell>
          <cell r="C3019" t="str">
            <v>66001</v>
          </cell>
          <cell r="E3019">
            <v>4</v>
          </cell>
          <cell r="G3019">
            <v>40509.337580000007</v>
          </cell>
        </row>
        <row r="3020">
          <cell r="A3020">
            <v>2021</v>
          </cell>
          <cell r="B3020" t="str">
            <v>Diciembre</v>
          </cell>
          <cell r="C3020" t="str">
            <v>19001</v>
          </cell>
          <cell r="E3020">
            <v>1</v>
          </cell>
          <cell r="G3020">
            <v>5196.1068999999989</v>
          </cell>
        </row>
        <row r="3021">
          <cell r="A3021">
            <v>2021</v>
          </cell>
          <cell r="B3021" t="str">
            <v>Diciembre</v>
          </cell>
          <cell r="C3021" t="str">
            <v>19001</v>
          </cell>
          <cell r="E3021">
            <v>2</v>
          </cell>
          <cell r="G3021">
            <v>41452.074000000001</v>
          </cell>
        </row>
        <row r="3022">
          <cell r="A3022">
            <v>2021</v>
          </cell>
          <cell r="B3022" t="str">
            <v>Diciembre</v>
          </cell>
          <cell r="C3022" t="str">
            <v>19001</v>
          </cell>
          <cell r="E3022">
            <v>3</v>
          </cell>
          <cell r="G3022">
            <v>4922.9645499999997</v>
          </cell>
        </row>
        <row r="3023">
          <cell r="A3023">
            <v>2021</v>
          </cell>
          <cell r="B3023" t="str">
            <v>Diciembre</v>
          </cell>
          <cell r="C3023" t="str">
            <v>19001</v>
          </cell>
          <cell r="E3023">
            <v>4</v>
          </cell>
          <cell r="G3023">
            <v>8482.9492399999999</v>
          </cell>
        </row>
        <row r="3024">
          <cell r="A3024">
            <v>2021</v>
          </cell>
          <cell r="B3024" t="str">
            <v>Diciembre</v>
          </cell>
          <cell r="C3024" t="str">
            <v>47001</v>
          </cell>
          <cell r="E3024">
            <v>1</v>
          </cell>
          <cell r="G3024">
            <v>9170.0349999999999</v>
          </cell>
        </row>
        <row r="3025">
          <cell r="A3025">
            <v>2021</v>
          </cell>
          <cell r="B3025" t="str">
            <v>Diciembre</v>
          </cell>
          <cell r="C3025" t="str">
            <v>47001</v>
          </cell>
          <cell r="E3025">
            <v>2</v>
          </cell>
          <cell r="G3025">
            <v>17048.274000000001</v>
          </cell>
        </row>
        <row r="3026">
          <cell r="A3026">
            <v>2021</v>
          </cell>
          <cell r="B3026" t="str">
            <v>Diciembre</v>
          </cell>
          <cell r="C3026" t="str">
            <v>47001</v>
          </cell>
          <cell r="E3026">
            <v>3</v>
          </cell>
          <cell r="G3026">
            <v>11061.181</v>
          </cell>
        </row>
        <row r="3027">
          <cell r="A3027">
            <v>2021</v>
          </cell>
          <cell r="B3027" t="str">
            <v>Diciembre</v>
          </cell>
          <cell r="C3027" t="str">
            <v>47001</v>
          </cell>
          <cell r="E3027">
            <v>4</v>
          </cell>
          <cell r="G3027">
            <v>4445.303100000001</v>
          </cell>
        </row>
        <row r="3028">
          <cell r="A3028">
            <v>2021</v>
          </cell>
          <cell r="B3028" t="str">
            <v>Diciembre</v>
          </cell>
          <cell r="C3028" t="str">
            <v>70001</v>
          </cell>
          <cell r="E3028">
            <v>1</v>
          </cell>
          <cell r="G3028">
            <v>7659.1489999999994</v>
          </cell>
        </row>
        <row r="3029">
          <cell r="A3029">
            <v>2021</v>
          </cell>
          <cell r="B3029" t="str">
            <v>Diciembre</v>
          </cell>
          <cell r="C3029" t="str">
            <v>70001</v>
          </cell>
          <cell r="E3029">
            <v>2</v>
          </cell>
          <cell r="G3029">
            <v>22756.934999999998</v>
          </cell>
        </row>
        <row r="3030">
          <cell r="A3030">
            <v>2021</v>
          </cell>
          <cell r="B3030" t="str">
            <v>Diciembre</v>
          </cell>
          <cell r="C3030" t="str">
            <v>70001</v>
          </cell>
          <cell r="E3030">
            <v>3</v>
          </cell>
          <cell r="G3030">
            <v>18142.821999999996</v>
          </cell>
        </row>
        <row r="3031">
          <cell r="A3031">
            <v>2021</v>
          </cell>
          <cell r="B3031" t="str">
            <v>Diciembre</v>
          </cell>
          <cell r="C3031" t="str">
            <v>70001</v>
          </cell>
          <cell r="E3031">
            <v>4</v>
          </cell>
          <cell r="G3031">
            <v>8534.7142000000003</v>
          </cell>
        </row>
        <row r="3032">
          <cell r="A3032">
            <v>2021</v>
          </cell>
          <cell r="B3032" t="str">
            <v>Diciembre</v>
          </cell>
          <cell r="C3032" t="str">
            <v>15001</v>
          </cell>
          <cell r="E3032">
            <v>1</v>
          </cell>
          <cell r="G3032">
            <v>27402.872999999996</v>
          </cell>
        </row>
        <row r="3033">
          <cell r="A3033">
            <v>2021</v>
          </cell>
          <cell r="B3033" t="str">
            <v>Diciembre</v>
          </cell>
          <cell r="C3033" t="str">
            <v>15001</v>
          </cell>
          <cell r="E3033">
            <v>2</v>
          </cell>
          <cell r="G3033">
            <v>58154.78</v>
          </cell>
        </row>
        <row r="3034">
          <cell r="A3034">
            <v>2021</v>
          </cell>
          <cell r="B3034" t="str">
            <v>Diciembre</v>
          </cell>
          <cell r="C3034" t="str">
            <v>15001</v>
          </cell>
          <cell r="E3034">
            <v>3</v>
          </cell>
          <cell r="G3034">
            <v>38914.86</v>
          </cell>
        </row>
        <row r="3035">
          <cell r="A3035">
            <v>2021</v>
          </cell>
          <cell r="B3035" t="str">
            <v>Diciembre</v>
          </cell>
          <cell r="C3035" t="str">
            <v>15001</v>
          </cell>
          <cell r="E3035">
            <v>4</v>
          </cell>
          <cell r="G3035">
            <v>77.180000000000007</v>
          </cell>
        </row>
        <row r="3036">
          <cell r="A3036">
            <v>2021</v>
          </cell>
          <cell r="B3036" t="str">
            <v>Diciembre</v>
          </cell>
          <cell r="C3036" t="str">
            <v>20001</v>
          </cell>
          <cell r="E3036">
            <v>1</v>
          </cell>
          <cell r="G3036">
            <v>16955.832000000002</v>
          </cell>
        </row>
        <row r="3037">
          <cell r="A3037">
            <v>2021</v>
          </cell>
          <cell r="B3037" t="str">
            <v>Diciembre</v>
          </cell>
          <cell r="C3037" t="str">
            <v>20001</v>
          </cell>
          <cell r="E3037">
            <v>2</v>
          </cell>
          <cell r="G3037">
            <v>22807.9</v>
          </cell>
        </row>
        <row r="3038">
          <cell r="A3038">
            <v>2021</v>
          </cell>
          <cell r="B3038" t="str">
            <v>Diciembre</v>
          </cell>
          <cell r="C3038" t="str">
            <v>20001</v>
          </cell>
          <cell r="E3038">
            <v>3</v>
          </cell>
          <cell r="G3038">
            <v>15788.757</v>
          </cell>
        </row>
        <row r="3039">
          <cell r="A3039">
            <v>2021</v>
          </cell>
          <cell r="B3039" t="str">
            <v>Diciembre</v>
          </cell>
          <cell r="C3039" t="str">
            <v>20001</v>
          </cell>
          <cell r="E3039">
            <v>4</v>
          </cell>
          <cell r="G3039">
            <v>15397.717500000001</v>
          </cell>
        </row>
        <row r="3040">
          <cell r="A3040">
            <v>2021</v>
          </cell>
          <cell r="B3040" t="str">
            <v>Diciembre</v>
          </cell>
          <cell r="C3040" t="str">
            <v>50001</v>
          </cell>
          <cell r="E3040">
            <v>1</v>
          </cell>
          <cell r="G3040">
            <v>26603.8125</v>
          </cell>
        </row>
        <row r="3041">
          <cell r="A3041">
            <v>2021</v>
          </cell>
          <cell r="B3041" t="str">
            <v>Diciembre</v>
          </cell>
          <cell r="C3041" t="str">
            <v>50001</v>
          </cell>
          <cell r="E3041">
            <v>2</v>
          </cell>
          <cell r="G3041">
            <v>40470.775000000001</v>
          </cell>
        </row>
        <row r="3042">
          <cell r="A3042">
            <v>2021</v>
          </cell>
          <cell r="B3042" t="str">
            <v>Diciembre</v>
          </cell>
          <cell r="C3042" t="str">
            <v>50001</v>
          </cell>
          <cell r="E3042">
            <v>3</v>
          </cell>
          <cell r="G3042">
            <v>30682.597999999998</v>
          </cell>
        </row>
        <row r="3043">
          <cell r="A3043">
            <v>2021</v>
          </cell>
          <cell r="B3043" t="str">
            <v>Diciembre</v>
          </cell>
          <cell r="C3043" t="str">
            <v>50001</v>
          </cell>
          <cell r="E3043">
            <v>4</v>
          </cell>
          <cell r="G3043">
            <v>9876.6720000000005</v>
          </cell>
        </row>
        <row r="3044">
          <cell r="A3044">
            <v>2022</v>
          </cell>
          <cell r="B3044" t="str">
            <v>Enero</v>
          </cell>
          <cell r="C3044" t="str">
            <v>63001</v>
          </cell>
          <cell r="E3044">
            <v>1</v>
          </cell>
          <cell r="G3044">
            <v>2297.469999999993</v>
          </cell>
        </row>
        <row r="3045">
          <cell r="A3045">
            <v>2022</v>
          </cell>
          <cell r="B3045" t="str">
            <v>Enero</v>
          </cell>
          <cell r="C3045" t="str">
            <v>63001</v>
          </cell>
          <cell r="E3045">
            <v>2</v>
          </cell>
          <cell r="G3045">
            <v>2649.3699999999931</v>
          </cell>
        </row>
        <row r="3046">
          <cell r="A3046">
            <v>2022</v>
          </cell>
          <cell r="B3046" t="str">
            <v>Enero</v>
          </cell>
          <cell r="C3046" t="str">
            <v>63001</v>
          </cell>
          <cell r="E3046">
            <v>3</v>
          </cell>
          <cell r="G3046">
            <v>2498.6499999999996</v>
          </cell>
        </row>
        <row r="3047">
          <cell r="A3047">
            <v>2022</v>
          </cell>
          <cell r="B3047" t="str">
            <v>Enero</v>
          </cell>
          <cell r="C3047" t="str">
            <v>63001</v>
          </cell>
          <cell r="E3047">
            <v>4</v>
          </cell>
          <cell r="G3047">
            <v>1004.4300000000002</v>
          </cell>
        </row>
        <row r="3048">
          <cell r="A3048">
            <v>2022</v>
          </cell>
          <cell r="B3048" t="str">
            <v>Enero</v>
          </cell>
          <cell r="C3048" t="str">
            <v>08001</v>
          </cell>
          <cell r="E3048">
            <v>1</v>
          </cell>
          <cell r="G3048">
            <v>7833.6184999999905</v>
          </cell>
        </row>
        <row r="3049">
          <cell r="A3049">
            <v>2022</v>
          </cell>
          <cell r="B3049" t="str">
            <v>Enero</v>
          </cell>
          <cell r="C3049" t="str">
            <v>08001</v>
          </cell>
          <cell r="E3049">
            <v>2</v>
          </cell>
          <cell r="G3049">
            <v>8015.5299999999952</v>
          </cell>
        </row>
        <row r="3050">
          <cell r="A3050">
            <v>2022</v>
          </cell>
          <cell r="B3050" t="str">
            <v>Enero</v>
          </cell>
          <cell r="C3050" t="str">
            <v>08001</v>
          </cell>
          <cell r="E3050">
            <v>3</v>
          </cell>
          <cell r="G3050">
            <v>7459.5169999999962</v>
          </cell>
        </row>
        <row r="3051">
          <cell r="A3051">
            <v>2022</v>
          </cell>
          <cell r="B3051" t="str">
            <v>Enero</v>
          </cell>
          <cell r="C3051" t="str">
            <v>08001</v>
          </cell>
          <cell r="E3051">
            <v>4</v>
          </cell>
          <cell r="G3051">
            <v>17587.048999999995</v>
          </cell>
        </row>
        <row r="3052">
          <cell r="A3052">
            <v>2022</v>
          </cell>
          <cell r="B3052" t="str">
            <v>Enero</v>
          </cell>
          <cell r="C3052" t="str">
            <v>11001</v>
          </cell>
          <cell r="E3052">
            <v>1</v>
          </cell>
          <cell r="G3052">
            <v>53173.205499999931</v>
          </cell>
        </row>
        <row r="3053">
          <cell r="A3053">
            <v>2022</v>
          </cell>
          <cell r="B3053" t="str">
            <v>Enero</v>
          </cell>
          <cell r="C3053" t="str">
            <v>11001</v>
          </cell>
          <cell r="E3053">
            <v>2</v>
          </cell>
          <cell r="G3053">
            <v>46379.008000000045</v>
          </cell>
        </row>
        <row r="3054">
          <cell r="A3054">
            <v>2022</v>
          </cell>
          <cell r="B3054" t="str">
            <v>Enero</v>
          </cell>
          <cell r="C3054" t="str">
            <v>11001</v>
          </cell>
          <cell r="E3054">
            <v>3</v>
          </cell>
          <cell r="G3054">
            <v>66932.927999999767</v>
          </cell>
        </row>
        <row r="3055">
          <cell r="A3055">
            <v>2022</v>
          </cell>
          <cell r="B3055" t="str">
            <v>Enero</v>
          </cell>
          <cell r="C3055" t="str">
            <v>11001</v>
          </cell>
          <cell r="E3055">
            <v>4</v>
          </cell>
          <cell r="G3055">
            <v>20250.423999999988</v>
          </cell>
        </row>
        <row r="3056">
          <cell r="A3056">
            <v>2022</v>
          </cell>
          <cell r="B3056" t="str">
            <v>Enero</v>
          </cell>
          <cell r="C3056" t="str">
            <v>68001</v>
          </cell>
          <cell r="E3056">
            <v>1</v>
          </cell>
          <cell r="G3056">
            <v>10346.639999999996</v>
          </cell>
        </row>
        <row r="3057">
          <cell r="A3057">
            <v>2022</v>
          </cell>
          <cell r="B3057" t="str">
            <v>Enero</v>
          </cell>
          <cell r="C3057" t="str">
            <v>68001</v>
          </cell>
          <cell r="E3057">
            <v>2</v>
          </cell>
          <cell r="G3057">
            <v>7774.6050000000023</v>
          </cell>
        </row>
        <row r="3058">
          <cell r="A3058">
            <v>2022</v>
          </cell>
          <cell r="B3058" t="str">
            <v>Enero</v>
          </cell>
          <cell r="C3058" t="str">
            <v>68001</v>
          </cell>
          <cell r="E3058">
            <v>3</v>
          </cell>
          <cell r="G3058">
            <v>12699.470000000099</v>
          </cell>
        </row>
        <row r="3059">
          <cell r="A3059">
            <v>2022</v>
          </cell>
          <cell r="B3059" t="str">
            <v>Enero</v>
          </cell>
          <cell r="C3059" t="str">
            <v>68001</v>
          </cell>
          <cell r="E3059">
            <v>4</v>
          </cell>
          <cell r="G3059">
            <v>2018.1640000000002</v>
          </cell>
        </row>
        <row r="3060">
          <cell r="A3060">
            <v>2022</v>
          </cell>
          <cell r="B3060" t="str">
            <v>Enero</v>
          </cell>
          <cell r="C3060" t="str">
            <v>76001</v>
          </cell>
          <cell r="E3060">
            <v>1</v>
          </cell>
          <cell r="G3060">
            <v>8256.8269999999975</v>
          </cell>
        </row>
        <row r="3061">
          <cell r="A3061">
            <v>2022</v>
          </cell>
          <cell r="B3061" t="str">
            <v>Enero</v>
          </cell>
          <cell r="C3061" t="str">
            <v>76001</v>
          </cell>
          <cell r="E3061">
            <v>2</v>
          </cell>
          <cell r="G3061">
            <v>10184.969999999999</v>
          </cell>
        </row>
        <row r="3062">
          <cell r="A3062">
            <v>2022</v>
          </cell>
          <cell r="B3062" t="str">
            <v>Enero</v>
          </cell>
          <cell r="C3062" t="str">
            <v>76001</v>
          </cell>
          <cell r="E3062">
            <v>3</v>
          </cell>
          <cell r="G3062">
            <v>11088.220500000003</v>
          </cell>
        </row>
        <row r="3063">
          <cell r="A3063">
            <v>2022</v>
          </cell>
          <cell r="B3063" t="str">
            <v>Enero</v>
          </cell>
          <cell r="C3063" t="str">
            <v>76001</v>
          </cell>
          <cell r="E3063">
            <v>4</v>
          </cell>
          <cell r="G3063">
            <v>13232.988600000033</v>
          </cell>
        </row>
        <row r="3064">
          <cell r="A3064">
            <v>2022</v>
          </cell>
          <cell r="B3064" t="str">
            <v>Enero</v>
          </cell>
          <cell r="C3064" t="str">
            <v>13001</v>
          </cell>
          <cell r="E3064">
            <v>1</v>
          </cell>
          <cell r="G3064">
            <v>3741.1115</v>
          </cell>
        </row>
        <row r="3065">
          <cell r="A3065">
            <v>2022</v>
          </cell>
          <cell r="B3065" t="str">
            <v>Enero</v>
          </cell>
          <cell r="C3065" t="str">
            <v>13001</v>
          </cell>
          <cell r="E3065">
            <v>2</v>
          </cell>
          <cell r="G3065">
            <v>6421.2939999999944</v>
          </cell>
        </row>
        <row r="3066">
          <cell r="A3066">
            <v>2022</v>
          </cell>
          <cell r="B3066" t="str">
            <v>Enero</v>
          </cell>
          <cell r="C3066" t="str">
            <v>13001</v>
          </cell>
          <cell r="E3066">
            <v>3</v>
          </cell>
          <cell r="G3066">
            <v>4201.9509999999809</v>
          </cell>
        </row>
        <row r="3067">
          <cell r="A3067">
            <v>2022</v>
          </cell>
          <cell r="B3067" t="str">
            <v>Enero</v>
          </cell>
          <cell r="C3067" t="str">
            <v>13001</v>
          </cell>
          <cell r="E3067">
            <v>4</v>
          </cell>
          <cell r="G3067">
            <v>5380.0329999999985</v>
          </cell>
        </row>
        <row r="3068">
          <cell r="A3068">
            <v>2022</v>
          </cell>
          <cell r="B3068" t="str">
            <v>Enero</v>
          </cell>
          <cell r="C3068" t="str">
            <v>54001</v>
          </cell>
          <cell r="E3068">
            <v>1</v>
          </cell>
          <cell r="G3068">
            <v>4475.732</v>
          </cell>
        </row>
        <row r="3069">
          <cell r="A3069">
            <v>2022</v>
          </cell>
          <cell r="B3069" t="str">
            <v>Enero</v>
          </cell>
          <cell r="C3069" t="str">
            <v>54001</v>
          </cell>
          <cell r="E3069">
            <v>2</v>
          </cell>
          <cell r="G3069">
            <v>7495.0890000000072</v>
          </cell>
        </row>
        <row r="3070">
          <cell r="A3070">
            <v>2022</v>
          </cell>
          <cell r="B3070" t="str">
            <v>Enero</v>
          </cell>
          <cell r="C3070" t="str">
            <v>54001</v>
          </cell>
          <cell r="E3070">
            <v>3</v>
          </cell>
          <cell r="G3070">
            <v>6245.9479999999767</v>
          </cell>
        </row>
        <row r="3071">
          <cell r="A3071">
            <v>2022</v>
          </cell>
          <cell r="B3071" t="str">
            <v>Enero</v>
          </cell>
          <cell r="C3071" t="str">
            <v>54001</v>
          </cell>
          <cell r="E3071">
            <v>4</v>
          </cell>
          <cell r="G3071">
            <v>10208.292039999993</v>
          </cell>
        </row>
        <row r="3072">
          <cell r="A3072">
            <v>2022</v>
          </cell>
          <cell r="B3072" t="str">
            <v>Enero</v>
          </cell>
          <cell r="C3072" t="str">
            <v>73001</v>
          </cell>
          <cell r="E3072">
            <v>1</v>
          </cell>
          <cell r="G3072">
            <v>754.30250000000024</v>
          </cell>
        </row>
        <row r="3073">
          <cell r="A3073">
            <v>2022</v>
          </cell>
          <cell r="B3073" t="str">
            <v>Enero</v>
          </cell>
          <cell r="C3073" t="str">
            <v>73001</v>
          </cell>
          <cell r="E3073">
            <v>2</v>
          </cell>
          <cell r="G3073">
            <v>1476.5575000000008</v>
          </cell>
        </row>
        <row r="3074">
          <cell r="A3074">
            <v>2022</v>
          </cell>
          <cell r="B3074" t="str">
            <v>Enero</v>
          </cell>
          <cell r="C3074" t="str">
            <v>73001</v>
          </cell>
          <cell r="E3074">
            <v>3</v>
          </cell>
          <cell r="G3074">
            <v>1071.1899999999998</v>
          </cell>
        </row>
        <row r="3075">
          <cell r="A3075">
            <v>2022</v>
          </cell>
          <cell r="B3075" t="str">
            <v>Enero</v>
          </cell>
          <cell r="C3075" t="str">
            <v>73001</v>
          </cell>
          <cell r="E3075">
            <v>4</v>
          </cell>
          <cell r="G3075">
            <v>426.21899999999999</v>
          </cell>
        </row>
        <row r="3076">
          <cell r="A3076">
            <v>2022</v>
          </cell>
          <cell r="B3076" t="str">
            <v>Enero</v>
          </cell>
          <cell r="C3076" t="str">
            <v>52356</v>
          </cell>
          <cell r="E3076">
            <v>1</v>
          </cell>
          <cell r="G3076">
            <v>293</v>
          </cell>
        </row>
        <row r="3077">
          <cell r="A3077">
            <v>2022</v>
          </cell>
          <cell r="B3077" t="str">
            <v>Enero</v>
          </cell>
          <cell r="C3077" t="str">
            <v>52356</v>
          </cell>
          <cell r="E3077">
            <v>2</v>
          </cell>
          <cell r="G3077">
            <v>1223.8719999999996</v>
          </cell>
        </row>
        <row r="3078">
          <cell r="A3078">
            <v>2022</v>
          </cell>
          <cell r="B3078" t="str">
            <v>Enero</v>
          </cell>
          <cell r="C3078" t="str">
            <v>52356</v>
          </cell>
          <cell r="E3078">
            <v>3</v>
          </cell>
          <cell r="G3078">
            <v>1317.8339999999937</v>
          </cell>
        </row>
        <row r="3079">
          <cell r="A3079">
            <v>2022</v>
          </cell>
          <cell r="B3079" t="str">
            <v>Enero</v>
          </cell>
          <cell r="C3079" t="str">
            <v>52356</v>
          </cell>
          <cell r="E3079">
            <v>4</v>
          </cell>
          <cell r="G3079">
            <v>0</v>
          </cell>
        </row>
        <row r="3080">
          <cell r="A3080">
            <v>2022</v>
          </cell>
          <cell r="B3080" t="str">
            <v>Enero</v>
          </cell>
          <cell r="C3080" t="str">
            <v>17001</v>
          </cell>
          <cell r="E3080">
            <v>1</v>
          </cell>
          <cell r="G3080">
            <v>1392.1999999999989</v>
          </cell>
        </row>
        <row r="3081">
          <cell r="A3081">
            <v>2022</v>
          </cell>
          <cell r="B3081" t="str">
            <v>Enero</v>
          </cell>
          <cell r="C3081" t="str">
            <v>17001</v>
          </cell>
          <cell r="E3081">
            <v>2</v>
          </cell>
          <cell r="G3081">
            <v>1332.7700000000002</v>
          </cell>
        </row>
        <row r="3082">
          <cell r="A3082">
            <v>2022</v>
          </cell>
          <cell r="B3082" t="str">
            <v>Enero</v>
          </cell>
          <cell r="C3082" t="str">
            <v>17001</v>
          </cell>
          <cell r="E3082">
            <v>3</v>
          </cell>
          <cell r="G3082">
            <v>1331.3999999999983</v>
          </cell>
        </row>
        <row r="3083">
          <cell r="A3083">
            <v>2022</v>
          </cell>
          <cell r="B3083" t="str">
            <v>Enero</v>
          </cell>
          <cell r="C3083" t="str">
            <v>17001</v>
          </cell>
          <cell r="E3083">
            <v>4</v>
          </cell>
          <cell r="G3083">
            <v>1099.5446000000006</v>
          </cell>
        </row>
        <row r="3084">
          <cell r="A3084">
            <v>2022</v>
          </cell>
          <cell r="B3084" t="str">
            <v>Enero</v>
          </cell>
          <cell r="C3084" t="str">
            <v>05001</v>
          </cell>
          <cell r="E3084">
            <v>1</v>
          </cell>
          <cell r="G3084">
            <v>18049.888000000024</v>
          </cell>
        </row>
        <row r="3085">
          <cell r="A3085">
            <v>2022</v>
          </cell>
          <cell r="B3085" t="str">
            <v>Enero</v>
          </cell>
          <cell r="C3085" t="str">
            <v>05001</v>
          </cell>
          <cell r="E3085">
            <v>2</v>
          </cell>
          <cell r="G3085">
            <v>14956.922000000004</v>
          </cell>
        </row>
        <row r="3086">
          <cell r="A3086">
            <v>2022</v>
          </cell>
          <cell r="B3086" t="str">
            <v>Enero</v>
          </cell>
          <cell r="C3086" t="str">
            <v>05001</v>
          </cell>
          <cell r="E3086">
            <v>3</v>
          </cell>
          <cell r="G3086">
            <v>16478.657000000174</v>
          </cell>
        </row>
        <row r="3087">
          <cell r="A3087">
            <v>2022</v>
          </cell>
          <cell r="B3087" t="str">
            <v>Enero</v>
          </cell>
          <cell r="C3087" t="str">
            <v>05001</v>
          </cell>
          <cell r="E3087">
            <v>4</v>
          </cell>
          <cell r="G3087">
            <v>23227.392800000085</v>
          </cell>
        </row>
        <row r="3088">
          <cell r="A3088">
            <v>2022</v>
          </cell>
          <cell r="B3088" t="str">
            <v>Enero</v>
          </cell>
          <cell r="C3088" t="str">
            <v>23001</v>
          </cell>
          <cell r="E3088">
            <v>1</v>
          </cell>
          <cell r="G3088">
            <v>533.72999999999877</v>
          </cell>
        </row>
        <row r="3089">
          <cell r="A3089">
            <v>2022</v>
          </cell>
          <cell r="B3089" t="str">
            <v>Enero</v>
          </cell>
          <cell r="C3089" t="str">
            <v>23001</v>
          </cell>
          <cell r="E3089">
            <v>2</v>
          </cell>
          <cell r="G3089">
            <v>1594.4879999999971</v>
          </cell>
        </row>
        <row r="3090">
          <cell r="A3090">
            <v>2022</v>
          </cell>
          <cell r="B3090" t="str">
            <v>Enero</v>
          </cell>
          <cell r="C3090" t="str">
            <v>23001</v>
          </cell>
          <cell r="E3090">
            <v>3</v>
          </cell>
          <cell r="G3090">
            <v>1162.4929999999974</v>
          </cell>
        </row>
        <row r="3091">
          <cell r="A3091">
            <v>2022</v>
          </cell>
          <cell r="B3091" t="str">
            <v>Enero</v>
          </cell>
          <cell r="C3091" t="str">
            <v>23001</v>
          </cell>
          <cell r="E3091">
            <v>4</v>
          </cell>
          <cell r="G3091">
            <v>321.38649999999996</v>
          </cell>
        </row>
        <row r="3092">
          <cell r="A3092">
            <v>2022</v>
          </cell>
          <cell r="B3092" t="str">
            <v>Enero</v>
          </cell>
          <cell r="C3092" t="str">
            <v>41001</v>
          </cell>
          <cell r="E3092">
            <v>1</v>
          </cell>
          <cell r="G3092">
            <v>1494.5154999999988</v>
          </cell>
        </row>
        <row r="3093">
          <cell r="A3093">
            <v>2022</v>
          </cell>
          <cell r="B3093" t="str">
            <v>Enero</v>
          </cell>
          <cell r="C3093" t="str">
            <v>41001</v>
          </cell>
          <cell r="E3093">
            <v>2</v>
          </cell>
          <cell r="G3093">
            <v>2427.0499999999997</v>
          </cell>
        </row>
        <row r="3094">
          <cell r="A3094">
            <v>2022</v>
          </cell>
          <cell r="B3094" t="str">
            <v>Enero</v>
          </cell>
          <cell r="C3094" t="str">
            <v>41001</v>
          </cell>
          <cell r="E3094">
            <v>3</v>
          </cell>
          <cell r="G3094">
            <v>2471.1124999999979</v>
          </cell>
        </row>
        <row r="3095">
          <cell r="A3095">
            <v>2022</v>
          </cell>
          <cell r="B3095" t="str">
            <v>Enero</v>
          </cell>
          <cell r="C3095" t="str">
            <v>41001</v>
          </cell>
          <cell r="E3095">
            <v>4</v>
          </cell>
          <cell r="G3095">
            <v>1580.056969999999</v>
          </cell>
        </row>
        <row r="3096">
          <cell r="A3096">
            <v>2022</v>
          </cell>
          <cell r="B3096" t="str">
            <v>Enero</v>
          </cell>
          <cell r="C3096" t="str">
            <v>52001</v>
          </cell>
          <cell r="E3096">
            <v>1</v>
          </cell>
          <cell r="G3096">
            <v>934.91699999999958</v>
          </cell>
        </row>
        <row r="3097">
          <cell r="A3097">
            <v>2022</v>
          </cell>
          <cell r="B3097" t="str">
            <v>Enero</v>
          </cell>
          <cell r="C3097" t="str">
            <v>52001</v>
          </cell>
          <cell r="E3097">
            <v>2</v>
          </cell>
          <cell r="G3097">
            <v>4244.9410000000034</v>
          </cell>
        </row>
        <row r="3098">
          <cell r="A3098">
            <v>2022</v>
          </cell>
          <cell r="B3098" t="str">
            <v>Enero</v>
          </cell>
          <cell r="C3098" t="str">
            <v>52001</v>
          </cell>
          <cell r="E3098">
            <v>3</v>
          </cell>
          <cell r="G3098">
            <v>2874.8810000000021</v>
          </cell>
        </row>
        <row r="3099">
          <cell r="A3099">
            <v>2022</v>
          </cell>
          <cell r="B3099" t="str">
            <v>Enero</v>
          </cell>
          <cell r="C3099" t="str">
            <v>52001</v>
          </cell>
          <cell r="E3099">
            <v>4</v>
          </cell>
          <cell r="G3099">
            <v>4.2988</v>
          </cell>
        </row>
        <row r="3100">
          <cell r="A3100">
            <v>2022</v>
          </cell>
          <cell r="B3100" t="str">
            <v>Enero</v>
          </cell>
          <cell r="C3100" t="str">
            <v>66001</v>
          </cell>
          <cell r="E3100">
            <v>1</v>
          </cell>
          <cell r="G3100">
            <v>2538.3399999999933</v>
          </cell>
        </row>
        <row r="3101">
          <cell r="A3101">
            <v>2022</v>
          </cell>
          <cell r="B3101" t="str">
            <v>Enero</v>
          </cell>
          <cell r="C3101" t="str">
            <v>66001</v>
          </cell>
          <cell r="E3101">
            <v>2</v>
          </cell>
          <cell r="G3101">
            <v>1646.7899999999991</v>
          </cell>
        </row>
        <row r="3102">
          <cell r="A3102">
            <v>2022</v>
          </cell>
          <cell r="B3102" t="str">
            <v>Enero</v>
          </cell>
          <cell r="C3102" t="str">
            <v>66001</v>
          </cell>
          <cell r="E3102">
            <v>3</v>
          </cell>
          <cell r="G3102">
            <v>1519.1940000000022</v>
          </cell>
        </row>
        <row r="3103">
          <cell r="A3103">
            <v>2022</v>
          </cell>
          <cell r="B3103" t="str">
            <v>Enero</v>
          </cell>
          <cell r="C3103" t="str">
            <v>66001</v>
          </cell>
          <cell r="E3103">
            <v>4</v>
          </cell>
          <cell r="G3103">
            <v>4423.5290000000005</v>
          </cell>
        </row>
        <row r="3104">
          <cell r="A3104">
            <v>2022</v>
          </cell>
          <cell r="B3104" t="str">
            <v>Enero</v>
          </cell>
          <cell r="C3104" t="str">
            <v>19001</v>
          </cell>
          <cell r="E3104">
            <v>1</v>
          </cell>
          <cell r="G3104">
            <v>531.4665</v>
          </cell>
        </row>
        <row r="3105">
          <cell r="A3105">
            <v>2022</v>
          </cell>
          <cell r="B3105" t="str">
            <v>Enero</v>
          </cell>
          <cell r="C3105" t="str">
            <v>19001</v>
          </cell>
          <cell r="E3105">
            <v>2</v>
          </cell>
          <cell r="G3105">
            <v>4201.1599999999935</v>
          </cell>
        </row>
        <row r="3106">
          <cell r="A3106">
            <v>2022</v>
          </cell>
          <cell r="B3106" t="str">
            <v>Enero</v>
          </cell>
          <cell r="C3106" t="str">
            <v>19001</v>
          </cell>
          <cell r="E3106">
            <v>3</v>
          </cell>
          <cell r="G3106">
            <v>299.36600000000021</v>
          </cell>
        </row>
        <row r="3107">
          <cell r="A3107">
            <v>2022</v>
          </cell>
          <cell r="B3107" t="str">
            <v>Enero</v>
          </cell>
          <cell r="C3107" t="str">
            <v>19001</v>
          </cell>
          <cell r="E3107">
            <v>4</v>
          </cell>
          <cell r="G3107">
            <v>784.60059999999976</v>
          </cell>
        </row>
        <row r="3108">
          <cell r="A3108">
            <v>2022</v>
          </cell>
          <cell r="B3108" t="str">
            <v>Enero</v>
          </cell>
          <cell r="C3108" t="str">
            <v>47001</v>
          </cell>
          <cell r="E3108">
            <v>1</v>
          </cell>
          <cell r="G3108">
            <v>846.36150000000032</v>
          </cell>
        </row>
        <row r="3109">
          <cell r="A3109">
            <v>2022</v>
          </cell>
          <cell r="B3109" t="str">
            <v>Enero</v>
          </cell>
          <cell r="C3109" t="str">
            <v>47001</v>
          </cell>
          <cell r="E3109">
            <v>2</v>
          </cell>
          <cell r="G3109">
            <v>1263.05</v>
          </cell>
        </row>
        <row r="3110">
          <cell r="A3110">
            <v>2022</v>
          </cell>
          <cell r="B3110" t="str">
            <v>Enero</v>
          </cell>
          <cell r="C3110" t="str">
            <v>47001</v>
          </cell>
          <cell r="E3110">
            <v>3</v>
          </cell>
          <cell r="G3110">
            <v>1016.9410000000012</v>
          </cell>
        </row>
        <row r="3111">
          <cell r="A3111">
            <v>2022</v>
          </cell>
          <cell r="B3111" t="str">
            <v>Enero</v>
          </cell>
          <cell r="C3111" t="str">
            <v>47001</v>
          </cell>
          <cell r="E3111">
            <v>4</v>
          </cell>
          <cell r="G3111">
            <v>747.90000000000032</v>
          </cell>
        </row>
        <row r="3112">
          <cell r="A3112">
            <v>2022</v>
          </cell>
          <cell r="B3112" t="str">
            <v>Enero</v>
          </cell>
          <cell r="C3112" t="str">
            <v>70001</v>
          </cell>
          <cell r="E3112">
            <v>1</v>
          </cell>
          <cell r="G3112">
            <v>747.25999999999817</v>
          </cell>
        </row>
        <row r="3113">
          <cell r="A3113">
            <v>2022</v>
          </cell>
          <cell r="B3113" t="str">
            <v>Enero</v>
          </cell>
          <cell r="C3113" t="str">
            <v>70001</v>
          </cell>
          <cell r="E3113">
            <v>2</v>
          </cell>
          <cell r="G3113">
            <v>1887.1999999999982</v>
          </cell>
        </row>
        <row r="3114">
          <cell r="A3114">
            <v>2022</v>
          </cell>
          <cell r="B3114" t="str">
            <v>Enero</v>
          </cell>
          <cell r="C3114" t="str">
            <v>70001</v>
          </cell>
          <cell r="E3114">
            <v>3</v>
          </cell>
          <cell r="G3114">
            <v>1564.6469999999952</v>
          </cell>
        </row>
        <row r="3115">
          <cell r="A3115">
            <v>2022</v>
          </cell>
          <cell r="B3115" t="str">
            <v>Enero</v>
          </cell>
          <cell r="C3115" t="str">
            <v>70001</v>
          </cell>
          <cell r="E3115">
            <v>4</v>
          </cell>
          <cell r="G3115">
            <v>998.32900000000018</v>
          </cell>
        </row>
        <row r="3116">
          <cell r="A3116">
            <v>2022</v>
          </cell>
          <cell r="B3116" t="str">
            <v>Enero</v>
          </cell>
          <cell r="C3116" t="str">
            <v>15001</v>
          </cell>
          <cell r="E3116">
            <v>1</v>
          </cell>
          <cell r="G3116">
            <v>2034.4820000000011</v>
          </cell>
        </row>
        <row r="3117">
          <cell r="A3117">
            <v>2022</v>
          </cell>
          <cell r="B3117" t="str">
            <v>Enero</v>
          </cell>
          <cell r="C3117" t="str">
            <v>15001</v>
          </cell>
          <cell r="E3117">
            <v>2</v>
          </cell>
          <cell r="G3117">
            <v>3392.4399999999982</v>
          </cell>
        </row>
        <row r="3118">
          <cell r="A3118">
            <v>2022</v>
          </cell>
          <cell r="B3118" t="str">
            <v>Enero</v>
          </cell>
          <cell r="C3118" t="str">
            <v>15001</v>
          </cell>
          <cell r="E3118">
            <v>3</v>
          </cell>
          <cell r="G3118">
            <v>2940.0740000000001</v>
          </cell>
        </row>
        <row r="3119">
          <cell r="A3119">
            <v>2022</v>
          </cell>
          <cell r="B3119" t="str">
            <v>Enero</v>
          </cell>
          <cell r="C3119" t="str">
            <v>15001</v>
          </cell>
          <cell r="E3119">
            <v>4</v>
          </cell>
          <cell r="G3119">
            <v>2.3199999999999998</v>
          </cell>
        </row>
        <row r="3120">
          <cell r="A3120">
            <v>2022</v>
          </cell>
          <cell r="B3120" t="str">
            <v>Enero</v>
          </cell>
          <cell r="C3120" t="str">
            <v>20001</v>
          </cell>
          <cell r="E3120">
            <v>1</v>
          </cell>
          <cell r="G3120">
            <v>1238.2984999999999</v>
          </cell>
        </row>
        <row r="3121">
          <cell r="A3121">
            <v>2022</v>
          </cell>
          <cell r="B3121" t="str">
            <v>Enero</v>
          </cell>
          <cell r="C3121" t="str">
            <v>20001</v>
          </cell>
          <cell r="E3121">
            <v>2</v>
          </cell>
          <cell r="G3121">
            <v>1698.93</v>
          </cell>
        </row>
        <row r="3122">
          <cell r="A3122">
            <v>2022</v>
          </cell>
          <cell r="B3122" t="str">
            <v>Enero</v>
          </cell>
          <cell r="C3122" t="str">
            <v>20001</v>
          </cell>
          <cell r="E3122">
            <v>3</v>
          </cell>
          <cell r="G3122">
            <v>1293.8840000000012</v>
          </cell>
        </row>
        <row r="3123">
          <cell r="A3123">
            <v>2022</v>
          </cell>
          <cell r="B3123" t="str">
            <v>Enero</v>
          </cell>
          <cell r="C3123" t="str">
            <v>20001</v>
          </cell>
          <cell r="E3123">
            <v>4</v>
          </cell>
          <cell r="G3123">
            <v>1884.5880000000004</v>
          </cell>
        </row>
        <row r="3124">
          <cell r="A3124">
            <v>2022</v>
          </cell>
          <cell r="B3124" t="str">
            <v>Enero</v>
          </cell>
          <cell r="C3124" t="str">
            <v>50001</v>
          </cell>
          <cell r="E3124">
            <v>1</v>
          </cell>
          <cell r="G3124">
            <v>1910.0405000000005</v>
          </cell>
        </row>
        <row r="3125">
          <cell r="A3125">
            <v>2022</v>
          </cell>
          <cell r="B3125" t="str">
            <v>Enero</v>
          </cell>
          <cell r="C3125" t="str">
            <v>50001</v>
          </cell>
          <cell r="E3125">
            <v>2</v>
          </cell>
          <cell r="G3125">
            <v>2919.2549999999992</v>
          </cell>
        </row>
        <row r="3126">
          <cell r="A3126">
            <v>2022</v>
          </cell>
          <cell r="B3126" t="str">
            <v>Enero</v>
          </cell>
          <cell r="C3126" t="str">
            <v>50001</v>
          </cell>
          <cell r="E3126">
            <v>3</v>
          </cell>
          <cell r="G3126">
            <v>2338.0009999999979</v>
          </cell>
        </row>
        <row r="3127">
          <cell r="A3127">
            <v>2022</v>
          </cell>
          <cell r="B3127" t="str">
            <v>Enero</v>
          </cell>
          <cell r="C3127" t="str">
            <v>50001</v>
          </cell>
          <cell r="E3127">
            <v>4</v>
          </cell>
          <cell r="G3127">
            <v>641.53500000000008</v>
          </cell>
        </row>
        <row r="3128">
          <cell r="A3128">
            <v>2022</v>
          </cell>
          <cell r="B3128" t="str">
            <v>Febrero</v>
          </cell>
          <cell r="C3128" t="str">
            <v>63001</v>
          </cell>
          <cell r="E3128">
            <v>1</v>
          </cell>
          <cell r="G3128">
            <v>4508.2349999999878</v>
          </cell>
        </row>
        <row r="3129">
          <cell r="A3129">
            <v>2022</v>
          </cell>
          <cell r="B3129" t="str">
            <v>Febrero</v>
          </cell>
          <cell r="C3129" t="str">
            <v>63001</v>
          </cell>
          <cell r="E3129">
            <v>2</v>
          </cell>
          <cell r="G3129">
            <v>5202.8399999999892</v>
          </cell>
        </row>
        <row r="3130">
          <cell r="A3130">
            <v>2022</v>
          </cell>
          <cell r="B3130" t="str">
            <v>Febrero</v>
          </cell>
          <cell r="C3130" t="str">
            <v>63001</v>
          </cell>
          <cell r="E3130">
            <v>3</v>
          </cell>
          <cell r="G3130">
            <v>4811.0799999999945</v>
          </cell>
        </row>
        <row r="3131">
          <cell r="A3131">
            <v>2022</v>
          </cell>
          <cell r="B3131" t="str">
            <v>Febrero</v>
          </cell>
          <cell r="C3131" t="str">
            <v>63001</v>
          </cell>
          <cell r="E3131">
            <v>4</v>
          </cell>
          <cell r="G3131">
            <v>1800.3010000000002</v>
          </cell>
        </row>
        <row r="3132">
          <cell r="A3132">
            <v>2022</v>
          </cell>
          <cell r="B3132" t="str">
            <v>Febrero</v>
          </cell>
          <cell r="C3132" t="str">
            <v>08001</v>
          </cell>
          <cell r="E3132">
            <v>1</v>
          </cell>
          <cell r="G3132">
            <v>15428.280999999988</v>
          </cell>
        </row>
        <row r="3133">
          <cell r="A3133">
            <v>2022</v>
          </cell>
          <cell r="B3133" t="str">
            <v>Febrero</v>
          </cell>
          <cell r="C3133" t="str">
            <v>08001</v>
          </cell>
          <cell r="E3133">
            <v>2</v>
          </cell>
          <cell r="G3133">
            <v>15490.489999999993</v>
          </cell>
        </row>
        <row r="3134">
          <cell r="A3134">
            <v>2022</v>
          </cell>
          <cell r="B3134" t="str">
            <v>Febrero</v>
          </cell>
          <cell r="C3134" t="str">
            <v>08001</v>
          </cell>
          <cell r="E3134">
            <v>3</v>
          </cell>
          <cell r="G3134">
            <v>14283.657999999987</v>
          </cell>
        </row>
        <row r="3135">
          <cell r="A3135">
            <v>2022</v>
          </cell>
          <cell r="B3135" t="str">
            <v>Febrero</v>
          </cell>
          <cell r="C3135" t="str">
            <v>08001</v>
          </cell>
          <cell r="E3135">
            <v>4</v>
          </cell>
          <cell r="G3135">
            <v>35296.202000000005</v>
          </cell>
        </row>
        <row r="3136">
          <cell r="A3136">
            <v>2022</v>
          </cell>
          <cell r="B3136" t="str">
            <v>Febrero</v>
          </cell>
          <cell r="C3136" t="str">
            <v>11001</v>
          </cell>
          <cell r="E3136">
            <v>1</v>
          </cell>
          <cell r="G3136">
            <v>105202.90699999988</v>
          </cell>
        </row>
        <row r="3137">
          <cell r="A3137">
            <v>2022</v>
          </cell>
          <cell r="B3137" t="str">
            <v>Febrero</v>
          </cell>
          <cell r="C3137" t="str">
            <v>11001</v>
          </cell>
          <cell r="E3137">
            <v>2</v>
          </cell>
          <cell r="G3137">
            <v>92835.467999999906</v>
          </cell>
        </row>
        <row r="3138">
          <cell r="A3138">
            <v>2022</v>
          </cell>
          <cell r="B3138" t="str">
            <v>Febrero</v>
          </cell>
          <cell r="C3138" t="str">
            <v>11001</v>
          </cell>
          <cell r="E3138">
            <v>3</v>
          </cell>
          <cell r="G3138">
            <v>131410.09999999974</v>
          </cell>
        </row>
        <row r="3139">
          <cell r="A3139">
            <v>2022</v>
          </cell>
          <cell r="B3139" t="str">
            <v>Febrero</v>
          </cell>
          <cell r="C3139" t="str">
            <v>11001</v>
          </cell>
          <cell r="E3139">
            <v>4</v>
          </cell>
          <cell r="G3139">
            <v>44092.378799999977</v>
          </cell>
        </row>
        <row r="3140">
          <cell r="A3140">
            <v>2022</v>
          </cell>
          <cell r="B3140" t="str">
            <v>Febrero</v>
          </cell>
          <cell r="C3140" t="str">
            <v>68001</v>
          </cell>
          <cell r="E3140">
            <v>1</v>
          </cell>
          <cell r="G3140">
            <v>19269.898499999999</v>
          </cell>
        </row>
        <row r="3141">
          <cell r="A3141">
            <v>2022</v>
          </cell>
          <cell r="B3141" t="str">
            <v>Febrero</v>
          </cell>
          <cell r="C3141" t="str">
            <v>68001</v>
          </cell>
          <cell r="E3141">
            <v>2</v>
          </cell>
          <cell r="G3141">
            <v>14687.909000000003</v>
          </cell>
        </row>
        <row r="3142">
          <cell r="A3142">
            <v>2022</v>
          </cell>
          <cell r="B3142" t="str">
            <v>Febrero</v>
          </cell>
          <cell r="C3142" t="str">
            <v>68001</v>
          </cell>
          <cell r="E3142">
            <v>3</v>
          </cell>
          <cell r="G3142">
            <v>23134.295000000133</v>
          </cell>
        </row>
        <row r="3143">
          <cell r="A3143">
            <v>2022</v>
          </cell>
          <cell r="B3143" t="str">
            <v>Febrero</v>
          </cell>
          <cell r="C3143" t="str">
            <v>68001</v>
          </cell>
          <cell r="E3143">
            <v>4</v>
          </cell>
          <cell r="G3143">
            <v>3804.9870000000001</v>
          </cell>
        </row>
        <row r="3144">
          <cell r="A3144">
            <v>2022</v>
          </cell>
          <cell r="B3144" t="str">
            <v>Febrero</v>
          </cell>
          <cell r="C3144" t="str">
            <v>76001</v>
          </cell>
          <cell r="E3144">
            <v>1</v>
          </cell>
          <cell r="G3144">
            <v>16171.885999999991</v>
          </cell>
        </row>
        <row r="3145">
          <cell r="A3145">
            <v>2022</v>
          </cell>
          <cell r="B3145" t="str">
            <v>Febrero</v>
          </cell>
          <cell r="C3145" t="str">
            <v>76001</v>
          </cell>
          <cell r="E3145">
            <v>2</v>
          </cell>
          <cell r="G3145">
            <v>19646.59</v>
          </cell>
        </row>
        <row r="3146">
          <cell r="A3146">
            <v>2022</v>
          </cell>
          <cell r="B3146" t="str">
            <v>Febrero</v>
          </cell>
          <cell r="C3146" t="str">
            <v>76001</v>
          </cell>
          <cell r="E3146">
            <v>3</v>
          </cell>
          <cell r="G3146">
            <v>22382.535000000011</v>
          </cell>
        </row>
        <row r="3147">
          <cell r="A3147">
            <v>2022</v>
          </cell>
          <cell r="B3147" t="str">
            <v>Febrero</v>
          </cell>
          <cell r="C3147" t="str">
            <v>76001</v>
          </cell>
          <cell r="E3147">
            <v>4</v>
          </cell>
          <cell r="G3147">
            <v>24011.52260000004</v>
          </cell>
        </row>
        <row r="3148">
          <cell r="A3148">
            <v>2022</v>
          </cell>
          <cell r="B3148" t="str">
            <v>Febrero</v>
          </cell>
          <cell r="C3148" t="str">
            <v>13001</v>
          </cell>
          <cell r="E3148">
            <v>1</v>
          </cell>
          <cell r="G3148">
            <v>7572.3464999999997</v>
          </cell>
        </row>
        <row r="3149">
          <cell r="A3149">
            <v>2022</v>
          </cell>
          <cell r="B3149" t="str">
            <v>Febrero</v>
          </cell>
          <cell r="C3149" t="str">
            <v>13001</v>
          </cell>
          <cell r="E3149">
            <v>2</v>
          </cell>
          <cell r="G3149">
            <v>13032.21199999999</v>
          </cell>
        </row>
        <row r="3150">
          <cell r="A3150">
            <v>2022</v>
          </cell>
          <cell r="B3150" t="str">
            <v>Febrero</v>
          </cell>
          <cell r="C3150" t="str">
            <v>13001</v>
          </cell>
          <cell r="E3150">
            <v>3</v>
          </cell>
          <cell r="G3150">
            <v>8165.6159999999727</v>
          </cell>
        </row>
        <row r="3151">
          <cell r="A3151">
            <v>2022</v>
          </cell>
          <cell r="B3151" t="str">
            <v>Febrero</v>
          </cell>
          <cell r="C3151" t="str">
            <v>13001</v>
          </cell>
          <cell r="E3151">
            <v>4</v>
          </cell>
          <cell r="G3151">
            <v>11186.168</v>
          </cell>
        </row>
        <row r="3152">
          <cell r="A3152">
            <v>2022</v>
          </cell>
          <cell r="B3152" t="str">
            <v>Febrero</v>
          </cell>
          <cell r="C3152" t="str">
            <v>54001</v>
          </cell>
          <cell r="E3152">
            <v>1</v>
          </cell>
          <cell r="G3152">
            <v>8712.9470000000001</v>
          </cell>
        </row>
        <row r="3153">
          <cell r="A3153">
            <v>2022</v>
          </cell>
          <cell r="B3153" t="str">
            <v>Febrero</v>
          </cell>
          <cell r="C3153" t="str">
            <v>54001</v>
          </cell>
          <cell r="E3153">
            <v>2</v>
          </cell>
          <cell r="G3153">
            <v>13313.044000000013</v>
          </cell>
        </row>
        <row r="3154">
          <cell r="A3154">
            <v>2022</v>
          </cell>
          <cell r="B3154" t="str">
            <v>Febrero</v>
          </cell>
          <cell r="C3154" t="str">
            <v>54001</v>
          </cell>
          <cell r="E3154">
            <v>3</v>
          </cell>
          <cell r="G3154">
            <v>12146.553999999946</v>
          </cell>
        </row>
        <row r="3155">
          <cell r="A3155">
            <v>2022</v>
          </cell>
          <cell r="B3155" t="str">
            <v>Febrero</v>
          </cell>
          <cell r="C3155" t="str">
            <v>54001</v>
          </cell>
          <cell r="E3155">
            <v>4</v>
          </cell>
          <cell r="G3155">
            <v>18861.036559999993</v>
          </cell>
        </row>
        <row r="3156">
          <cell r="A3156">
            <v>2022</v>
          </cell>
          <cell r="B3156" t="str">
            <v>Febrero</v>
          </cell>
          <cell r="C3156" t="str">
            <v>73001</v>
          </cell>
          <cell r="E3156">
            <v>1</v>
          </cell>
          <cell r="G3156">
            <v>1479.6820000000002</v>
          </cell>
        </row>
        <row r="3157">
          <cell r="A3157">
            <v>2022</v>
          </cell>
          <cell r="B3157" t="str">
            <v>Febrero</v>
          </cell>
          <cell r="C3157" t="str">
            <v>73001</v>
          </cell>
          <cell r="E3157">
            <v>2</v>
          </cell>
          <cell r="G3157">
            <v>3329.5675000000006</v>
          </cell>
        </row>
        <row r="3158">
          <cell r="A3158">
            <v>2022</v>
          </cell>
          <cell r="B3158" t="str">
            <v>Febrero</v>
          </cell>
          <cell r="C3158" t="str">
            <v>73001</v>
          </cell>
          <cell r="E3158">
            <v>3</v>
          </cell>
          <cell r="G3158">
            <v>2031.7999999999997</v>
          </cell>
        </row>
        <row r="3159">
          <cell r="A3159">
            <v>2022</v>
          </cell>
          <cell r="B3159" t="str">
            <v>Febrero</v>
          </cell>
          <cell r="C3159" t="str">
            <v>73001</v>
          </cell>
          <cell r="E3159">
            <v>4</v>
          </cell>
          <cell r="G3159">
            <v>734.46299999999997</v>
          </cell>
        </row>
        <row r="3160">
          <cell r="A3160">
            <v>2022</v>
          </cell>
          <cell r="B3160" t="str">
            <v>Febrero</v>
          </cell>
          <cell r="C3160" t="str">
            <v>52356</v>
          </cell>
          <cell r="E3160">
            <v>1</v>
          </cell>
          <cell r="G3160">
            <v>343</v>
          </cell>
        </row>
        <row r="3161">
          <cell r="A3161">
            <v>2022</v>
          </cell>
          <cell r="B3161" t="str">
            <v>Febrero</v>
          </cell>
          <cell r="C3161" t="str">
            <v>52356</v>
          </cell>
          <cell r="E3161">
            <v>2</v>
          </cell>
          <cell r="G3161">
            <v>2134.4439999999995</v>
          </cell>
        </row>
        <row r="3162">
          <cell r="A3162">
            <v>2022</v>
          </cell>
          <cell r="B3162" t="str">
            <v>Febrero</v>
          </cell>
          <cell r="C3162" t="str">
            <v>52356</v>
          </cell>
          <cell r="E3162">
            <v>3</v>
          </cell>
          <cell r="G3162">
            <v>2260.1559999999899</v>
          </cell>
        </row>
        <row r="3163">
          <cell r="A3163">
            <v>2022</v>
          </cell>
          <cell r="B3163" t="str">
            <v>Febrero</v>
          </cell>
          <cell r="C3163" t="str">
            <v>52356</v>
          </cell>
          <cell r="E3163">
            <v>4</v>
          </cell>
          <cell r="G3163">
            <v>0</v>
          </cell>
        </row>
        <row r="3164">
          <cell r="A3164">
            <v>2022</v>
          </cell>
          <cell r="B3164" t="str">
            <v>Febrero</v>
          </cell>
          <cell r="C3164" t="str">
            <v>17001</v>
          </cell>
          <cell r="E3164">
            <v>1</v>
          </cell>
          <cell r="G3164">
            <v>2799.0859999999993</v>
          </cell>
        </row>
        <row r="3165">
          <cell r="A3165">
            <v>2022</v>
          </cell>
          <cell r="B3165" t="str">
            <v>Febrero</v>
          </cell>
          <cell r="C3165" t="str">
            <v>17001</v>
          </cell>
          <cell r="E3165">
            <v>2</v>
          </cell>
          <cell r="G3165">
            <v>2662.9500000000007</v>
          </cell>
        </row>
        <row r="3166">
          <cell r="A3166">
            <v>2022</v>
          </cell>
          <cell r="B3166" t="str">
            <v>Febrero</v>
          </cell>
          <cell r="C3166" t="str">
            <v>17001</v>
          </cell>
          <cell r="E3166">
            <v>3</v>
          </cell>
          <cell r="G3166">
            <v>2660.0399999999972</v>
          </cell>
        </row>
        <row r="3167">
          <cell r="A3167">
            <v>2022</v>
          </cell>
          <cell r="B3167" t="str">
            <v>Febrero</v>
          </cell>
          <cell r="C3167" t="str">
            <v>17001</v>
          </cell>
          <cell r="E3167">
            <v>4</v>
          </cell>
          <cell r="G3167">
            <v>2241.6496000000016</v>
          </cell>
        </row>
        <row r="3168">
          <cell r="A3168">
            <v>2022</v>
          </cell>
          <cell r="B3168" t="str">
            <v>Febrero</v>
          </cell>
          <cell r="C3168" t="str">
            <v>05001</v>
          </cell>
          <cell r="E3168">
            <v>1</v>
          </cell>
          <cell r="G3168">
            <v>36907.322000000058</v>
          </cell>
        </row>
        <row r="3169">
          <cell r="A3169">
            <v>2022</v>
          </cell>
          <cell r="B3169" t="str">
            <v>Febrero</v>
          </cell>
          <cell r="C3169" t="str">
            <v>05001</v>
          </cell>
          <cell r="E3169">
            <v>2</v>
          </cell>
          <cell r="G3169">
            <v>30511.893000000018</v>
          </cell>
        </row>
        <row r="3170">
          <cell r="A3170">
            <v>2022</v>
          </cell>
          <cell r="B3170" t="str">
            <v>Febrero</v>
          </cell>
          <cell r="C3170" t="str">
            <v>05001</v>
          </cell>
          <cell r="E3170">
            <v>3</v>
          </cell>
          <cell r="G3170">
            <v>33951.230000000272</v>
          </cell>
        </row>
        <row r="3171">
          <cell r="A3171">
            <v>2022</v>
          </cell>
          <cell r="B3171" t="str">
            <v>Febrero</v>
          </cell>
          <cell r="C3171" t="str">
            <v>05001</v>
          </cell>
          <cell r="E3171">
            <v>4</v>
          </cell>
          <cell r="G3171">
            <v>44044.763100000142</v>
          </cell>
        </row>
        <row r="3172">
          <cell r="A3172">
            <v>2022</v>
          </cell>
          <cell r="B3172" t="str">
            <v>Febrero</v>
          </cell>
          <cell r="C3172" t="str">
            <v>23001</v>
          </cell>
          <cell r="E3172">
            <v>1</v>
          </cell>
          <cell r="G3172">
            <v>1006.7119999999977</v>
          </cell>
        </row>
        <row r="3173">
          <cell r="A3173">
            <v>2022</v>
          </cell>
          <cell r="B3173" t="str">
            <v>Febrero</v>
          </cell>
          <cell r="C3173" t="str">
            <v>23001</v>
          </cell>
          <cell r="E3173">
            <v>2</v>
          </cell>
          <cell r="G3173">
            <v>3051.9869999999942</v>
          </cell>
        </row>
        <row r="3174">
          <cell r="A3174">
            <v>2022</v>
          </cell>
          <cell r="B3174" t="str">
            <v>Febrero</v>
          </cell>
          <cell r="C3174" t="str">
            <v>23001</v>
          </cell>
          <cell r="E3174">
            <v>3</v>
          </cell>
          <cell r="G3174">
            <v>2061.2719999999963</v>
          </cell>
        </row>
        <row r="3175">
          <cell r="A3175">
            <v>2022</v>
          </cell>
          <cell r="B3175" t="str">
            <v>Febrero</v>
          </cell>
          <cell r="C3175" t="str">
            <v>23001</v>
          </cell>
          <cell r="E3175">
            <v>4</v>
          </cell>
          <cell r="G3175">
            <v>486.49450000000002</v>
          </cell>
        </row>
        <row r="3176">
          <cell r="A3176">
            <v>2022</v>
          </cell>
          <cell r="B3176" t="str">
            <v>Febrero</v>
          </cell>
          <cell r="C3176" t="str">
            <v>41001</v>
          </cell>
          <cell r="E3176">
            <v>1</v>
          </cell>
          <cell r="G3176">
            <v>3110.270199999999</v>
          </cell>
        </row>
        <row r="3177">
          <cell r="A3177">
            <v>2022</v>
          </cell>
          <cell r="B3177" t="str">
            <v>Febrero</v>
          </cell>
          <cell r="C3177" t="str">
            <v>41001</v>
          </cell>
          <cell r="E3177">
            <v>2</v>
          </cell>
          <cell r="G3177">
            <v>4591.5144999999993</v>
          </cell>
        </row>
        <row r="3178">
          <cell r="A3178">
            <v>2022</v>
          </cell>
          <cell r="B3178" t="str">
            <v>Febrero</v>
          </cell>
          <cell r="C3178" t="str">
            <v>41001</v>
          </cell>
          <cell r="E3178">
            <v>3</v>
          </cell>
          <cell r="G3178">
            <v>4935.0699999999961</v>
          </cell>
        </row>
        <row r="3179">
          <cell r="A3179">
            <v>2022</v>
          </cell>
          <cell r="B3179" t="str">
            <v>Febrero</v>
          </cell>
          <cell r="C3179" t="str">
            <v>41001</v>
          </cell>
          <cell r="E3179">
            <v>4</v>
          </cell>
          <cell r="G3179">
            <v>3311.4257899999993</v>
          </cell>
        </row>
        <row r="3180">
          <cell r="A3180">
            <v>2022</v>
          </cell>
          <cell r="B3180" t="str">
            <v>Febrero</v>
          </cell>
          <cell r="C3180" t="str">
            <v>52001</v>
          </cell>
          <cell r="E3180">
            <v>1</v>
          </cell>
          <cell r="G3180">
            <v>1828.3809999999992</v>
          </cell>
        </row>
        <row r="3181">
          <cell r="A3181">
            <v>2022</v>
          </cell>
          <cell r="B3181" t="str">
            <v>Febrero</v>
          </cell>
          <cell r="C3181" t="str">
            <v>52001</v>
          </cell>
          <cell r="E3181">
            <v>2</v>
          </cell>
          <cell r="G3181">
            <v>8136.9540000000052</v>
          </cell>
        </row>
        <row r="3182">
          <cell r="A3182">
            <v>2022</v>
          </cell>
          <cell r="B3182" t="str">
            <v>Febrero</v>
          </cell>
          <cell r="C3182" t="str">
            <v>52001</v>
          </cell>
          <cell r="E3182">
            <v>3</v>
          </cell>
          <cell r="G3182">
            <v>5557.0660000000025</v>
          </cell>
        </row>
        <row r="3183">
          <cell r="A3183">
            <v>2022</v>
          </cell>
          <cell r="B3183" t="str">
            <v>Febrero</v>
          </cell>
          <cell r="C3183" t="str">
            <v>52001</v>
          </cell>
          <cell r="E3183">
            <v>4</v>
          </cell>
          <cell r="G3183">
            <v>29.879599999999993</v>
          </cell>
        </row>
        <row r="3184">
          <cell r="A3184">
            <v>2022</v>
          </cell>
          <cell r="B3184" t="str">
            <v>Febrero</v>
          </cell>
          <cell r="C3184" t="str">
            <v>66001</v>
          </cell>
          <cell r="E3184">
            <v>1</v>
          </cell>
          <cell r="G3184">
            <v>4853.4979999999887</v>
          </cell>
        </row>
        <row r="3185">
          <cell r="A3185">
            <v>2022</v>
          </cell>
          <cell r="B3185" t="str">
            <v>Febrero</v>
          </cell>
          <cell r="C3185" t="str">
            <v>66001</v>
          </cell>
          <cell r="E3185">
            <v>2</v>
          </cell>
          <cell r="G3185">
            <v>3295.5969999999988</v>
          </cell>
        </row>
        <row r="3186">
          <cell r="A3186">
            <v>2022</v>
          </cell>
          <cell r="B3186" t="str">
            <v>Febrero</v>
          </cell>
          <cell r="C3186" t="str">
            <v>66001</v>
          </cell>
          <cell r="E3186">
            <v>3</v>
          </cell>
          <cell r="G3186">
            <v>3148.5840000000003</v>
          </cell>
        </row>
        <row r="3187">
          <cell r="A3187">
            <v>2022</v>
          </cell>
          <cell r="B3187" t="str">
            <v>Febrero</v>
          </cell>
          <cell r="C3187" t="str">
            <v>66001</v>
          </cell>
          <cell r="E3187">
            <v>4</v>
          </cell>
          <cell r="G3187">
            <v>8327.9160000000011</v>
          </cell>
        </row>
        <row r="3188">
          <cell r="A3188">
            <v>2022</v>
          </cell>
          <cell r="B3188" t="str">
            <v>Febrero</v>
          </cell>
          <cell r="C3188" t="str">
            <v>19001</v>
          </cell>
          <cell r="E3188">
            <v>1</v>
          </cell>
          <cell r="G3188">
            <v>1071.1500000000001</v>
          </cell>
        </row>
        <row r="3189">
          <cell r="A3189">
            <v>2022</v>
          </cell>
          <cell r="B3189" t="str">
            <v>Febrero</v>
          </cell>
          <cell r="C3189" t="str">
            <v>19001</v>
          </cell>
          <cell r="E3189">
            <v>2</v>
          </cell>
          <cell r="G3189">
            <v>8083.7419999999911</v>
          </cell>
        </row>
        <row r="3190">
          <cell r="A3190">
            <v>2022</v>
          </cell>
          <cell r="B3190" t="str">
            <v>Febrero</v>
          </cell>
          <cell r="C3190" t="str">
            <v>19001</v>
          </cell>
          <cell r="E3190">
            <v>3</v>
          </cell>
          <cell r="G3190">
            <v>591.71400000000017</v>
          </cell>
        </row>
        <row r="3191">
          <cell r="A3191">
            <v>2022</v>
          </cell>
          <cell r="B3191" t="str">
            <v>Febrero</v>
          </cell>
          <cell r="C3191" t="str">
            <v>19001</v>
          </cell>
          <cell r="E3191">
            <v>4</v>
          </cell>
          <cell r="G3191">
            <v>1461.5330999999996</v>
          </cell>
        </row>
        <row r="3192">
          <cell r="A3192">
            <v>2022</v>
          </cell>
          <cell r="B3192" t="str">
            <v>Febrero</v>
          </cell>
          <cell r="C3192" t="str">
            <v>47001</v>
          </cell>
          <cell r="E3192">
            <v>1</v>
          </cell>
          <cell r="G3192">
            <v>1594.4740000000002</v>
          </cell>
        </row>
        <row r="3193">
          <cell r="A3193">
            <v>2022</v>
          </cell>
          <cell r="B3193" t="str">
            <v>Febrero</v>
          </cell>
          <cell r="C3193" t="str">
            <v>47001</v>
          </cell>
          <cell r="E3193">
            <v>2</v>
          </cell>
          <cell r="G3193">
            <v>2273.31</v>
          </cell>
        </row>
        <row r="3194">
          <cell r="A3194">
            <v>2022</v>
          </cell>
          <cell r="B3194" t="str">
            <v>Febrero</v>
          </cell>
          <cell r="C3194" t="str">
            <v>47001</v>
          </cell>
          <cell r="E3194">
            <v>3</v>
          </cell>
          <cell r="G3194">
            <v>2000.9950000000028</v>
          </cell>
        </row>
        <row r="3195">
          <cell r="A3195">
            <v>2022</v>
          </cell>
          <cell r="B3195" t="str">
            <v>Febrero</v>
          </cell>
          <cell r="C3195" t="str">
            <v>47001</v>
          </cell>
          <cell r="E3195">
            <v>4</v>
          </cell>
          <cell r="G3195">
            <v>1598.4210000000003</v>
          </cell>
        </row>
        <row r="3196">
          <cell r="A3196">
            <v>2022</v>
          </cell>
          <cell r="B3196" t="str">
            <v>Febrero</v>
          </cell>
          <cell r="C3196" t="str">
            <v>70001</v>
          </cell>
          <cell r="E3196">
            <v>1</v>
          </cell>
          <cell r="G3196">
            <v>1634.0174999999977</v>
          </cell>
        </row>
        <row r="3197">
          <cell r="A3197">
            <v>2022</v>
          </cell>
          <cell r="B3197" t="str">
            <v>Febrero</v>
          </cell>
          <cell r="C3197" t="str">
            <v>70001</v>
          </cell>
          <cell r="E3197">
            <v>2</v>
          </cell>
          <cell r="G3197">
            <v>3614.009999999997</v>
          </cell>
        </row>
        <row r="3198">
          <cell r="A3198">
            <v>2022</v>
          </cell>
          <cell r="B3198" t="str">
            <v>Febrero</v>
          </cell>
          <cell r="C3198" t="str">
            <v>70001</v>
          </cell>
          <cell r="E3198">
            <v>3</v>
          </cell>
          <cell r="G3198">
            <v>2946.616999999992</v>
          </cell>
        </row>
        <row r="3199">
          <cell r="A3199">
            <v>2022</v>
          </cell>
          <cell r="B3199" t="str">
            <v>Febrero</v>
          </cell>
          <cell r="C3199" t="str">
            <v>70001</v>
          </cell>
          <cell r="E3199">
            <v>4</v>
          </cell>
          <cell r="G3199">
            <v>2185.3289999999997</v>
          </cell>
        </row>
        <row r="3200">
          <cell r="A3200">
            <v>2022</v>
          </cell>
          <cell r="B3200" t="str">
            <v>Febrero</v>
          </cell>
          <cell r="C3200" t="str">
            <v>15001</v>
          </cell>
          <cell r="E3200">
            <v>1</v>
          </cell>
          <cell r="G3200">
            <v>3992.0450000000023</v>
          </cell>
        </row>
        <row r="3201">
          <cell r="A3201">
            <v>2022</v>
          </cell>
          <cell r="B3201" t="str">
            <v>Febrero</v>
          </cell>
          <cell r="C3201" t="str">
            <v>15001</v>
          </cell>
          <cell r="E3201">
            <v>2</v>
          </cell>
          <cell r="G3201">
            <v>7362.7399999999943</v>
          </cell>
        </row>
        <row r="3202">
          <cell r="A3202">
            <v>2022</v>
          </cell>
          <cell r="B3202" t="str">
            <v>Febrero</v>
          </cell>
          <cell r="C3202" t="str">
            <v>15001</v>
          </cell>
          <cell r="E3202">
            <v>3</v>
          </cell>
          <cell r="G3202">
            <v>5939.7040000000015</v>
          </cell>
        </row>
        <row r="3203">
          <cell r="A3203">
            <v>2022</v>
          </cell>
          <cell r="B3203" t="str">
            <v>Febrero</v>
          </cell>
          <cell r="C3203" t="str">
            <v>15001</v>
          </cell>
          <cell r="E3203">
            <v>4</v>
          </cell>
          <cell r="G3203">
            <v>2.3199999999999998</v>
          </cell>
        </row>
        <row r="3204">
          <cell r="A3204">
            <v>2022</v>
          </cell>
          <cell r="B3204" t="str">
            <v>Febrero</v>
          </cell>
          <cell r="C3204" t="str">
            <v>20001</v>
          </cell>
          <cell r="E3204">
            <v>1</v>
          </cell>
          <cell r="G3204">
            <v>2679.8579999999997</v>
          </cell>
        </row>
        <row r="3205">
          <cell r="A3205">
            <v>2022</v>
          </cell>
          <cell r="B3205" t="str">
            <v>Febrero</v>
          </cell>
          <cell r="C3205" t="str">
            <v>20001</v>
          </cell>
          <cell r="E3205">
            <v>2</v>
          </cell>
          <cell r="G3205">
            <v>2892.3999999999996</v>
          </cell>
        </row>
        <row r="3206">
          <cell r="A3206">
            <v>2022</v>
          </cell>
          <cell r="B3206" t="str">
            <v>Febrero</v>
          </cell>
          <cell r="C3206" t="str">
            <v>20001</v>
          </cell>
          <cell r="E3206">
            <v>3</v>
          </cell>
          <cell r="G3206">
            <v>2310.6920000000018</v>
          </cell>
        </row>
        <row r="3207">
          <cell r="A3207">
            <v>2022</v>
          </cell>
          <cell r="B3207" t="str">
            <v>Febrero</v>
          </cell>
          <cell r="C3207" t="str">
            <v>20001</v>
          </cell>
          <cell r="E3207">
            <v>4</v>
          </cell>
          <cell r="G3207">
            <v>3581.9079999999999</v>
          </cell>
        </row>
        <row r="3208">
          <cell r="A3208">
            <v>2022</v>
          </cell>
          <cell r="B3208" t="str">
            <v>Febrero</v>
          </cell>
          <cell r="C3208" t="str">
            <v>50001</v>
          </cell>
          <cell r="E3208">
            <v>1</v>
          </cell>
          <cell r="G3208">
            <v>3756.8575000000005</v>
          </cell>
        </row>
        <row r="3209">
          <cell r="A3209">
            <v>2022</v>
          </cell>
          <cell r="B3209" t="str">
            <v>Febrero</v>
          </cell>
          <cell r="C3209" t="str">
            <v>50001</v>
          </cell>
          <cell r="E3209">
            <v>2</v>
          </cell>
          <cell r="G3209">
            <v>5640.0399999999972</v>
          </cell>
        </row>
        <row r="3210">
          <cell r="A3210">
            <v>2022</v>
          </cell>
          <cell r="B3210" t="str">
            <v>Febrero</v>
          </cell>
          <cell r="C3210" t="str">
            <v>50001</v>
          </cell>
          <cell r="E3210">
            <v>3</v>
          </cell>
          <cell r="G3210">
            <v>4479.7549999999956</v>
          </cell>
        </row>
        <row r="3211">
          <cell r="A3211">
            <v>2022</v>
          </cell>
          <cell r="B3211" t="str">
            <v>Febrero</v>
          </cell>
          <cell r="C3211" t="str">
            <v>50001</v>
          </cell>
          <cell r="E3211">
            <v>4</v>
          </cell>
          <cell r="G3211">
            <v>1271.1200000000001</v>
          </cell>
        </row>
        <row r="3212">
          <cell r="A3212">
            <v>2022</v>
          </cell>
          <cell r="B3212" t="str">
            <v>Marzo</v>
          </cell>
          <cell r="C3212" t="str">
            <v>63001</v>
          </cell>
          <cell r="E3212">
            <v>1</v>
          </cell>
          <cell r="G3212">
            <v>6835.7799999999797</v>
          </cell>
        </row>
        <row r="3213">
          <cell r="A3213">
            <v>2022</v>
          </cell>
          <cell r="B3213" t="str">
            <v>Marzo</v>
          </cell>
          <cell r="C3213" t="str">
            <v>63001</v>
          </cell>
          <cell r="E3213">
            <v>2</v>
          </cell>
          <cell r="G3213">
            <v>7804.3499999999876</v>
          </cell>
        </row>
        <row r="3214">
          <cell r="A3214">
            <v>2022</v>
          </cell>
          <cell r="B3214" t="str">
            <v>Marzo</v>
          </cell>
          <cell r="C3214" t="str">
            <v>63001</v>
          </cell>
          <cell r="E3214">
            <v>3</v>
          </cell>
          <cell r="G3214">
            <v>7171.4799999999914</v>
          </cell>
        </row>
        <row r="3215">
          <cell r="A3215">
            <v>2022</v>
          </cell>
          <cell r="B3215" t="str">
            <v>Marzo</v>
          </cell>
          <cell r="C3215" t="str">
            <v>63001</v>
          </cell>
          <cell r="E3215">
            <v>4</v>
          </cell>
          <cell r="G3215">
            <v>2604.6210000000001</v>
          </cell>
        </row>
        <row r="3216">
          <cell r="A3216">
            <v>2022</v>
          </cell>
          <cell r="B3216" t="str">
            <v>Marzo</v>
          </cell>
          <cell r="C3216" t="str">
            <v>08001</v>
          </cell>
          <cell r="E3216">
            <v>1</v>
          </cell>
          <cell r="G3216">
            <v>25162.797499999979</v>
          </cell>
        </row>
        <row r="3217">
          <cell r="A3217">
            <v>2022</v>
          </cell>
          <cell r="B3217" t="str">
            <v>Marzo</v>
          </cell>
          <cell r="C3217" t="str">
            <v>08001</v>
          </cell>
          <cell r="E3217">
            <v>2</v>
          </cell>
          <cell r="G3217">
            <v>23547.007999999987</v>
          </cell>
        </row>
        <row r="3218">
          <cell r="A3218">
            <v>2022</v>
          </cell>
          <cell r="B3218" t="str">
            <v>Marzo</v>
          </cell>
          <cell r="C3218" t="str">
            <v>08001</v>
          </cell>
          <cell r="E3218">
            <v>3</v>
          </cell>
          <cell r="G3218">
            <v>22062.663999999986</v>
          </cell>
        </row>
        <row r="3219">
          <cell r="A3219">
            <v>2022</v>
          </cell>
          <cell r="B3219" t="str">
            <v>Marzo</v>
          </cell>
          <cell r="C3219" t="str">
            <v>08001</v>
          </cell>
          <cell r="E3219">
            <v>4</v>
          </cell>
          <cell r="G3219">
            <v>53938.474000000002</v>
          </cell>
        </row>
        <row r="3220">
          <cell r="A3220">
            <v>2022</v>
          </cell>
          <cell r="B3220" t="str">
            <v>Marzo</v>
          </cell>
          <cell r="C3220" t="str">
            <v>11001</v>
          </cell>
          <cell r="E3220">
            <v>1</v>
          </cell>
          <cell r="G3220">
            <v>162591.81149999981</v>
          </cell>
        </row>
        <row r="3221">
          <cell r="A3221">
            <v>2022</v>
          </cell>
          <cell r="B3221" t="str">
            <v>Marzo</v>
          </cell>
          <cell r="C3221" t="str">
            <v>11001</v>
          </cell>
          <cell r="E3221">
            <v>2</v>
          </cell>
          <cell r="G3221">
            <v>143221.33399999986</v>
          </cell>
        </row>
        <row r="3222">
          <cell r="A3222">
            <v>2022</v>
          </cell>
          <cell r="B3222" t="str">
            <v>Marzo</v>
          </cell>
          <cell r="C3222" t="str">
            <v>11001</v>
          </cell>
          <cell r="E3222">
            <v>3</v>
          </cell>
          <cell r="G3222">
            <v>204619.7099999999</v>
          </cell>
        </row>
        <row r="3223">
          <cell r="A3223">
            <v>2022</v>
          </cell>
          <cell r="B3223" t="str">
            <v>Marzo</v>
          </cell>
          <cell r="C3223" t="str">
            <v>11001</v>
          </cell>
          <cell r="E3223">
            <v>4</v>
          </cell>
          <cell r="G3223">
            <v>66400.528199999986</v>
          </cell>
        </row>
        <row r="3224">
          <cell r="A3224">
            <v>2022</v>
          </cell>
          <cell r="B3224" t="str">
            <v>Marzo</v>
          </cell>
          <cell r="C3224" t="str">
            <v>68001</v>
          </cell>
          <cell r="E3224">
            <v>1</v>
          </cell>
          <cell r="G3224">
            <v>29455.036</v>
          </cell>
        </row>
        <row r="3225">
          <cell r="A3225">
            <v>2022</v>
          </cell>
          <cell r="B3225" t="str">
            <v>Marzo</v>
          </cell>
          <cell r="C3225" t="str">
            <v>68001</v>
          </cell>
          <cell r="E3225">
            <v>2</v>
          </cell>
          <cell r="G3225">
            <v>22409.324999999997</v>
          </cell>
        </row>
        <row r="3226">
          <cell r="A3226">
            <v>2022</v>
          </cell>
          <cell r="B3226" t="str">
            <v>Marzo</v>
          </cell>
          <cell r="C3226" t="str">
            <v>68001</v>
          </cell>
          <cell r="E3226">
            <v>3</v>
          </cell>
          <cell r="G3226">
            <v>34682.026000000144</v>
          </cell>
        </row>
        <row r="3227">
          <cell r="A3227">
            <v>2022</v>
          </cell>
          <cell r="B3227" t="str">
            <v>Marzo</v>
          </cell>
          <cell r="C3227" t="str">
            <v>68001</v>
          </cell>
          <cell r="E3227">
            <v>4</v>
          </cell>
          <cell r="G3227">
            <v>6501.1819999999998</v>
          </cell>
        </row>
        <row r="3228">
          <cell r="A3228">
            <v>2022</v>
          </cell>
          <cell r="B3228" t="str">
            <v>Marzo</v>
          </cell>
          <cell r="C3228" t="str">
            <v>76001</v>
          </cell>
          <cell r="E3228">
            <v>1</v>
          </cell>
          <cell r="G3228">
            <v>25709.714499999998</v>
          </cell>
        </row>
        <row r="3229">
          <cell r="A3229">
            <v>2022</v>
          </cell>
          <cell r="B3229" t="str">
            <v>Marzo</v>
          </cell>
          <cell r="C3229" t="str">
            <v>76001</v>
          </cell>
          <cell r="E3229">
            <v>2</v>
          </cell>
          <cell r="G3229">
            <v>31133.575000000004</v>
          </cell>
        </row>
        <row r="3230">
          <cell r="A3230">
            <v>2022</v>
          </cell>
          <cell r="B3230" t="str">
            <v>Marzo</v>
          </cell>
          <cell r="C3230" t="str">
            <v>76001</v>
          </cell>
          <cell r="E3230">
            <v>3</v>
          </cell>
          <cell r="G3230">
            <v>34499.920500000015</v>
          </cell>
        </row>
        <row r="3231">
          <cell r="A3231">
            <v>2022</v>
          </cell>
          <cell r="B3231" t="str">
            <v>Marzo</v>
          </cell>
          <cell r="C3231" t="str">
            <v>76001</v>
          </cell>
          <cell r="E3231">
            <v>4</v>
          </cell>
          <cell r="G3231">
            <v>35416.523400000064</v>
          </cell>
        </row>
        <row r="3232">
          <cell r="A3232">
            <v>2022</v>
          </cell>
          <cell r="B3232" t="str">
            <v>Marzo</v>
          </cell>
          <cell r="C3232" t="str">
            <v>13001</v>
          </cell>
          <cell r="E3232">
            <v>1</v>
          </cell>
          <cell r="G3232">
            <v>12446.181500000006</v>
          </cell>
        </row>
        <row r="3233">
          <cell r="A3233">
            <v>2022</v>
          </cell>
          <cell r="B3233" t="str">
            <v>Marzo</v>
          </cell>
          <cell r="C3233" t="str">
            <v>13001</v>
          </cell>
          <cell r="E3233">
            <v>2</v>
          </cell>
          <cell r="G3233">
            <v>19872.857999999993</v>
          </cell>
        </row>
        <row r="3234">
          <cell r="A3234">
            <v>2022</v>
          </cell>
          <cell r="B3234" t="str">
            <v>Marzo</v>
          </cell>
          <cell r="C3234" t="str">
            <v>13001</v>
          </cell>
          <cell r="E3234">
            <v>3</v>
          </cell>
          <cell r="G3234">
            <v>12633.435999999965</v>
          </cell>
        </row>
        <row r="3235">
          <cell r="A3235">
            <v>2022</v>
          </cell>
          <cell r="B3235" t="str">
            <v>Marzo</v>
          </cell>
          <cell r="C3235" t="str">
            <v>13001</v>
          </cell>
          <cell r="E3235">
            <v>4</v>
          </cell>
          <cell r="G3235">
            <v>17926.53999999999</v>
          </cell>
        </row>
        <row r="3236">
          <cell r="A3236">
            <v>2022</v>
          </cell>
          <cell r="B3236" t="str">
            <v>Marzo</v>
          </cell>
          <cell r="C3236" t="str">
            <v>54001</v>
          </cell>
          <cell r="E3236">
            <v>1</v>
          </cell>
          <cell r="G3236">
            <v>13537.913000000004</v>
          </cell>
        </row>
        <row r="3237">
          <cell r="A3237">
            <v>2022</v>
          </cell>
          <cell r="B3237" t="str">
            <v>Marzo</v>
          </cell>
          <cell r="C3237" t="str">
            <v>54001</v>
          </cell>
          <cell r="E3237">
            <v>2</v>
          </cell>
          <cell r="G3237">
            <v>20595.305000000022</v>
          </cell>
        </row>
        <row r="3238">
          <cell r="A3238">
            <v>2022</v>
          </cell>
          <cell r="B3238" t="str">
            <v>Marzo</v>
          </cell>
          <cell r="C3238" t="str">
            <v>54001</v>
          </cell>
          <cell r="E3238">
            <v>3</v>
          </cell>
          <cell r="G3238">
            <v>18731.003999999917</v>
          </cell>
        </row>
        <row r="3239">
          <cell r="A3239">
            <v>2022</v>
          </cell>
          <cell r="B3239" t="str">
            <v>Marzo</v>
          </cell>
          <cell r="C3239" t="str">
            <v>54001</v>
          </cell>
          <cell r="E3239">
            <v>4</v>
          </cell>
          <cell r="G3239">
            <v>28765.398819999991</v>
          </cell>
        </row>
        <row r="3240">
          <cell r="A3240">
            <v>2022</v>
          </cell>
          <cell r="B3240" t="str">
            <v>Marzo</v>
          </cell>
          <cell r="C3240" t="str">
            <v>73001</v>
          </cell>
          <cell r="E3240">
            <v>1</v>
          </cell>
          <cell r="G3240">
            <v>2211.2235000000001</v>
          </cell>
        </row>
        <row r="3241">
          <cell r="A3241">
            <v>2022</v>
          </cell>
          <cell r="B3241" t="str">
            <v>Marzo</v>
          </cell>
          <cell r="C3241" t="str">
            <v>73001</v>
          </cell>
          <cell r="E3241">
            <v>2</v>
          </cell>
          <cell r="G3241">
            <v>5106.9525000000012</v>
          </cell>
        </row>
        <row r="3242">
          <cell r="A3242">
            <v>2022</v>
          </cell>
          <cell r="B3242" t="str">
            <v>Marzo</v>
          </cell>
          <cell r="C3242" t="str">
            <v>73001</v>
          </cell>
          <cell r="E3242">
            <v>3</v>
          </cell>
          <cell r="G3242">
            <v>3126.2609999999995</v>
          </cell>
        </row>
        <row r="3243">
          <cell r="A3243">
            <v>2022</v>
          </cell>
          <cell r="B3243" t="str">
            <v>Marzo</v>
          </cell>
          <cell r="C3243" t="str">
            <v>73001</v>
          </cell>
          <cell r="E3243">
            <v>4</v>
          </cell>
          <cell r="G3243">
            <v>1270.0938000000001</v>
          </cell>
        </row>
        <row r="3244">
          <cell r="A3244">
            <v>2022</v>
          </cell>
          <cell r="B3244" t="str">
            <v>Marzo</v>
          </cell>
          <cell r="C3244" t="str">
            <v>52356</v>
          </cell>
          <cell r="E3244">
            <v>1</v>
          </cell>
          <cell r="G3244">
            <v>375</v>
          </cell>
        </row>
        <row r="3245">
          <cell r="A3245">
            <v>2022</v>
          </cell>
          <cell r="B3245" t="str">
            <v>Marzo</v>
          </cell>
          <cell r="C3245" t="str">
            <v>52356</v>
          </cell>
          <cell r="E3245">
            <v>2</v>
          </cell>
          <cell r="G3245">
            <v>3386.7079999999996</v>
          </cell>
        </row>
        <row r="3246">
          <cell r="A3246">
            <v>2022</v>
          </cell>
          <cell r="B3246" t="str">
            <v>Marzo</v>
          </cell>
          <cell r="C3246" t="str">
            <v>52356</v>
          </cell>
          <cell r="E3246">
            <v>3</v>
          </cell>
          <cell r="G3246">
            <v>3621.7419999999811</v>
          </cell>
        </row>
        <row r="3247">
          <cell r="A3247">
            <v>2022</v>
          </cell>
          <cell r="B3247" t="str">
            <v>Marzo</v>
          </cell>
          <cell r="C3247" t="str">
            <v>52356</v>
          </cell>
          <cell r="E3247">
            <v>4</v>
          </cell>
          <cell r="G3247">
            <v>0</v>
          </cell>
        </row>
        <row r="3248">
          <cell r="A3248">
            <v>2022</v>
          </cell>
          <cell r="B3248" t="str">
            <v>Marzo</v>
          </cell>
          <cell r="C3248" t="str">
            <v>17001</v>
          </cell>
          <cell r="E3248">
            <v>1</v>
          </cell>
          <cell r="G3248">
            <v>4189.1479999999974</v>
          </cell>
        </row>
        <row r="3249">
          <cell r="A3249">
            <v>2022</v>
          </cell>
          <cell r="B3249" t="str">
            <v>Marzo</v>
          </cell>
          <cell r="C3249" t="str">
            <v>17001</v>
          </cell>
          <cell r="E3249">
            <v>2</v>
          </cell>
          <cell r="G3249">
            <v>4051.9250000000002</v>
          </cell>
        </row>
        <row r="3250">
          <cell r="A3250">
            <v>2022</v>
          </cell>
          <cell r="B3250" t="str">
            <v>Marzo</v>
          </cell>
          <cell r="C3250" t="str">
            <v>17001</v>
          </cell>
          <cell r="E3250">
            <v>3</v>
          </cell>
          <cell r="G3250">
            <v>3964.9149999999963</v>
          </cell>
        </row>
        <row r="3251">
          <cell r="A3251">
            <v>2022</v>
          </cell>
          <cell r="B3251" t="str">
            <v>Marzo</v>
          </cell>
          <cell r="C3251" t="str">
            <v>17001</v>
          </cell>
          <cell r="E3251">
            <v>4</v>
          </cell>
          <cell r="G3251">
            <v>3717.2154000000019</v>
          </cell>
        </row>
        <row r="3252">
          <cell r="A3252">
            <v>2022</v>
          </cell>
          <cell r="B3252" t="str">
            <v>Marzo</v>
          </cell>
          <cell r="C3252" t="str">
            <v>05001</v>
          </cell>
          <cell r="E3252">
            <v>1</v>
          </cell>
          <cell r="G3252">
            <v>58209.131000000045</v>
          </cell>
        </row>
        <row r="3253">
          <cell r="A3253">
            <v>2022</v>
          </cell>
          <cell r="B3253" t="str">
            <v>Marzo</v>
          </cell>
          <cell r="C3253" t="str">
            <v>05001</v>
          </cell>
          <cell r="E3253">
            <v>2</v>
          </cell>
          <cell r="G3253">
            <v>49853.681999999972</v>
          </cell>
        </row>
        <row r="3254">
          <cell r="A3254">
            <v>2022</v>
          </cell>
          <cell r="B3254" t="str">
            <v>Marzo</v>
          </cell>
          <cell r="C3254" t="str">
            <v>05001</v>
          </cell>
          <cell r="E3254">
            <v>3</v>
          </cell>
          <cell r="G3254">
            <v>52342.828000000503</v>
          </cell>
        </row>
        <row r="3255">
          <cell r="A3255">
            <v>2022</v>
          </cell>
          <cell r="B3255" t="str">
            <v>Marzo</v>
          </cell>
          <cell r="C3255" t="str">
            <v>05001</v>
          </cell>
          <cell r="E3255">
            <v>4</v>
          </cell>
          <cell r="G3255">
            <v>63464.066980000192</v>
          </cell>
        </row>
        <row r="3256">
          <cell r="A3256">
            <v>2022</v>
          </cell>
          <cell r="B3256" t="str">
            <v>Marzo</v>
          </cell>
          <cell r="C3256" t="str">
            <v>23001</v>
          </cell>
          <cell r="E3256">
            <v>1</v>
          </cell>
          <cell r="G3256">
            <v>1756.4509999999948</v>
          </cell>
        </row>
        <row r="3257">
          <cell r="A3257">
            <v>2022</v>
          </cell>
          <cell r="B3257" t="str">
            <v>Marzo</v>
          </cell>
          <cell r="C3257" t="str">
            <v>23001</v>
          </cell>
          <cell r="E3257">
            <v>2</v>
          </cell>
          <cell r="G3257">
            <v>4813.8559999999907</v>
          </cell>
        </row>
        <row r="3258">
          <cell r="A3258">
            <v>2022</v>
          </cell>
          <cell r="B3258" t="str">
            <v>Marzo</v>
          </cell>
          <cell r="C3258" t="str">
            <v>23001</v>
          </cell>
          <cell r="E3258">
            <v>3</v>
          </cell>
          <cell r="G3258">
            <v>3292.4829999999956</v>
          </cell>
        </row>
        <row r="3259">
          <cell r="A3259">
            <v>2022</v>
          </cell>
          <cell r="B3259" t="str">
            <v>Marzo</v>
          </cell>
          <cell r="C3259" t="str">
            <v>23001</v>
          </cell>
          <cell r="E3259">
            <v>4</v>
          </cell>
          <cell r="G3259">
            <v>724.40900000000022</v>
          </cell>
        </row>
        <row r="3260">
          <cell r="A3260">
            <v>2022</v>
          </cell>
          <cell r="B3260" t="str">
            <v>Marzo</v>
          </cell>
          <cell r="C3260" t="str">
            <v>41001</v>
          </cell>
          <cell r="E3260">
            <v>1</v>
          </cell>
          <cell r="G3260">
            <v>4722.1756999999998</v>
          </cell>
        </row>
        <row r="3261">
          <cell r="A3261">
            <v>2022</v>
          </cell>
          <cell r="B3261" t="str">
            <v>Marzo</v>
          </cell>
          <cell r="C3261" t="str">
            <v>41001</v>
          </cell>
          <cell r="E3261">
            <v>2</v>
          </cell>
          <cell r="G3261">
            <v>6828.4814999999981</v>
          </cell>
        </row>
        <row r="3262">
          <cell r="A3262">
            <v>2022</v>
          </cell>
          <cell r="B3262" t="str">
            <v>Marzo</v>
          </cell>
          <cell r="C3262" t="str">
            <v>41001</v>
          </cell>
          <cell r="E3262">
            <v>3</v>
          </cell>
          <cell r="G3262">
            <v>7748.4874999999938</v>
          </cell>
        </row>
        <row r="3263">
          <cell r="A3263">
            <v>2022</v>
          </cell>
          <cell r="B3263" t="str">
            <v>Marzo</v>
          </cell>
          <cell r="C3263" t="str">
            <v>41001</v>
          </cell>
          <cell r="E3263">
            <v>4</v>
          </cell>
          <cell r="G3263">
            <v>5504.4968999999992</v>
          </cell>
        </row>
        <row r="3264">
          <cell r="A3264">
            <v>2022</v>
          </cell>
          <cell r="B3264" t="str">
            <v>Marzo</v>
          </cell>
          <cell r="C3264" t="str">
            <v>52001</v>
          </cell>
          <cell r="E3264">
            <v>1</v>
          </cell>
          <cell r="G3264">
            <v>3025.0074999999988</v>
          </cell>
        </row>
        <row r="3265">
          <cell r="A3265">
            <v>2022</v>
          </cell>
          <cell r="B3265" t="str">
            <v>Marzo</v>
          </cell>
          <cell r="C3265" t="str">
            <v>52001</v>
          </cell>
          <cell r="E3265">
            <v>2</v>
          </cell>
          <cell r="G3265">
            <v>12196.13800000001</v>
          </cell>
        </row>
        <row r="3266">
          <cell r="A3266">
            <v>2022</v>
          </cell>
          <cell r="B3266" t="str">
            <v>Marzo</v>
          </cell>
          <cell r="C3266" t="str">
            <v>52001</v>
          </cell>
          <cell r="E3266">
            <v>3</v>
          </cell>
          <cell r="G3266">
            <v>8219.7079999999878</v>
          </cell>
        </row>
        <row r="3267">
          <cell r="A3267">
            <v>2022</v>
          </cell>
          <cell r="B3267" t="str">
            <v>Marzo</v>
          </cell>
          <cell r="C3267" t="str">
            <v>52001</v>
          </cell>
          <cell r="E3267">
            <v>4</v>
          </cell>
          <cell r="G3267">
            <v>48.022799999999997</v>
          </cell>
        </row>
        <row r="3268">
          <cell r="A3268">
            <v>2022</v>
          </cell>
          <cell r="B3268" t="str">
            <v>Marzo</v>
          </cell>
          <cell r="C3268" t="str">
            <v>66001</v>
          </cell>
          <cell r="E3268">
            <v>1</v>
          </cell>
          <cell r="G3268">
            <v>7573.6139999999887</v>
          </cell>
        </row>
        <row r="3269">
          <cell r="A3269">
            <v>2022</v>
          </cell>
          <cell r="B3269" t="str">
            <v>Marzo</v>
          </cell>
          <cell r="C3269" t="str">
            <v>66001</v>
          </cell>
          <cell r="E3269">
            <v>2</v>
          </cell>
          <cell r="G3269">
            <v>5209.6179999999986</v>
          </cell>
        </row>
        <row r="3270">
          <cell r="A3270">
            <v>2022</v>
          </cell>
          <cell r="B3270" t="str">
            <v>Marzo</v>
          </cell>
          <cell r="C3270" t="str">
            <v>66001</v>
          </cell>
          <cell r="E3270">
            <v>3</v>
          </cell>
          <cell r="G3270">
            <v>5120.8559999999989</v>
          </cell>
        </row>
        <row r="3271">
          <cell r="A3271">
            <v>2022</v>
          </cell>
          <cell r="B3271" t="str">
            <v>Marzo</v>
          </cell>
          <cell r="C3271" t="str">
            <v>66001</v>
          </cell>
          <cell r="E3271">
            <v>4</v>
          </cell>
          <cell r="G3271">
            <v>13679.926000000003</v>
          </cell>
        </row>
        <row r="3272">
          <cell r="A3272">
            <v>2022</v>
          </cell>
          <cell r="B3272" t="str">
            <v>Marzo</v>
          </cell>
          <cell r="C3272" t="str">
            <v>19001</v>
          </cell>
          <cell r="E3272">
            <v>1</v>
          </cell>
          <cell r="G3272">
            <v>1642.819</v>
          </cell>
        </row>
        <row r="3273">
          <cell r="A3273">
            <v>2022</v>
          </cell>
          <cell r="B3273" t="str">
            <v>Marzo</v>
          </cell>
          <cell r="C3273" t="str">
            <v>19001</v>
          </cell>
          <cell r="E3273">
            <v>2</v>
          </cell>
          <cell r="G3273">
            <v>12104.791999999989</v>
          </cell>
        </row>
        <row r="3274">
          <cell r="A3274">
            <v>2022</v>
          </cell>
          <cell r="B3274" t="str">
            <v>Marzo</v>
          </cell>
          <cell r="C3274" t="str">
            <v>19001</v>
          </cell>
          <cell r="E3274">
            <v>3</v>
          </cell>
          <cell r="G3274">
            <v>856.58800000000019</v>
          </cell>
        </row>
        <row r="3275">
          <cell r="A3275">
            <v>2022</v>
          </cell>
          <cell r="B3275" t="str">
            <v>Marzo</v>
          </cell>
          <cell r="C3275" t="str">
            <v>19001</v>
          </cell>
          <cell r="E3275">
            <v>4</v>
          </cell>
          <cell r="G3275">
            <v>2224.8380999999999</v>
          </cell>
        </row>
        <row r="3276">
          <cell r="A3276">
            <v>2022</v>
          </cell>
          <cell r="B3276" t="str">
            <v>Marzo</v>
          </cell>
          <cell r="C3276" t="str">
            <v>47001</v>
          </cell>
          <cell r="E3276">
            <v>1</v>
          </cell>
          <cell r="G3276">
            <v>2502.8665000000001</v>
          </cell>
        </row>
        <row r="3277">
          <cell r="A3277">
            <v>2022</v>
          </cell>
          <cell r="B3277" t="str">
            <v>Marzo</v>
          </cell>
          <cell r="C3277" t="str">
            <v>47001</v>
          </cell>
          <cell r="E3277">
            <v>2</v>
          </cell>
          <cell r="G3277">
            <v>3491.21</v>
          </cell>
        </row>
        <row r="3278">
          <cell r="A3278">
            <v>2022</v>
          </cell>
          <cell r="B3278" t="str">
            <v>Marzo</v>
          </cell>
          <cell r="C3278" t="str">
            <v>47001</v>
          </cell>
          <cell r="E3278">
            <v>3</v>
          </cell>
          <cell r="G3278">
            <v>3185.0290000000023</v>
          </cell>
        </row>
        <row r="3279">
          <cell r="A3279">
            <v>2022</v>
          </cell>
          <cell r="B3279" t="str">
            <v>Marzo</v>
          </cell>
          <cell r="C3279" t="str">
            <v>47001</v>
          </cell>
          <cell r="E3279">
            <v>4</v>
          </cell>
          <cell r="G3279">
            <v>2472.5835000000002</v>
          </cell>
        </row>
        <row r="3280">
          <cell r="A3280">
            <v>2022</v>
          </cell>
          <cell r="B3280" t="str">
            <v>Marzo</v>
          </cell>
          <cell r="C3280" t="str">
            <v>70001</v>
          </cell>
          <cell r="E3280">
            <v>1</v>
          </cell>
          <cell r="G3280">
            <v>2804.9484999999977</v>
          </cell>
        </row>
        <row r="3281">
          <cell r="A3281">
            <v>2022</v>
          </cell>
          <cell r="B3281" t="str">
            <v>Marzo</v>
          </cell>
          <cell r="C3281" t="str">
            <v>70001</v>
          </cell>
          <cell r="E3281">
            <v>2</v>
          </cell>
          <cell r="G3281">
            <v>5703.5699999999961</v>
          </cell>
        </row>
        <row r="3282">
          <cell r="A3282">
            <v>2022</v>
          </cell>
          <cell r="B3282" t="str">
            <v>Marzo</v>
          </cell>
          <cell r="C3282" t="str">
            <v>70001</v>
          </cell>
          <cell r="E3282">
            <v>3</v>
          </cell>
          <cell r="G3282">
            <v>4710.4389999999858</v>
          </cell>
        </row>
        <row r="3283">
          <cell r="A3283">
            <v>2022</v>
          </cell>
          <cell r="B3283" t="str">
            <v>Marzo</v>
          </cell>
          <cell r="C3283" t="str">
            <v>70001</v>
          </cell>
          <cell r="E3283">
            <v>4</v>
          </cell>
          <cell r="G3283">
            <v>3405.88</v>
          </cell>
        </row>
        <row r="3284">
          <cell r="A3284">
            <v>2022</v>
          </cell>
          <cell r="B3284" t="str">
            <v>Marzo</v>
          </cell>
          <cell r="C3284" t="str">
            <v>15001</v>
          </cell>
          <cell r="E3284">
            <v>1</v>
          </cell>
          <cell r="G3284">
            <v>6684.1440000000039</v>
          </cell>
        </row>
        <row r="3285">
          <cell r="A3285">
            <v>2022</v>
          </cell>
          <cell r="B3285" t="str">
            <v>Marzo</v>
          </cell>
          <cell r="C3285" t="str">
            <v>15001</v>
          </cell>
          <cell r="E3285">
            <v>2</v>
          </cell>
          <cell r="G3285">
            <v>11922.739999999994</v>
          </cell>
        </row>
        <row r="3286">
          <cell r="A3286">
            <v>2022</v>
          </cell>
          <cell r="B3286" t="str">
            <v>Marzo</v>
          </cell>
          <cell r="C3286" t="str">
            <v>15001</v>
          </cell>
          <cell r="E3286">
            <v>3</v>
          </cell>
          <cell r="G3286">
            <v>9465.3390000000036</v>
          </cell>
        </row>
        <row r="3287">
          <cell r="A3287">
            <v>2022</v>
          </cell>
          <cell r="B3287" t="str">
            <v>Marzo</v>
          </cell>
          <cell r="C3287" t="str">
            <v>15001</v>
          </cell>
          <cell r="E3287">
            <v>4</v>
          </cell>
          <cell r="G3287">
            <v>4.6399999999999997</v>
          </cell>
        </row>
        <row r="3288">
          <cell r="A3288">
            <v>2022</v>
          </cell>
          <cell r="B3288" t="str">
            <v>Marzo</v>
          </cell>
          <cell r="C3288" t="str">
            <v>20001</v>
          </cell>
          <cell r="E3288">
            <v>1</v>
          </cell>
          <cell r="G3288">
            <v>4050.4349999999995</v>
          </cell>
        </row>
        <row r="3289">
          <cell r="A3289">
            <v>2022</v>
          </cell>
          <cell r="B3289" t="str">
            <v>Marzo</v>
          </cell>
          <cell r="C3289" t="str">
            <v>20001</v>
          </cell>
          <cell r="E3289">
            <v>2</v>
          </cell>
          <cell r="G3289">
            <v>4165.9999999999991</v>
          </cell>
        </row>
        <row r="3290">
          <cell r="A3290">
            <v>2022</v>
          </cell>
          <cell r="B3290" t="str">
            <v>Marzo</v>
          </cell>
          <cell r="C3290" t="str">
            <v>20001</v>
          </cell>
          <cell r="E3290">
            <v>3</v>
          </cell>
          <cell r="G3290">
            <v>3513.3680000000027</v>
          </cell>
        </row>
        <row r="3291">
          <cell r="A3291">
            <v>2022</v>
          </cell>
          <cell r="B3291" t="str">
            <v>Marzo</v>
          </cell>
          <cell r="C3291" t="str">
            <v>20001</v>
          </cell>
          <cell r="E3291">
            <v>4</v>
          </cell>
          <cell r="G3291">
            <v>5308.7759999999998</v>
          </cell>
        </row>
        <row r="3292">
          <cell r="A3292">
            <v>2022</v>
          </cell>
          <cell r="B3292" t="str">
            <v>Marzo</v>
          </cell>
          <cell r="C3292" t="str">
            <v>50001</v>
          </cell>
          <cell r="E3292">
            <v>1</v>
          </cell>
          <cell r="G3292">
            <v>5798.3139999999994</v>
          </cell>
        </row>
        <row r="3293">
          <cell r="A3293">
            <v>2022</v>
          </cell>
          <cell r="B3293" t="str">
            <v>Marzo</v>
          </cell>
          <cell r="C3293" t="str">
            <v>50001</v>
          </cell>
          <cell r="E3293">
            <v>2</v>
          </cell>
          <cell r="G3293">
            <v>8886.1049999999959</v>
          </cell>
        </row>
        <row r="3294">
          <cell r="A3294">
            <v>2022</v>
          </cell>
          <cell r="B3294" t="str">
            <v>Marzo</v>
          </cell>
          <cell r="C3294" t="str">
            <v>50001</v>
          </cell>
          <cell r="E3294">
            <v>3</v>
          </cell>
          <cell r="G3294">
            <v>6930.287999999995</v>
          </cell>
        </row>
        <row r="3295">
          <cell r="A3295">
            <v>2022</v>
          </cell>
          <cell r="B3295" t="str">
            <v>Marzo</v>
          </cell>
          <cell r="C3295" t="str">
            <v>50001</v>
          </cell>
          <cell r="E3295">
            <v>4</v>
          </cell>
          <cell r="G3295">
            <v>2013.4349999999999</v>
          </cell>
        </row>
        <row r="3296">
          <cell r="A3296">
            <v>2022</v>
          </cell>
          <cell r="B3296" t="str">
            <v>Abril</v>
          </cell>
          <cell r="C3296" t="str">
            <v>63001</v>
          </cell>
          <cell r="E3296">
            <v>1</v>
          </cell>
          <cell r="G3296">
            <v>9120.2799999999734</v>
          </cell>
        </row>
        <row r="3297">
          <cell r="A3297">
            <v>2022</v>
          </cell>
          <cell r="B3297" t="str">
            <v>Abril</v>
          </cell>
          <cell r="C3297" t="str">
            <v>63001</v>
          </cell>
          <cell r="E3297">
            <v>2</v>
          </cell>
          <cell r="G3297">
            <v>10242.66399999999</v>
          </cell>
        </row>
        <row r="3298">
          <cell r="A3298">
            <v>2022</v>
          </cell>
          <cell r="B3298" t="str">
            <v>Abril</v>
          </cell>
          <cell r="C3298" t="str">
            <v>63001</v>
          </cell>
          <cell r="E3298">
            <v>3</v>
          </cell>
          <cell r="G3298">
            <v>9446.8719999999885</v>
          </cell>
        </row>
        <row r="3299">
          <cell r="A3299">
            <v>2022</v>
          </cell>
          <cell r="B3299" t="str">
            <v>Abril</v>
          </cell>
          <cell r="C3299" t="str">
            <v>63001</v>
          </cell>
          <cell r="E3299">
            <v>4</v>
          </cell>
          <cell r="G3299">
            <v>3398.3010000000004</v>
          </cell>
        </row>
        <row r="3300">
          <cell r="A3300">
            <v>2022</v>
          </cell>
          <cell r="B3300" t="str">
            <v>Abril</v>
          </cell>
          <cell r="C3300" t="str">
            <v>08001</v>
          </cell>
          <cell r="E3300">
            <v>1</v>
          </cell>
          <cell r="G3300">
            <v>33452.97699999997</v>
          </cell>
        </row>
        <row r="3301">
          <cell r="A3301">
            <v>2022</v>
          </cell>
          <cell r="B3301" t="str">
            <v>Abril</v>
          </cell>
          <cell r="C3301" t="str">
            <v>08001</v>
          </cell>
          <cell r="E3301">
            <v>2</v>
          </cell>
          <cell r="G3301">
            <v>30242.011999999981</v>
          </cell>
        </row>
        <row r="3302">
          <cell r="A3302">
            <v>2022</v>
          </cell>
          <cell r="B3302" t="str">
            <v>Abril</v>
          </cell>
          <cell r="C3302" t="str">
            <v>08001</v>
          </cell>
          <cell r="E3302">
            <v>3</v>
          </cell>
          <cell r="G3302">
            <v>28333.877999999979</v>
          </cell>
        </row>
        <row r="3303">
          <cell r="A3303">
            <v>2022</v>
          </cell>
          <cell r="B3303" t="str">
            <v>Abril</v>
          </cell>
          <cell r="C3303" t="str">
            <v>08001</v>
          </cell>
          <cell r="E3303">
            <v>4</v>
          </cell>
          <cell r="G3303">
            <v>70128.372999999992</v>
          </cell>
        </row>
        <row r="3304">
          <cell r="A3304">
            <v>2022</v>
          </cell>
          <cell r="B3304" t="str">
            <v>Abril</v>
          </cell>
          <cell r="C3304" t="str">
            <v>11001</v>
          </cell>
          <cell r="E3304">
            <v>1</v>
          </cell>
          <cell r="G3304">
            <v>215342.47949999984</v>
          </cell>
        </row>
        <row r="3305">
          <cell r="A3305">
            <v>2022</v>
          </cell>
          <cell r="B3305" t="str">
            <v>Abril</v>
          </cell>
          <cell r="C3305" t="str">
            <v>11001</v>
          </cell>
          <cell r="E3305">
            <v>2</v>
          </cell>
          <cell r="G3305">
            <v>191593.44199999966</v>
          </cell>
        </row>
        <row r="3306">
          <cell r="A3306">
            <v>2022</v>
          </cell>
          <cell r="B3306" t="str">
            <v>Abril</v>
          </cell>
          <cell r="C3306" t="str">
            <v>11001</v>
          </cell>
          <cell r="E3306">
            <v>3</v>
          </cell>
          <cell r="G3306">
            <v>268162.47399999981</v>
          </cell>
        </row>
        <row r="3307">
          <cell r="A3307">
            <v>2022</v>
          </cell>
          <cell r="B3307" t="str">
            <v>Abril</v>
          </cell>
          <cell r="C3307" t="str">
            <v>11001</v>
          </cell>
          <cell r="E3307">
            <v>4</v>
          </cell>
          <cell r="G3307">
            <v>85981.509119999988</v>
          </cell>
        </row>
        <row r="3308">
          <cell r="A3308">
            <v>2022</v>
          </cell>
          <cell r="B3308" t="str">
            <v>Abril</v>
          </cell>
          <cell r="C3308" t="str">
            <v>68001</v>
          </cell>
          <cell r="E3308">
            <v>1</v>
          </cell>
          <cell r="G3308">
            <v>38800.785999999993</v>
          </cell>
        </row>
        <row r="3309">
          <cell r="A3309">
            <v>2022</v>
          </cell>
          <cell r="B3309" t="str">
            <v>Abril</v>
          </cell>
          <cell r="C3309" t="str">
            <v>68001</v>
          </cell>
          <cell r="E3309">
            <v>2</v>
          </cell>
          <cell r="G3309">
            <v>30347.652999999998</v>
          </cell>
        </row>
        <row r="3310">
          <cell r="A3310">
            <v>2022</v>
          </cell>
          <cell r="B3310" t="str">
            <v>Abril</v>
          </cell>
          <cell r="C3310" t="str">
            <v>68001</v>
          </cell>
          <cell r="E3310">
            <v>3</v>
          </cell>
          <cell r="G3310">
            <v>45183.768000000186</v>
          </cell>
        </row>
        <row r="3311">
          <cell r="A3311">
            <v>2022</v>
          </cell>
          <cell r="B3311" t="str">
            <v>Abril</v>
          </cell>
          <cell r="C3311" t="str">
            <v>68001</v>
          </cell>
          <cell r="E3311">
            <v>4</v>
          </cell>
          <cell r="G3311">
            <v>8107.4</v>
          </cell>
        </row>
        <row r="3312">
          <cell r="A3312">
            <v>2022</v>
          </cell>
          <cell r="B3312" t="str">
            <v>Abril</v>
          </cell>
          <cell r="C3312" t="str">
            <v>76001</v>
          </cell>
          <cell r="E3312">
            <v>1</v>
          </cell>
          <cell r="G3312">
            <v>35482.808500000006</v>
          </cell>
        </row>
        <row r="3313">
          <cell r="A3313">
            <v>2022</v>
          </cell>
          <cell r="B3313" t="str">
            <v>Abril</v>
          </cell>
          <cell r="C3313" t="str">
            <v>76001</v>
          </cell>
          <cell r="E3313">
            <v>2</v>
          </cell>
          <cell r="G3313">
            <v>42234.215000000004</v>
          </cell>
        </row>
        <row r="3314">
          <cell r="A3314">
            <v>2022</v>
          </cell>
          <cell r="B3314" t="str">
            <v>Abril</v>
          </cell>
          <cell r="C3314" t="str">
            <v>76001</v>
          </cell>
          <cell r="E3314">
            <v>3</v>
          </cell>
          <cell r="G3314">
            <v>45513.728500000012</v>
          </cell>
        </row>
        <row r="3315">
          <cell r="A3315">
            <v>2022</v>
          </cell>
          <cell r="B3315" t="str">
            <v>Abril</v>
          </cell>
          <cell r="C3315" t="str">
            <v>76001</v>
          </cell>
          <cell r="E3315">
            <v>4</v>
          </cell>
          <cell r="G3315">
            <v>46548.683800000072</v>
          </cell>
        </row>
        <row r="3316">
          <cell r="A3316">
            <v>2022</v>
          </cell>
          <cell r="B3316" t="str">
            <v>Abril</v>
          </cell>
          <cell r="C3316" t="str">
            <v>13001</v>
          </cell>
          <cell r="E3316">
            <v>1</v>
          </cell>
          <cell r="G3316">
            <v>16038.070000000003</v>
          </cell>
        </row>
        <row r="3317">
          <cell r="A3317">
            <v>2022</v>
          </cell>
          <cell r="B3317" t="str">
            <v>Abril</v>
          </cell>
          <cell r="C3317" t="str">
            <v>13001</v>
          </cell>
          <cell r="E3317">
            <v>2</v>
          </cell>
          <cell r="G3317">
            <v>26302.108</v>
          </cell>
        </row>
        <row r="3318">
          <cell r="A3318">
            <v>2022</v>
          </cell>
          <cell r="B3318" t="str">
            <v>Abril</v>
          </cell>
          <cell r="C3318" t="str">
            <v>13001</v>
          </cell>
          <cell r="E3318">
            <v>3</v>
          </cell>
          <cell r="G3318">
            <v>16600.821999999949</v>
          </cell>
        </row>
        <row r="3319">
          <cell r="A3319">
            <v>2022</v>
          </cell>
          <cell r="B3319" t="str">
            <v>Abril</v>
          </cell>
          <cell r="C3319" t="str">
            <v>13001</v>
          </cell>
          <cell r="E3319">
            <v>4</v>
          </cell>
          <cell r="G3319">
            <v>23702.200999999986</v>
          </cell>
        </row>
        <row r="3320">
          <cell r="A3320">
            <v>2022</v>
          </cell>
          <cell r="B3320" t="str">
            <v>Abril</v>
          </cell>
          <cell r="C3320" t="str">
            <v>54001</v>
          </cell>
          <cell r="E3320">
            <v>1</v>
          </cell>
          <cell r="G3320">
            <v>17641.623000000003</v>
          </cell>
        </row>
        <row r="3321">
          <cell r="A3321">
            <v>2022</v>
          </cell>
          <cell r="B3321" t="str">
            <v>Abril</v>
          </cell>
          <cell r="C3321" t="str">
            <v>54001</v>
          </cell>
          <cell r="E3321">
            <v>2</v>
          </cell>
          <cell r="G3321">
            <v>26956.085000000028</v>
          </cell>
        </row>
        <row r="3322">
          <cell r="A3322">
            <v>2022</v>
          </cell>
          <cell r="B3322" t="str">
            <v>Abril</v>
          </cell>
          <cell r="C3322" t="str">
            <v>54001</v>
          </cell>
          <cell r="E3322">
            <v>3</v>
          </cell>
          <cell r="G3322">
            <v>23811.466999999884</v>
          </cell>
        </row>
        <row r="3323">
          <cell r="A3323">
            <v>2022</v>
          </cell>
          <cell r="B3323" t="str">
            <v>Abril</v>
          </cell>
          <cell r="C3323" t="str">
            <v>54001</v>
          </cell>
          <cell r="E3323">
            <v>4</v>
          </cell>
          <cell r="G3323">
            <v>39508.987399999991</v>
          </cell>
        </row>
        <row r="3324">
          <cell r="A3324">
            <v>2022</v>
          </cell>
          <cell r="B3324" t="str">
            <v>Abril</v>
          </cell>
          <cell r="C3324" t="str">
            <v>73001</v>
          </cell>
          <cell r="E3324">
            <v>1</v>
          </cell>
          <cell r="G3324">
            <v>2925.8085000000001</v>
          </cell>
        </row>
        <row r="3325">
          <cell r="A3325">
            <v>2022</v>
          </cell>
          <cell r="B3325" t="str">
            <v>Abril</v>
          </cell>
          <cell r="C3325" t="str">
            <v>73001</v>
          </cell>
          <cell r="E3325">
            <v>2</v>
          </cell>
          <cell r="G3325">
            <v>6921.9750000000013</v>
          </cell>
        </row>
        <row r="3326">
          <cell r="A3326">
            <v>2022</v>
          </cell>
          <cell r="B3326" t="str">
            <v>Abril</v>
          </cell>
          <cell r="C3326" t="str">
            <v>73001</v>
          </cell>
          <cell r="E3326">
            <v>3</v>
          </cell>
          <cell r="G3326">
            <v>4015.6084999999994</v>
          </cell>
        </row>
        <row r="3327">
          <cell r="A3327">
            <v>2022</v>
          </cell>
          <cell r="B3327" t="str">
            <v>Abril</v>
          </cell>
          <cell r="C3327" t="str">
            <v>73001</v>
          </cell>
          <cell r="E3327">
            <v>4</v>
          </cell>
          <cell r="G3327">
            <v>1818.6358</v>
          </cell>
        </row>
        <row r="3328">
          <cell r="A3328">
            <v>2022</v>
          </cell>
          <cell r="B3328" t="str">
            <v>Abril</v>
          </cell>
          <cell r="C3328" t="str">
            <v>52356</v>
          </cell>
          <cell r="E3328">
            <v>1</v>
          </cell>
          <cell r="G3328">
            <v>407</v>
          </cell>
        </row>
        <row r="3329">
          <cell r="A3329">
            <v>2022</v>
          </cell>
          <cell r="B3329" t="str">
            <v>Abril</v>
          </cell>
          <cell r="C3329" t="str">
            <v>52356</v>
          </cell>
          <cell r="E3329">
            <v>2</v>
          </cell>
          <cell r="G3329">
            <v>4768.192</v>
          </cell>
        </row>
        <row r="3330">
          <cell r="A3330">
            <v>2022</v>
          </cell>
          <cell r="B3330" t="str">
            <v>Abril</v>
          </cell>
          <cell r="C3330" t="str">
            <v>52356</v>
          </cell>
          <cell r="E3330">
            <v>3</v>
          </cell>
          <cell r="G3330">
            <v>4861.7719999999736</v>
          </cell>
        </row>
        <row r="3331">
          <cell r="A3331">
            <v>2022</v>
          </cell>
          <cell r="B3331" t="str">
            <v>Abril</v>
          </cell>
          <cell r="C3331" t="str">
            <v>52356</v>
          </cell>
          <cell r="E3331">
            <v>4</v>
          </cell>
          <cell r="G3331">
            <v>0</v>
          </cell>
        </row>
        <row r="3332">
          <cell r="A3332">
            <v>2022</v>
          </cell>
          <cell r="B3332" t="str">
            <v>Abril</v>
          </cell>
          <cell r="C3332" t="str">
            <v>17001</v>
          </cell>
          <cell r="E3332">
            <v>1</v>
          </cell>
          <cell r="G3332">
            <v>5521.3379999999961</v>
          </cell>
        </row>
        <row r="3333">
          <cell r="A3333">
            <v>2022</v>
          </cell>
          <cell r="B3333" t="str">
            <v>Abril</v>
          </cell>
          <cell r="C3333" t="str">
            <v>17001</v>
          </cell>
          <cell r="E3333">
            <v>2</v>
          </cell>
          <cell r="G3333">
            <v>5287.0950000000012</v>
          </cell>
        </row>
        <row r="3334">
          <cell r="A3334">
            <v>2022</v>
          </cell>
          <cell r="B3334" t="str">
            <v>Abril</v>
          </cell>
          <cell r="C3334" t="str">
            <v>17001</v>
          </cell>
          <cell r="E3334">
            <v>3</v>
          </cell>
          <cell r="G3334">
            <v>5276.5199999999941</v>
          </cell>
        </row>
        <row r="3335">
          <cell r="A3335">
            <v>2022</v>
          </cell>
          <cell r="B3335" t="str">
            <v>Abril</v>
          </cell>
          <cell r="C3335" t="str">
            <v>17001</v>
          </cell>
          <cell r="E3335">
            <v>4</v>
          </cell>
          <cell r="G3335">
            <v>4662.3820000000023</v>
          </cell>
        </row>
        <row r="3336">
          <cell r="A3336">
            <v>2022</v>
          </cell>
          <cell r="B3336" t="str">
            <v>Abril</v>
          </cell>
          <cell r="C3336" t="str">
            <v>05001</v>
          </cell>
          <cell r="E3336">
            <v>1</v>
          </cell>
          <cell r="G3336">
            <v>77322.011000000086</v>
          </cell>
        </row>
        <row r="3337">
          <cell r="A3337">
            <v>2022</v>
          </cell>
          <cell r="B3337" t="str">
            <v>Abril</v>
          </cell>
          <cell r="C3337" t="str">
            <v>05001</v>
          </cell>
          <cell r="E3337">
            <v>2</v>
          </cell>
          <cell r="G3337">
            <v>65850.620999999985</v>
          </cell>
        </row>
        <row r="3338">
          <cell r="A3338">
            <v>2022</v>
          </cell>
          <cell r="B3338" t="str">
            <v>Abril</v>
          </cell>
          <cell r="C3338" t="str">
            <v>05001</v>
          </cell>
          <cell r="E3338">
            <v>3</v>
          </cell>
          <cell r="G3338">
            <v>69282.585000000647</v>
          </cell>
        </row>
        <row r="3339">
          <cell r="A3339">
            <v>2022</v>
          </cell>
          <cell r="B3339" t="str">
            <v>Abril</v>
          </cell>
          <cell r="C3339" t="str">
            <v>05001</v>
          </cell>
          <cell r="E3339">
            <v>4</v>
          </cell>
          <cell r="G3339">
            <v>85595.414720000132</v>
          </cell>
        </row>
        <row r="3340">
          <cell r="A3340">
            <v>2022</v>
          </cell>
          <cell r="B3340" t="str">
            <v>Abril</v>
          </cell>
          <cell r="C3340" t="str">
            <v>23001</v>
          </cell>
          <cell r="E3340">
            <v>1</v>
          </cell>
          <cell r="G3340">
            <v>2345.3079999999936</v>
          </cell>
        </row>
        <row r="3341">
          <cell r="A3341">
            <v>2022</v>
          </cell>
          <cell r="B3341" t="str">
            <v>Abril</v>
          </cell>
          <cell r="C3341" t="str">
            <v>23001</v>
          </cell>
          <cell r="E3341">
            <v>2</v>
          </cell>
          <cell r="G3341">
            <v>6417.1219999999867</v>
          </cell>
        </row>
        <row r="3342">
          <cell r="A3342">
            <v>2022</v>
          </cell>
          <cell r="B3342" t="str">
            <v>Abril</v>
          </cell>
          <cell r="C3342" t="str">
            <v>23001</v>
          </cell>
          <cell r="E3342">
            <v>3</v>
          </cell>
          <cell r="G3342">
            <v>4640.7919999999922</v>
          </cell>
        </row>
        <row r="3343">
          <cell r="A3343">
            <v>2022</v>
          </cell>
          <cell r="B3343" t="str">
            <v>Abril</v>
          </cell>
          <cell r="C3343" t="str">
            <v>23001</v>
          </cell>
          <cell r="E3343">
            <v>4</v>
          </cell>
          <cell r="G3343">
            <v>958.68550000000005</v>
          </cell>
        </row>
        <row r="3344">
          <cell r="A3344">
            <v>2022</v>
          </cell>
          <cell r="B3344" t="str">
            <v>Abril</v>
          </cell>
          <cell r="C3344" t="str">
            <v>41001</v>
          </cell>
          <cell r="E3344">
            <v>1</v>
          </cell>
          <cell r="G3344">
            <v>6048.4222</v>
          </cell>
        </row>
        <row r="3345">
          <cell r="A3345">
            <v>2022</v>
          </cell>
          <cell r="B3345" t="str">
            <v>Abril</v>
          </cell>
          <cell r="C3345" t="str">
            <v>41001</v>
          </cell>
          <cell r="E3345">
            <v>2</v>
          </cell>
          <cell r="G3345">
            <v>8847.0014999999985</v>
          </cell>
        </row>
        <row r="3346">
          <cell r="A3346">
            <v>2022</v>
          </cell>
          <cell r="B3346" t="str">
            <v>Abril</v>
          </cell>
          <cell r="C3346" t="str">
            <v>41001</v>
          </cell>
          <cell r="E3346">
            <v>3</v>
          </cell>
          <cell r="G3346">
            <v>10036.372499999989</v>
          </cell>
        </row>
        <row r="3347">
          <cell r="A3347">
            <v>2022</v>
          </cell>
          <cell r="B3347" t="str">
            <v>Abril</v>
          </cell>
          <cell r="C3347" t="str">
            <v>41001</v>
          </cell>
          <cell r="E3347">
            <v>4</v>
          </cell>
          <cell r="G3347">
            <v>7132.241399999999</v>
          </cell>
        </row>
        <row r="3348">
          <cell r="A3348">
            <v>2022</v>
          </cell>
          <cell r="B3348" t="str">
            <v>Abril</v>
          </cell>
          <cell r="C3348" t="str">
            <v>52001</v>
          </cell>
          <cell r="E3348">
            <v>1</v>
          </cell>
          <cell r="G3348">
            <v>4353.2939999999971</v>
          </cell>
        </row>
        <row r="3349">
          <cell r="A3349">
            <v>2022</v>
          </cell>
          <cell r="B3349" t="str">
            <v>Abril</v>
          </cell>
          <cell r="C3349" t="str">
            <v>52001</v>
          </cell>
          <cell r="E3349">
            <v>2</v>
          </cell>
          <cell r="G3349">
            <v>16373.101000000015</v>
          </cell>
        </row>
        <row r="3350">
          <cell r="A3350">
            <v>2022</v>
          </cell>
          <cell r="B3350" t="str">
            <v>Abril</v>
          </cell>
          <cell r="C3350" t="str">
            <v>52001</v>
          </cell>
          <cell r="E3350">
            <v>3</v>
          </cell>
          <cell r="G3350">
            <v>10861.729999999983</v>
          </cell>
        </row>
        <row r="3351">
          <cell r="A3351">
            <v>2022</v>
          </cell>
          <cell r="B3351" t="str">
            <v>Abril</v>
          </cell>
          <cell r="C3351" t="str">
            <v>52001</v>
          </cell>
          <cell r="E3351">
            <v>4</v>
          </cell>
          <cell r="G3351">
            <v>62.630799999999994</v>
          </cell>
        </row>
        <row r="3352">
          <cell r="A3352">
            <v>2022</v>
          </cell>
          <cell r="B3352" t="str">
            <v>Abril</v>
          </cell>
          <cell r="C3352" t="str">
            <v>66001</v>
          </cell>
          <cell r="E3352">
            <v>1</v>
          </cell>
          <cell r="G3352">
            <v>9871.108999999984</v>
          </cell>
        </row>
        <row r="3353">
          <cell r="A3353">
            <v>2022</v>
          </cell>
          <cell r="B3353" t="str">
            <v>Abril</v>
          </cell>
          <cell r="C3353" t="str">
            <v>66001</v>
          </cell>
          <cell r="E3353">
            <v>2</v>
          </cell>
          <cell r="G3353">
            <v>7145.257999999998</v>
          </cell>
        </row>
        <row r="3354">
          <cell r="A3354">
            <v>2022</v>
          </cell>
          <cell r="B3354" t="str">
            <v>Abril</v>
          </cell>
          <cell r="C3354" t="str">
            <v>66001</v>
          </cell>
          <cell r="E3354">
            <v>3</v>
          </cell>
          <cell r="G3354">
            <v>6813.9160000000029</v>
          </cell>
        </row>
        <row r="3355">
          <cell r="A3355">
            <v>2022</v>
          </cell>
          <cell r="B3355" t="str">
            <v>Abril</v>
          </cell>
          <cell r="C3355" t="str">
            <v>66001</v>
          </cell>
          <cell r="E3355">
            <v>4</v>
          </cell>
          <cell r="G3355">
            <v>17846.911000000004</v>
          </cell>
        </row>
        <row r="3356">
          <cell r="A3356">
            <v>2022</v>
          </cell>
          <cell r="B3356" t="str">
            <v>Abril</v>
          </cell>
          <cell r="C3356" t="str">
            <v>19001</v>
          </cell>
          <cell r="E3356">
            <v>1</v>
          </cell>
          <cell r="G3356">
            <v>2154.8159999999998</v>
          </cell>
        </row>
        <row r="3357">
          <cell r="A3357">
            <v>2022</v>
          </cell>
          <cell r="B3357" t="str">
            <v>Abril</v>
          </cell>
          <cell r="C3357" t="str">
            <v>19001</v>
          </cell>
          <cell r="E3357">
            <v>2</v>
          </cell>
          <cell r="G3357">
            <v>14463.191999999988</v>
          </cell>
        </row>
        <row r="3358">
          <cell r="A3358">
            <v>2022</v>
          </cell>
          <cell r="B3358" t="str">
            <v>Abril</v>
          </cell>
          <cell r="C3358" t="str">
            <v>19001</v>
          </cell>
          <cell r="E3358">
            <v>3</v>
          </cell>
          <cell r="G3358">
            <v>1107.3490000000002</v>
          </cell>
        </row>
        <row r="3359">
          <cell r="A3359">
            <v>2022</v>
          </cell>
          <cell r="B3359" t="str">
            <v>Abril</v>
          </cell>
          <cell r="C3359" t="str">
            <v>19001</v>
          </cell>
          <cell r="E3359">
            <v>4</v>
          </cell>
          <cell r="G3359">
            <v>2995.8500999999997</v>
          </cell>
        </row>
        <row r="3360">
          <cell r="A3360">
            <v>2022</v>
          </cell>
          <cell r="B3360" t="str">
            <v>Abril</v>
          </cell>
          <cell r="C3360" t="str">
            <v>47001</v>
          </cell>
          <cell r="E3360">
            <v>1</v>
          </cell>
          <cell r="G3360">
            <v>3238.944</v>
          </cell>
        </row>
        <row r="3361">
          <cell r="A3361">
            <v>2022</v>
          </cell>
          <cell r="B3361" t="str">
            <v>Abril</v>
          </cell>
          <cell r="C3361" t="str">
            <v>47001</v>
          </cell>
          <cell r="E3361">
            <v>2</v>
          </cell>
          <cell r="G3361">
            <v>4489.01</v>
          </cell>
        </row>
        <row r="3362">
          <cell r="A3362">
            <v>2022</v>
          </cell>
          <cell r="B3362" t="str">
            <v>Abril</v>
          </cell>
          <cell r="C3362" t="str">
            <v>47001</v>
          </cell>
          <cell r="E3362">
            <v>3</v>
          </cell>
          <cell r="G3362">
            <v>4090.5850000000032</v>
          </cell>
        </row>
        <row r="3363">
          <cell r="A3363">
            <v>2022</v>
          </cell>
          <cell r="B3363" t="str">
            <v>Abril</v>
          </cell>
          <cell r="C3363" t="str">
            <v>47001</v>
          </cell>
          <cell r="E3363">
            <v>4</v>
          </cell>
          <cell r="G3363">
            <v>3457.5934999999999</v>
          </cell>
        </row>
        <row r="3364">
          <cell r="A3364">
            <v>2022</v>
          </cell>
          <cell r="B3364" t="str">
            <v>Abril</v>
          </cell>
          <cell r="C3364" t="str">
            <v>70001</v>
          </cell>
          <cell r="E3364">
            <v>1</v>
          </cell>
          <cell r="G3364">
            <v>3456.7459999999978</v>
          </cell>
        </row>
        <row r="3365">
          <cell r="A3365">
            <v>2022</v>
          </cell>
          <cell r="B3365" t="str">
            <v>Abril</v>
          </cell>
          <cell r="C3365" t="str">
            <v>70001</v>
          </cell>
          <cell r="E3365">
            <v>2</v>
          </cell>
          <cell r="G3365">
            <v>7721.3399999999947</v>
          </cell>
        </row>
        <row r="3366">
          <cell r="A3366">
            <v>2022</v>
          </cell>
          <cell r="B3366" t="str">
            <v>Abril</v>
          </cell>
          <cell r="C3366" t="str">
            <v>70001</v>
          </cell>
          <cell r="E3366">
            <v>3</v>
          </cell>
          <cell r="G3366">
            <v>6300.241999999982</v>
          </cell>
        </row>
        <row r="3367">
          <cell r="A3367">
            <v>2022</v>
          </cell>
          <cell r="B3367" t="str">
            <v>Abril</v>
          </cell>
          <cell r="C3367" t="str">
            <v>70001</v>
          </cell>
          <cell r="E3367">
            <v>4</v>
          </cell>
          <cell r="G3367">
            <v>4265.3049999999994</v>
          </cell>
        </row>
        <row r="3368">
          <cell r="A3368">
            <v>2022</v>
          </cell>
          <cell r="B3368" t="str">
            <v>Abril</v>
          </cell>
          <cell r="C3368" t="str">
            <v>15001</v>
          </cell>
          <cell r="E3368">
            <v>1</v>
          </cell>
          <cell r="G3368">
            <v>8795.5470000000096</v>
          </cell>
        </row>
        <row r="3369">
          <cell r="A3369">
            <v>2022</v>
          </cell>
          <cell r="B3369" t="str">
            <v>Abril</v>
          </cell>
          <cell r="C3369" t="str">
            <v>15001</v>
          </cell>
          <cell r="E3369">
            <v>2</v>
          </cell>
          <cell r="G3369">
            <v>16274.089999999993</v>
          </cell>
        </row>
        <row r="3370">
          <cell r="A3370">
            <v>2022</v>
          </cell>
          <cell r="B3370" t="str">
            <v>Abril</v>
          </cell>
          <cell r="C3370" t="str">
            <v>15001</v>
          </cell>
          <cell r="E3370">
            <v>3</v>
          </cell>
          <cell r="G3370">
            <v>12084.051000000007</v>
          </cell>
        </row>
        <row r="3371">
          <cell r="A3371">
            <v>2022</v>
          </cell>
          <cell r="B3371" t="str">
            <v>Abril</v>
          </cell>
          <cell r="C3371" t="str">
            <v>15001</v>
          </cell>
          <cell r="E3371">
            <v>4</v>
          </cell>
          <cell r="G3371">
            <v>6.64</v>
          </cell>
        </row>
        <row r="3372">
          <cell r="A3372">
            <v>2022</v>
          </cell>
          <cell r="B3372" t="str">
            <v>Abril</v>
          </cell>
          <cell r="C3372" t="str">
            <v>20001</v>
          </cell>
          <cell r="E3372">
            <v>1</v>
          </cell>
          <cell r="G3372">
            <v>5705.9339999999984</v>
          </cell>
        </row>
        <row r="3373">
          <cell r="A3373">
            <v>2022</v>
          </cell>
          <cell r="B3373" t="str">
            <v>Abril</v>
          </cell>
          <cell r="C3373" t="str">
            <v>20001</v>
          </cell>
          <cell r="E3373">
            <v>2</v>
          </cell>
          <cell r="G3373">
            <v>5771.0099999999993</v>
          </cell>
        </row>
        <row r="3374">
          <cell r="A3374">
            <v>2022</v>
          </cell>
          <cell r="B3374" t="str">
            <v>Abril</v>
          </cell>
          <cell r="C3374" t="str">
            <v>20001</v>
          </cell>
          <cell r="E3374">
            <v>3</v>
          </cell>
          <cell r="G3374">
            <v>4738.2960000000039</v>
          </cell>
        </row>
        <row r="3375">
          <cell r="A3375">
            <v>2022</v>
          </cell>
          <cell r="B3375" t="str">
            <v>Abril</v>
          </cell>
          <cell r="C3375" t="str">
            <v>20001</v>
          </cell>
          <cell r="E3375">
            <v>4</v>
          </cell>
          <cell r="G3375">
            <v>6412.6250000000009</v>
          </cell>
        </row>
        <row r="3376">
          <cell r="A3376">
            <v>2022</v>
          </cell>
          <cell r="B3376" t="str">
            <v>Abril</v>
          </cell>
          <cell r="C3376" t="str">
            <v>50001</v>
          </cell>
          <cell r="E3376">
            <v>1</v>
          </cell>
          <cell r="G3376">
            <v>7610.0905000000002</v>
          </cell>
        </row>
        <row r="3377">
          <cell r="A3377">
            <v>2022</v>
          </cell>
          <cell r="B3377" t="str">
            <v>Abril</v>
          </cell>
          <cell r="C3377" t="str">
            <v>50001</v>
          </cell>
          <cell r="E3377">
            <v>2</v>
          </cell>
          <cell r="G3377">
            <v>11596.294999999996</v>
          </cell>
        </row>
        <row r="3378">
          <cell r="A3378">
            <v>2022</v>
          </cell>
          <cell r="B3378" t="str">
            <v>Abril</v>
          </cell>
          <cell r="C3378" t="str">
            <v>50001</v>
          </cell>
          <cell r="E3378">
            <v>3</v>
          </cell>
          <cell r="G3378">
            <v>9177.1779999999926</v>
          </cell>
        </row>
        <row r="3379">
          <cell r="A3379">
            <v>2022</v>
          </cell>
          <cell r="B3379" t="str">
            <v>Abril</v>
          </cell>
          <cell r="C3379" t="str">
            <v>50001</v>
          </cell>
          <cell r="E3379">
            <v>4</v>
          </cell>
          <cell r="G3379">
            <v>2639.3319999999994</v>
          </cell>
        </row>
        <row r="3380">
          <cell r="A3380">
            <v>2022</v>
          </cell>
          <cell r="B3380" t="str">
            <v>Mayo</v>
          </cell>
          <cell r="C3380" t="str">
            <v>63001</v>
          </cell>
          <cell r="E3380">
            <v>1</v>
          </cell>
          <cell r="G3380">
            <v>11437.529999999962</v>
          </cell>
        </row>
        <row r="3381">
          <cell r="A3381">
            <v>2022</v>
          </cell>
          <cell r="B3381" t="str">
            <v>Mayo</v>
          </cell>
          <cell r="C3381" t="str">
            <v>63001</v>
          </cell>
          <cell r="E3381">
            <v>2</v>
          </cell>
          <cell r="G3381">
            <v>12620.433999999997</v>
          </cell>
        </row>
        <row r="3382">
          <cell r="A3382">
            <v>2022</v>
          </cell>
          <cell r="B3382" t="str">
            <v>Mayo</v>
          </cell>
          <cell r="C3382" t="str">
            <v>63001</v>
          </cell>
          <cell r="E3382">
            <v>3</v>
          </cell>
          <cell r="G3382">
            <v>11590.176999999987</v>
          </cell>
        </row>
        <row r="3383">
          <cell r="A3383">
            <v>2022</v>
          </cell>
          <cell r="B3383" t="str">
            <v>Mayo</v>
          </cell>
          <cell r="C3383" t="str">
            <v>63001</v>
          </cell>
          <cell r="E3383">
            <v>4</v>
          </cell>
          <cell r="G3383">
            <v>4119.9059999999999</v>
          </cell>
        </row>
        <row r="3384">
          <cell r="A3384">
            <v>2022</v>
          </cell>
          <cell r="B3384" t="str">
            <v>Mayo</v>
          </cell>
          <cell r="C3384" t="str">
            <v>08001</v>
          </cell>
          <cell r="E3384">
            <v>1</v>
          </cell>
          <cell r="G3384">
            <v>41537.31599999997</v>
          </cell>
        </row>
        <row r="3385">
          <cell r="A3385">
            <v>2022</v>
          </cell>
          <cell r="B3385" t="str">
            <v>Mayo</v>
          </cell>
          <cell r="C3385" t="str">
            <v>08001</v>
          </cell>
          <cell r="E3385">
            <v>2</v>
          </cell>
          <cell r="G3385">
            <v>37950.322999999982</v>
          </cell>
        </row>
        <row r="3386">
          <cell r="A3386">
            <v>2022</v>
          </cell>
          <cell r="B3386" t="str">
            <v>Mayo</v>
          </cell>
          <cell r="C3386" t="str">
            <v>08001</v>
          </cell>
          <cell r="E3386">
            <v>3</v>
          </cell>
          <cell r="G3386">
            <v>35548.42599999997</v>
          </cell>
        </row>
        <row r="3387">
          <cell r="A3387">
            <v>2022</v>
          </cell>
          <cell r="B3387" t="str">
            <v>Mayo</v>
          </cell>
          <cell r="C3387" t="str">
            <v>08001</v>
          </cell>
          <cell r="E3387">
            <v>4</v>
          </cell>
          <cell r="G3387">
            <v>87446.772999999986</v>
          </cell>
        </row>
        <row r="3388">
          <cell r="A3388">
            <v>2022</v>
          </cell>
          <cell r="B3388" t="str">
            <v>Mayo</v>
          </cell>
          <cell r="C3388" t="str">
            <v>11001</v>
          </cell>
          <cell r="E3388">
            <v>1</v>
          </cell>
          <cell r="G3388">
            <v>273283.08949999977</v>
          </cell>
        </row>
        <row r="3389">
          <cell r="A3389">
            <v>2022</v>
          </cell>
          <cell r="B3389" t="str">
            <v>Mayo</v>
          </cell>
          <cell r="C3389" t="str">
            <v>11001</v>
          </cell>
          <cell r="E3389">
            <v>2</v>
          </cell>
          <cell r="G3389">
            <v>246344.64799999964</v>
          </cell>
        </row>
        <row r="3390">
          <cell r="A3390">
            <v>2022</v>
          </cell>
          <cell r="B3390" t="str">
            <v>Mayo</v>
          </cell>
          <cell r="C3390" t="str">
            <v>11001</v>
          </cell>
          <cell r="E3390">
            <v>3</v>
          </cell>
          <cell r="G3390">
            <v>340248.97099999967</v>
          </cell>
        </row>
        <row r="3391">
          <cell r="A3391">
            <v>2022</v>
          </cell>
          <cell r="B3391" t="str">
            <v>Mayo</v>
          </cell>
          <cell r="C3391" t="str">
            <v>11001</v>
          </cell>
          <cell r="E3391">
            <v>4</v>
          </cell>
          <cell r="G3391">
            <v>108023.67012</v>
          </cell>
        </row>
        <row r="3392">
          <cell r="A3392">
            <v>2022</v>
          </cell>
          <cell r="B3392" t="str">
            <v>Mayo</v>
          </cell>
          <cell r="C3392" t="str">
            <v>68001</v>
          </cell>
          <cell r="E3392">
            <v>1</v>
          </cell>
          <cell r="G3392">
            <v>48906.104000000014</v>
          </cell>
        </row>
        <row r="3393">
          <cell r="A3393">
            <v>2022</v>
          </cell>
          <cell r="B3393" t="str">
            <v>Mayo</v>
          </cell>
          <cell r="C3393" t="str">
            <v>68001</v>
          </cell>
          <cell r="E3393">
            <v>2</v>
          </cell>
          <cell r="G3393">
            <v>39523.717999999993</v>
          </cell>
        </row>
        <row r="3394">
          <cell r="A3394">
            <v>2022</v>
          </cell>
          <cell r="B3394" t="str">
            <v>Mayo</v>
          </cell>
          <cell r="C3394" t="str">
            <v>68001</v>
          </cell>
          <cell r="E3394">
            <v>3</v>
          </cell>
          <cell r="G3394">
            <v>57548.212000000218</v>
          </cell>
        </row>
        <row r="3395">
          <cell r="A3395">
            <v>2022</v>
          </cell>
          <cell r="B3395" t="str">
            <v>Mayo</v>
          </cell>
          <cell r="C3395" t="str">
            <v>68001</v>
          </cell>
          <cell r="E3395">
            <v>4</v>
          </cell>
          <cell r="G3395">
            <v>10079.24</v>
          </cell>
        </row>
        <row r="3396">
          <cell r="A3396">
            <v>2022</v>
          </cell>
          <cell r="B3396" t="str">
            <v>Mayo</v>
          </cell>
          <cell r="C3396" t="str">
            <v>76001</v>
          </cell>
          <cell r="E3396">
            <v>1</v>
          </cell>
          <cell r="G3396">
            <v>45528.199000000008</v>
          </cell>
        </row>
        <row r="3397">
          <cell r="A3397">
            <v>2022</v>
          </cell>
          <cell r="B3397" t="str">
            <v>Mayo</v>
          </cell>
          <cell r="C3397" t="str">
            <v>76001</v>
          </cell>
          <cell r="E3397">
            <v>2</v>
          </cell>
          <cell r="G3397">
            <v>54241.615000000005</v>
          </cell>
        </row>
        <row r="3398">
          <cell r="A3398">
            <v>2022</v>
          </cell>
          <cell r="B3398" t="str">
            <v>Mayo</v>
          </cell>
          <cell r="C3398" t="str">
            <v>76001</v>
          </cell>
          <cell r="E3398">
            <v>3</v>
          </cell>
          <cell r="G3398">
            <v>57269.309000000023</v>
          </cell>
        </row>
        <row r="3399">
          <cell r="A3399">
            <v>2022</v>
          </cell>
          <cell r="B3399" t="str">
            <v>Mayo</v>
          </cell>
          <cell r="C3399" t="str">
            <v>76001</v>
          </cell>
          <cell r="E3399">
            <v>4</v>
          </cell>
          <cell r="G3399">
            <v>58334.099200000099</v>
          </cell>
        </row>
        <row r="3400">
          <cell r="A3400">
            <v>2022</v>
          </cell>
          <cell r="B3400" t="str">
            <v>Mayo</v>
          </cell>
          <cell r="C3400" t="str">
            <v>13001</v>
          </cell>
          <cell r="E3400">
            <v>1</v>
          </cell>
          <cell r="G3400">
            <v>19738.195000000003</v>
          </cell>
        </row>
        <row r="3401">
          <cell r="A3401">
            <v>2022</v>
          </cell>
          <cell r="B3401" t="str">
            <v>Mayo</v>
          </cell>
          <cell r="C3401" t="str">
            <v>13001</v>
          </cell>
          <cell r="E3401">
            <v>2</v>
          </cell>
          <cell r="G3401">
            <v>33663.259999999995</v>
          </cell>
        </row>
        <row r="3402">
          <cell r="A3402">
            <v>2022</v>
          </cell>
          <cell r="B3402" t="str">
            <v>Mayo</v>
          </cell>
          <cell r="C3402" t="str">
            <v>13001</v>
          </cell>
          <cell r="E3402">
            <v>3</v>
          </cell>
          <cell r="G3402">
            <v>21157.558999999936</v>
          </cell>
        </row>
        <row r="3403">
          <cell r="A3403">
            <v>2022</v>
          </cell>
          <cell r="B3403" t="str">
            <v>Mayo</v>
          </cell>
          <cell r="C3403" t="str">
            <v>13001</v>
          </cell>
          <cell r="E3403">
            <v>4</v>
          </cell>
          <cell r="G3403">
            <v>29294.913499999991</v>
          </cell>
        </row>
        <row r="3404">
          <cell r="A3404">
            <v>2022</v>
          </cell>
          <cell r="B3404" t="str">
            <v>Mayo</v>
          </cell>
          <cell r="C3404" t="str">
            <v>54001</v>
          </cell>
          <cell r="E3404">
            <v>1</v>
          </cell>
          <cell r="G3404">
            <v>21986.384000000005</v>
          </cell>
        </row>
        <row r="3405">
          <cell r="A3405">
            <v>2022</v>
          </cell>
          <cell r="B3405" t="str">
            <v>Mayo</v>
          </cell>
          <cell r="C3405" t="str">
            <v>54001</v>
          </cell>
          <cell r="E3405">
            <v>2</v>
          </cell>
          <cell r="G3405">
            <v>34703.932000000044</v>
          </cell>
        </row>
        <row r="3406">
          <cell r="A3406">
            <v>2022</v>
          </cell>
          <cell r="B3406" t="str">
            <v>Mayo</v>
          </cell>
          <cell r="C3406" t="str">
            <v>54001</v>
          </cell>
          <cell r="E3406">
            <v>3</v>
          </cell>
          <cell r="G3406">
            <v>29993.785999999862</v>
          </cell>
        </row>
        <row r="3407">
          <cell r="A3407">
            <v>2022</v>
          </cell>
          <cell r="B3407" t="str">
            <v>Mayo</v>
          </cell>
          <cell r="C3407" t="str">
            <v>54001</v>
          </cell>
          <cell r="E3407">
            <v>4</v>
          </cell>
          <cell r="G3407">
            <v>51417.507959999988</v>
          </cell>
        </row>
        <row r="3408">
          <cell r="A3408">
            <v>2022</v>
          </cell>
          <cell r="B3408" t="str">
            <v>Mayo</v>
          </cell>
          <cell r="C3408" t="str">
            <v>73001</v>
          </cell>
          <cell r="E3408">
            <v>1</v>
          </cell>
          <cell r="G3408">
            <v>3724.3715000000002</v>
          </cell>
        </row>
        <row r="3409">
          <cell r="A3409">
            <v>2022</v>
          </cell>
          <cell r="B3409" t="str">
            <v>Mayo</v>
          </cell>
          <cell r="C3409" t="str">
            <v>73001</v>
          </cell>
          <cell r="E3409">
            <v>2</v>
          </cell>
          <cell r="G3409">
            <v>8819.505000000001</v>
          </cell>
        </row>
        <row r="3410">
          <cell r="A3410">
            <v>2022</v>
          </cell>
          <cell r="B3410" t="str">
            <v>Mayo</v>
          </cell>
          <cell r="C3410" t="str">
            <v>73001</v>
          </cell>
          <cell r="E3410">
            <v>3</v>
          </cell>
          <cell r="G3410">
            <v>4947.7684999999992</v>
          </cell>
        </row>
        <row r="3411">
          <cell r="A3411">
            <v>2022</v>
          </cell>
          <cell r="B3411" t="str">
            <v>Mayo</v>
          </cell>
          <cell r="C3411" t="str">
            <v>73001</v>
          </cell>
          <cell r="E3411">
            <v>4</v>
          </cell>
          <cell r="G3411">
            <v>2184.1759999999999</v>
          </cell>
        </row>
        <row r="3412">
          <cell r="A3412">
            <v>2022</v>
          </cell>
          <cell r="B3412" t="str">
            <v>Mayo</v>
          </cell>
          <cell r="C3412" t="str">
            <v>52356</v>
          </cell>
          <cell r="E3412">
            <v>1</v>
          </cell>
          <cell r="G3412">
            <v>407</v>
          </cell>
        </row>
        <row r="3413">
          <cell r="A3413">
            <v>2022</v>
          </cell>
          <cell r="B3413" t="str">
            <v>Mayo</v>
          </cell>
          <cell r="C3413" t="str">
            <v>52356</v>
          </cell>
          <cell r="E3413">
            <v>2</v>
          </cell>
          <cell r="G3413">
            <v>6264.0239999999994</v>
          </cell>
        </row>
        <row r="3414">
          <cell r="A3414">
            <v>2022</v>
          </cell>
          <cell r="B3414" t="str">
            <v>Mayo</v>
          </cell>
          <cell r="C3414" t="str">
            <v>52356</v>
          </cell>
          <cell r="E3414">
            <v>3</v>
          </cell>
          <cell r="G3414">
            <v>6716.9979999999632</v>
          </cell>
        </row>
        <row r="3415">
          <cell r="A3415">
            <v>2022</v>
          </cell>
          <cell r="B3415" t="str">
            <v>Mayo</v>
          </cell>
          <cell r="C3415" t="str">
            <v>52356</v>
          </cell>
          <cell r="E3415">
            <v>4</v>
          </cell>
          <cell r="G3415">
            <v>0</v>
          </cell>
        </row>
        <row r="3416">
          <cell r="A3416">
            <v>2022</v>
          </cell>
          <cell r="B3416" t="str">
            <v>Mayo</v>
          </cell>
          <cell r="C3416" t="str">
            <v>17001</v>
          </cell>
          <cell r="E3416">
            <v>1</v>
          </cell>
          <cell r="G3416">
            <v>6800.6179999999958</v>
          </cell>
        </row>
        <row r="3417">
          <cell r="A3417">
            <v>2022</v>
          </cell>
          <cell r="B3417" t="str">
            <v>Mayo</v>
          </cell>
          <cell r="C3417" t="str">
            <v>17001</v>
          </cell>
          <cell r="E3417">
            <v>2</v>
          </cell>
          <cell r="G3417">
            <v>6777.1950000000015</v>
          </cell>
        </row>
        <row r="3418">
          <cell r="A3418">
            <v>2022</v>
          </cell>
          <cell r="B3418" t="str">
            <v>Mayo</v>
          </cell>
          <cell r="C3418" t="str">
            <v>17001</v>
          </cell>
          <cell r="E3418">
            <v>3</v>
          </cell>
          <cell r="G3418">
            <v>6489.1649999999936</v>
          </cell>
        </row>
        <row r="3419">
          <cell r="A3419">
            <v>2022</v>
          </cell>
          <cell r="B3419" t="str">
            <v>Mayo</v>
          </cell>
          <cell r="C3419" t="str">
            <v>17001</v>
          </cell>
          <cell r="E3419">
            <v>4</v>
          </cell>
          <cell r="G3419">
            <v>5829.9720000000025</v>
          </cell>
        </row>
        <row r="3420">
          <cell r="A3420">
            <v>2022</v>
          </cell>
          <cell r="B3420" t="str">
            <v>Mayo</v>
          </cell>
          <cell r="C3420" t="str">
            <v>05001</v>
          </cell>
          <cell r="E3420">
            <v>1</v>
          </cell>
          <cell r="G3420">
            <v>94617.801000000152</v>
          </cell>
        </row>
        <row r="3421">
          <cell r="A3421">
            <v>2022</v>
          </cell>
          <cell r="B3421" t="str">
            <v>Mayo</v>
          </cell>
          <cell r="C3421" t="str">
            <v>05001</v>
          </cell>
          <cell r="E3421">
            <v>2</v>
          </cell>
          <cell r="G3421">
            <v>84580.476999999984</v>
          </cell>
        </row>
        <row r="3422">
          <cell r="A3422">
            <v>2022</v>
          </cell>
          <cell r="B3422" t="str">
            <v>Mayo</v>
          </cell>
          <cell r="C3422" t="str">
            <v>05001</v>
          </cell>
          <cell r="E3422">
            <v>3</v>
          </cell>
          <cell r="G3422">
            <v>84392.952000000747</v>
          </cell>
        </row>
        <row r="3423">
          <cell r="A3423">
            <v>2022</v>
          </cell>
          <cell r="B3423" t="str">
            <v>Mayo</v>
          </cell>
          <cell r="C3423" t="str">
            <v>05001</v>
          </cell>
          <cell r="E3423">
            <v>4</v>
          </cell>
          <cell r="G3423">
            <v>106895.66444000018</v>
          </cell>
        </row>
        <row r="3424">
          <cell r="A3424">
            <v>2022</v>
          </cell>
          <cell r="B3424" t="str">
            <v>Mayo</v>
          </cell>
          <cell r="C3424" t="str">
            <v>23001</v>
          </cell>
          <cell r="E3424">
            <v>1</v>
          </cell>
          <cell r="G3424">
            <v>2846.9069999999929</v>
          </cell>
        </row>
        <row r="3425">
          <cell r="A3425">
            <v>2022</v>
          </cell>
          <cell r="B3425" t="str">
            <v>Mayo</v>
          </cell>
          <cell r="C3425" t="str">
            <v>23001</v>
          </cell>
          <cell r="E3425">
            <v>2</v>
          </cell>
          <cell r="G3425">
            <v>8015.1659999999838</v>
          </cell>
        </row>
        <row r="3426">
          <cell r="A3426">
            <v>2022</v>
          </cell>
          <cell r="B3426" t="str">
            <v>Mayo</v>
          </cell>
          <cell r="C3426" t="str">
            <v>23001</v>
          </cell>
          <cell r="E3426">
            <v>3</v>
          </cell>
          <cell r="G3426">
            <v>5701.8289999999906</v>
          </cell>
        </row>
        <row r="3427">
          <cell r="A3427">
            <v>2022</v>
          </cell>
          <cell r="B3427" t="str">
            <v>Mayo</v>
          </cell>
          <cell r="C3427" t="str">
            <v>23001</v>
          </cell>
          <cell r="E3427">
            <v>4</v>
          </cell>
          <cell r="G3427">
            <v>1308.9254999999998</v>
          </cell>
        </row>
        <row r="3428">
          <cell r="A3428">
            <v>2022</v>
          </cell>
          <cell r="B3428" t="str">
            <v>Mayo</v>
          </cell>
          <cell r="C3428" t="str">
            <v>41001</v>
          </cell>
          <cell r="E3428">
            <v>1</v>
          </cell>
          <cell r="G3428">
            <v>7591.7186399999991</v>
          </cell>
        </row>
        <row r="3429">
          <cell r="A3429">
            <v>2022</v>
          </cell>
          <cell r="B3429" t="str">
            <v>Mayo</v>
          </cell>
          <cell r="C3429" t="str">
            <v>41001</v>
          </cell>
          <cell r="E3429">
            <v>2</v>
          </cell>
          <cell r="G3429">
            <v>11300.502499999997</v>
          </cell>
        </row>
        <row r="3430">
          <cell r="A3430">
            <v>2022</v>
          </cell>
          <cell r="B3430" t="str">
            <v>Mayo</v>
          </cell>
          <cell r="C3430" t="str">
            <v>41001</v>
          </cell>
          <cell r="E3430">
            <v>3</v>
          </cell>
          <cell r="G3430">
            <v>12740.860999999986</v>
          </cell>
        </row>
        <row r="3431">
          <cell r="A3431">
            <v>2022</v>
          </cell>
          <cell r="B3431" t="str">
            <v>Mayo</v>
          </cell>
          <cell r="C3431" t="str">
            <v>41001</v>
          </cell>
          <cell r="E3431">
            <v>4</v>
          </cell>
          <cell r="G3431">
            <v>8951.3632999999991</v>
          </cell>
        </row>
        <row r="3432">
          <cell r="A3432">
            <v>2022</v>
          </cell>
          <cell r="B3432" t="str">
            <v>Mayo</v>
          </cell>
          <cell r="C3432" t="str">
            <v>52001</v>
          </cell>
          <cell r="E3432">
            <v>1</v>
          </cell>
          <cell r="G3432">
            <v>5718.0719999999965</v>
          </cell>
        </row>
        <row r="3433">
          <cell r="A3433">
            <v>2022</v>
          </cell>
          <cell r="B3433" t="str">
            <v>Mayo</v>
          </cell>
          <cell r="C3433" t="str">
            <v>52001</v>
          </cell>
          <cell r="E3433">
            <v>2</v>
          </cell>
          <cell r="G3433">
            <v>20779.453000000016</v>
          </cell>
        </row>
        <row r="3434">
          <cell r="A3434">
            <v>2022</v>
          </cell>
          <cell r="B3434" t="str">
            <v>Mayo</v>
          </cell>
          <cell r="C3434" t="str">
            <v>52001</v>
          </cell>
          <cell r="E3434">
            <v>3</v>
          </cell>
          <cell r="G3434">
            <v>13473.560999999989</v>
          </cell>
        </row>
        <row r="3435">
          <cell r="A3435">
            <v>2022</v>
          </cell>
          <cell r="B3435" t="str">
            <v>Mayo</v>
          </cell>
          <cell r="C3435" t="str">
            <v>52001</v>
          </cell>
          <cell r="E3435">
            <v>4</v>
          </cell>
          <cell r="G3435">
            <v>84.272599999999983</v>
          </cell>
        </row>
        <row r="3436">
          <cell r="A3436">
            <v>2022</v>
          </cell>
          <cell r="B3436" t="str">
            <v>Mayo</v>
          </cell>
          <cell r="C3436" t="str">
            <v>66001</v>
          </cell>
          <cell r="E3436">
            <v>1</v>
          </cell>
          <cell r="G3436">
            <v>12544.013999999977</v>
          </cell>
        </row>
        <row r="3437">
          <cell r="A3437">
            <v>2022</v>
          </cell>
          <cell r="B3437" t="str">
            <v>Mayo</v>
          </cell>
          <cell r="C3437" t="str">
            <v>66001</v>
          </cell>
          <cell r="E3437">
            <v>2</v>
          </cell>
          <cell r="G3437">
            <v>9304.7079999999969</v>
          </cell>
        </row>
        <row r="3438">
          <cell r="A3438">
            <v>2022</v>
          </cell>
          <cell r="B3438" t="str">
            <v>Mayo</v>
          </cell>
          <cell r="C3438" t="str">
            <v>66001</v>
          </cell>
          <cell r="E3438">
            <v>3</v>
          </cell>
          <cell r="G3438">
            <v>8664.0100000000093</v>
          </cell>
        </row>
        <row r="3439">
          <cell r="A3439">
            <v>2022</v>
          </cell>
          <cell r="B3439" t="str">
            <v>Mayo</v>
          </cell>
          <cell r="C3439" t="str">
            <v>66001</v>
          </cell>
          <cell r="E3439">
            <v>4</v>
          </cell>
          <cell r="G3439">
            <v>22511.577000000005</v>
          </cell>
        </row>
        <row r="3440">
          <cell r="A3440">
            <v>2022</v>
          </cell>
          <cell r="B3440" t="str">
            <v>Mayo</v>
          </cell>
          <cell r="C3440" t="str">
            <v>19001</v>
          </cell>
          <cell r="E3440">
            <v>1</v>
          </cell>
          <cell r="G3440">
            <v>2766.0979999999995</v>
          </cell>
        </row>
        <row r="3441">
          <cell r="A3441">
            <v>2022</v>
          </cell>
          <cell r="B3441" t="str">
            <v>Mayo</v>
          </cell>
          <cell r="C3441" t="str">
            <v>19001</v>
          </cell>
          <cell r="E3441">
            <v>2</v>
          </cell>
          <cell r="G3441">
            <v>18009.591999999986</v>
          </cell>
        </row>
        <row r="3442">
          <cell r="A3442">
            <v>2022</v>
          </cell>
          <cell r="B3442" t="str">
            <v>Mayo</v>
          </cell>
          <cell r="C3442" t="str">
            <v>19001</v>
          </cell>
          <cell r="E3442">
            <v>3</v>
          </cell>
          <cell r="G3442">
            <v>1450.1430000000003</v>
          </cell>
        </row>
        <row r="3443">
          <cell r="A3443">
            <v>2022</v>
          </cell>
          <cell r="B3443" t="str">
            <v>Mayo</v>
          </cell>
          <cell r="C3443" t="str">
            <v>19001</v>
          </cell>
          <cell r="E3443">
            <v>4</v>
          </cell>
          <cell r="G3443">
            <v>3515.3000999999995</v>
          </cell>
        </row>
        <row r="3444">
          <cell r="A3444">
            <v>2022</v>
          </cell>
          <cell r="B3444" t="str">
            <v>Mayo</v>
          </cell>
          <cell r="C3444" t="str">
            <v>47001</v>
          </cell>
          <cell r="E3444">
            <v>1</v>
          </cell>
          <cell r="G3444">
            <v>4102.3464999999997</v>
          </cell>
        </row>
        <row r="3445">
          <cell r="A3445">
            <v>2022</v>
          </cell>
          <cell r="B3445" t="str">
            <v>Mayo</v>
          </cell>
          <cell r="C3445" t="str">
            <v>47001</v>
          </cell>
          <cell r="E3445">
            <v>2</v>
          </cell>
          <cell r="G3445">
            <v>5679.11</v>
          </cell>
        </row>
        <row r="3446">
          <cell r="A3446">
            <v>2022</v>
          </cell>
          <cell r="B3446" t="str">
            <v>Mayo</v>
          </cell>
          <cell r="C3446" t="str">
            <v>47001</v>
          </cell>
          <cell r="E3446">
            <v>3</v>
          </cell>
          <cell r="G3446">
            <v>5122.3860000000032</v>
          </cell>
        </row>
        <row r="3447">
          <cell r="A3447">
            <v>2022</v>
          </cell>
          <cell r="B3447" t="str">
            <v>Mayo</v>
          </cell>
          <cell r="C3447" t="str">
            <v>47001</v>
          </cell>
          <cell r="E3447">
            <v>4</v>
          </cell>
          <cell r="G3447">
            <v>4433.415</v>
          </cell>
        </row>
        <row r="3448">
          <cell r="A3448">
            <v>2022</v>
          </cell>
          <cell r="B3448" t="str">
            <v>Mayo</v>
          </cell>
          <cell r="C3448" t="str">
            <v>70001</v>
          </cell>
          <cell r="E3448">
            <v>1</v>
          </cell>
          <cell r="G3448">
            <v>4148.5554999999977</v>
          </cell>
        </row>
        <row r="3449">
          <cell r="A3449">
            <v>2022</v>
          </cell>
          <cell r="B3449" t="str">
            <v>Mayo</v>
          </cell>
          <cell r="C3449" t="str">
            <v>70001</v>
          </cell>
          <cell r="E3449">
            <v>2</v>
          </cell>
          <cell r="G3449">
            <v>9907.7699999999932</v>
          </cell>
        </row>
        <row r="3450">
          <cell r="A3450">
            <v>2022</v>
          </cell>
          <cell r="B3450" t="str">
            <v>Mayo</v>
          </cell>
          <cell r="C3450" t="str">
            <v>70001</v>
          </cell>
          <cell r="E3450">
            <v>3</v>
          </cell>
          <cell r="G3450">
            <v>7728.070999999979</v>
          </cell>
        </row>
        <row r="3451">
          <cell r="A3451">
            <v>2022</v>
          </cell>
          <cell r="B3451" t="str">
            <v>Mayo</v>
          </cell>
          <cell r="C3451" t="str">
            <v>70001</v>
          </cell>
          <cell r="E3451">
            <v>4</v>
          </cell>
          <cell r="G3451">
            <v>5014.91</v>
          </cell>
        </row>
        <row r="3452">
          <cell r="A3452">
            <v>2022</v>
          </cell>
          <cell r="B3452" t="str">
            <v>Mayo</v>
          </cell>
          <cell r="C3452" t="str">
            <v>15001</v>
          </cell>
          <cell r="E3452">
            <v>1</v>
          </cell>
          <cell r="G3452">
            <v>10894.939000000013</v>
          </cell>
        </row>
        <row r="3453">
          <cell r="A3453">
            <v>2022</v>
          </cell>
          <cell r="B3453" t="str">
            <v>Mayo</v>
          </cell>
          <cell r="C3453" t="str">
            <v>15001</v>
          </cell>
          <cell r="E3453">
            <v>2</v>
          </cell>
          <cell r="G3453">
            <v>21970.339999999993</v>
          </cell>
        </row>
        <row r="3454">
          <cell r="A3454">
            <v>2022</v>
          </cell>
          <cell r="B3454" t="str">
            <v>Mayo</v>
          </cell>
          <cell r="C3454" t="str">
            <v>15001</v>
          </cell>
          <cell r="E3454">
            <v>3</v>
          </cell>
          <cell r="G3454">
            <v>15000.121000000012</v>
          </cell>
        </row>
        <row r="3455">
          <cell r="A3455">
            <v>2022</v>
          </cell>
          <cell r="B3455" t="str">
            <v>Mayo</v>
          </cell>
          <cell r="C3455" t="str">
            <v>15001</v>
          </cell>
          <cell r="E3455">
            <v>4</v>
          </cell>
          <cell r="G3455">
            <v>8.1479999999999997</v>
          </cell>
        </row>
        <row r="3456">
          <cell r="A3456">
            <v>2022</v>
          </cell>
          <cell r="B3456" t="str">
            <v>Mayo</v>
          </cell>
          <cell r="C3456" t="str">
            <v>20001</v>
          </cell>
          <cell r="E3456">
            <v>1</v>
          </cell>
          <cell r="G3456">
            <v>7385.0719999999965</v>
          </cell>
        </row>
        <row r="3457">
          <cell r="A3457">
            <v>2022</v>
          </cell>
          <cell r="B3457" t="str">
            <v>Mayo</v>
          </cell>
          <cell r="C3457" t="str">
            <v>20001</v>
          </cell>
          <cell r="E3457">
            <v>2</v>
          </cell>
          <cell r="G3457">
            <v>7269.7799999999988</v>
          </cell>
        </row>
        <row r="3458">
          <cell r="A3458">
            <v>2022</v>
          </cell>
          <cell r="B3458" t="str">
            <v>Mayo</v>
          </cell>
          <cell r="C3458" t="str">
            <v>20001</v>
          </cell>
          <cell r="E3458">
            <v>3</v>
          </cell>
          <cell r="G3458">
            <v>6046.7710000000052</v>
          </cell>
        </row>
        <row r="3459">
          <cell r="A3459">
            <v>2022</v>
          </cell>
          <cell r="B3459" t="str">
            <v>Mayo</v>
          </cell>
          <cell r="C3459" t="str">
            <v>20001</v>
          </cell>
          <cell r="E3459">
            <v>4</v>
          </cell>
          <cell r="G3459">
            <v>7131.4050000000007</v>
          </cell>
        </row>
        <row r="3460">
          <cell r="A3460">
            <v>2022</v>
          </cell>
          <cell r="B3460" t="str">
            <v>Mayo</v>
          </cell>
          <cell r="C3460" t="str">
            <v>50001</v>
          </cell>
          <cell r="E3460">
            <v>1</v>
          </cell>
          <cell r="G3460">
            <v>9479.8894999999993</v>
          </cell>
        </row>
        <row r="3461">
          <cell r="A3461">
            <v>2022</v>
          </cell>
          <cell r="B3461" t="str">
            <v>Mayo</v>
          </cell>
          <cell r="C3461" t="str">
            <v>50001</v>
          </cell>
          <cell r="E3461">
            <v>2</v>
          </cell>
          <cell r="G3461">
            <v>14784.124999999996</v>
          </cell>
        </row>
        <row r="3462">
          <cell r="A3462">
            <v>2022</v>
          </cell>
          <cell r="B3462" t="str">
            <v>Mayo</v>
          </cell>
          <cell r="C3462" t="str">
            <v>50001</v>
          </cell>
          <cell r="E3462">
            <v>3</v>
          </cell>
          <cell r="G3462">
            <v>11422.810999999991</v>
          </cell>
        </row>
        <row r="3463">
          <cell r="A3463">
            <v>2022</v>
          </cell>
          <cell r="B3463" t="str">
            <v>Mayo</v>
          </cell>
          <cell r="C3463" t="str">
            <v>50001</v>
          </cell>
          <cell r="E3463">
            <v>4</v>
          </cell>
          <cell r="G3463">
            <v>3305.3739999999993</v>
          </cell>
        </row>
        <row r="3464">
          <cell r="A3464">
            <v>2022</v>
          </cell>
          <cell r="B3464" t="str">
            <v>Junio</v>
          </cell>
          <cell r="C3464" t="str">
            <v>63001</v>
          </cell>
          <cell r="E3464">
            <v>1</v>
          </cell>
          <cell r="G3464">
            <v>13424.029999999953</v>
          </cell>
        </row>
        <row r="3465">
          <cell r="A3465">
            <v>2022</v>
          </cell>
          <cell r="B3465" t="str">
            <v>Junio</v>
          </cell>
          <cell r="C3465" t="str">
            <v>63001</v>
          </cell>
          <cell r="E3465">
            <v>2</v>
          </cell>
          <cell r="G3465">
            <v>14785.054000000002</v>
          </cell>
        </row>
        <row r="3466">
          <cell r="A3466">
            <v>2022</v>
          </cell>
          <cell r="B3466" t="str">
            <v>Junio</v>
          </cell>
          <cell r="C3466" t="str">
            <v>63001</v>
          </cell>
          <cell r="E3466">
            <v>3</v>
          </cell>
          <cell r="G3466">
            <v>13660.686999999982</v>
          </cell>
        </row>
        <row r="3467">
          <cell r="A3467">
            <v>2022</v>
          </cell>
          <cell r="B3467" t="str">
            <v>Junio</v>
          </cell>
          <cell r="C3467" t="str">
            <v>63001</v>
          </cell>
          <cell r="E3467">
            <v>4</v>
          </cell>
          <cell r="G3467">
            <v>4637.1859999999997</v>
          </cell>
        </row>
        <row r="3468">
          <cell r="A3468">
            <v>2022</v>
          </cell>
          <cell r="B3468" t="str">
            <v>Junio</v>
          </cell>
          <cell r="C3468" t="str">
            <v>08001</v>
          </cell>
          <cell r="E3468">
            <v>1</v>
          </cell>
          <cell r="G3468">
            <v>49188.295499999957</v>
          </cell>
        </row>
        <row r="3469">
          <cell r="A3469">
            <v>2022</v>
          </cell>
          <cell r="B3469" t="str">
            <v>Junio</v>
          </cell>
          <cell r="C3469" t="str">
            <v>08001</v>
          </cell>
          <cell r="E3469">
            <v>2</v>
          </cell>
          <cell r="G3469">
            <v>45440.498999999982</v>
          </cell>
        </row>
        <row r="3470">
          <cell r="A3470">
            <v>2022</v>
          </cell>
          <cell r="B3470" t="str">
            <v>Junio</v>
          </cell>
          <cell r="C3470" t="str">
            <v>08001</v>
          </cell>
          <cell r="E3470">
            <v>3</v>
          </cell>
          <cell r="G3470">
            <v>43270.488999999965</v>
          </cell>
        </row>
        <row r="3471">
          <cell r="A3471">
            <v>2022</v>
          </cell>
          <cell r="B3471" t="str">
            <v>Junio</v>
          </cell>
          <cell r="C3471" t="str">
            <v>08001</v>
          </cell>
          <cell r="E3471">
            <v>4</v>
          </cell>
          <cell r="G3471">
            <v>104458.92799999999</v>
          </cell>
        </row>
        <row r="3472">
          <cell r="A3472">
            <v>2022</v>
          </cell>
          <cell r="B3472" t="str">
            <v>Junio</v>
          </cell>
          <cell r="C3472" t="str">
            <v>11001</v>
          </cell>
          <cell r="E3472">
            <v>1</v>
          </cell>
          <cell r="G3472">
            <v>328277.56349999964</v>
          </cell>
        </row>
        <row r="3473">
          <cell r="A3473">
            <v>2022</v>
          </cell>
          <cell r="B3473" t="str">
            <v>Junio</v>
          </cell>
          <cell r="C3473" t="str">
            <v>11001</v>
          </cell>
          <cell r="E3473">
            <v>2</v>
          </cell>
          <cell r="G3473">
            <v>300771.21199999971</v>
          </cell>
        </row>
        <row r="3474">
          <cell r="A3474">
            <v>2022</v>
          </cell>
          <cell r="B3474" t="str">
            <v>Junio</v>
          </cell>
          <cell r="C3474" t="str">
            <v>11001</v>
          </cell>
          <cell r="E3474">
            <v>3</v>
          </cell>
          <cell r="G3474">
            <v>409092.46699999995</v>
          </cell>
        </row>
        <row r="3475">
          <cell r="A3475">
            <v>2022</v>
          </cell>
          <cell r="B3475" t="str">
            <v>Junio</v>
          </cell>
          <cell r="C3475" t="str">
            <v>11001</v>
          </cell>
          <cell r="E3475">
            <v>4</v>
          </cell>
          <cell r="G3475">
            <v>131044.30511999999</v>
          </cell>
        </row>
        <row r="3476">
          <cell r="A3476">
            <v>2022</v>
          </cell>
          <cell r="B3476" t="str">
            <v>Junio</v>
          </cell>
          <cell r="C3476" t="str">
            <v>68001</v>
          </cell>
          <cell r="E3476">
            <v>1</v>
          </cell>
          <cell r="G3476">
            <v>58976.059000000016</v>
          </cell>
        </row>
        <row r="3477">
          <cell r="A3477">
            <v>2022</v>
          </cell>
          <cell r="B3477" t="str">
            <v>Junio</v>
          </cell>
          <cell r="C3477" t="str">
            <v>68001</v>
          </cell>
          <cell r="E3477">
            <v>2</v>
          </cell>
          <cell r="G3477">
            <v>49476.015999999989</v>
          </cell>
        </row>
        <row r="3478">
          <cell r="A3478">
            <v>2022</v>
          </cell>
          <cell r="B3478" t="str">
            <v>Junio</v>
          </cell>
          <cell r="C3478" t="str">
            <v>68001</v>
          </cell>
          <cell r="E3478">
            <v>3</v>
          </cell>
          <cell r="G3478">
            <v>69494.667000000249</v>
          </cell>
        </row>
        <row r="3479">
          <cell r="A3479">
            <v>2022</v>
          </cell>
          <cell r="B3479" t="str">
            <v>Junio</v>
          </cell>
          <cell r="C3479" t="str">
            <v>68001</v>
          </cell>
          <cell r="E3479">
            <v>4</v>
          </cell>
          <cell r="G3479">
            <v>11674.939999999999</v>
          </cell>
        </row>
        <row r="3480">
          <cell r="A3480">
            <v>2022</v>
          </cell>
          <cell r="B3480" t="str">
            <v>Junio</v>
          </cell>
          <cell r="C3480" t="str">
            <v>76001</v>
          </cell>
          <cell r="E3480">
            <v>1</v>
          </cell>
          <cell r="G3480">
            <v>54445.688999999991</v>
          </cell>
        </row>
        <row r="3481">
          <cell r="A3481">
            <v>2022</v>
          </cell>
          <cell r="B3481" t="str">
            <v>Junio</v>
          </cell>
          <cell r="C3481" t="str">
            <v>76001</v>
          </cell>
          <cell r="E3481">
            <v>2</v>
          </cell>
          <cell r="G3481">
            <v>66243.824999999997</v>
          </cell>
        </row>
        <row r="3482">
          <cell r="A3482">
            <v>2022</v>
          </cell>
          <cell r="B3482" t="str">
            <v>Junio</v>
          </cell>
          <cell r="C3482" t="str">
            <v>76001</v>
          </cell>
          <cell r="E3482">
            <v>3</v>
          </cell>
          <cell r="G3482">
            <v>68407.830000000031</v>
          </cell>
        </row>
        <row r="3483">
          <cell r="A3483">
            <v>2022</v>
          </cell>
          <cell r="B3483" t="str">
            <v>Junio</v>
          </cell>
          <cell r="C3483" t="str">
            <v>76001</v>
          </cell>
          <cell r="E3483">
            <v>4</v>
          </cell>
          <cell r="G3483">
            <v>71578.771200000134</v>
          </cell>
        </row>
        <row r="3484">
          <cell r="A3484">
            <v>2022</v>
          </cell>
          <cell r="B3484" t="str">
            <v>Junio</v>
          </cell>
          <cell r="C3484" t="str">
            <v>13001</v>
          </cell>
          <cell r="E3484">
            <v>1</v>
          </cell>
          <cell r="G3484">
            <v>22859.409500000002</v>
          </cell>
        </row>
        <row r="3485">
          <cell r="A3485">
            <v>2022</v>
          </cell>
          <cell r="B3485" t="str">
            <v>Junio</v>
          </cell>
          <cell r="C3485" t="str">
            <v>13001</v>
          </cell>
          <cell r="E3485">
            <v>2</v>
          </cell>
          <cell r="G3485">
            <v>40935.633999999991</v>
          </cell>
        </row>
        <row r="3486">
          <cell r="A3486">
            <v>2022</v>
          </cell>
          <cell r="B3486" t="str">
            <v>Junio</v>
          </cell>
          <cell r="C3486" t="str">
            <v>13001</v>
          </cell>
          <cell r="E3486">
            <v>3</v>
          </cell>
          <cell r="G3486">
            <v>25037.414999999921</v>
          </cell>
        </row>
        <row r="3487">
          <cell r="A3487">
            <v>2022</v>
          </cell>
          <cell r="B3487" t="str">
            <v>Junio</v>
          </cell>
          <cell r="C3487" t="str">
            <v>13001</v>
          </cell>
          <cell r="E3487">
            <v>4</v>
          </cell>
          <cell r="G3487">
            <v>35204.217499999999</v>
          </cell>
        </row>
        <row r="3488">
          <cell r="A3488">
            <v>2022</v>
          </cell>
          <cell r="B3488" t="str">
            <v>Junio</v>
          </cell>
          <cell r="C3488" t="str">
            <v>54001</v>
          </cell>
          <cell r="E3488">
            <v>1</v>
          </cell>
          <cell r="G3488">
            <v>26490.948999999997</v>
          </cell>
        </row>
        <row r="3489">
          <cell r="A3489">
            <v>2022</v>
          </cell>
          <cell r="B3489" t="str">
            <v>Junio</v>
          </cell>
          <cell r="C3489" t="str">
            <v>54001</v>
          </cell>
          <cell r="E3489">
            <v>2</v>
          </cell>
          <cell r="G3489">
            <v>42055.04700000005</v>
          </cell>
        </row>
        <row r="3490">
          <cell r="A3490">
            <v>2022</v>
          </cell>
          <cell r="B3490" t="str">
            <v>Junio</v>
          </cell>
          <cell r="C3490" t="str">
            <v>54001</v>
          </cell>
          <cell r="E3490">
            <v>3</v>
          </cell>
          <cell r="G3490">
            <v>35489.180999999837</v>
          </cell>
        </row>
        <row r="3491">
          <cell r="A3491">
            <v>2022</v>
          </cell>
          <cell r="B3491" t="str">
            <v>Junio</v>
          </cell>
          <cell r="C3491" t="str">
            <v>54001</v>
          </cell>
          <cell r="E3491">
            <v>4</v>
          </cell>
          <cell r="G3491">
            <v>61549.883979999984</v>
          </cell>
        </row>
        <row r="3492">
          <cell r="A3492">
            <v>2022</v>
          </cell>
          <cell r="B3492" t="str">
            <v>Junio</v>
          </cell>
          <cell r="C3492" t="str">
            <v>73001</v>
          </cell>
          <cell r="E3492">
            <v>1</v>
          </cell>
          <cell r="G3492">
            <v>4494.7515000000003</v>
          </cell>
        </row>
        <row r="3493">
          <cell r="A3493">
            <v>2022</v>
          </cell>
          <cell r="B3493" t="str">
            <v>Junio</v>
          </cell>
          <cell r="C3493" t="str">
            <v>73001</v>
          </cell>
          <cell r="E3493">
            <v>2</v>
          </cell>
          <cell r="G3493">
            <v>10639.307500000001</v>
          </cell>
        </row>
        <row r="3494">
          <cell r="A3494">
            <v>2022</v>
          </cell>
          <cell r="B3494" t="str">
            <v>Junio</v>
          </cell>
          <cell r="C3494" t="str">
            <v>73001</v>
          </cell>
          <cell r="E3494">
            <v>3</v>
          </cell>
          <cell r="G3494">
            <v>5901.1984999999986</v>
          </cell>
        </row>
        <row r="3495">
          <cell r="A3495">
            <v>2022</v>
          </cell>
          <cell r="B3495" t="str">
            <v>Junio</v>
          </cell>
          <cell r="C3495" t="str">
            <v>73001</v>
          </cell>
          <cell r="E3495">
            <v>4</v>
          </cell>
          <cell r="G3495">
            <v>2554.9349999999999</v>
          </cell>
        </row>
        <row r="3496">
          <cell r="A3496">
            <v>2022</v>
          </cell>
          <cell r="B3496" t="str">
            <v>Junio</v>
          </cell>
          <cell r="C3496" t="str">
            <v>52356</v>
          </cell>
          <cell r="E3496">
            <v>1</v>
          </cell>
          <cell r="G3496">
            <v>417</v>
          </cell>
        </row>
        <row r="3497">
          <cell r="A3497">
            <v>2022</v>
          </cell>
          <cell r="B3497" t="str">
            <v>Junio</v>
          </cell>
          <cell r="C3497" t="str">
            <v>52356</v>
          </cell>
          <cell r="E3497">
            <v>2</v>
          </cell>
          <cell r="G3497">
            <v>7806.6559999999999</v>
          </cell>
        </row>
        <row r="3498">
          <cell r="A3498">
            <v>2022</v>
          </cell>
          <cell r="B3498" t="str">
            <v>Junio</v>
          </cell>
          <cell r="C3498" t="str">
            <v>52356</v>
          </cell>
          <cell r="E3498">
            <v>3</v>
          </cell>
          <cell r="G3498">
            <v>9182.0779999999613</v>
          </cell>
        </row>
        <row r="3499">
          <cell r="A3499">
            <v>2022</v>
          </cell>
          <cell r="B3499" t="str">
            <v>Junio</v>
          </cell>
          <cell r="C3499" t="str">
            <v>52356</v>
          </cell>
          <cell r="E3499">
            <v>4</v>
          </cell>
          <cell r="G3499">
            <v>0</v>
          </cell>
        </row>
        <row r="3500">
          <cell r="A3500">
            <v>2022</v>
          </cell>
          <cell r="B3500" t="str">
            <v>Junio</v>
          </cell>
          <cell r="C3500" t="str">
            <v>17001</v>
          </cell>
          <cell r="E3500">
            <v>1</v>
          </cell>
          <cell r="G3500">
            <v>8015.197999999994</v>
          </cell>
        </row>
        <row r="3501">
          <cell r="A3501">
            <v>2022</v>
          </cell>
          <cell r="B3501" t="str">
            <v>Junio</v>
          </cell>
          <cell r="C3501" t="str">
            <v>17001</v>
          </cell>
          <cell r="E3501">
            <v>2</v>
          </cell>
          <cell r="G3501">
            <v>8282.8950000000023</v>
          </cell>
        </row>
        <row r="3502">
          <cell r="A3502">
            <v>2022</v>
          </cell>
          <cell r="B3502" t="str">
            <v>Junio</v>
          </cell>
          <cell r="C3502" t="str">
            <v>17001</v>
          </cell>
          <cell r="E3502">
            <v>3</v>
          </cell>
          <cell r="G3502">
            <v>7690.9299999999939</v>
          </cell>
        </row>
        <row r="3503">
          <cell r="A3503">
            <v>2022</v>
          </cell>
          <cell r="B3503" t="str">
            <v>Junio</v>
          </cell>
          <cell r="C3503" t="str">
            <v>17001</v>
          </cell>
          <cell r="E3503">
            <v>4</v>
          </cell>
          <cell r="G3503">
            <v>6893.2154000000028</v>
          </cell>
        </row>
        <row r="3504">
          <cell r="A3504">
            <v>2022</v>
          </cell>
          <cell r="B3504" t="str">
            <v>Junio</v>
          </cell>
          <cell r="C3504" t="str">
            <v>05001</v>
          </cell>
          <cell r="E3504">
            <v>1</v>
          </cell>
          <cell r="G3504">
            <v>110120.91400000019</v>
          </cell>
        </row>
        <row r="3505">
          <cell r="A3505">
            <v>2022</v>
          </cell>
          <cell r="B3505" t="str">
            <v>Junio</v>
          </cell>
          <cell r="C3505" t="str">
            <v>05001</v>
          </cell>
          <cell r="E3505">
            <v>2</v>
          </cell>
          <cell r="G3505">
            <v>99661.196000000011</v>
          </cell>
        </row>
        <row r="3506">
          <cell r="A3506">
            <v>2022</v>
          </cell>
          <cell r="B3506" t="str">
            <v>Junio</v>
          </cell>
          <cell r="C3506" t="str">
            <v>05001</v>
          </cell>
          <cell r="E3506">
            <v>3</v>
          </cell>
          <cell r="G3506">
            <v>100052.05300000083</v>
          </cell>
        </row>
        <row r="3507">
          <cell r="A3507">
            <v>2022</v>
          </cell>
          <cell r="B3507" t="str">
            <v>Junio</v>
          </cell>
          <cell r="C3507" t="str">
            <v>05001</v>
          </cell>
          <cell r="E3507">
            <v>4</v>
          </cell>
          <cell r="G3507">
            <v>124259.46602000015</v>
          </cell>
        </row>
        <row r="3508">
          <cell r="A3508">
            <v>2022</v>
          </cell>
          <cell r="B3508" t="str">
            <v>Junio</v>
          </cell>
          <cell r="C3508" t="str">
            <v>23001</v>
          </cell>
          <cell r="E3508">
            <v>1</v>
          </cell>
          <cell r="G3508">
            <v>3313.1699999999919</v>
          </cell>
        </row>
        <row r="3509">
          <cell r="A3509">
            <v>2022</v>
          </cell>
          <cell r="B3509" t="str">
            <v>Junio</v>
          </cell>
          <cell r="C3509" t="str">
            <v>23001</v>
          </cell>
          <cell r="E3509">
            <v>2</v>
          </cell>
          <cell r="G3509">
            <v>9812.9569999999821</v>
          </cell>
        </row>
        <row r="3510">
          <cell r="A3510">
            <v>2022</v>
          </cell>
          <cell r="B3510" t="str">
            <v>Junio</v>
          </cell>
          <cell r="C3510" t="str">
            <v>23001</v>
          </cell>
          <cell r="E3510">
            <v>3</v>
          </cell>
          <cell r="G3510">
            <v>6814.3429999999889</v>
          </cell>
        </row>
        <row r="3511">
          <cell r="A3511">
            <v>2022</v>
          </cell>
          <cell r="B3511" t="str">
            <v>Junio</v>
          </cell>
          <cell r="C3511" t="str">
            <v>23001</v>
          </cell>
          <cell r="E3511">
            <v>4</v>
          </cell>
          <cell r="G3511">
            <v>1509.8509999999999</v>
          </cell>
        </row>
        <row r="3512">
          <cell r="A3512">
            <v>2022</v>
          </cell>
          <cell r="B3512" t="str">
            <v>Junio</v>
          </cell>
          <cell r="C3512" t="str">
            <v>41001</v>
          </cell>
          <cell r="E3512">
            <v>1</v>
          </cell>
          <cell r="G3512">
            <v>9055.0491399999992</v>
          </cell>
        </row>
        <row r="3513">
          <cell r="A3513">
            <v>2022</v>
          </cell>
          <cell r="B3513" t="str">
            <v>Junio</v>
          </cell>
          <cell r="C3513" t="str">
            <v>41001</v>
          </cell>
          <cell r="E3513">
            <v>2</v>
          </cell>
          <cell r="G3513">
            <v>13852.091499999995</v>
          </cell>
        </row>
        <row r="3514">
          <cell r="A3514">
            <v>2022</v>
          </cell>
          <cell r="B3514" t="str">
            <v>Junio</v>
          </cell>
          <cell r="C3514" t="str">
            <v>41001</v>
          </cell>
          <cell r="E3514">
            <v>3</v>
          </cell>
          <cell r="G3514">
            <v>15304.669999999989</v>
          </cell>
        </row>
        <row r="3515">
          <cell r="A3515">
            <v>2022</v>
          </cell>
          <cell r="B3515" t="str">
            <v>Junio</v>
          </cell>
          <cell r="C3515" t="str">
            <v>41001</v>
          </cell>
          <cell r="E3515">
            <v>4</v>
          </cell>
          <cell r="G3515">
            <v>10457.691199999999</v>
          </cell>
        </row>
        <row r="3516">
          <cell r="A3516">
            <v>2022</v>
          </cell>
          <cell r="B3516" t="str">
            <v>Junio</v>
          </cell>
          <cell r="C3516" t="str">
            <v>52001</v>
          </cell>
          <cell r="E3516">
            <v>1</v>
          </cell>
          <cell r="G3516">
            <v>7137.2909999999956</v>
          </cell>
        </row>
        <row r="3517">
          <cell r="A3517">
            <v>2022</v>
          </cell>
          <cell r="B3517" t="str">
            <v>Junio</v>
          </cell>
          <cell r="C3517" t="str">
            <v>52001</v>
          </cell>
          <cell r="E3517">
            <v>2</v>
          </cell>
          <cell r="G3517">
            <v>25950.25700000002</v>
          </cell>
        </row>
        <row r="3518">
          <cell r="A3518">
            <v>2022</v>
          </cell>
          <cell r="B3518" t="str">
            <v>Junio</v>
          </cell>
          <cell r="C3518" t="str">
            <v>52001</v>
          </cell>
          <cell r="E3518">
            <v>3</v>
          </cell>
          <cell r="G3518">
            <v>16675.431000000011</v>
          </cell>
        </row>
        <row r="3519">
          <cell r="A3519">
            <v>2022</v>
          </cell>
          <cell r="B3519" t="str">
            <v>Junio</v>
          </cell>
          <cell r="C3519" t="str">
            <v>52001</v>
          </cell>
          <cell r="E3519">
            <v>4</v>
          </cell>
          <cell r="G3519">
            <v>113.60239999999999</v>
          </cell>
        </row>
        <row r="3520">
          <cell r="A3520">
            <v>2022</v>
          </cell>
          <cell r="B3520" t="str">
            <v>Junio</v>
          </cell>
          <cell r="C3520" t="str">
            <v>66001</v>
          </cell>
          <cell r="E3520">
            <v>1</v>
          </cell>
          <cell r="G3520">
            <v>14754.776999999976</v>
          </cell>
        </row>
        <row r="3521">
          <cell r="A3521">
            <v>2022</v>
          </cell>
          <cell r="B3521" t="str">
            <v>Junio</v>
          </cell>
          <cell r="C3521" t="str">
            <v>66001</v>
          </cell>
          <cell r="E3521">
            <v>2</v>
          </cell>
          <cell r="G3521">
            <v>11324.237999999996</v>
          </cell>
        </row>
        <row r="3522">
          <cell r="A3522">
            <v>2022</v>
          </cell>
          <cell r="B3522" t="str">
            <v>Junio</v>
          </cell>
          <cell r="C3522" t="str">
            <v>66001</v>
          </cell>
          <cell r="E3522">
            <v>3</v>
          </cell>
          <cell r="G3522">
            <v>10319.890000000018</v>
          </cell>
        </row>
        <row r="3523">
          <cell r="A3523">
            <v>2022</v>
          </cell>
          <cell r="B3523" t="str">
            <v>Junio</v>
          </cell>
          <cell r="C3523" t="str">
            <v>66001</v>
          </cell>
          <cell r="E3523">
            <v>4</v>
          </cell>
          <cell r="G3523">
            <v>26245.383000000005</v>
          </cell>
        </row>
        <row r="3524">
          <cell r="A3524">
            <v>2022</v>
          </cell>
          <cell r="B3524" t="str">
            <v>Junio</v>
          </cell>
          <cell r="C3524" t="str">
            <v>19001</v>
          </cell>
          <cell r="E3524">
            <v>1</v>
          </cell>
          <cell r="G3524">
            <v>3242.4229999999998</v>
          </cell>
        </row>
        <row r="3525">
          <cell r="A3525">
            <v>2022</v>
          </cell>
          <cell r="B3525" t="str">
            <v>Junio</v>
          </cell>
          <cell r="C3525" t="str">
            <v>19001</v>
          </cell>
          <cell r="E3525">
            <v>2</v>
          </cell>
          <cell r="G3525">
            <v>20949.621999999981</v>
          </cell>
        </row>
        <row r="3526">
          <cell r="A3526">
            <v>2022</v>
          </cell>
          <cell r="B3526" t="str">
            <v>Junio</v>
          </cell>
          <cell r="C3526" t="str">
            <v>19001</v>
          </cell>
          <cell r="E3526">
            <v>3</v>
          </cell>
          <cell r="G3526">
            <v>1937.2075000000004</v>
          </cell>
        </row>
        <row r="3527">
          <cell r="A3527">
            <v>2022</v>
          </cell>
          <cell r="B3527" t="str">
            <v>Junio</v>
          </cell>
          <cell r="C3527" t="str">
            <v>19001</v>
          </cell>
          <cell r="E3527">
            <v>4</v>
          </cell>
          <cell r="G3527">
            <v>4020.7335999999996</v>
          </cell>
        </row>
        <row r="3528">
          <cell r="A3528">
            <v>2022</v>
          </cell>
          <cell r="B3528" t="str">
            <v>Junio</v>
          </cell>
          <cell r="C3528" t="str">
            <v>47001</v>
          </cell>
          <cell r="E3528">
            <v>1</v>
          </cell>
          <cell r="G3528">
            <v>4958.5089999999991</v>
          </cell>
        </row>
        <row r="3529">
          <cell r="A3529">
            <v>2022</v>
          </cell>
          <cell r="B3529" t="str">
            <v>Junio</v>
          </cell>
          <cell r="C3529" t="str">
            <v>47001</v>
          </cell>
          <cell r="E3529">
            <v>2</v>
          </cell>
          <cell r="G3529">
            <v>7085.1399999999994</v>
          </cell>
        </row>
        <row r="3530">
          <cell r="A3530">
            <v>2022</v>
          </cell>
          <cell r="B3530" t="str">
            <v>Junio</v>
          </cell>
          <cell r="C3530" t="str">
            <v>47001</v>
          </cell>
          <cell r="E3530">
            <v>3</v>
          </cell>
          <cell r="G3530">
            <v>6135.1170000000029</v>
          </cell>
        </row>
        <row r="3531">
          <cell r="A3531">
            <v>2022</v>
          </cell>
          <cell r="B3531" t="str">
            <v>Junio</v>
          </cell>
          <cell r="C3531" t="str">
            <v>47001</v>
          </cell>
          <cell r="E3531">
            <v>4</v>
          </cell>
          <cell r="G3531">
            <v>5206.2375000000002</v>
          </cell>
        </row>
        <row r="3532">
          <cell r="A3532">
            <v>2022</v>
          </cell>
          <cell r="B3532" t="str">
            <v>Junio</v>
          </cell>
          <cell r="C3532" t="str">
            <v>70001</v>
          </cell>
          <cell r="E3532">
            <v>1</v>
          </cell>
          <cell r="G3532">
            <v>4832.6734999999971</v>
          </cell>
        </row>
        <row r="3533">
          <cell r="A3533">
            <v>2022</v>
          </cell>
          <cell r="B3533" t="str">
            <v>Junio</v>
          </cell>
          <cell r="C3533" t="str">
            <v>70001</v>
          </cell>
          <cell r="E3533">
            <v>2</v>
          </cell>
          <cell r="G3533">
            <v>12184.173999999992</v>
          </cell>
        </row>
        <row r="3534">
          <cell r="A3534">
            <v>2022</v>
          </cell>
          <cell r="B3534" t="str">
            <v>Junio</v>
          </cell>
          <cell r="C3534" t="str">
            <v>70001</v>
          </cell>
          <cell r="E3534">
            <v>3</v>
          </cell>
          <cell r="G3534">
            <v>9262.9829999999747</v>
          </cell>
        </row>
        <row r="3535">
          <cell r="A3535">
            <v>2022</v>
          </cell>
          <cell r="B3535" t="str">
            <v>Junio</v>
          </cell>
          <cell r="C3535" t="str">
            <v>70001</v>
          </cell>
          <cell r="E3535">
            <v>4</v>
          </cell>
          <cell r="G3535">
            <v>5808.7049999999999</v>
          </cell>
        </row>
        <row r="3536">
          <cell r="A3536">
            <v>2022</v>
          </cell>
          <cell r="B3536" t="str">
            <v>Junio</v>
          </cell>
          <cell r="C3536" t="str">
            <v>15001</v>
          </cell>
          <cell r="E3536">
            <v>1</v>
          </cell>
          <cell r="G3536">
            <v>12876.646000000015</v>
          </cell>
        </row>
        <row r="3537">
          <cell r="A3537">
            <v>2022</v>
          </cell>
          <cell r="B3537" t="str">
            <v>Junio</v>
          </cell>
          <cell r="C3537" t="str">
            <v>15001</v>
          </cell>
          <cell r="E3537">
            <v>2</v>
          </cell>
          <cell r="G3537">
            <v>25896.539999999986</v>
          </cell>
        </row>
        <row r="3538">
          <cell r="A3538">
            <v>2022</v>
          </cell>
          <cell r="B3538" t="str">
            <v>Junio</v>
          </cell>
          <cell r="C3538" t="str">
            <v>15001</v>
          </cell>
          <cell r="E3538">
            <v>3</v>
          </cell>
          <cell r="G3538">
            <v>17952.521000000019</v>
          </cell>
        </row>
        <row r="3539">
          <cell r="A3539">
            <v>2022</v>
          </cell>
          <cell r="B3539" t="str">
            <v>Junio</v>
          </cell>
          <cell r="C3539" t="str">
            <v>15001</v>
          </cell>
          <cell r="E3539">
            <v>4</v>
          </cell>
          <cell r="G3539">
            <v>9.468</v>
          </cell>
        </row>
        <row r="3540">
          <cell r="A3540">
            <v>2022</v>
          </cell>
          <cell r="B3540" t="str">
            <v>Junio</v>
          </cell>
          <cell r="C3540" t="str">
            <v>20001</v>
          </cell>
          <cell r="E3540">
            <v>1</v>
          </cell>
          <cell r="G3540">
            <v>8820.6619999999966</v>
          </cell>
        </row>
        <row r="3541">
          <cell r="A3541">
            <v>2022</v>
          </cell>
          <cell r="B3541" t="str">
            <v>Junio</v>
          </cell>
          <cell r="C3541" t="str">
            <v>20001</v>
          </cell>
          <cell r="E3541">
            <v>2</v>
          </cell>
          <cell r="G3541">
            <v>8643.0299999999988</v>
          </cell>
        </row>
        <row r="3542">
          <cell r="A3542">
            <v>2022</v>
          </cell>
          <cell r="B3542" t="str">
            <v>Junio</v>
          </cell>
          <cell r="C3542" t="str">
            <v>20001</v>
          </cell>
          <cell r="E3542">
            <v>3</v>
          </cell>
          <cell r="G3542">
            <v>7366.5990000000065</v>
          </cell>
        </row>
        <row r="3543">
          <cell r="A3543">
            <v>2022</v>
          </cell>
          <cell r="B3543" t="str">
            <v>Junio</v>
          </cell>
          <cell r="C3543" t="str">
            <v>20001</v>
          </cell>
          <cell r="E3543">
            <v>4</v>
          </cell>
          <cell r="G3543">
            <v>8206.9200000000019</v>
          </cell>
        </row>
        <row r="3544">
          <cell r="A3544">
            <v>2022</v>
          </cell>
          <cell r="B3544" t="str">
            <v>Junio</v>
          </cell>
          <cell r="C3544" t="str">
            <v>50001</v>
          </cell>
          <cell r="E3544">
            <v>1</v>
          </cell>
          <cell r="G3544">
            <v>11411.8385</v>
          </cell>
        </row>
        <row r="3545">
          <cell r="A3545">
            <v>2022</v>
          </cell>
          <cell r="B3545" t="str">
            <v>Junio</v>
          </cell>
          <cell r="C3545" t="str">
            <v>50001</v>
          </cell>
          <cell r="E3545">
            <v>2</v>
          </cell>
          <cell r="G3545">
            <v>18034.874999999996</v>
          </cell>
        </row>
        <row r="3546">
          <cell r="A3546">
            <v>2022</v>
          </cell>
          <cell r="B3546" t="str">
            <v>Junio</v>
          </cell>
          <cell r="C3546" t="str">
            <v>50001</v>
          </cell>
          <cell r="E3546">
            <v>3</v>
          </cell>
          <cell r="G3546">
            <v>13735.648999999987</v>
          </cell>
        </row>
        <row r="3547">
          <cell r="A3547">
            <v>2022</v>
          </cell>
          <cell r="B3547" t="str">
            <v>Junio</v>
          </cell>
          <cell r="C3547" t="str">
            <v>50001</v>
          </cell>
          <cell r="E3547">
            <v>4</v>
          </cell>
          <cell r="G3547">
            <v>4154.0860000000002</v>
          </cell>
        </row>
        <row r="3548">
          <cell r="A3548">
            <v>2022</v>
          </cell>
          <cell r="B3548" t="str">
            <v>Julio</v>
          </cell>
          <cell r="C3548" t="str">
            <v>63001</v>
          </cell>
          <cell r="E3548">
            <v>1</v>
          </cell>
          <cell r="G3548">
            <v>15732.809999999943</v>
          </cell>
        </row>
        <row r="3549">
          <cell r="A3549">
            <v>2022</v>
          </cell>
          <cell r="B3549" t="str">
            <v>Julio</v>
          </cell>
          <cell r="C3549" t="str">
            <v>63001</v>
          </cell>
          <cell r="E3549">
            <v>2</v>
          </cell>
          <cell r="G3549">
            <v>17306.374000000011</v>
          </cell>
        </row>
        <row r="3550">
          <cell r="A3550">
            <v>2022</v>
          </cell>
          <cell r="B3550" t="str">
            <v>Julio</v>
          </cell>
          <cell r="C3550" t="str">
            <v>63001</v>
          </cell>
          <cell r="E3550">
            <v>3</v>
          </cell>
          <cell r="G3550">
            <v>15943.431999999983</v>
          </cell>
        </row>
        <row r="3551">
          <cell r="A3551">
            <v>2022</v>
          </cell>
          <cell r="B3551" t="str">
            <v>Julio</v>
          </cell>
          <cell r="C3551" t="str">
            <v>63001</v>
          </cell>
          <cell r="E3551">
            <v>4</v>
          </cell>
          <cell r="G3551">
            <v>5410.0659999999998</v>
          </cell>
        </row>
        <row r="3552">
          <cell r="A3552">
            <v>2022</v>
          </cell>
          <cell r="B3552" t="str">
            <v>Julio</v>
          </cell>
          <cell r="C3552" t="str">
            <v>08001</v>
          </cell>
          <cell r="E3552">
            <v>1</v>
          </cell>
          <cell r="G3552">
            <v>56117.674999999952</v>
          </cell>
        </row>
        <row r="3553">
          <cell r="A3553">
            <v>2022</v>
          </cell>
          <cell r="B3553" t="str">
            <v>Julio</v>
          </cell>
          <cell r="C3553" t="str">
            <v>08001</v>
          </cell>
          <cell r="E3553">
            <v>2</v>
          </cell>
          <cell r="G3553">
            <v>53295.915999999976</v>
          </cell>
        </row>
        <row r="3554">
          <cell r="A3554">
            <v>2022</v>
          </cell>
          <cell r="B3554" t="str">
            <v>Julio</v>
          </cell>
          <cell r="C3554" t="str">
            <v>08001</v>
          </cell>
          <cell r="E3554">
            <v>3</v>
          </cell>
          <cell r="G3554">
            <v>50610.892999999975</v>
          </cell>
        </row>
        <row r="3555">
          <cell r="A3555">
            <v>2022</v>
          </cell>
          <cell r="B3555" t="str">
            <v>Julio</v>
          </cell>
          <cell r="C3555" t="str">
            <v>08001</v>
          </cell>
          <cell r="E3555">
            <v>4</v>
          </cell>
          <cell r="G3555">
            <v>121662.37699999998</v>
          </cell>
        </row>
        <row r="3556">
          <cell r="A3556">
            <v>2022</v>
          </cell>
          <cell r="B3556" t="str">
            <v>Julio</v>
          </cell>
          <cell r="C3556" t="str">
            <v>11001</v>
          </cell>
          <cell r="E3556">
            <v>1</v>
          </cell>
          <cell r="G3556">
            <v>383099.74749999953</v>
          </cell>
        </row>
        <row r="3557">
          <cell r="A3557">
            <v>2022</v>
          </cell>
          <cell r="B3557" t="str">
            <v>Julio</v>
          </cell>
          <cell r="C3557" t="str">
            <v>11001</v>
          </cell>
          <cell r="E3557">
            <v>2</v>
          </cell>
          <cell r="G3557">
            <v>357135.83599999966</v>
          </cell>
        </row>
        <row r="3558">
          <cell r="A3558">
            <v>2022</v>
          </cell>
          <cell r="B3558" t="str">
            <v>Julio</v>
          </cell>
          <cell r="C3558" t="str">
            <v>11001</v>
          </cell>
          <cell r="E3558">
            <v>3</v>
          </cell>
          <cell r="G3558">
            <v>477870.97400000016</v>
          </cell>
        </row>
        <row r="3559">
          <cell r="A3559">
            <v>2022</v>
          </cell>
          <cell r="B3559" t="str">
            <v>Julio</v>
          </cell>
          <cell r="C3559" t="str">
            <v>11001</v>
          </cell>
          <cell r="E3559">
            <v>4</v>
          </cell>
          <cell r="G3559">
            <v>156174.98712000001</v>
          </cell>
        </row>
        <row r="3560">
          <cell r="A3560">
            <v>2022</v>
          </cell>
          <cell r="B3560" t="str">
            <v>Julio</v>
          </cell>
          <cell r="C3560" t="str">
            <v>68001</v>
          </cell>
          <cell r="E3560">
            <v>1</v>
          </cell>
          <cell r="G3560">
            <v>68485.6495</v>
          </cell>
        </row>
        <row r="3561">
          <cell r="A3561">
            <v>2022</v>
          </cell>
          <cell r="B3561" t="str">
            <v>Julio</v>
          </cell>
          <cell r="C3561" t="str">
            <v>68001</v>
          </cell>
          <cell r="E3561">
            <v>2</v>
          </cell>
          <cell r="G3561">
            <v>59863.624999999985</v>
          </cell>
        </row>
        <row r="3562">
          <cell r="A3562">
            <v>2022</v>
          </cell>
          <cell r="B3562" t="str">
            <v>Julio</v>
          </cell>
          <cell r="C3562" t="str">
            <v>68001</v>
          </cell>
          <cell r="E3562">
            <v>3</v>
          </cell>
          <cell r="G3562">
            <v>81520.664000000266</v>
          </cell>
        </row>
        <row r="3563">
          <cell r="A3563">
            <v>2022</v>
          </cell>
          <cell r="B3563" t="str">
            <v>Julio</v>
          </cell>
          <cell r="C3563" t="str">
            <v>68001</v>
          </cell>
          <cell r="E3563">
            <v>4</v>
          </cell>
          <cell r="G3563">
            <v>14282.851799999999</v>
          </cell>
        </row>
        <row r="3564">
          <cell r="A3564">
            <v>2022</v>
          </cell>
          <cell r="B3564" t="str">
            <v>Julio</v>
          </cell>
          <cell r="C3564" t="str">
            <v>76001</v>
          </cell>
          <cell r="E3564">
            <v>1</v>
          </cell>
          <cell r="G3564">
            <v>64106.018999999986</v>
          </cell>
        </row>
        <row r="3565">
          <cell r="A3565">
            <v>2022</v>
          </cell>
          <cell r="B3565" t="str">
            <v>Julio</v>
          </cell>
          <cell r="C3565" t="str">
            <v>76001</v>
          </cell>
          <cell r="E3565">
            <v>2</v>
          </cell>
          <cell r="G3565">
            <v>79833.3</v>
          </cell>
        </row>
        <row r="3566">
          <cell r="A3566">
            <v>2022</v>
          </cell>
          <cell r="B3566" t="str">
            <v>Julio</v>
          </cell>
          <cell r="C3566" t="str">
            <v>76001</v>
          </cell>
          <cell r="E3566">
            <v>3</v>
          </cell>
          <cell r="G3566">
            <v>80223.533500000049</v>
          </cell>
        </row>
        <row r="3567">
          <cell r="A3567">
            <v>2022</v>
          </cell>
          <cell r="B3567" t="str">
            <v>Julio</v>
          </cell>
          <cell r="C3567" t="str">
            <v>76001</v>
          </cell>
          <cell r="E3567">
            <v>4</v>
          </cell>
          <cell r="G3567">
            <v>83230.183400000155</v>
          </cell>
        </row>
        <row r="3568">
          <cell r="A3568">
            <v>2022</v>
          </cell>
          <cell r="B3568" t="str">
            <v>Julio</v>
          </cell>
          <cell r="C3568" t="str">
            <v>13001</v>
          </cell>
          <cell r="E3568">
            <v>1</v>
          </cell>
          <cell r="G3568">
            <v>26236.413499999999</v>
          </cell>
        </row>
        <row r="3569">
          <cell r="A3569">
            <v>2022</v>
          </cell>
          <cell r="B3569" t="str">
            <v>Julio</v>
          </cell>
          <cell r="C3569" t="str">
            <v>13001</v>
          </cell>
          <cell r="E3569">
            <v>2</v>
          </cell>
          <cell r="G3569">
            <v>48362.457999999984</v>
          </cell>
        </row>
        <row r="3570">
          <cell r="A3570">
            <v>2022</v>
          </cell>
          <cell r="B3570" t="str">
            <v>Julio</v>
          </cell>
          <cell r="C3570" t="str">
            <v>13001</v>
          </cell>
          <cell r="E3570">
            <v>3</v>
          </cell>
          <cell r="G3570">
            <v>28991.317999999916</v>
          </cell>
        </row>
        <row r="3571">
          <cell r="A3571">
            <v>2022</v>
          </cell>
          <cell r="B3571" t="str">
            <v>Julio</v>
          </cell>
          <cell r="C3571" t="str">
            <v>13001</v>
          </cell>
          <cell r="E3571">
            <v>4</v>
          </cell>
          <cell r="G3571">
            <v>42115.405500000001</v>
          </cell>
        </row>
        <row r="3572">
          <cell r="A3572">
            <v>2022</v>
          </cell>
          <cell r="B3572" t="str">
            <v>Julio</v>
          </cell>
          <cell r="C3572" t="str">
            <v>54001</v>
          </cell>
          <cell r="E3572">
            <v>1</v>
          </cell>
          <cell r="G3572">
            <v>30975.843999999994</v>
          </cell>
        </row>
        <row r="3573">
          <cell r="A3573">
            <v>2022</v>
          </cell>
          <cell r="B3573" t="str">
            <v>Julio</v>
          </cell>
          <cell r="C3573" t="str">
            <v>54001</v>
          </cell>
          <cell r="E3573">
            <v>2</v>
          </cell>
          <cell r="G3573">
            <v>50198.987000000066</v>
          </cell>
        </row>
        <row r="3574">
          <cell r="A3574">
            <v>2022</v>
          </cell>
          <cell r="B3574" t="str">
            <v>Julio</v>
          </cell>
          <cell r="C3574" t="str">
            <v>54001</v>
          </cell>
          <cell r="E3574">
            <v>3</v>
          </cell>
          <cell r="G3574">
            <v>41636.807999999808</v>
          </cell>
        </row>
        <row r="3575">
          <cell r="A3575">
            <v>2022</v>
          </cell>
          <cell r="B3575" t="str">
            <v>Julio</v>
          </cell>
          <cell r="C3575" t="str">
            <v>54001</v>
          </cell>
          <cell r="E3575">
            <v>4</v>
          </cell>
          <cell r="G3575">
            <v>72972.853319999995</v>
          </cell>
        </row>
        <row r="3576">
          <cell r="A3576">
            <v>2022</v>
          </cell>
          <cell r="B3576" t="str">
            <v>Julio</v>
          </cell>
          <cell r="C3576" t="str">
            <v>73001</v>
          </cell>
          <cell r="E3576">
            <v>1</v>
          </cell>
          <cell r="G3576">
            <v>5319.3665000000001</v>
          </cell>
        </row>
        <row r="3577">
          <cell r="A3577">
            <v>2022</v>
          </cell>
          <cell r="B3577" t="str">
            <v>Julio</v>
          </cell>
          <cell r="C3577" t="str">
            <v>73001</v>
          </cell>
          <cell r="E3577">
            <v>2</v>
          </cell>
          <cell r="G3577">
            <v>12857.940000000002</v>
          </cell>
        </row>
        <row r="3578">
          <cell r="A3578">
            <v>2022</v>
          </cell>
          <cell r="B3578" t="str">
            <v>Julio</v>
          </cell>
          <cell r="C3578" t="str">
            <v>73001</v>
          </cell>
          <cell r="E3578">
            <v>3</v>
          </cell>
          <cell r="G3578">
            <v>6896.0924999999988</v>
          </cell>
        </row>
        <row r="3579">
          <cell r="A3579">
            <v>2022</v>
          </cell>
          <cell r="B3579" t="str">
            <v>Julio</v>
          </cell>
          <cell r="C3579" t="str">
            <v>73001</v>
          </cell>
          <cell r="E3579">
            <v>4</v>
          </cell>
          <cell r="G3579">
            <v>2954.3330000000001</v>
          </cell>
        </row>
        <row r="3580">
          <cell r="A3580">
            <v>2022</v>
          </cell>
          <cell r="B3580" t="str">
            <v>Julio</v>
          </cell>
          <cell r="C3580" t="str">
            <v>52356</v>
          </cell>
          <cell r="E3580">
            <v>1</v>
          </cell>
          <cell r="G3580">
            <v>455</v>
          </cell>
        </row>
        <row r="3581">
          <cell r="A3581">
            <v>2022</v>
          </cell>
          <cell r="B3581" t="str">
            <v>Julio</v>
          </cell>
          <cell r="C3581" t="str">
            <v>52356</v>
          </cell>
          <cell r="E3581">
            <v>2</v>
          </cell>
          <cell r="G3581">
            <v>9543.2999999999993</v>
          </cell>
        </row>
        <row r="3582">
          <cell r="A3582">
            <v>2022</v>
          </cell>
          <cell r="B3582" t="str">
            <v>Julio</v>
          </cell>
          <cell r="C3582" t="str">
            <v>52356</v>
          </cell>
          <cell r="E3582">
            <v>3</v>
          </cell>
          <cell r="G3582">
            <v>11064.821999999951</v>
          </cell>
        </row>
        <row r="3583">
          <cell r="A3583">
            <v>2022</v>
          </cell>
          <cell r="B3583" t="str">
            <v>Julio</v>
          </cell>
          <cell r="C3583" t="str">
            <v>52356</v>
          </cell>
          <cell r="E3583">
            <v>4</v>
          </cell>
          <cell r="G3583">
            <v>0</v>
          </cell>
        </row>
        <row r="3584">
          <cell r="A3584">
            <v>2022</v>
          </cell>
          <cell r="B3584" t="str">
            <v>Julio</v>
          </cell>
          <cell r="C3584" t="str">
            <v>17001</v>
          </cell>
          <cell r="E3584">
            <v>1</v>
          </cell>
          <cell r="G3584">
            <v>9207.295999999993</v>
          </cell>
        </row>
        <row r="3585">
          <cell r="A3585">
            <v>2022</v>
          </cell>
          <cell r="B3585" t="str">
            <v>Julio</v>
          </cell>
          <cell r="C3585" t="str">
            <v>17001</v>
          </cell>
          <cell r="E3585">
            <v>2</v>
          </cell>
          <cell r="G3585">
            <v>9487.8200000000033</v>
          </cell>
        </row>
        <row r="3586">
          <cell r="A3586">
            <v>2022</v>
          </cell>
          <cell r="B3586" t="str">
            <v>Julio</v>
          </cell>
          <cell r="C3586" t="str">
            <v>17001</v>
          </cell>
          <cell r="E3586">
            <v>3</v>
          </cell>
          <cell r="G3586">
            <v>8929.184999999994</v>
          </cell>
        </row>
        <row r="3587">
          <cell r="A3587">
            <v>2022</v>
          </cell>
          <cell r="B3587" t="str">
            <v>Julio</v>
          </cell>
          <cell r="C3587" t="str">
            <v>17001</v>
          </cell>
          <cell r="E3587">
            <v>4</v>
          </cell>
          <cell r="G3587">
            <v>7913.4321800000025</v>
          </cell>
        </row>
        <row r="3588">
          <cell r="A3588">
            <v>2022</v>
          </cell>
          <cell r="B3588" t="str">
            <v>Julio</v>
          </cell>
          <cell r="C3588" t="str">
            <v>05001</v>
          </cell>
          <cell r="E3588">
            <v>1</v>
          </cell>
          <cell r="G3588">
            <v>129236.66900000024</v>
          </cell>
        </row>
        <row r="3589">
          <cell r="A3589">
            <v>2022</v>
          </cell>
          <cell r="B3589" t="str">
            <v>Julio</v>
          </cell>
          <cell r="C3589" t="str">
            <v>05001</v>
          </cell>
          <cell r="E3589">
            <v>2</v>
          </cell>
          <cell r="G3589">
            <v>118637.76200000002</v>
          </cell>
        </row>
        <row r="3590">
          <cell r="A3590">
            <v>2022</v>
          </cell>
          <cell r="B3590" t="str">
            <v>Julio</v>
          </cell>
          <cell r="C3590" t="str">
            <v>05001</v>
          </cell>
          <cell r="E3590">
            <v>3</v>
          </cell>
          <cell r="G3590">
            <v>116284.99000000102</v>
          </cell>
        </row>
        <row r="3591">
          <cell r="A3591">
            <v>2022</v>
          </cell>
          <cell r="B3591" t="str">
            <v>Julio</v>
          </cell>
          <cell r="C3591" t="str">
            <v>05001</v>
          </cell>
          <cell r="E3591">
            <v>4</v>
          </cell>
          <cell r="G3591">
            <v>142652.92178000018</v>
          </cell>
        </row>
        <row r="3592">
          <cell r="A3592">
            <v>2022</v>
          </cell>
          <cell r="B3592" t="str">
            <v>Julio</v>
          </cell>
          <cell r="C3592" t="str">
            <v>23001</v>
          </cell>
          <cell r="E3592">
            <v>1</v>
          </cell>
          <cell r="G3592">
            <v>3827.3459999999909</v>
          </cell>
        </row>
        <row r="3593">
          <cell r="A3593">
            <v>2022</v>
          </cell>
          <cell r="B3593" t="str">
            <v>Julio</v>
          </cell>
          <cell r="C3593" t="str">
            <v>23001</v>
          </cell>
          <cell r="E3593">
            <v>2</v>
          </cell>
          <cell r="G3593">
            <v>11556.208999999981</v>
          </cell>
        </row>
        <row r="3594">
          <cell r="A3594">
            <v>2022</v>
          </cell>
          <cell r="B3594" t="str">
            <v>Julio</v>
          </cell>
          <cell r="C3594" t="str">
            <v>23001</v>
          </cell>
          <cell r="E3594">
            <v>3</v>
          </cell>
          <cell r="G3594">
            <v>8005.5179999999882</v>
          </cell>
        </row>
        <row r="3595">
          <cell r="A3595">
            <v>2022</v>
          </cell>
          <cell r="B3595" t="str">
            <v>Julio</v>
          </cell>
          <cell r="C3595" t="str">
            <v>23001</v>
          </cell>
          <cell r="E3595">
            <v>4</v>
          </cell>
          <cell r="G3595">
            <v>1902.7134999999996</v>
          </cell>
        </row>
        <row r="3596">
          <cell r="A3596">
            <v>2022</v>
          </cell>
          <cell r="B3596" t="str">
            <v>Julio</v>
          </cell>
          <cell r="C3596" t="str">
            <v>41001</v>
          </cell>
          <cell r="E3596">
            <v>1</v>
          </cell>
          <cell r="G3596">
            <v>10680.448639999999</v>
          </cell>
        </row>
        <row r="3597">
          <cell r="A3597">
            <v>2022</v>
          </cell>
          <cell r="B3597" t="str">
            <v>Julio</v>
          </cell>
          <cell r="C3597" t="str">
            <v>41001</v>
          </cell>
          <cell r="E3597">
            <v>2</v>
          </cell>
          <cell r="G3597">
            <v>16329.400499999994</v>
          </cell>
        </row>
        <row r="3598">
          <cell r="A3598">
            <v>2022</v>
          </cell>
          <cell r="B3598" t="str">
            <v>Julio</v>
          </cell>
          <cell r="C3598" t="str">
            <v>41001</v>
          </cell>
          <cell r="E3598">
            <v>3</v>
          </cell>
          <cell r="G3598">
            <v>18044.444499999994</v>
          </cell>
        </row>
        <row r="3599">
          <cell r="A3599">
            <v>2022</v>
          </cell>
          <cell r="B3599" t="str">
            <v>Julio</v>
          </cell>
          <cell r="C3599" t="str">
            <v>41001</v>
          </cell>
          <cell r="E3599">
            <v>4</v>
          </cell>
          <cell r="G3599">
            <v>12197.437899999999</v>
          </cell>
        </row>
        <row r="3600">
          <cell r="A3600">
            <v>2022</v>
          </cell>
          <cell r="B3600" t="str">
            <v>Julio</v>
          </cell>
          <cell r="C3600" t="str">
            <v>52001</v>
          </cell>
          <cell r="E3600">
            <v>1</v>
          </cell>
          <cell r="G3600">
            <v>8324.0689999999959</v>
          </cell>
        </row>
        <row r="3601">
          <cell r="A3601">
            <v>2022</v>
          </cell>
          <cell r="B3601" t="str">
            <v>Julio</v>
          </cell>
          <cell r="C3601" t="str">
            <v>52001</v>
          </cell>
          <cell r="E3601">
            <v>2</v>
          </cell>
          <cell r="G3601">
            <v>30718.057000000026</v>
          </cell>
        </row>
        <row r="3602">
          <cell r="A3602">
            <v>2022</v>
          </cell>
          <cell r="B3602" t="str">
            <v>Julio</v>
          </cell>
          <cell r="C3602" t="str">
            <v>52001</v>
          </cell>
          <cell r="E3602">
            <v>3</v>
          </cell>
          <cell r="G3602">
            <v>19496.058000000005</v>
          </cell>
        </row>
        <row r="3603">
          <cell r="A3603">
            <v>2022</v>
          </cell>
          <cell r="B3603" t="str">
            <v>Julio</v>
          </cell>
          <cell r="C3603" t="str">
            <v>52001</v>
          </cell>
          <cell r="E3603">
            <v>4</v>
          </cell>
          <cell r="G3603">
            <v>153.85399999999998</v>
          </cell>
        </row>
        <row r="3604">
          <cell r="A3604">
            <v>2022</v>
          </cell>
          <cell r="B3604" t="str">
            <v>Julio</v>
          </cell>
          <cell r="C3604" t="str">
            <v>66001</v>
          </cell>
          <cell r="E3604">
            <v>1</v>
          </cell>
          <cell r="G3604">
            <v>17305.926999999974</v>
          </cell>
        </row>
        <row r="3605">
          <cell r="A3605">
            <v>2022</v>
          </cell>
          <cell r="B3605" t="str">
            <v>Julio</v>
          </cell>
          <cell r="C3605" t="str">
            <v>66001</v>
          </cell>
          <cell r="E3605">
            <v>2</v>
          </cell>
          <cell r="G3605">
            <v>13775.317999999996</v>
          </cell>
        </row>
        <row r="3606">
          <cell r="A3606">
            <v>2022</v>
          </cell>
          <cell r="B3606" t="str">
            <v>Julio</v>
          </cell>
          <cell r="C3606" t="str">
            <v>66001</v>
          </cell>
          <cell r="E3606">
            <v>3</v>
          </cell>
          <cell r="G3606">
            <v>12074.660000000024</v>
          </cell>
        </row>
        <row r="3607">
          <cell r="A3607">
            <v>2022</v>
          </cell>
          <cell r="B3607" t="str">
            <v>Julio</v>
          </cell>
          <cell r="C3607" t="str">
            <v>66001</v>
          </cell>
          <cell r="E3607">
            <v>4</v>
          </cell>
          <cell r="G3607">
            <v>30010.749000000003</v>
          </cell>
        </row>
        <row r="3608">
          <cell r="A3608">
            <v>2022</v>
          </cell>
          <cell r="B3608" t="str">
            <v>Julio</v>
          </cell>
          <cell r="C3608" t="str">
            <v>19001</v>
          </cell>
          <cell r="E3608">
            <v>1</v>
          </cell>
          <cell r="G3608">
            <v>3694.6029999999996</v>
          </cell>
        </row>
        <row r="3609">
          <cell r="A3609">
            <v>2022</v>
          </cell>
          <cell r="B3609" t="str">
            <v>Julio</v>
          </cell>
          <cell r="C3609" t="str">
            <v>19001</v>
          </cell>
          <cell r="E3609">
            <v>2</v>
          </cell>
          <cell r="G3609">
            <v>24399.516999999978</v>
          </cell>
        </row>
        <row r="3610">
          <cell r="A3610">
            <v>2022</v>
          </cell>
          <cell r="B3610" t="str">
            <v>Julio</v>
          </cell>
          <cell r="C3610" t="str">
            <v>19001</v>
          </cell>
          <cell r="E3610">
            <v>3</v>
          </cell>
          <cell r="G3610">
            <v>2355.1225000000004</v>
          </cell>
        </row>
        <row r="3611">
          <cell r="A3611">
            <v>2022</v>
          </cell>
          <cell r="B3611" t="str">
            <v>Julio</v>
          </cell>
          <cell r="C3611" t="str">
            <v>19001</v>
          </cell>
          <cell r="E3611">
            <v>4</v>
          </cell>
          <cell r="G3611">
            <v>4618.4232999999995</v>
          </cell>
        </row>
        <row r="3612">
          <cell r="A3612">
            <v>2022</v>
          </cell>
          <cell r="B3612" t="str">
            <v>Julio</v>
          </cell>
          <cell r="C3612" t="str">
            <v>47001</v>
          </cell>
          <cell r="E3612">
            <v>1</v>
          </cell>
          <cell r="G3612">
            <v>5736.0464999999986</v>
          </cell>
        </row>
        <row r="3613">
          <cell r="A3613">
            <v>2022</v>
          </cell>
          <cell r="B3613" t="str">
            <v>Julio</v>
          </cell>
          <cell r="C3613" t="str">
            <v>47001</v>
          </cell>
          <cell r="E3613">
            <v>2</v>
          </cell>
          <cell r="G3613">
            <v>8455.33</v>
          </cell>
        </row>
        <row r="3614">
          <cell r="A3614">
            <v>2022</v>
          </cell>
          <cell r="B3614" t="str">
            <v>Julio</v>
          </cell>
          <cell r="C3614" t="str">
            <v>47001</v>
          </cell>
          <cell r="E3614">
            <v>3</v>
          </cell>
          <cell r="G3614">
            <v>7203.8060000000032</v>
          </cell>
        </row>
        <row r="3615">
          <cell r="A3615">
            <v>2022</v>
          </cell>
          <cell r="B3615" t="str">
            <v>Julio</v>
          </cell>
          <cell r="C3615" t="str">
            <v>47001</v>
          </cell>
          <cell r="E3615">
            <v>4</v>
          </cell>
          <cell r="G3615">
            <v>6071.8869999999997</v>
          </cell>
        </row>
        <row r="3616">
          <cell r="A3616">
            <v>2022</v>
          </cell>
          <cell r="B3616" t="str">
            <v>Julio</v>
          </cell>
          <cell r="C3616" t="str">
            <v>70001</v>
          </cell>
          <cell r="E3616">
            <v>1</v>
          </cell>
          <cell r="G3616">
            <v>5436.9559999999974</v>
          </cell>
        </row>
        <row r="3617">
          <cell r="A3617">
            <v>2022</v>
          </cell>
          <cell r="B3617" t="str">
            <v>Julio</v>
          </cell>
          <cell r="C3617" t="str">
            <v>70001</v>
          </cell>
          <cell r="E3617">
            <v>2</v>
          </cell>
          <cell r="G3617">
            <v>14889.739999999991</v>
          </cell>
        </row>
        <row r="3618">
          <cell r="A3618">
            <v>2022</v>
          </cell>
          <cell r="B3618" t="str">
            <v>Julio</v>
          </cell>
          <cell r="C3618" t="str">
            <v>70001</v>
          </cell>
          <cell r="E3618">
            <v>3</v>
          </cell>
          <cell r="G3618">
            <v>10836.750999999969</v>
          </cell>
        </row>
        <row r="3619">
          <cell r="A3619">
            <v>2022</v>
          </cell>
          <cell r="B3619" t="str">
            <v>Julio</v>
          </cell>
          <cell r="C3619" t="str">
            <v>70001</v>
          </cell>
          <cell r="E3619">
            <v>4</v>
          </cell>
          <cell r="G3619">
            <v>6851.7849999999999</v>
          </cell>
        </row>
        <row r="3620">
          <cell r="A3620">
            <v>2022</v>
          </cell>
          <cell r="B3620" t="str">
            <v>Julio</v>
          </cell>
          <cell r="C3620" t="str">
            <v>15001</v>
          </cell>
          <cell r="E3620">
            <v>1</v>
          </cell>
          <cell r="G3620">
            <v>14847.876000000017</v>
          </cell>
        </row>
        <row r="3621">
          <cell r="A3621">
            <v>2022</v>
          </cell>
          <cell r="B3621" t="str">
            <v>Julio</v>
          </cell>
          <cell r="C3621" t="str">
            <v>15001</v>
          </cell>
          <cell r="E3621">
            <v>2</v>
          </cell>
          <cell r="G3621">
            <v>29360.039999999979</v>
          </cell>
        </row>
        <row r="3622">
          <cell r="A3622">
            <v>2022</v>
          </cell>
          <cell r="B3622" t="str">
            <v>Julio</v>
          </cell>
          <cell r="C3622" t="str">
            <v>15001</v>
          </cell>
          <cell r="E3622">
            <v>3</v>
          </cell>
          <cell r="G3622">
            <v>20852.601000000017</v>
          </cell>
        </row>
        <row r="3623">
          <cell r="A3623">
            <v>2022</v>
          </cell>
          <cell r="B3623" t="str">
            <v>Julio</v>
          </cell>
          <cell r="C3623" t="str">
            <v>15001</v>
          </cell>
          <cell r="E3623">
            <v>4</v>
          </cell>
          <cell r="G3623">
            <v>9.9079999999999995</v>
          </cell>
        </row>
        <row r="3624">
          <cell r="A3624">
            <v>2022</v>
          </cell>
          <cell r="B3624" t="str">
            <v>Julio</v>
          </cell>
          <cell r="C3624" t="str">
            <v>20001</v>
          </cell>
          <cell r="E3624">
            <v>1</v>
          </cell>
          <cell r="G3624">
            <v>10196.536999999997</v>
          </cell>
        </row>
        <row r="3625">
          <cell r="A3625">
            <v>2022</v>
          </cell>
          <cell r="B3625" t="str">
            <v>Julio</v>
          </cell>
          <cell r="C3625" t="str">
            <v>20001</v>
          </cell>
          <cell r="E3625">
            <v>2</v>
          </cell>
          <cell r="G3625">
            <v>10016.429999999997</v>
          </cell>
        </row>
        <row r="3626">
          <cell r="A3626">
            <v>2022</v>
          </cell>
          <cell r="B3626" t="str">
            <v>Julio</v>
          </cell>
          <cell r="C3626" t="str">
            <v>20001</v>
          </cell>
          <cell r="E3626">
            <v>3</v>
          </cell>
          <cell r="G3626">
            <v>8617.0770000000084</v>
          </cell>
        </row>
        <row r="3627">
          <cell r="A3627">
            <v>2022</v>
          </cell>
          <cell r="B3627" t="str">
            <v>Julio</v>
          </cell>
          <cell r="C3627" t="str">
            <v>20001</v>
          </cell>
          <cell r="E3627">
            <v>4</v>
          </cell>
          <cell r="G3627">
            <v>9771.8580000000002</v>
          </cell>
        </row>
        <row r="3628">
          <cell r="A3628">
            <v>2022</v>
          </cell>
          <cell r="B3628" t="str">
            <v>Julio</v>
          </cell>
          <cell r="C3628" t="str">
            <v>50001</v>
          </cell>
          <cell r="E3628">
            <v>1</v>
          </cell>
          <cell r="G3628">
            <v>13256.9275</v>
          </cell>
        </row>
        <row r="3629">
          <cell r="A3629">
            <v>2022</v>
          </cell>
          <cell r="B3629" t="str">
            <v>Julio</v>
          </cell>
          <cell r="C3629" t="str">
            <v>50001</v>
          </cell>
          <cell r="E3629">
            <v>2</v>
          </cell>
          <cell r="G3629">
            <v>21346.484999999997</v>
          </cell>
        </row>
        <row r="3630">
          <cell r="A3630">
            <v>2022</v>
          </cell>
          <cell r="B3630" t="str">
            <v>Julio</v>
          </cell>
          <cell r="C3630" t="str">
            <v>50001</v>
          </cell>
          <cell r="E3630">
            <v>3</v>
          </cell>
          <cell r="G3630">
            <v>16066.017999999987</v>
          </cell>
        </row>
        <row r="3631">
          <cell r="A3631">
            <v>2022</v>
          </cell>
          <cell r="B3631" t="str">
            <v>Julio</v>
          </cell>
          <cell r="C3631" t="str">
            <v>50001</v>
          </cell>
          <cell r="E3631">
            <v>4</v>
          </cell>
          <cell r="G3631">
            <v>5142.2376000000004</v>
          </cell>
        </row>
        <row r="3632">
          <cell r="A3632">
            <v>2022</v>
          </cell>
          <cell r="B3632" t="str">
            <v>Agosto</v>
          </cell>
          <cell r="C3632" t="str">
            <v>63001</v>
          </cell>
          <cell r="E3632">
            <v>1</v>
          </cell>
          <cell r="G3632">
            <v>18186.969999999936</v>
          </cell>
        </row>
        <row r="3633">
          <cell r="A3633">
            <v>2022</v>
          </cell>
          <cell r="B3633" t="str">
            <v>Agosto</v>
          </cell>
          <cell r="C3633" t="str">
            <v>63001</v>
          </cell>
          <cell r="E3633">
            <v>2</v>
          </cell>
          <cell r="G3633">
            <v>20121.089000000022</v>
          </cell>
        </row>
        <row r="3634">
          <cell r="A3634">
            <v>2022</v>
          </cell>
          <cell r="B3634" t="str">
            <v>Agosto</v>
          </cell>
          <cell r="C3634" t="str">
            <v>63001</v>
          </cell>
          <cell r="E3634">
            <v>3</v>
          </cell>
          <cell r="G3634">
            <v>18271.601999999984</v>
          </cell>
        </row>
        <row r="3635">
          <cell r="A3635">
            <v>2022</v>
          </cell>
          <cell r="B3635" t="str">
            <v>Agosto</v>
          </cell>
          <cell r="C3635" t="str">
            <v>63001</v>
          </cell>
          <cell r="E3635">
            <v>4</v>
          </cell>
          <cell r="G3635">
            <v>6187.1059999999998</v>
          </cell>
        </row>
        <row r="3636">
          <cell r="A3636">
            <v>2022</v>
          </cell>
          <cell r="B3636" t="str">
            <v>Agosto</v>
          </cell>
          <cell r="C3636" t="str">
            <v>08001</v>
          </cell>
          <cell r="E3636">
            <v>1</v>
          </cell>
          <cell r="G3636">
            <v>63886.427999999949</v>
          </cell>
        </row>
        <row r="3637">
          <cell r="A3637">
            <v>2022</v>
          </cell>
          <cell r="B3637" t="str">
            <v>Agosto</v>
          </cell>
          <cell r="C3637" t="str">
            <v>08001</v>
          </cell>
          <cell r="E3637">
            <v>2</v>
          </cell>
          <cell r="G3637">
            <v>61727.280999999974</v>
          </cell>
        </row>
        <row r="3638">
          <cell r="A3638">
            <v>2022</v>
          </cell>
          <cell r="B3638" t="str">
            <v>Agosto</v>
          </cell>
          <cell r="C3638" t="str">
            <v>08001</v>
          </cell>
          <cell r="E3638">
            <v>3</v>
          </cell>
          <cell r="G3638">
            <v>58055.433999999972</v>
          </cell>
        </row>
        <row r="3639">
          <cell r="A3639">
            <v>2022</v>
          </cell>
          <cell r="B3639" t="str">
            <v>Agosto</v>
          </cell>
          <cell r="C3639" t="str">
            <v>08001</v>
          </cell>
          <cell r="E3639">
            <v>4</v>
          </cell>
          <cell r="G3639">
            <v>141004.55599999998</v>
          </cell>
        </row>
        <row r="3640">
          <cell r="A3640">
            <v>2022</v>
          </cell>
          <cell r="B3640" t="str">
            <v>Agosto</v>
          </cell>
          <cell r="C3640" t="str">
            <v>11001</v>
          </cell>
          <cell r="E3640">
            <v>1</v>
          </cell>
          <cell r="G3640">
            <v>438860.7904999996</v>
          </cell>
        </row>
        <row r="3641">
          <cell r="A3641">
            <v>2022</v>
          </cell>
          <cell r="B3641" t="str">
            <v>Agosto</v>
          </cell>
          <cell r="C3641" t="str">
            <v>11001</v>
          </cell>
          <cell r="E3641">
            <v>2</v>
          </cell>
          <cell r="G3641">
            <v>412029.90799999976</v>
          </cell>
        </row>
        <row r="3642">
          <cell r="A3642">
            <v>2022</v>
          </cell>
          <cell r="B3642" t="str">
            <v>Agosto</v>
          </cell>
          <cell r="C3642" t="str">
            <v>11001</v>
          </cell>
          <cell r="E3642">
            <v>3</v>
          </cell>
          <cell r="G3642">
            <v>550763.8610000005</v>
          </cell>
        </row>
        <row r="3643">
          <cell r="A3643">
            <v>2022</v>
          </cell>
          <cell r="B3643" t="str">
            <v>Agosto</v>
          </cell>
          <cell r="C3643" t="str">
            <v>11001</v>
          </cell>
          <cell r="E3643">
            <v>4</v>
          </cell>
          <cell r="G3643">
            <v>181315.16011999996</v>
          </cell>
        </row>
        <row r="3644">
          <cell r="A3644">
            <v>2022</v>
          </cell>
          <cell r="B3644" t="str">
            <v>Agosto</v>
          </cell>
          <cell r="C3644" t="str">
            <v>68001</v>
          </cell>
          <cell r="E3644">
            <v>1</v>
          </cell>
          <cell r="G3644">
            <v>80267.77949999999</v>
          </cell>
        </row>
        <row r="3645">
          <cell r="A3645">
            <v>2022</v>
          </cell>
          <cell r="B3645" t="str">
            <v>Agosto</v>
          </cell>
          <cell r="C3645" t="str">
            <v>68001</v>
          </cell>
          <cell r="E3645">
            <v>2</v>
          </cell>
          <cell r="G3645">
            <v>71735.18299999999</v>
          </cell>
        </row>
        <row r="3646">
          <cell r="A3646">
            <v>2022</v>
          </cell>
          <cell r="B3646" t="str">
            <v>Agosto</v>
          </cell>
          <cell r="C3646" t="str">
            <v>68001</v>
          </cell>
          <cell r="E3646">
            <v>3</v>
          </cell>
          <cell r="G3646">
            <v>95232.366000000286</v>
          </cell>
        </row>
        <row r="3647">
          <cell r="A3647">
            <v>2022</v>
          </cell>
          <cell r="B3647" t="str">
            <v>Agosto</v>
          </cell>
          <cell r="C3647" t="str">
            <v>68001</v>
          </cell>
          <cell r="E3647">
            <v>4</v>
          </cell>
          <cell r="G3647">
            <v>17238.711399999997</v>
          </cell>
        </row>
        <row r="3648">
          <cell r="A3648">
            <v>2022</v>
          </cell>
          <cell r="B3648" t="str">
            <v>Agosto</v>
          </cell>
          <cell r="C3648" t="str">
            <v>76001</v>
          </cell>
          <cell r="E3648">
            <v>1</v>
          </cell>
          <cell r="G3648">
            <v>73252.802999999971</v>
          </cell>
        </row>
        <row r="3649">
          <cell r="A3649">
            <v>2022</v>
          </cell>
          <cell r="B3649" t="str">
            <v>Agosto</v>
          </cell>
          <cell r="C3649" t="str">
            <v>76001</v>
          </cell>
          <cell r="E3649">
            <v>2</v>
          </cell>
          <cell r="G3649">
            <v>94532.955000000002</v>
          </cell>
        </row>
        <row r="3650">
          <cell r="A3650">
            <v>2022</v>
          </cell>
          <cell r="B3650" t="str">
            <v>Agosto</v>
          </cell>
          <cell r="C3650" t="str">
            <v>76001</v>
          </cell>
          <cell r="E3650">
            <v>3</v>
          </cell>
          <cell r="G3650">
            <v>92486.11800000006</v>
          </cell>
        </row>
        <row r="3651">
          <cell r="A3651">
            <v>2022</v>
          </cell>
          <cell r="B3651" t="str">
            <v>Agosto</v>
          </cell>
          <cell r="C3651" t="str">
            <v>76001</v>
          </cell>
          <cell r="E3651">
            <v>4</v>
          </cell>
          <cell r="G3651">
            <v>94909.963400000182</v>
          </cell>
        </row>
        <row r="3652">
          <cell r="A3652">
            <v>2022</v>
          </cell>
          <cell r="B3652" t="str">
            <v>Agosto</v>
          </cell>
          <cell r="C3652" t="str">
            <v>13001</v>
          </cell>
          <cell r="E3652">
            <v>1</v>
          </cell>
          <cell r="G3652">
            <v>29522.9195</v>
          </cell>
        </row>
        <row r="3653">
          <cell r="A3653">
            <v>2022</v>
          </cell>
          <cell r="B3653" t="str">
            <v>Agosto</v>
          </cell>
          <cell r="C3653" t="str">
            <v>13001</v>
          </cell>
          <cell r="E3653">
            <v>2</v>
          </cell>
          <cell r="G3653">
            <v>56791.655999999974</v>
          </cell>
        </row>
        <row r="3654">
          <cell r="A3654">
            <v>2022</v>
          </cell>
          <cell r="B3654" t="str">
            <v>Agosto</v>
          </cell>
          <cell r="C3654" t="str">
            <v>13001</v>
          </cell>
          <cell r="E3654">
            <v>3</v>
          </cell>
          <cell r="G3654">
            <v>32906.198499999911</v>
          </cell>
        </row>
        <row r="3655">
          <cell r="A3655">
            <v>2022</v>
          </cell>
          <cell r="B3655" t="str">
            <v>Agosto</v>
          </cell>
          <cell r="C3655" t="str">
            <v>13001</v>
          </cell>
          <cell r="E3655">
            <v>4</v>
          </cell>
          <cell r="G3655">
            <v>49113.625499999995</v>
          </cell>
        </row>
        <row r="3656">
          <cell r="A3656">
            <v>2022</v>
          </cell>
          <cell r="B3656" t="str">
            <v>Agosto</v>
          </cell>
          <cell r="C3656" t="str">
            <v>54001</v>
          </cell>
          <cell r="E3656">
            <v>1</v>
          </cell>
          <cell r="G3656">
            <v>35199.093999999997</v>
          </cell>
        </row>
        <row r="3657">
          <cell r="A3657">
            <v>2022</v>
          </cell>
          <cell r="B3657" t="str">
            <v>Agosto</v>
          </cell>
          <cell r="C3657" t="str">
            <v>54001</v>
          </cell>
          <cell r="E3657">
            <v>2</v>
          </cell>
          <cell r="G3657">
            <v>58997.09200000007</v>
          </cell>
        </row>
        <row r="3658">
          <cell r="A3658">
            <v>2022</v>
          </cell>
          <cell r="B3658" t="str">
            <v>Agosto</v>
          </cell>
          <cell r="C3658" t="str">
            <v>54001</v>
          </cell>
          <cell r="E3658">
            <v>3</v>
          </cell>
          <cell r="G3658">
            <v>47734.174999999792</v>
          </cell>
        </row>
        <row r="3659">
          <cell r="A3659">
            <v>2022</v>
          </cell>
          <cell r="B3659" t="str">
            <v>Agosto</v>
          </cell>
          <cell r="C3659" t="str">
            <v>54001</v>
          </cell>
          <cell r="E3659">
            <v>4</v>
          </cell>
          <cell r="G3659">
            <v>86582.609800000006</v>
          </cell>
        </row>
        <row r="3660">
          <cell r="A3660">
            <v>2022</v>
          </cell>
          <cell r="B3660" t="str">
            <v>Agosto</v>
          </cell>
          <cell r="C3660" t="str">
            <v>73001</v>
          </cell>
          <cell r="E3660">
            <v>1</v>
          </cell>
          <cell r="G3660">
            <v>6172.1570000000002</v>
          </cell>
        </row>
        <row r="3661">
          <cell r="A3661">
            <v>2022</v>
          </cell>
          <cell r="B3661" t="str">
            <v>Agosto</v>
          </cell>
          <cell r="C3661" t="str">
            <v>73001</v>
          </cell>
          <cell r="E3661">
            <v>2</v>
          </cell>
          <cell r="G3661">
            <v>15213.240000000002</v>
          </cell>
        </row>
        <row r="3662">
          <cell r="A3662">
            <v>2022</v>
          </cell>
          <cell r="B3662" t="str">
            <v>Agosto</v>
          </cell>
          <cell r="C3662" t="str">
            <v>73001</v>
          </cell>
          <cell r="E3662">
            <v>3</v>
          </cell>
          <cell r="G3662">
            <v>7916.3234999999995</v>
          </cell>
        </row>
        <row r="3663">
          <cell r="A3663">
            <v>2022</v>
          </cell>
          <cell r="B3663" t="str">
            <v>Agosto</v>
          </cell>
          <cell r="C3663" t="str">
            <v>73001</v>
          </cell>
          <cell r="E3663">
            <v>4</v>
          </cell>
          <cell r="G3663">
            <v>3539.5540000000001</v>
          </cell>
        </row>
        <row r="3664">
          <cell r="A3664">
            <v>2022</v>
          </cell>
          <cell r="B3664" t="str">
            <v>Agosto</v>
          </cell>
          <cell r="C3664" t="str">
            <v>52356</v>
          </cell>
          <cell r="E3664">
            <v>1</v>
          </cell>
          <cell r="G3664">
            <v>475</v>
          </cell>
        </row>
        <row r="3665">
          <cell r="A3665">
            <v>2022</v>
          </cell>
          <cell r="B3665" t="str">
            <v>Agosto</v>
          </cell>
          <cell r="C3665" t="str">
            <v>52356</v>
          </cell>
          <cell r="E3665">
            <v>2</v>
          </cell>
          <cell r="G3665">
            <v>11326.016</v>
          </cell>
        </row>
        <row r="3666">
          <cell r="A3666">
            <v>2022</v>
          </cell>
          <cell r="B3666" t="str">
            <v>Agosto</v>
          </cell>
          <cell r="C3666" t="str">
            <v>52356</v>
          </cell>
          <cell r="E3666">
            <v>3</v>
          </cell>
          <cell r="G3666">
            <v>13157.677999999938</v>
          </cell>
        </row>
        <row r="3667">
          <cell r="A3667">
            <v>2022</v>
          </cell>
          <cell r="B3667" t="str">
            <v>Agosto</v>
          </cell>
          <cell r="C3667" t="str">
            <v>52356</v>
          </cell>
          <cell r="E3667">
            <v>4</v>
          </cell>
          <cell r="G3667">
            <v>0</v>
          </cell>
        </row>
        <row r="3668">
          <cell r="A3668">
            <v>2022</v>
          </cell>
          <cell r="B3668" t="str">
            <v>Agosto</v>
          </cell>
          <cell r="C3668" t="str">
            <v>17001</v>
          </cell>
          <cell r="E3668">
            <v>1</v>
          </cell>
          <cell r="G3668">
            <v>10525.875999999993</v>
          </cell>
        </row>
        <row r="3669">
          <cell r="A3669">
            <v>2022</v>
          </cell>
          <cell r="B3669" t="str">
            <v>Agosto</v>
          </cell>
          <cell r="C3669" t="str">
            <v>17001</v>
          </cell>
          <cell r="E3669">
            <v>2</v>
          </cell>
          <cell r="G3669">
            <v>11016.725000000002</v>
          </cell>
        </row>
        <row r="3670">
          <cell r="A3670">
            <v>2022</v>
          </cell>
          <cell r="B3670" t="str">
            <v>Agosto</v>
          </cell>
          <cell r="C3670" t="str">
            <v>17001</v>
          </cell>
          <cell r="E3670">
            <v>3</v>
          </cell>
          <cell r="G3670">
            <v>10278.08399999999</v>
          </cell>
        </row>
        <row r="3671">
          <cell r="A3671">
            <v>2022</v>
          </cell>
          <cell r="B3671" t="str">
            <v>Agosto</v>
          </cell>
          <cell r="C3671" t="str">
            <v>17001</v>
          </cell>
          <cell r="E3671">
            <v>4</v>
          </cell>
          <cell r="G3671">
            <v>9212.8511800000015</v>
          </cell>
        </row>
        <row r="3672">
          <cell r="A3672">
            <v>2022</v>
          </cell>
          <cell r="B3672" t="str">
            <v>Agosto</v>
          </cell>
          <cell r="C3672" t="str">
            <v>05001</v>
          </cell>
          <cell r="E3672">
            <v>1</v>
          </cell>
          <cell r="G3672">
            <v>148779.51600000029</v>
          </cell>
        </row>
        <row r="3673">
          <cell r="A3673">
            <v>2022</v>
          </cell>
          <cell r="B3673" t="str">
            <v>Agosto</v>
          </cell>
          <cell r="C3673" t="str">
            <v>05001</v>
          </cell>
          <cell r="E3673">
            <v>2</v>
          </cell>
          <cell r="G3673">
            <v>135242.386</v>
          </cell>
        </row>
        <row r="3674">
          <cell r="A3674">
            <v>2022</v>
          </cell>
          <cell r="B3674" t="str">
            <v>Agosto</v>
          </cell>
          <cell r="C3674" t="str">
            <v>05001</v>
          </cell>
          <cell r="E3674">
            <v>3</v>
          </cell>
          <cell r="G3674">
            <v>132301.90800000113</v>
          </cell>
        </row>
        <row r="3675">
          <cell r="A3675">
            <v>2022</v>
          </cell>
          <cell r="B3675" t="str">
            <v>Agosto</v>
          </cell>
          <cell r="C3675" t="str">
            <v>05001</v>
          </cell>
          <cell r="E3675">
            <v>4</v>
          </cell>
          <cell r="G3675">
            <v>150589.21368000019</v>
          </cell>
        </row>
        <row r="3676">
          <cell r="A3676">
            <v>2022</v>
          </cell>
          <cell r="B3676" t="str">
            <v>Agosto</v>
          </cell>
          <cell r="C3676" t="str">
            <v>23001</v>
          </cell>
          <cell r="E3676">
            <v>1</v>
          </cell>
          <cell r="G3676">
            <v>4326.2419999999902</v>
          </cell>
        </row>
        <row r="3677">
          <cell r="A3677">
            <v>2022</v>
          </cell>
          <cell r="B3677" t="str">
            <v>Agosto</v>
          </cell>
          <cell r="C3677" t="str">
            <v>23001</v>
          </cell>
          <cell r="E3677">
            <v>2</v>
          </cell>
          <cell r="G3677">
            <v>13641.709999999979</v>
          </cell>
        </row>
        <row r="3678">
          <cell r="A3678">
            <v>2022</v>
          </cell>
          <cell r="B3678" t="str">
            <v>Agosto</v>
          </cell>
          <cell r="C3678" t="str">
            <v>23001</v>
          </cell>
          <cell r="E3678">
            <v>3</v>
          </cell>
          <cell r="G3678">
            <v>9339.944999999987</v>
          </cell>
        </row>
        <row r="3679">
          <cell r="A3679">
            <v>2022</v>
          </cell>
          <cell r="B3679" t="str">
            <v>Agosto</v>
          </cell>
          <cell r="C3679" t="str">
            <v>23001</v>
          </cell>
          <cell r="E3679">
            <v>4</v>
          </cell>
          <cell r="G3679">
            <v>2233.7004999999995</v>
          </cell>
        </row>
        <row r="3680">
          <cell r="A3680">
            <v>2022</v>
          </cell>
          <cell r="B3680" t="str">
            <v>Agosto</v>
          </cell>
          <cell r="C3680" t="str">
            <v>41001</v>
          </cell>
          <cell r="E3680">
            <v>1</v>
          </cell>
          <cell r="G3680">
            <v>12519.74164</v>
          </cell>
        </row>
        <row r="3681">
          <cell r="A3681">
            <v>2022</v>
          </cell>
          <cell r="B3681" t="str">
            <v>Agosto</v>
          </cell>
          <cell r="C3681" t="str">
            <v>41001</v>
          </cell>
          <cell r="E3681">
            <v>2</v>
          </cell>
          <cell r="G3681">
            <v>19050.013999999992</v>
          </cell>
        </row>
        <row r="3682">
          <cell r="A3682">
            <v>2022</v>
          </cell>
          <cell r="B3682" t="str">
            <v>Agosto</v>
          </cell>
          <cell r="C3682" t="str">
            <v>41001</v>
          </cell>
          <cell r="E3682">
            <v>3</v>
          </cell>
          <cell r="G3682">
            <v>20966.841999999993</v>
          </cell>
        </row>
        <row r="3683">
          <cell r="A3683">
            <v>2022</v>
          </cell>
          <cell r="B3683" t="str">
            <v>Agosto</v>
          </cell>
          <cell r="C3683" t="str">
            <v>41001</v>
          </cell>
          <cell r="E3683">
            <v>4</v>
          </cell>
          <cell r="G3683">
            <v>13504.236899999998</v>
          </cell>
        </row>
        <row r="3684">
          <cell r="A3684">
            <v>2022</v>
          </cell>
          <cell r="B3684" t="str">
            <v>Agosto</v>
          </cell>
          <cell r="C3684" t="str">
            <v>52001</v>
          </cell>
          <cell r="E3684">
            <v>1</v>
          </cell>
          <cell r="G3684">
            <v>9629.6819999999971</v>
          </cell>
        </row>
        <row r="3685">
          <cell r="A3685">
            <v>2022</v>
          </cell>
          <cell r="B3685" t="str">
            <v>Agosto</v>
          </cell>
          <cell r="C3685" t="str">
            <v>52001</v>
          </cell>
          <cell r="E3685">
            <v>2</v>
          </cell>
          <cell r="G3685">
            <v>35787.198000000026</v>
          </cell>
        </row>
        <row r="3686">
          <cell r="A3686">
            <v>2022</v>
          </cell>
          <cell r="B3686" t="str">
            <v>Agosto</v>
          </cell>
          <cell r="C3686" t="str">
            <v>52001</v>
          </cell>
          <cell r="E3686">
            <v>3</v>
          </cell>
          <cell r="G3686">
            <v>22636.170999999998</v>
          </cell>
        </row>
        <row r="3687">
          <cell r="A3687">
            <v>2022</v>
          </cell>
          <cell r="B3687" t="str">
            <v>Agosto</v>
          </cell>
          <cell r="C3687" t="str">
            <v>52001</v>
          </cell>
          <cell r="E3687">
            <v>4</v>
          </cell>
          <cell r="G3687">
            <v>188.80369999999996</v>
          </cell>
        </row>
        <row r="3688">
          <cell r="A3688">
            <v>2022</v>
          </cell>
          <cell r="B3688" t="str">
            <v>Agosto</v>
          </cell>
          <cell r="C3688" t="str">
            <v>66001</v>
          </cell>
          <cell r="E3688">
            <v>1</v>
          </cell>
          <cell r="G3688">
            <v>20457.664999999961</v>
          </cell>
        </row>
        <row r="3689">
          <cell r="A3689">
            <v>2022</v>
          </cell>
          <cell r="B3689" t="str">
            <v>Agosto</v>
          </cell>
          <cell r="C3689" t="str">
            <v>66001</v>
          </cell>
          <cell r="E3689">
            <v>2</v>
          </cell>
          <cell r="G3689">
            <v>16391.137999999995</v>
          </cell>
        </row>
        <row r="3690">
          <cell r="A3690">
            <v>2022</v>
          </cell>
          <cell r="B3690" t="str">
            <v>Agosto</v>
          </cell>
          <cell r="C3690" t="str">
            <v>66001</v>
          </cell>
          <cell r="E3690">
            <v>3</v>
          </cell>
          <cell r="G3690">
            <v>14494.410000000018</v>
          </cell>
        </row>
        <row r="3691">
          <cell r="A3691">
            <v>2022</v>
          </cell>
          <cell r="B3691" t="str">
            <v>Agosto</v>
          </cell>
          <cell r="C3691" t="str">
            <v>66001</v>
          </cell>
          <cell r="E3691">
            <v>4</v>
          </cell>
          <cell r="G3691">
            <v>34600.216600000007</v>
          </cell>
        </row>
        <row r="3692">
          <cell r="A3692">
            <v>2022</v>
          </cell>
          <cell r="B3692" t="str">
            <v>Agosto</v>
          </cell>
          <cell r="C3692" t="str">
            <v>19001</v>
          </cell>
          <cell r="E3692">
            <v>1</v>
          </cell>
          <cell r="G3692">
            <v>4237.1529999999993</v>
          </cell>
        </row>
        <row r="3693">
          <cell r="A3693">
            <v>2022</v>
          </cell>
          <cell r="B3693" t="str">
            <v>Agosto</v>
          </cell>
          <cell r="C3693" t="str">
            <v>19001</v>
          </cell>
          <cell r="E3693">
            <v>2</v>
          </cell>
          <cell r="G3693">
            <v>28293.956999999977</v>
          </cell>
        </row>
        <row r="3694">
          <cell r="A3694">
            <v>2022</v>
          </cell>
          <cell r="B3694" t="str">
            <v>Agosto</v>
          </cell>
          <cell r="C3694" t="str">
            <v>19001</v>
          </cell>
          <cell r="E3694">
            <v>3</v>
          </cell>
          <cell r="G3694">
            <v>3038.9775</v>
          </cell>
        </row>
        <row r="3695">
          <cell r="A3695">
            <v>2022</v>
          </cell>
          <cell r="B3695" t="str">
            <v>Agosto</v>
          </cell>
          <cell r="C3695" t="str">
            <v>19001</v>
          </cell>
          <cell r="E3695">
            <v>4</v>
          </cell>
          <cell r="G3695">
            <v>5613.1416999999992</v>
          </cell>
        </row>
        <row r="3696">
          <cell r="A3696">
            <v>2022</v>
          </cell>
          <cell r="B3696" t="str">
            <v>Agosto</v>
          </cell>
          <cell r="C3696" t="str">
            <v>47001</v>
          </cell>
          <cell r="E3696">
            <v>1</v>
          </cell>
          <cell r="G3696">
            <v>6612.4909999999982</v>
          </cell>
        </row>
        <row r="3697">
          <cell r="A3697">
            <v>2022</v>
          </cell>
          <cell r="B3697" t="str">
            <v>Agosto</v>
          </cell>
          <cell r="C3697" t="str">
            <v>47001</v>
          </cell>
          <cell r="E3697">
            <v>2</v>
          </cell>
          <cell r="G3697">
            <v>9916.5299999999988</v>
          </cell>
        </row>
        <row r="3698">
          <cell r="A3698">
            <v>2022</v>
          </cell>
          <cell r="B3698" t="str">
            <v>Agosto</v>
          </cell>
          <cell r="C3698" t="str">
            <v>47001</v>
          </cell>
          <cell r="E3698">
            <v>3</v>
          </cell>
          <cell r="G3698">
            <v>8271.5810000000019</v>
          </cell>
        </row>
        <row r="3699">
          <cell r="A3699">
            <v>2022</v>
          </cell>
          <cell r="B3699" t="str">
            <v>Agosto</v>
          </cell>
          <cell r="C3699" t="str">
            <v>47001</v>
          </cell>
          <cell r="E3699">
            <v>4</v>
          </cell>
          <cell r="G3699">
            <v>7045.9969999999994</v>
          </cell>
        </row>
        <row r="3700">
          <cell r="A3700">
            <v>2022</v>
          </cell>
          <cell r="B3700" t="str">
            <v>Agosto</v>
          </cell>
          <cell r="C3700" t="str">
            <v>70001</v>
          </cell>
          <cell r="E3700">
            <v>1</v>
          </cell>
          <cell r="G3700">
            <v>6142.6874999999973</v>
          </cell>
        </row>
        <row r="3701">
          <cell r="A3701">
            <v>2022</v>
          </cell>
          <cell r="B3701" t="str">
            <v>Agosto</v>
          </cell>
          <cell r="C3701" t="str">
            <v>70001</v>
          </cell>
          <cell r="E3701">
            <v>2</v>
          </cell>
          <cell r="G3701">
            <v>17828.96999999999</v>
          </cell>
        </row>
        <row r="3702">
          <cell r="A3702">
            <v>2022</v>
          </cell>
          <cell r="B3702" t="str">
            <v>Agosto</v>
          </cell>
          <cell r="C3702" t="str">
            <v>70001</v>
          </cell>
          <cell r="E3702">
            <v>3</v>
          </cell>
          <cell r="G3702">
            <v>12417.242999999962</v>
          </cell>
        </row>
        <row r="3703">
          <cell r="A3703">
            <v>2022</v>
          </cell>
          <cell r="B3703" t="str">
            <v>Agosto</v>
          </cell>
          <cell r="C3703" t="str">
            <v>70001</v>
          </cell>
          <cell r="E3703">
            <v>4</v>
          </cell>
          <cell r="G3703">
            <v>7807.4049999999997</v>
          </cell>
        </row>
        <row r="3704">
          <cell r="A3704">
            <v>2022</v>
          </cell>
          <cell r="B3704" t="str">
            <v>Agosto</v>
          </cell>
          <cell r="C3704" t="str">
            <v>15001</v>
          </cell>
          <cell r="E3704">
            <v>1</v>
          </cell>
          <cell r="G3704">
            <v>16678.849000000017</v>
          </cell>
        </row>
        <row r="3705">
          <cell r="A3705">
            <v>2022</v>
          </cell>
          <cell r="B3705" t="str">
            <v>Agosto</v>
          </cell>
          <cell r="C3705" t="str">
            <v>15001</v>
          </cell>
          <cell r="E3705">
            <v>2</v>
          </cell>
          <cell r="G3705">
            <v>33635.239999999976</v>
          </cell>
        </row>
        <row r="3706">
          <cell r="A3706">
            <v>2022</v>
          </cell>
          <cell r="B3706" t="str">
            <v>Agosto</v>
          </cell>
          <cell r="C3706" t="str">
            <v>15001</v>
          </cell>
          <cell r="E3706">
            <v>3</v>
          </cell>
          <cell r="G3706">
            <v>24094.896000000022</v>
          </cell>
        </row>
        <row r="3707">
          <cell r="A3707">
            <v>2022</v>
          </cell>
          <cell r="B3707" t="str">
            <v>Agosto</v>
          </cell>
          <cell r="C3707" t="str">
            <v>15001</v>
          </cell>
          <cell r="E3707">
            <v>4</v>
          </cell>
          <cell r="G3707">
            <v>11.997999999999999</v>
          </cell>
        </row>
        <row r="3708">
          <cell r="A3708">
            <v>2022</v>
          </cell>
          <cell r="B3708" t="str">
            <v>Agosto</v>
          </cell>
          <cell r="C3708" t="str">
            <v>20001</v>
          </cell>
          <cell r="E3708">
            <v>1</v>
          </cell>
          <cell r="G3708">
            <v>11552.571999999996</v>
          </cell>
        </row>
        <row r="3709">
          <cell r="A3709">
            <v>2022</v>
          </cell>
          <cell r="B3709" t="str">
            <v>Agosto</v>
          </cell>
          <cell r="C3709" t="str">
            <v>20001</v>
          </cell>
          <cell r="E3709">
            <v>2</v>
          </cell>
          <cell r="G3709">
            <v>12145.829999999996</v>
          </cell>
        </row>
        <row r="3710">
          <cell r="A3710">
            <v>2022</v>
          </cell>
          <cell r="B3710" t="str">
            <v>Agosto</v>
          </cell>
          <cell r="C3710" t="str">
            <v>20001</v>
          </cell>
          <cell r="E3710">
            <v>3</v>
          </cell>
          <cell r="G3710">
            <v>10116.41500000001</v>
          </cell>
        </row>
        <row r="3711">
          <cell r="A3711">
            <v>2022</v>
          </cell>
          <cell r="B3711" t="str">
            <v>Agosto</v>
          </cell>
          <cell r="C3711" t="str">
            <v>20001</v>
          </cell>
          <cell r="E3711">
            <v>4</v>
          </cell>
          <cell r="G3711">
            <v>10822.608</v>
          </cell>
        </row>
        <row r="3712">
          <cell r="A3712">
            <v>2022</v>
          </cell>
          <cell r="B3712" t="str">
            <v>Agosto</v>
          </cell>
          <cell r="C3712" t="str">
            <v>50001</v>
          </cell>
          <cell r="E3712">
            <v>1</v>
          </cell>
          <cell r="G3712">
            <v>15125.699000000001</v>
          </cell>
        </row>
        <row r="3713">
          <cell r="A3713">
            <v>2022</v>
          </cell>
          <cell r="B3713" t="str">
            <v>Agosto</v>
          </cell>
          <cell r="C3713" t="str">
            <v>50001</v>
          </cell>
          <cell r="E3713">
            <v>2</v>
          </cell>
          <cell r="G3713">
            <v>24604.139999999996</v>
          </cell>
        </row>
        <row r="3714">
          <cell r="A3714">
            <v>2022</v>
          </cell>
          <cell r="B3714" t="str">
            <v>Agosto</v>
          </cell>
          <cell r="C3714" t="str">
            <v>50001</v>
          </cell>
          <cell r="E3714">
            <v>3</v>
          </cell>
          <cell r="G3714">
            <v>18572.121999999985</v>
          </cell>
        </row>
        <row r="3715">
          <cell r="A3715">
            <v>2022</v>
          </cell>
          <cell r="B3715" t="str">
            <v>Agosto</v>
          </cell>
          <cell r="C3715" t="str">
            <v>50001</v>
          </cell>
          <cell r="E3715">
            <v>4</v>
          </cell>
          <cell r="G3715">
            <v>6086.806599999999</v>
          </cell>
        </row>
        <row r="3716">
          <cell r="A3716">
            <v>2022</v>
          </cell>
          <cell r="B3716" t="str">
            <v>Septiembre</v>
          </cell>
          <cell r="C3716" t="str">
            <v>63001</v>
          </cell>
          <cell r="E3716">
            <v>1</v>
          </cell>
          <cell r="G3716">
            <v>20694.779999999922</v>
          </cell>
        </row>
        <row r="3717">
          <cell r="A3717">
            <v>2022</v>
          </cell>
          <cell r="B3717" t="str">
            <v>Septiembre</v>
          </cell>
          <cell r="C3717" t="str">
            <v>63001</v>
          </cell>
          <cell r="E3717">
            <v>2</v>
          </cell>
          <cell r="G3717">
            <v>23003.899000000027</v>
          </cell>
        </row>
        <row r="3718">
          <cell r="A3718">
            <v>2022</v>
          </cell>
          <cell r="B3718" t="str">
            <v>Septiembre</v>
          </cell>
          <cell r="C3718" t="str">
            <v>63001</v>
          </cell>
          <cell r="E3718">
            <v>3</v>
          </cell>
          <cell r="G3718">
            <v>20549.181999999986</v>
          </cell>
        </row>
        <row r="3719">
          <cell r="A3719">
            <v>2022</v>
          </cell>
          <cell r="B3719" t="str">
            <v>Septiembre</v>
          </cell>
          <cell r="C3719" t="str">
            <v>63001</v>
          </cell>
          <cell r="E3719">
            <v>4</v>
          </cell>
          <cell r="G3719">
            <v>6883.9809999999998</v>
          </cell>
        </row>
        <row r="3720">
          <cell r="A3720">
            <v>2022</v>
          </cell>
          <cell r="B3720" t="str">
            <v>Septiembre</v>
          </cell>
          <cell r="C3720" t="str">
            <v>08001</v>
          </cell>
          <cell r="E3720">
            <v>1</v>
          </cell>
          <cell r="G3720">
            <v>71906.840499999947</v>
          </cell>
        </row>
        <row r="3721">
          <cell r="A3721">
            <v>2022</v>
          </cell>
          <cell r="B3721" t="str">
            <v>Septiembre</v>
          </cell>
          <cell r="C3721" t="str">
            <v>08001</v>
          </cell>
          <cell r="E3721">
            <v>2</v>
          </cell>
          <cell r="G3721">
            <v>69939.574999999968</v>
          </cell>
        </row>
        <row r="3722">
          <cell r="A3722">
            <v>2022</v>
          </cell>
          <cell r="B3722" t="str">
            <v>Septiembre</v>
          </cell>
          <cell r="C3722" t="str">
            <v>08001</v>
          </cell>
          <cell r="E3722">
            <v>3</v>
          </cell>
          <cell r="G3722">
            <v>65220.562999999958</v>
          </cell>
        </row>
        <row r="3723">
          <cell r="A3723">
            <v>2022</v>
          </cell>
          <cell r="B3723" t="str">
            <v>Septiembre</v>
          </cell>
          <cell r="C3723" t="str">
            <v>08001</v>
          </cell>
          <cell r="E3723">
            <v>4</v>
          </cell>
          <cell r="G3723">
            <v>159838.58899999998</v>
          </cell>
        </row>
        <row r="3724">
          <cell r="A3724">
            <v>2022</v>
          </cell>
          <cell r="B3724" t="str">
            <v>Septiembre</v>
          </cell>
          <cell r="C3724" t="str">
            <v>11001</v>
          </cell>
          <cell r="E3724">
            <v>1</v>
          </cell>
          <cell r="G3724">
            <v>492237.28999999946</v>
          </cell>
        </row>
        <row r="3725">
          <cell r="A3725">
            <v>2022</v>
          </cell>
          <cell r="B3725" t="str">
            <v>Septiembre</v>
          </cell>
          <cell r="C3725" t="str">
            <v>11001</v>
          </cell>
          <cell r="E3725">
            <v>2</v>
          </cell>
          <cell r="G3725">
            <v>466314.94899999979</v>
          </cell>
        </row>
        <row r="3726">
          <cell r="A3726">
            <v>2022</v>
          </cell>
          <cell r="B3726" t="str">
            <v>Septiembre</v>
          </cell>
          <cell r="C3726" t="str">
            <v>11001</v>
          </cell>
          <cell r="E3726">
            <v>3</v>
          </cell>
          <cell r="G3726">
            <v>619215.85000000091</v>
          </cell>
        </row>
        <row r="3727">
          <cell r="A3727">
            <v>2022</v>
          </cell>
          <cell r="B3727" t="str">
            <v>Septiembre</v>
          </cell>
          <cell r="C3727" t="str">
            <v>11001</v>
          </cell>
          <cell r="E3727">
            <v>4</v>
          </cell>
          <cell r="G3727">
            <v>207594.66011999999</v>
          </cell>
        </row>
        <row r="3728">
          <cell r="A3728">
            <v>2022</v>
          </cell>
          <cell r="B3728" t="str">
            <v>Septiembre</v>
          </cell>
          <cell r="C3728" t="str">
            <v>68001</v>
          </cell>
          <cell r="E3728">
            <v>1</v>
          </cell>
          <cell r="G3728">
            <v>91681.744499999986</v>
          </cell>
        </row>
        <row r="3729">
          <cell r="A3729">
            <v>2022</v>
          </cell>
          <cell r="B3729" t="str">
            <v>Septiembre</v>
          </cell>
          <cell r="C3729" t="str">
            <v>68001</v>
          </cell>
          <cell r="E3729">
            <v>2</v>
          </cell>
          <cell r="G3729">
            <v>82962.625999999989</v>
          </cell>
        </row>
        <row r="3730">
          <cell r="A3730">
            <v>2022</v>
          </cell>
          <cell r="B3730" t="str">
            <v>Septiembre</v>
          </cell>
          <cell r="C3730" t="str">
            <v>68001</v>
          </cell>
          <cell r="E3730">
            <v>3</v>
          </cell>
          <cell r="G3730">
            <v>107565.53600000028</v>
          </cell>
        </row>
        <row r="3731">
          <cell r="A3731">
            <v>2022</v>
          </cell>
          <cell r="B3731" t="str">
            <v>Septiembre</v>
          </cell>
          <cell r="C3731" t="str">
            <v>68001</v>
          </cell>
          <cell r="E3731">
            <v>4</v>
          </cell>
          <cell r="G3731">
            <v>19459.763399999996</v>
          </cell>
        </row>
        <row r="3732">
          <cell r="A3732">
            <v>2022</v>
          </cell>
          <cell r="B3732" t="str">
            <v>Septiembre</v>
          </cell>
          <cell r="C3732" t="str">
            <v>76001</v>
          </cell>
          <cell r="E3732">
            <v>1</v>
          </cell>
          <cell r="G3732">
            <v>81863.029999999955</v>
          </cell>
        </row>
        <row r="3733">
          <cell r="A3733">
            <v>2022</v>
          </cell>
          <cell r="B3733" t="str">
            <v>Septiembre</v>
          </cell>
          <cell r="C3733" t="str">
            <v>76001</v>
          </cell>
          <cell r="E3733">
            <v>2</v>
          </cell>
          <cell r="G3733">
            <v>106368.605</v>
          </cell>
        </row>
        <row r="3734">
          <cell r="A3734">
            <v>2022</v>
          </cell>
          <cell r="B3734" t="str">
            <v>Septiembre</v>
          </cell>
          <cell r="C3734" t="str">
            <v>76001</v>
          </cell>
          <cell r="E3734">
            <v>3</v>
          </cell>
          <cell r="G3734">
            <v>103159.16350000005</v>
          </cell>
        </row>
        <row r="3735">
          <cell r="A3735">
            <v>2022</v>
          </cell>
          <cell r="B3735" t="str">
            <v>Septiembre</v>
          </cell>
          <cell r="C3735" t="str">
            <v>76001</v>
          </cell>
          <cell r="E3735">
            <v>4</v>
          </cell>
          <cell r="G3735">
            <v>105878.1552000002</v>
          </cell>
        </row>
        <row r="3736">
          <cell r="A3736">
            <v>2022</v>
          </cell>
          <cell r="B3736" t="str">
            <v>Septiembre</v>
          </cell>
          <cell r="C3736" t="str">
            <v>13001</v>
          </cell>
          <cell r="E3736">
            <v>1</v>
          </cell>
          <cell r="G3736">
            <v>32828.998</v>
          </cell>
        </row>
        <row r="3737">
          <cell r="A3737">
            <v>2022</v>
          </cell>
          <cell r="B3737" t="str">
            <v>Septiembre</v>
          </cell>
          <cell r="C3737" t="str">
            <v>13001</v>
          </cell>
          <cell r="E3737">
            <v>2</v>
          </cell>
          <cell r="G3737">
            <v>65065.079999999958</v>
          </cell>
        </row>
        <row r="3738">
          <cell r="A3738">
            <v>2022</v>
          </cell>
          <cell r="B3738" t="str">
            <v>Septiembre</v>
          </cell>
          <cell r="C3738" t="str">
            <v>13001</v>
          </cell>
          <cell r="E3738">
            <v>3</v>
          </cell>
          <cell r="G3738">
            <v>36846.78349999991</v>
          </cell>
        </row>
        <row r="3739">
          <cell r="A3739">
            <v>2022</v>
          </cell>
          <cell r="B3739" t="str">
            <v>Septiembre</v>
          </cell>
          <cell r="C3739" t="str">
            <v>13001</v>
          </cell>
          <cell r="E3739">
            <v>4</v>
          </cell>
          <cell r="G3739">
            <v>55470.766499999983</v>
          </cell>
        </row>
        <row r="3740">
          <cell r="A3740">
            <v>2022</v>
          </cell>
          <cell r="B3740" t="str">
            <v>Septiembre</v>
          </cell>
          <cell r="C3740" t="str">
            <v>54001</v>
          </cell>
          <cell r="E3740">
            <v>1</v>
          </cell>
          <cell r="G3740">
            <v>39160.804000000004</v>
          </cell>
        </row>
        <row r="3741">
          <cell r="A3741">
            <v>2022</v>
          </cell>
          <cell r="B3741" t="str">
            <v>Septiembre</v>
          </cell>
          <cell r="C3741" t="str">
            <v>54001</v>
          </cell>
          <cell r="E3741">
            <v>2</v>
          </cell>
          <cell r="G3741">
            <v>66708.098000000071</v>
          </cell>
        </row>
        <row r="3742">
          <cell r="A3742">
            <v>2022</v>
          </cell>
          <cell r="B3742" t="str">
            <v>Septiembre</v>
          </cell>
          <cell r="C3742" t="str">
            <v>54001</v>
          </cell>
          <cell r="E3742">
            <v>3</v>
          </cell>
          <cell r="G3742">
            <v>53966.182999999794</v>
          </cell>
        </row>
        <row r="3743">
          <cell r="A3743">
            <v>2022</v>
          </cell>
          <cell r="B3743" t="str">
            <v>Septiembre</v>
          </cell>
          <cell r="C3743" t="str">
            <v>54001</v>
          </cell>
          <cell r="E3743">
            <v>4</v>
          </cell>
          <cell r="G3743">
            <v>99218.040600000008</v>
          </cell>
        </row>
        <row r="3744">
          <cell r="A3744">
            <v>2022</v>
          </cell>
          <cell r="B3744" t="str">
            <v>Septiembre</v>
          </cell>
          <cell r="C3744" t="str">
            <v>73001</v>
          </cell>
          <cell r="E3744">
            <v>1</v>
          </cell>
          <cell r="G3744">
            <v>7031.6345000000001</v>
          </cell>
        </row>
        <row r="3745">
          <cell r="A3745">
            <v>2022</v>
          </cell>
          <cell r="B3745" t="str">
            <v>Septiembre</v>
          </cell>
          <cell r="C3745" t="str">
            <v>73001</v>
          </cell>
          <cell r="E3745">
            <v>2</v>
          </cell>
          <cell r="G3745">
            <v>17485.385000000002</v>
          </cell>
        </row>
        <row r="3746">
          <cell r="A3746">
            <v>2022</v>
          </cell>
          <cell r="B3746" t="str">
            <v>Septiembre</v>
          </cell>
          <cell r="C3746" t="str">
            <v>73001</v>
          </cell>
          <cell r="E3746">
            <v>3</v>
          </cell>
          <cell r="G3746">
            <v>8845.9264999999996</v>
          </cell>
        </row>
        <row r="3747">
          <cell r="A3747">
            <v>2022</v>
          </cell>
          <cell r="B3747" t="str">
            <v>Septiembre</v>
          </cell>
          <cell r="C3747" t="str">
            <v>73001</v>
          </cell>
          <cell r="E3747">
            <v>4</v>
          </cell>
          <cell r="G3747">
            <v>4144.5541999999996</v>
          </cell>
        </row>
        <row r="3748">
          <cell r="A3748">
            <v>2022</v>
          </cell>
          <cell r="B3748" t="str">
            <v>Septiembre</v>
          </cell>
          <cell r="C3748" t="str">
            <v>52356</v>
          </cell>
          <cell r="E3748">
            <v>1</v>
          </cell>
          <cell r="G3748">
            <v>475</v>
          </cell>
        </row>
        <row r="3749">
          <cell r="A3749">
            <v>2022</v>
          </cell>
          <cell r="B3749" t="str">
            <v>Septiembre</v>
          </cell>
          <cell r="C3749" t="str">
            <v>52356</v>
          </cell>
          <cell r="E3749">
            <v>2</v>
          </cell>
          <cell r="G3749">
            <v>12994.331999999999</v>
          </cell>
        </row>
        <row r="3750">
          <cell r="A3750">
            <v>2022</v>
          </cell>
          <cell r="B3750" t="str">
            <v>Septiembre</v>
          </cell>
          <cell r="C3750" t="str">
            <v>52356</v>
          </cell>
          <cell r="E3750">
            <v>3</v>
          </cell>
          <cell r="G3750">
            <v>14876.931999999928</v>
          </cell>
        </row>
        <row r="3751">
          <cell r="A3751">
            <v>2022</v>
          </cell>
          <cell r="B3751" t="str">
            <v>Septiembre</v>
          </cell>
          <cell r="C3751" t="str">
            <v>52356</v>
          </cell>
          <cell r="E3751">
            <v>4</v>
          </cell>
          <cell r="G3751">
            <v>0</v>
          </cell>
        </row>
        <row r="3752">
          <cell r="A3752">
            <v>2022</v>
          </cell>
          <cell r="B3752" t="str">
            <v>Septiembre</v>
          </cell>
          <cell r="C3752" t="str">
            <v>17001</v>
          </cell>
          <cell r="E3752">
            <v>1</v>
          </cell>
          <cell r="G3752">
            <v>11792.037999999993</v>
          </cell>
        </row>
        <row r="3753">
          <cell r="A3753">
            <v>2022</v>
          </cell>
          <cell r="B3753" t="str">
            <v>Septiembre</v>
          </cell>
          <cell r="C3753" t="str">
            <v>17001</v>
          </cell>
          <cell r="E3753">
            <v>2</v>
          </cell>
          <cell r="G3753">
            <v>12683.950000000003</v>
          </cell>
        </row>
        <row r="3754">
          <cell r="A3754">
            <v>2022</v>
          </cell>
          <cell r="B3754" t="str">
            <v>Septiembre</v>
          </cell>
          <cell r="C3754" t="str">
            <v>17001</v>
          </cell>
          <cell r="E3754">
            <v>3</v>
          </cell>
          <cell r="G3754">
            <v>11620.968999999986</v>
          </cell>
        </row>
        <row r="3755">
          <cell r="A3755">
            <v>2022</v>
          </cell>
          <cell r="B3755" t="str">
            <v>Septiembre</v>
          </cell>
          <cell r="C3755" t="str">
            <v>17001</v>
          </cell>
          <cell r="E3755">
            <v>4</v>
          </cell>
          <cell r="G3755">
            <v>10394.082780000001</v>
          </cell>
        </row>
        <row r="3756">
          <cell r="A3756">
            <v>2022</v>
          </cell>
          <cell r="B3756" t="str">
            <v>Septiembre</v>
          </cell>
          <cell r="C3756" t="str">
            <v>05001</v>
          </cell>
          <cell r="E3756">
            <v>1</v>
          </cell>
          <cell r="G3756">
            <v>163960.07800000033</v>
          </cell>
        </row>
        <row r="3757">
          <cell r="A3757">
            <v>2022</v>
          </cell>
          <cell r="B3757" t="str">
            <v>Septiembre</v>
          </cell>
          <cell r="C3757" t="str">
            <v>05001</v>
          </cell>
          <cell r="E3757">
            <v>2</v>
          </cell>
          <cell r="G3757">
            <v>152207.91100000002</v>
          </cell>
        </row>
        <row r="3758">
          <cell r="A3758">
            <v>2022</v>
          </cell>
          <cell r="B3758" t="str">
            <v>Septiembre</v>
          </cell>
          <cell r="C3758" t="str">
            <v>05001</v>
          </cell>
          <cell r="E3758">
            <v>3</v>
          </cell>
          <cell r="G3758">
            <v>148757.54300000123</v>
          </cell>
        </row>
        <row r="3759">
          <cell r="A3759">
            <v>2022</v>
          </cell>
          <cell r="B3759" t="str">
            <v>Septiembre</v>
          </cell>
          <cell r="C3759" t="str">
            <v>05001</v>
          </cell>
          <cell r="E3759">
            <v>4</v>
          </cell>
          <cell r="G3759">
            <v>158777.42990000019</v>
          </cell>
        </row>
        <row r="3760">
          <cell r="A3760">
            <v>2022</v>
          </cell>
          <cell r="B3760" t="str">
            <v>Septiembre</v>
          </cell>
          <cell r="C3760" t="str">
            <v>23001</v>
          </cell>
          <cell r="E3760">
            <v>1</v>
          </cell>
          <cell r="G3760">
            <v>4821.9559999999901</v>
          </cell>
        </row>
        <row r="3761">
          <cell r="A3761">
            <v>2022</v>
          </cell>
          <cell r="B3761" t="str">
            <v>Septiembre</v>
          </cell>
          <cell r="C3761" t="str">
            <v>23001</v>
          </cell>
          <cell r="E3761">
            <v>2</v>
          </cell>
          <cell r="G3761">
            <v>15461.510999999975</v>
          </cell>
        </row>
        <row r="3762">
          <cell r="A3762">
            <v>2022</v>
          </cell>
          <cell r="B3762" t="str">
            <v>Septiembre</v>
          </cell>
          <cell r="C3762" t="str">
            <v>23001</v>
          </cell>
          <cell r="E3762">
            <v>3</v>
          </cell>
          <cell r="G3762">
            <v>10680.585999999987</v>
          </cell>
        </row>
        <row r="3763">
          <cell r="A3763">
            <v>2022</v>
          </cell>
          <cell r="B3763" t="str">
            <v>Septiembre</v>
          </cell>
          <cell r="C3763" t="str">
            <v>23001</v>
          </cell>
          <cell r="E3763">
            <v>4</v>
          </cell>
          <cell r="G3763">
            <v>2479.5379999999996</v>
          </cell>
        </row>
        <row r="3764">
          <cell r="A3764">
            <v>2022</v>
          </cell>
          <cell r="B3764" t="str">
            <v>Septiembre</v>
          </cell>
          <cell r="C3764" t="str">
            <v>41001</v>
          </cell>
          <cell r="E3764">
            <v>1</v>
          </cell>
          <cell r="G3764">
            <v>14279.11714</v>
          </cell>
        </row>
        <row r="3765">
          <cell r="A3765">
            <v>2022</v>
          </cell>
          <cell r="B3765" t="str">
            <v>Septiembre</v>
          </cell>
          <cell r="C3765" t="str">
            <v>41001</v>
          </cell>
          <cell r="E3765">
            <v>2</v>
          </cell>
          <cell r="G3765">
            <v>21666.938999999991</v>
          </cell>
        </row>
        <row r="3766">
          <cell r="A3766">
            <v>2022</v>
          </cell>
          <cell r="B3766" t="str">
            <v>Septiembre</v>
          </cell>
          <cell r="C3766" t="str">
            <v>41001</v>
          </cell>
          <cell r="E3766">
            <v>3</v>
          </cell>
          <cell r="G3766">
            <v>23996.496999999988</v>
          </cell>
        </row>
        <row r="3767">
          <cell r="A3767">
            <v>2022</v>
          </cell>
          <cell r="B3767" t="str">
            <v>Septiembre</v>
          </cell>
          <cell r="C3767" t="str">
            <v>41001</v>
          </cell>
          <cell r="E3767">
            <v>4</v>
          </cell>
          <cell r="G3767">
            <v>15000.694399999998</v>
          </cell>
        </row>
        <row r="3768">
          <cell r="A3768">
            <v>2022</v>
          </cell>
          <cell r="B3768" t="str">
            <v>Septiembre</v>
          </cell>
          <cell r="C3768" t="str">
            <v>52001</v>
          </cell>
          <cell r="E3768">
            <v>1</v>
          </cell>
          <cell r="G3768">
            <v>11065.013499999995</v>
          </cell>
        </row>
        <row r="3769">
          <cell r="A3769">
            <v>2022</v>
          </cell>
          <cell r="B3769" t="str">
            <v>Septiembre</v>
          </cell>
          <cell r="C3769" t="str">
            <v>52001</v>
          </cell>
          <cell r="E3769">
            <v>2</v>
          </cell>
          <cell r="G3769">
            <v>40620.280000000028</v>
          </cell>
        </row>
        <row r="3770">
          <cell r="A3770">
            <v>2022</v>
          </cell>
          <cell r="B3770" t="str">
            <v>Septiembre</v>
          </cell>
          <cell r="C3770" t="str">
            <v>52001</v>
          </cell>
          <cell r="E3770">
            <v>3</v>
          </cell>
          <cell r="G3770">
            <v>25472.745999999999</v>
          </cell>
        </row>
        <row r="3771">
          <cell r="A3771">
            <v>2022</v>
          </cell>
          <cell r="B3771" t="str">
            <v>Septiembre</v>
          </cell>
          <cell r="C3771" t="str">
            <v>52001</v>
          </cell>
          <cell r="E3771">
            <v>4</v>
          </cell>
          <cell r="G3771">
            <v>225.18249999999995</v>
          </cell>
        </row>
        <row r="3772">
          <cell r="A3772">
            <v>2022</v>
          </cell>
          <cell r="B3772" t="str">
            <v>Septiembre</v>
          </cell>
          <cell r="C3772" t="str">
            <v>66001</v>
          </cell>
          <cell r="E3772">
            <v>1</v>
          </cell>
          <cell r="G3772">
            <v>24137.914999999946</v>
          </cell>
        </row>
        <row r="3773">
          <cell r="A3773">
            <v>2022</v>
          </cell>
          <cell r="B3773" t="str">
            <v>Septiembre</v>
          </cell>
          <cell r="C3773" t="str">
            <v>66001</v>
          </cell>
          <cell r="E3773">
            <v>2</v>
          </cell>
          <cell r="G3773">
            <v>19015.837999999992</v>
          </cell>
        </row>
        <row r="3774">
          <cell r="A3774">
            <v>2022</v>
          </cell>
          <cell r="B3774" t="str">
            <v>Septiembre</v>
          </cell>
          <cell r="C3774" t="str">
            <v>66001</v>
          </cell>
          <cell r="E3774">
            <v>3</v>
          </cell>
          <cell r="G3774">
            <v>17050.03000000001</v>
          </cell>
        </row>
        <row r="3775">
          <cell r="A3775">
            <v>2022</v>
          </cell>
          <cell r="B3775" t="str">
            <v>Septiembre</v>
          </cell>
          <cell r="C3775" t="str">
            <v>66001</v>
          </cell>
          <cell r="E3775">
            <v>4</v>
          </cell>
          <cell r="G3775">
            <v>38961.630600000004</v>
          </cell>
        </row>
        <row r="3776">
          <cell r="A3776">
            <v>2022</v>
          </cell>
          <cell r="B3776" t="str">
            <v>Septiembre</v>
          </cell>
          <cell r="C3776" t="str">
            <v>19001</v>
          </cell>
          <cell r="E3776">
            <v>1</v>
          </cell>
          <cell r="G3776">
            <v>4640.5279999999993</v>
          </cell>
        </row>
        <row r="3777">
          <cell r="A3777">
            <v>2022</v>
          </cell>
          <cell r="B3777" t="str">
            <v>Septiembre</v>
          </cell>
          <cell r="C3777" t="str">
            <v>19001</v>
          </cell>
          <cell r="E3777">
            <v>2</v>
          </cell>
          <cell r="G3777">
            <v>32481.916999999976</v>
          </cell>
        </row>
        <row r="3778">
          <cell r="A3778">
            <v>2022</v>
          </cell>
          <cell r="B3778" t="str">
            <v>Septiembre</v>
          </cell>
          <cell r="C3778" t="str">
            <v>19001</v>
          </cell>
          <cell r="E3778">
            <v>3</v>
          </cell>
          <cell r="G3778">
            <v>3388.1574999999998</v>
          </cell>
        </row>
        <row r="3779">
          <cell r="A3779">
            <v>2022</v>
          </cell>
          <cell r="B3779" t="str">
            <v>Septiembre</v>
          </cell>
          <cell r="C3779" t="str">
            <v>19001</v>
          </cell>
          <cell r="E3779">
            <v>4</v>
          </cell>
          <cell r="G3779">
            <v>6159.0796999999993</v>
          </cell>
        </row>
        <row r="3780">
          <cell r="A3780">
            <v>2022</v>
          </cell>
          <cell r="B3780" t="str">
            <v>Septiembre</v>
          </cell>
          <cell r="C3780" t="str">
            <v>47001</v>
          </cell>
          <cell r="E3780">
            <v>1</v>
          </cell>
          <cell r="G3780">
            <v>7449.7409999999982</v>
          </cell>
        </row>
        <row r="3781">
          <cell r="A3781">
            <v>2022</v>
          </cell>
          <cell r="B3781" t="str">
            <v>Septiembre</v>
          </cell>
          <cell r="C3781" t="str">
            <v>47001</v>
          </cell>
          <cell r="E3781">
            <v>2</v>
          </cell>
          <cell r="G3781">
            <v>11387.554</v>
          </cell>
        </row>
        <row r="3782">
          <cell r="A3782">
            <v>2022</v>
          </cell>
          <cell r="B3782" t="str">
            <v>Septiembre</v>
          </cell>
          <cell r="C3782" t="str">
            <v>47001</v>
          </cell>
          <cell r="E3782">
            <v>3</v>
          </cell>
          <cell r="G3782">
            <v>9363.6200000000008</v>
          </cell>
        </row>
        <row r="3783">
          <cell r="A3783">
            <v>2022</v>
          </cell>
          <cell r="B3783" t="str">
            <v>Septiembre</v>
          </cell>
          <cell r="C3783" t="str">
            <v>47001</v>
          </cell>
          <cell r="E3783">
            <v>4</v>
          </cell>
          <cell r="G3783">
            <v>7713.3889999999992</v>
          </cell>
        </row>
        <row r="3784">
          <cell r="A3784">
            <v>2022</v>
          </cell>
          <cell r="B3784" t="str">
            <v>Septiembre</v>
          </cell>
          <cell r="C3784" t="str">
            <v>70001</v>
          </cell>
          <cell r="E3784">
            <v>1</v>
          </cell>
          <cell r="G3784">
            <v>6837.8474999999971</v>
          </cell>
        </row>
        <row r="3785">
          <cell r="A3785">
            <v>2022</v>
          </cell>
          <cell r="B3785" t="str">
            <v>Septiembre</v>
          </cell>
          <cell r="C3785" t="str">
            <v>70001</v>
          </cell>
          <cell r="E3785">
            <v>2</v>
          </cell>
          <cell r="G3785">
            <v>20644.03999999999</v>
          </cell>
        </row>
        <row r="3786">
          <cell r="A3786">
            <v>2022</v>
          </cell>
          <cell r="B3786" t="str">
            <v>Septiembre</v>
          </cell>
          <cell r="C3786" t="str">
            <v>70001</v>
          </cell>
          <cell r="E3786">
            <v>3</v>
          </cell>
          <cell r="G3786">
            <v>13916.749999999955</v>
          </cell>
        </row>
        <row r="3787">
          <cell r="A3787">
            <v>2022</v>
          </cell>
          <cell r="B3787" t="str">
            <v>Septiembre</v>
          </cell>
          <cell r="C3787" t="str">
            <v>70001</v>
          </cell>
          <cell r="E3787">
            <v>4</v>
          </cell>
          <cell r="G3787">
            <v>8877.4049999999988</v>
          </cell>
        </row>
        <row r="3788">
          <cell r="A3788">
            <v>2022</v>
          </cell>
          <cell r="B3788" t="str">
            <v>Septiembre</v>
          </cell>
          <cell r="C3788" t="str">
            <v>15001</v>
          </cell>
          <cell r="E3788">
            <v>1</v>
          </cell>
          <cell r="G3788">
            <v>18579.052000000022</v>
          </cell>
        </row>
        <row r="3789">
          <cell r="A3789">
            <v>2022</v>
          </cell>
          <cell r="B3789" t="str">
            <v>Septiembre</v>
          </cell>
          <cell r="C3789" t="str">
            <v>15001</v>
          </cell>
          <cell r="E3789">
            <v>2</v>
          </cell>
          <cell r="G3789">
            <v>37618.13999999997</v>
          </cell>
        </row>
        <row r="3790">
          <cell r="A3790">
            <v>2022</v>
          </cell>
          <cell r="B3790" t="str">
            <v>Septiembre</v>
          </cell>
          <cell r="C3790" t="str">
            <v>15001</v>
          </cell>
          <cell r="E3790">
            <v>3</v>
          </cell>
          <cell r="G3790">
            <v>27127.366000000031</v>
          </cell>
        </row>
        <row r="3791">
          <cell r="A3791">
            <v>2022</v>
          </cell>
          <cell r="B3791" t="str">
            <v>Septiembre</v>
          </cell>
          <cell r="C3791" t="str">
            <v>15001</v>
          </cell>
          <cell r="E3791">
            <v>4</v>
          </cell>
          <cell r="G3791">
            <v>19.718</v>
          </cell>
        </row>
        <row r="3792">
          <cell r="A3792">
            <v>2022</v>
          </cell>
          <cell r="B3792" t="str">
            <v>Septiembre</v>
          </cell>
          <cell r="C3792" t="str">
            <v>20001</v>
          </cell>
          <cell r="E3792">
            <v>1</v>
          </cell>
          <cell r="G3792">
            <v>12982.194499999994</v>
          </cell>
        </row>
        <row r="3793">
          <cell r="A3793">
            <v>2022</v>
          </cell>
          <cell r="B3793" t="str">
            <v>Septiembre</v>
          </cell>
          <cell r="C3793" t="str">
            <v>20001</v>
          </cell>
          <cell r="E3793">
            <v>2</v>
          </cell>
          <cell r="G3793">
            <v>13963.179999999997</v>
          </cell>
        </row>
        <row r="3794">
          <cell r="A3794">
            <v>2022</v>
          </cell>
          <cell r="B3794" t="str">
            <v>Septiembre</v>
          </cell>
          <cell r="C3794" t="str">
            <v>20001</v>
          </cell>
          <cell r="E3794">
            <v>3</v>
          </cell>
          <cell r="G3794">
            <v>11381.269000000013</v>
          </cell>
        </row>
        <row r="3795">
          <cell r="A3795">
            <v>2022</v>
          </cell>
          <cell r="B3795" t="str">
            <v>Septiembre</v>
          </cell>
          <cell r="C3795" t="str">
            <v>20001</v>
          </cell>
          <cell r="E3795">
            <v>4</v>
          </cell>
          <cell r="G3795">
            <v>11593.983</v>
          </cell>
        </row>
        <row r="3796">
          <cell r="A3796">
            <v>2022</v>
          </cell>
          <cell r="B3796" t="str">
            <v>Septiembre</v>
          </cell>
          <cell r="C3796" t="str">
            <v>50001</v>
          </cell>
          <cell r="E3796">
            <v>1</v>
          </cell>
          <cell r="G3796">
            <v>17017.245500000001</v>
          </cell>
        </row>
        <row r="3797">
          <cell r="A3797">
            <v>2022</v>
          </cell>
          <cell r="B3797" t="str">
            <v>Septiembre</v>
          </cell>
          <cell r="C3797" t="str">
            <v>50001</v>
          </cell>
          <cell r="E3797">
            <v>2</v>
          </cell>
          <cell r="G3797">
            <v>27717.724999999995</v>
          </cell>
        </row>
        <row r="3798">
          <cell r="A3798">
            <v>2022</v>
          </cell>
          <cell r="B3798" t="str">
            <v>Septiembre</v>
          </cell>
          <cell r="C3798" t="str">
            <v>50001</v>
          </cell>
          <cell r="E3798">
            <v>3</v>
          </cell>
          <cell r="G3798">
            <v>21138.722999999984</v>
          </cell>
        </row>
        <row r="3799">
          <cell r="A3799">
            <v>2022</v>
          </cell>
          <cell r="B3799" t="str">
            <v>Septiembre</v>
          </cell>
          <cell r="C3799" t="str">
            <v>50001</v>
          </cell>
          <cell r="E3799">
            <v>4</v>
          </cell>
          <cell r="G3799">
            <v>6860.0715999999993</v>
          </cell>
        </row>
        <row r="3800">
          <cell r="A3800">
            <v>2022</v>
          </cell>
        </row>
      </sheetData>
      <sheetData sheetId="8"/>
      <sheetData sheetId="9">
        <row r="22">
          <cell r="A22">
            <v>2019</v>
          </cell>
          <cell r="B22" t="str">
            <v>Enero</v>
          </cell>
          <cell r="C22" t="str">
            <v>11001</v>
          </cell>
          <cell r="E22">
            <v>185500</v>
          </cell>
        </row>
        <row r="23">
          <cell r="A23">
            <v>2019</v>
          </cell>
          <cell r="B23" t="str">
            <v>Enero</v>
          </cell>
          <cell r="C23" t="str">
            <v>68001</v>
          </cell>
          <cell r="E23">
            <v>35828</v>
          </cell>
        </row>
        <row r="24">
          <cell r="A24">
            <v>2019</v>
          </cell>
          <cell r="B24" t="str">
            <v>Enero</v>
          </cell>
          <cell r="C24" t="str">
            <v>76001</v>
          </cell>
          <cell r="E24">
            <v>40227</v>
          </cell>
        </row>
        <row r="25">
          <cell r="A25">
            <v>2019</v>
          </cell>
          <cell r="B25" t="str">
            <v>Enero</v>
          </cell>
          <cell r="C25" t="str">
            <v>13001</v>
          </cell>
          <cell r="E25">
            <v>14400</v>
          </cell>
        </row>
        <row r="26">
          <cell r="A26">
            <v>2019</v>
          </cell>
          <cell r="B26" t="str">
            <v>Enero</v>
          </cell>
          <cell r="C26" t="str">
            <v>54001</v>
          </cell>
          <cell r="E26">
            <v>24469</v>
          </cell>
        </row>
        <row r="27">
          <cell r="A27">
            <v>2019</v>
          </cell>
          <cell r="B27" t="str">
            <v>Enero</v>
          </cell>
          <cell r="C27" t="str">
            <v>73001</v>
          </cell>
          <cell r="E27">
            <v>2700</v>
          </cell>
        </row>
        <row r="28">
          <cell r="A28">
            <v>2019</v>
          </cell>
          <cell r="B28" t="str">
            <v>Enero</v>
          </cell>
          <cell r="C28" t="str">
            <v>52356</v>
          </cell>
          <cell r="E28">
            <v>4158</v>
          </cell>
        </row>
        <row r="29">
          <cell r="A29">
            <v>2019</v>
          </cell>
          <cell r="B29" t="str">
            <v>Enero</v>
          </cell>
          <cell r="C29" t="str">
            <v>17001</v>
          </cell>
          <cell r="E29">
            <v>5064</v>
          </cell>
        </row>
        <row r="30">
          <cell r="A30">
            <v>2019</v>
          </cell>
          <cell r="B30" t="str">
            <v>Enero</v>
          </cell>
          <cell r="C30" t="str">
            <v>05001</v>
          </cell>
          <cell r="E30">
            <v>88127</v>
          </cell>
        </row>
        <row r="31">
          <cell r="A31">
            <v>2019</v>
          </cell>
          <cell r="B31" t="str">
            <v>Enero</v>
          </cell>
          <cell r="C31" t="str">
            <v>23001</v>
          </cell>
          <cell r="E31">
            <v>2865</v>
          </cell>
        </row>
        <row r="32">
          <cell r="A32">
            <v>2019</v>
          </cell>
          <cell r="B32" t="str">
            <v>Enero</v>
          </cell>
          <cell r="C32" t="str">
            <v>41001</v>
          </cell>
          <cell r="E32">
            <v>9514</v>
          </cell>
        </row>
        <row r="33">
          <cell r="A33">
            <v>2019</v>
          </cell>
          <cell r="B33" t="str">
            <v>Enero</v>
          </cell>
          <cell r="C33" t="str">
            <v>52001</v>
          </cell>
          <cell r="E33">
            <v>9820</v>
          </cell>
        </row>
        <row r="34">
          <cell r="A34">
            <v>2019</v>
          </cell>
          <cell r="B34" t="str">
            <v>Enero</v>
          </cell>
          <cell r="C34" t="str">
            <v>66001</v>
          </cell>
          <cell r="E34">
            <v>9209</v>
          </cell>
        </row>
        <row r="35">
          <cell r="A35">
            <v>2019</v>
          </cell>
          <cell r="B35" t="str">
            <v>Enero</v>
          </cell>
          <cell r="C35" t="str">
            <v>19001</v>
          </cell>
          <cell r="E35">
            <v>4067</v>
          </cell>
        </row>
        <row r="36">
          <cell r="A36">
            <v>2019</v>
          </cell>
          <cell r="B36" t="str">
            <v>Enero</v>
          </cell>
          <cell r="C36" t="str">
            <v>47001</v>
          </cell>
          <cell r="E36">
            <v>3334</v>
          </cell>
        </row>
        <row r="37">
          <cell r="A37">
            <v>2019</v>
          </cell>
          <cell r="B37" t="str">
            <v>Enero</v>
          </cell>
          <cell r="C37" t="str">
            <v>70001</v>
          </cell>
          <cell r="E37">
            <v>4361</v>
          </cell>
        </row>
        <row r="38">
          <cell r="A38">
            <v>2019</v>
          </cell>
          <cell r="B38" t="str">
            <v>Enero</v>
          </cell>
          <cell r="C38" t="str">
            <v>15001</v>
          </cell>
          <cell r="E38">
            <v>7540</v>
          </cell>
        </row>
        <row r="39">
          <cell r="A39">
            <v>2019</v>
          </cell>
          <cell r="B39" t="str">
            <v>Enero</v>
          </cell>
          <cell r="C39" t="str">
            <v>20001</v>
          </cell>
          <cell r="E39">
            <v>5371</v>
          </cell>
        </row>
        <row r="40">
          <cell r="A40">
            <v>2019</v>
          </cell>
          <cell r="B40" t="str">
            <v>Enero</v>
          </cell>
          <cell r="C40" t="str">
            <v>50001</v>
          </cell>
          <cell r="E40">
            <v>7185</v>
          </cell>
        </row>
        <row r="41">
          <cell r="A41">
            <v>2019</v>
          </cell>
          <cell r="B41" t="str">
            <v>Febrero</v>
          </cell>
          <cell r="C41" t="str">
            <v>63001</v>
          </cell>
          <cell r="E41">
            <v>18210</v>
          </cell>
        </row>
        <row r="42">
          <cell r="A42">
            <v>2019</v>
          </cell>
          <cell r="B42" t="str">
            <v>Febrero</v>
          </cell>
          <cell r="C42" t="str">
            <v>08001</v>
          </cell>
          <cell r="E42">
            <v>73853</v>
          </cell>
        </row>
        <row r="43">
          <cell r="A43">
            <v>2019</v>
          </cell>
          <cell r="B43" t="str">
            <v>Febrero</v>
          </cell>
          <cell r="C43" t="str">
            <v>11001</v>
          </cell>
          <cell r="E43">
            <v>368970</v>
          </cell>
        </row>
        <row r="44">
          <cell r="A44">
            <v>2019</v>
          </cell>
          <cell r="B44" t="str">
            <v>Febrero</v>
          </cell>
          <cell r="C44" t="str">
            <v>68001</v>
          </cell>
          <cell r="E44">
            <v>69016</v>
          </cell>
        </row>
        <row r="45">
          <cell r="A45">
            <v>2019</v>
          </cell>
          <cell r="B45" t="str">
            <v>Febrero</v>
          </cell>
          <cell r="C45" t="str">
            <v>76001</v>
          </cell>
          <cell r="E45">
            <v>78516</v>
          </cell>
        </row>
        <row r="46">
          <cell r="A46">
            <v>2019</v>
          </cell>
          <cell r="B46" t="str">
            <v>Febrero</v>
          </cell>
          <cell r="C46" t="str">
            <v>13001</v>
          </cell>
          <cell r="E46">
            <v>26906</v>
          </cell>
        </row>
        <row r="47">
          <cell r="A47">
            <v>2019</v>
          </cell>
          <cell r="B47" t="str">
            <v>Febrero</v>
          </cell>
          <cell r="C47" t="str">
            <v>54001</v>
          </cell>
          <cell r="E47">
            <v>48753</v>
          </cell>
        </row>
        <row r="48">
          <cell r="A48">
            <v>2019</v>
          </cell>
          <cell r="B48" t="str">
            <v>Febrero</v>
          </cell>
          <cell r="C48" t="str">
            <v>73001</v>
          </cell>
          <cell r="E48">
            <v>5664</v>
          </cell>
        </row>
        <row r="49">
          <cell r="A49">
            <v>2019</v>
          </cell>
          <cell r="B49" t="str">
            <v>Febrero</v>
          </cell>
          <cell r="C49" t="str">
            <v>52356</v>
          </cell>
          <cell r="E49">
            <v>9205</v>
          </cell>
        </row>
        <row r="50">
          <cell r="A50">
            <v>2019</v>
          </cell>
          <cell r="B50" t="str">
            <v>Febrero</v>
          </cell>
          <cell r="C50" t="str">
            <v>17001</v>
          </cell>
          <cell r="E50">
            <v>10160</v>
          </cell>
        </row>
        <row r="51">
          <cell r="A51">
            <v>2019</v>
          </cell>
          <cell r="B51" t="str">
            <v>Febrero</v>
          </cell>
          <cell r="C51" t="str">
            <v>05001</v>
          </cell>
          <cell r="E51">
            <v>170515</v>
          </cell>
        </row>
        <row r="52">
          <cell r="A52">
            <v>2019</v>
          </cell>
          <cell r="B52" t="str">
            <v>Febrero</v>
          </cell>
          <cell r="C52" t="str">
            <v>23001</v>
          </cell>
          <cell r="E52">
            <v>5831</v>
          </cell>
        </row>
        <row r="53">
          <cell r="A53">
            <v>2019</v>
          </cell>
          <cell r="B53" t="str">
            <v>Febrero</v>
          </cell>
          <cell r="C53" t="str">
            <v>41001</v>
          </cell>
          <cell r="E53">
            <v>18326</v>
          </cell>
        </row>
        <row r="54">
          <cell r="A54">
            <v>2019</v>
          </cell>
          <cell r="B54" t="str">
            <v>Febrero</v>
          </cell>
          <cell r="C54" t="str">
            <v>52001</v>
          </cell>
          <cell r="E54">
            <v>19792</v>
          </cell>
        </row>
        <row r="55">
          <cell r="A55">
            <v>2019</v>
          </cell>
          <cell r="B55" t="str">
            <v>Febrero</v>
          </cell>
          <cell r="C55" t="str">
            <v>66001</v>
          </cell>
          <cell r="E55">
            <v>18649</v>
          </cell>
        </row>
        <row r="56">
          <cell r="A56">
            <v>2019</v>
          </cell>
          <cell r="B56" t="str">
            <v>Febrero</v>
          </cell>
          <cell r="C56" t="str">
            <v>19001</v>
          </cell>
          <cell r="E56">
            <v>7909</v>
          </cell>
        </row>
        <row r="57">
          <cell r="A57">
            <v>2019</v>
          </cell>
          <cell r="B57" t="str">
            <v>Febrero</v>
          </cell>
          <cell r="C57" t="str">
            <v>47001</v>
          </cell>
          <cell r="E57">
            <v>6358</v>
          </cell>
        </row>
        <row r="58">
          <cell r="A58">
            <v>2019</v>
          </cell>
          <cell r="B58" t="str">
            <v>Febrero</v>
          </cell>
          <cell r="C58" t="str">
            <v>70001</v>
          </cell>
          <cell r="E58">
            <v>7982</v>
          </cell>
        </row>
        <row r="59">
          <cell r="A59">
            <v>2019</v>
          </cell>
          <cell r="B59" t="str">
            <v>Febrero</v>
          </cell>
          <cell r="C59" t="str">
            <v>15001</v>
          </cell>
          <cell r="E59">
            <v>14184</v>
          </cell>
        </row>
        <row r="60">
          <cell r="A60">
            <v>2019</v>
          </cell>
          <cell r="B60" t="str">
            <v>Febrero</v>
          </cell>
          <cell r="C60" t="str">
            <v>20001</v>
          </cell>
          <cell r="E60">
            <v>10016</v>
          </cell>
        </row>
        <row r="61">
          <cell r="A61">
            <v>2019</v>
          </cell>
          <cell r="B61" t="str">
            <v>Febrero</v>
          </cell>
          <cell r="C61" t="str">
            <v>50001</v>
          </cell>
          <cell r="E61">
            <v>13951</v>
          </cell>
        </row>
        <row r="62">
          <cell r="A62">
            <v>2019</v>
          </cell>
          <cell r="B62" t="str">
            <v>Marzo</v>
          </cell>
          <cell r="C62" t="str">
            <v>63001</v>
          </cell>
          <cell r="E62">
            <v>27572</v>
          </cell>
        </row>
        <row r="63">
          <cell r="A63">
            <v>2019</v>
          </cell>
          <cell r="B63" t="str">
            <v>Marzo</v>
          </cell>
          <cell r="C63" t="str">
            <v>08001</v>
          </cell>
          <cell r="E63">
            <v>110017</v>
          </cell>
        </row>
        <row r="64">
          <cell r="A64">
            <v>2019</v>
          </cell>
          <cell r="B64" t="str">
            <v>Marzo</v>
          </cell>
          <cell r="C64" t="str">
            <v>11001</v>
          </cell>
          <cell r="E64">
            <v>562260</v>
          </cell>
        </row>
        <row r="65">
          <cell r="A65">
            <v>2019</v>
          </cell>
          <cell r="B65" t="str">
            <v>Marzo</v>
          </cell>
          <cell r="C65" t="str">
            <v>68001</v>
          </cell>
          <cell r="E65">
            <v>103272</v>
          </cell>
        </row>
        <row r="66">
          <cell r="A66">
            <v>2019</v>
          </cell>
          <cell r="B66" t="str">
            <v>Marzo</v>
          </cell>
          <cell r="C66" t="str">
            <v>76001</v>
          </cell>
          <cell r="E66">
            <v>118844</v>
          </cell>
        </row>
        <row r="67">
          <cell r="A67">
            <v>2019</v>
          </cell>
          <cell r="B67" t="str">
            <v>Marzo</v>
          </cell>
          <cell r="C67" t="str">
            <v>13001</v>
          </cell>
          <cell r="E67">
            <v>40812</v>
          </cell>
        </row>
        <row r="68">
          <cell r="A68">
            <v>2019</v>
          </cell>
          <cell r="B68" t="str">
            <v>Marzo</v>
          </cell>
          <cell r="C68" t="str">
            <v>54001</v>
          </cell>
          <cell r="E68">
            <v>74152</v>
          </cell>
        </row>
        <row r="69">
          <cell r="A69">
            <v>2019</v>
          </cell>
          <cell r="B69" t="str">
            <v>Marzo</v>
          </cell>
          <cell r="C69" t="str">
            <v>73001</v>
          </cell>
          <cell r="E69">
            <v>8713</v>
          </cell>
        </row>
        <row r="70">
          <cell r="A70">
            <v>2019</v>
          </cell>
          <cell r="B70" t="str">
            <v>Marzo</v>
          </cell>
          <cell r="C70" t="str">
            <v>52356</v>
          </cell>
          <cell r="E70">
            <v>13370</v>
          </cell>
        </row>
        <row r="71">
          <cell r="A71">
            <v>2019</v>
          </cell>
          <cell r="B71" t="str">
            <v>Marzo</v>
          </cell>
          <cell r="C71" t="str">
            <v>17001</v>
          </cell>
          <cell r="E71">
            <v>15526</v>
          </cell>
        </row>
        <row r="72">
          <cell r="A72">
            <v>2019</v>
          </cell>
          <cell r="B72" t="str">
            <v>Marzo</v>
          </cell>
          <cell r="C72" t="str">
            <v>05001</v>
          </cell>
          <cell r="E72">
            <v>258783</v>
          </cell>
        </row>
        <row r="73">
          <cell r="A73">
            <v>2019</v>
          </cell>
          <cell r="B73" t="str">
            <v>Marzo</v>
          </cell>
          <cell r="C73" t="str">
            <v>23001</v>
          </cell>
          <cell r="E73">
            <v>9041</v>
          </cell>
        </row>
        <row r="74">
          <cell r="A74">
            <v>2019</v>
          </cell>
          <cell r="B74" t="str">
            <v>Marzo</v>
          </cell>
          <cell r="C74" t="str">
            <v>41001</v>
          </cell>
          <cell r="E74">
            <v>26535</v>
          </cell>
        </row>
        <row r="75">
          <cell r="A75">
            <v>2019</v>
          </cell>
          <cell r="B75" t="str">
            <v>Marzo</v>
          </cell>
          <cell r="C75" t="str">
            <v>52001</v>
          </cell>
          <cell r="E75">
            <v>30419</v>
          </cell>
        </row>
        <row r="76">
          <cell r="A76">
            <v>2019</v>
          </cell>
          <cell r="B76" t="str">
            <v>Marzo</v>
          </cell>
          <cell r="C76" t="str">
            <v>66001</v>
          </cell>
          <cell r="E76">
            <v>26231</v>
          </cell>
        </row>
        <row r="77">
          <cell r="A77">
            <v>2019</v>
          </cell>
          <cell r="B77" t="str">
            <v>Marzo</v>
          </cell>
          <cell r="C77" t="str">
            <v>19001</v>
          </cell>
          <cell r="E77">
            <v>10691</v>
          </cell>
        </row>
        <row r="78">
          <cell r="A78">
            <v>2019</v>
          </cell>
          <cell r="B78" t="str">
            <v>Marzo</v>
          </cell>
          <cell r="C78" t="str">
            <v>47001</v>
          </cell>
          <cell r="E78">
            <v>9822</v>
          </cell>
        </row>
        <row r="79">
          <cell r="A79">
            <v>2019</v>
          </cell>
          <cell r="B79" t="str">
            <v>Marzo</v>
          </cell>
          <cell r="C79" t="str">
            <v>70001</v>
          </cell>
          <cell r="E79">
            <v>12021</v>
          </cell>
        </row>
        <row r="80">
          <cell r="A80">
            <v>2019</v>
          </cell>
          <cell r="B80" t="str">
            <v>Marzo</v>
          </cell>
          <cell r="C80" t="str">
            <v>15001</v>
          </cell>
          <cell r="E80">
            <v>20199</v>
          </cell>
        </row>
        <row r="81">
          <cell r="A81">
            <v>2019</v>
          </cell>
          <cell r="B81" t="str">
            <v>Marzo</v>
          </cell>
          <cell r="C81" t="str">
            <v>20001</v>
          </cell>
          <cell r="E81">
            <v>15146</v>
          </cell>
        </row>
        <row r="82">
          <cell r="A82">
            <v>2019</v>
          </cell>
          <cell r="B82" t="str">
            <v>Marzo</v>
          </cell>
          <cell r="C82" t="str">
            <v>50001</v>
          </cell>
          <cell r="E82">
            <v>20960</v>
          </cell>
        </row>
        <row r="83">
          <cell r="A83">
            <v>2019</v>
          </cell>
          <cell r="B83" t="str">
            <v>Abril</v>
          </cell>
          <cell r="C83" t="str">
            <v>63001</v>
          </cell>
          <cell r="E83">
            <v>37206</v>
          </cell>
        </row>
        <row r="84">
          <cell r="A84">
            <v>2019</v>
          </cell>
          <cell r="B84" t="str">
            <v>Abril</v>
          </cell>
          <cell r="C84" t="str">
            <v>08001</v>
          </cell>
          <cell r="E84">
            <v>141120</v>
          </cell>
        </row>
        <row r="85">
          <cell r="A85">
            <v>2019</v>
          </cell>
          <cell r="B85" t="str">
            <v>Abril</v>
          </cell>
          <cell r="C85" t="str">
            <v>11001</v>
          </cell>
          <cell r="E85">
            <v>739873</v>
          </cell>
        </row>
        <row r="86">
          <cell r="A86">
            <v>2019</v>
          </cell>
          <cell r="B86" t="str">
            <v>Abril</v>
          </cell>
          <cell r="C86" t="str">
            <v>68001</v>
          </cell>
          <cell r="E86">
            <v>129783</v>
          </cell>
        </row>
        <row r="87">
          <cell r="A87">
            <v>2019</v>
          </cell>
          <cell r="B87" t="str">
            <v>Abril</v>
          </cell>
          <cell r="C87" t="str">
            <v>76001</v>
          </cell>
          <cell r="E87">
            <v>155333</v>
          </cell>
        </row>
        <row r="88">
          <cell r="A88">
            <v>2019</v>
          </cell>
          <cell r="B88" t="str">
            <v>Abril</v>
          </cell>
          <cell r="C88" t="str">
            <v>13001</v>
          </cell>
          <cell r="E88">
            <v>54220</v>
          </cell>
        </row>
        <row r="89">
          <cell r="A89">
            <v>2019</v>
          </cell>
          <cell r="B89" t="str">
            <v>Abril</v>
          </cell>
          <cell r="C89" t="str">
            <v>54001</v>
          </cell>
          <cell r="E89">
            <v>98484</v>
          </cell>
        </row>
        <row r="90">
          <cell r="A90">
            <v>2019</v>
          </cell>
          <cell r="B90" t="str">
            <v>Abril</v>
          </cell>
          <cell r="C90" t="str">
            <v>73001</v>
          </cell>
          <cell r="E90">
            <v>12347</v>
          </cell>
        </row>
        <row r="91">
          <cell r="A91">
            <v>2019</v>
          </cell>
          <cell r="B91" t="str">
            <v>Abril</v>
          </cell>
          <cell r="C91" t="str">
            <v>52356</v>
          </cell>
          <cell r="E91">
            <v>18760</v>
          </cell>
        </row>
        <row r="92">
          <cell r="A92">
            <v>2019</v>
          </cell>
          <cell r="B92" t="str">
            <v>Abril</v>
          </cell>
          <cell r="C92" t="str">
            <v>17001</v>
          </cell>
          <cell r="E92">
            <v>21322</v>
          </cell>
        </row>
        <row r="93">
          <cell r="A93">
            <v>2019</v>
          </cell>
          <cell r="B93" t="str">
            <v>Abril</v>
          </cell>
          <cell r="C93" t="str">
            <v>05001</v>
          </cell>
          <cell r="E93">
            <v>343976</v>
          </cell>
        </row>
        <row r="94">
          <cell r="A94">
            <v>2019</v>
          </cell>
          <cell r="B94" t="str">
            <v>Abril</v>
          </cell>
          <cell r="C94" t="str">
            <v>23001</v>
          </cell>
          <cell r="E94">
            <v>12317</v>
          </cell>
        </row>
        <row r="95">
          <cell r="A95">
            <v>2019</v>
          </cell>
          <cell r="B95" t="str">
            <v>Abril</v>
          </cell>
          <cell r="C95" t="str">
            <v>41001</v>
          </cell>
          <cell r="E95">
            <v>34419</v>
          </cell>
        </row>
        <row r="96">
          <cell r="A96">
            <v>2019</v>
          </cell>
          <cell r="B96" t="str">
            <v>Abril</v>
          </cell>
          <cell r="C96" t="str">
            <v>52001</v>
          </cell>
          <cell r="E96">
            <v>40763</v>
          </cell>
        </row>
        <row r="97">
          <cell r="A97">
            <v>2019</v>
          </cell>
          <cell r="B97" t="str">
            <v>Abril</v>
          </cell>
          <cell r="C97" t="str">
            <v>66001</v>
          </cell>
          <cell r="E97">
            <v>33734</v>
          </cell>
        </row>
        <row r="98">
          <cell r="A98">
            <v>2019</v>
          </cell>
          <cell r="B98" t="str">
            <v>Abril</v>
          </cell>
          <cell r="C98" t="str">
            <v>19001</v>
          </cell>
          <cell r="E98">
            <v>14768</v>
          </cell>
        </row>
        <row r="99">
          <cell r="A99">
            <v>2019</v>
          </cell>
          <cell r="B99" t="str">
            <v>Abril</v>
          </cell>
          <cell r="C99" t="str">
            <v>47001</v>
          </cell>
          <cell r="E99">
            <v>12575</v>
          </cell>
        </row>
        <row r="100">
          <cell r="A100">
            <v>2019</v>
          </cell>
          <cell r="B100" t="str">
            <v>Abril</v>
          </cell>
          <cell r="C100" t="str">
            <v>70001</v>
          </cell>
          <cell r="E100">
            <v>16454</v>
          </cell>
        </row>
        <row r="101">
          <cell r="A101">
            <v>2019</v>
          </cell>
          <cell r="B101" t="str">
            <v>Abril</v>
          </cell>
          <cell r="C101" t="str">
            <v>15001</v>
          </cell>
          <cell r="E101">
            <v>26506</v>
          </cell>
        </row>
        <row r="102">
          <cell r="A102">
            <v>2019</v>
          </cell>
          <cell r="B102" t="str">
            <v>Abril</v>
          </cell>
          <cell r="C102" t="str">
            <v>20001</v>
          </cell>
          <cell r="E102">
            <v>20028</v>
          </cell>
        </row>
        <row r="103">
          <cell r="A103">
            <v>2019</v>
          </cell>
          <cell r="B103" t="str">
            <v>Abril</v>
          </cell>
          <cell r="C103" t="str">
            <v>50001</v>
          </cell>
          <cell r="E103">
            <v>27541</v>
          </cell>
        </row>
        <row r="104">
          <cell r="A104">
            <v>2019</v>
          </cell>
          <cell r="B104" t="str">
            <v>Mayo</v>
          </cell>
          <cell r="C104" t="str">
            <v>63001</v>
          </cell>
          <cell r="E104">
            <v>48567</v>
          </cell>
        </row>
        <row r="105">
          <cell r="A105">
            <v>2019</v>
          </cell>
          <cell r="B105" t="str">
            <v>Mayo</v>
          </cell>
          <cell r="C105" t="str">
            <v>08001</v>
          </cell>
          <cell r="E105">
            <v>179092</v>
          </cell>
        </row>
        <row r="106">
          <cell r="A106">
            <v>2019</v>
          </cell>
          <cell r="B106" t="str">
            <v>Mayo</v>
          </cell>
          <cell r="C106" t="str">
            <v>11001</v>
          </cell>
          <cell r="E106">
            <v>957229</v>
          </cell>
        </row>
        <row r="107">
          <cell r="A107">
            <v>2019</v>
          </cell>
          <cell r="B107" t="str">
            <v>Mayo</v>
          </cell>
          <cell r="C107" t="str">
            <v>68001</v>
          </cell>
          <cell r="E107">
            <v>168584</v>
          </cell>
        </row>
        <row r="108">
          <cell r="A108">
            <v>2019</v>
          </cell>
          <cell r="B108" t="str">
            <v>Mayo</v>
          </cell>
          <cell r="C108" t="str">
            <v>76001</v>
          </cell>
          <cell r="E108">
            <v>196770</v>
          </cell>
        </row>
        <row r="109">
          <cell r="A109">
            <v>2019</v>
          </cell>
          <cell r="B109" t="str">
            <v>Mayo</v>
          </cell>
          <cell r="C109" t="str">
            <v>13001</v>
          </cell>
          <cell r="E109">
            <v>67680</v>
          </cell>
        </row>
        <row r="110">
          <cell r="A110">
            <v>2019</v>
          </cell>
          <cell r="B110" t="str">
            <v>Mayo</v>
          </cell>
          <cell r="C110" t="str">
            <v>54001</v>
          </cell>
          <cell r="E110">
            <v>124966</v>
          </cell>
        </row>
        <row r="111">
          <cell r="A111">
            <v>2019</v>
          </cell>
          <cell r="B111" t="str">
            <v>Mayo</v>
          </cell>
          <cell r="C111" t="str">
            <v>73001</v>
          </cell>
          <cell r="E111">
            <v>16296</v>
          </cell>
        </row>
        <row r="112">
          <cell r="A112">
            <v>2019</v>
          </cell>
          <cell r="B112" t="str">
            <v>Mayo</v>
          </cell>
          <cell r="C112" t="str">
            <v>52356</v>
          </cell>
          <cell r="E112">
            <v>24756</v>
          </cell>
        </row>
        <row r="113">
          <cell r="A113">
            <v>2019</v>
          </cell>
          <cell r="B113" t="str">
            <v>Mayo</v>
          </cell>
          <cell r="C113" t="str">
            <v>17001</v>
          </cell>
          <cell r="E113">
            <v>27679</v>
          </cell>
        </row>
        <row r="114">
          <cell r="A114">
            <v>2019</v>
          </cell>
          <cell r="B114" t="str">
            <v>Mayo</v>
          </cell>
          <cell r="C114" t="str">
            <v>05001</v>
          </cell>
          <cell r="E114">
            <v>431841</v>
          </cell>
        </row>
        <row r="115">
          <cell r="A115">
            <v>2019</v>
          </cell>
          <cell r="B115" t="str">
            <v>Mayo</v>
          </cell>
          <cell r="C115" t="str">
            <v>23001</v>
          </cell>
          <cell r="E115">
            <v>15450</v>
          </cell>
        </row>
        <row r="116">
          <cell r="A116">
            <v>2019</v>
          </cell>
          <cell r="B116" t="str">
            <v>Mayo</v>
          </cell>
          <cell r="C116" t="str">
            <v>41001</v>
          </cell>
          <cell r="E116">
            <v>42879</v>
          </cell>
        </row>
        <row r="117">
          <cell r="A117">
            <v>2019</v>
          </cell>
          <cell r="B117" t="str">
            <v>Mayo</v>
          </cell>
          <cell r="C117" t="str">
            <v>52001</v>
          </cell>
          <cell r="E117">
            <v>52326</v>
          </cell>
        </row>
        <row r="118">
          <cell r="A118">
            <v>2019</v>
          </cell>
          <cell r="B118" t="str">
            <v>Mayo</v>
          </cell>
          <cell r="C118" t="str">
            <v>66001</v>
          </cell>
          <cell r="E118">
            <v>42264</v>
          </cell>
        </row>
        <row r="119">
          <cell r="A119">
            <v>2019</v>
          </cell>
          <cell r="B119" t="str">
            <v>Mayo</v>
          </cell>
          <cell r="C119" t="str">
            <v>19001</v>
          </cell>
          <cell r="E119">
            <v>19465</v>
          </cell>
        </row>
        <row r="120">
          <cell r="A120">
            <v>2019</v>
          </cell>
          <cell r="B120" t="str">
            <v>Mayo</v>
          </cell>
          <cell r="C120" t="str">
            <v>47001</v>
          </cell>
          <cell r="E120">
            <v>15818</v>
          </cell>
        </row>
        <row r="121">
          <cell r="A121">
            <v>2019</v>
          </cell>
          <cell r="B121" t="str">
            <v>Mayo</v>
          </cell>
          <cell r="C121" t="str">
            <v>70001</v>
          </cell>
          <cell r="E121">
            <v>20843</v>
          </cell>
        </row>
        <row r="122">
          <cell r="A122">
            <v>2019</v>
          </cell>
          <cell r="B122" t="str">
            <v>Mayo</v>
          </cell>
          <cell r="C122" t="str">
            <v>15001</v>
          </cell>
          <cell r="E122">
            <v>34659</v>
          </cell>
        </row>
        <row r="123">
          <cell r="A123">
            <v>2019</v>
          </cell>
          <cell r="B123" t="str">
            <v>Mayo</v>
          </cell>
          <cell r="C123" t="str">
            <v>20001</v>
          </cell>
          <cell r="E123">
            <v>25513</v>
          </cell>
        </row>
        <row r="124">
          <cell r="A124">
            <v>2019</v>
          </cell>
          <cell r="B124" t="str">
            <v>Mayo</v>
          </cell>
          <cell r="C124" t="str">
            <v>50001</v>
          </cell>
          <cell r="E124">
            <v>34509</v>
          </cell>
        </row>
        <row r="125">
          <cell r="A125">
            <v>2019</v>
          </cell>
          <cell r="B125" t="str">
            <v>Junio</v>
          </cell>
          <cell r="C125" t="str">
            <v>63001</v>
          </cell>
          <cell r="E125">
            <v>57419</v>
          </cell>
        </row>
        <row r="126">
          <cell r="A126">
            <v>2019</v>
          </cell>
          <cell r="B126" t="str">
            <v>Junio</v>
          </cell>
          <cell r="C126" t="str">
            <v>08001</v>
          </cell>
          <cell r="E126">
            <v>210346</v>
          </cell>
        </row>
        <row r="127">
          <cell r="A127">
            <v>2019</v>
          </cell>
          <cell r="B127" t="str">
            <v>Junio</v>
          </cell>
          <cell r="C127" t="str">
            <v>11001</v>
          </cell>
          <cell r="E127">
            <v>1149524</v>
          </cell>
        </row>
        <row r="128">
          <cell r="A128">
            <v>2019</v>
          </cell>
          <cell r="B128" t="str">
            <v>Junio</v>
          </cell>
          <cell r="C128" t="str">
            <v>68001</v>
          </cell>
          <cell r="E128">
            <v>205157</v>
          </cell>
        </row>
        <row r="129">
          <cell r="A129">
            <v>2019</v>
          </cell>
          <cell r="B129" t="str">
            <v>Junio</v>
          </cell>
          <cell r="C129" t="str">
            <v>76001</v>
          </cell>
          <cell r="E129">
            <v>236207</v>
          </cell>
        </row>
        <row r="130">
          <cell r="A130">
            <v>2019</v>
          </cell>
          <cell r="B130" t="str">
            <v>Junio</v>
          </cell>
          <cell r="C130" t="str">
            <v>13001</v>
          </cell>
          <cell r="E130">
            <v>81288</v>
          </cell>
        </row>
        <row r="131">
          <cell r="A131">
            <v>2019</v>
          </cell>
          <cell r="B131" t="str">
            <v>Junio</v>
          </cell>
          <cell r="C131" t="str">
            <v>54001</v>
          </cell>
          <cell r="E131">
            <v>149551</v>
          </cell>
        </row>
        <row r="132">
          <cell r="A132">
            <v>2019</v>
          </cell>
          <cell r="B132" t="str">
            <v>Junio</v>
          </cell>
          <cell r="C132" t="str">
            <v>73001</v>
          </cell>
          <cell r="E132">
            <v>19263</v>
          </cell>
        </row>
        <row r="133">
          <cell r="A133">
            <v>2019</v>
          </cell>
          <cell r="B133" t="str">
            <v>Junio</v>
          </cell>
          <cell r="C133" t="str">
            <v>52356</v>
          </cell>
          <cell r="E133">
            <v>29283</v>
          </cell>
        </row>
        <row r="134">
          <cell r="A134">
            <v>2019</v>
          </cell>
          <cell r="B134" t="str">
            <v>Junio</v>
          </cell>
          <cell r="C134" t="str">
            <v>17001</v>
          </cell>
          <cell r="E134">
            <v>32554</v>
          </cell>
        </row>
        <row r="135">
          <cell r="A135">
            <v>2019</v>
          </cell>
          <cell r="B135" t="str">
            <v>Junio</v>
          </cell>
          <cell r="C135" t="str">
            <v>05001</v>
          </cell>
          <cell r="E135">
            <v>512866</v>
          </cell>
        </row>
        <row r="136">
          <cell r="A136">
            <v>2019</v>
          </cell>
          <cell r="B136" t="str">
            <v>Junio</v>
          </cell>
          <cell r="C136" t="str">
            <v>23001</v>
          </cell>
          <cell r="E136">
            <v>17995</v>
          </cell>
        </row>
        <row r="137">
          <cell r="A137">
            <v>2019</v>
          </cell>
          <cell r="B137" t="str">
            <v>Junio</v>
          </cell>
          <cell r="C137" t="str">
            <v>41001</v>
          </cell>
          <cell r="E137">
            <v>50416</v>
          </cell>
        </row>
        <row r="138">
          <cell r="A138">
            <v>2019</v>
          </cell>
          <cell r="B138" t="str">
            <v>Junio</v>
          </cell>
          <cell r="C138" t="str">
            <v>52001</v>
          </cell>
          <cell r="E138">
            <v>62856</v>
          </cell>
        </row>
        <row r="139">
          <cell r="A139">
            <v>2019</v>
          </cell>
          <cell r="B139" t="str">
            <v>Junio</v>
          </cell>
          <cell r="C139" t="str">
            <v>66001</v>
          </cell>
          <cell r="E139">
            <v>48975</v>
          </cell>
        </row>
        <row r="140">
          <cell r="A140">
            <v>2019</v>
          </cell>
          <cell r="B140" t="str">
            <v>Junio</v>
          </cell>
          <cell r="C140" t="str">
            <v>19001</v>
          </cell>
          <cell r="E140">
            <v>23621</v>
          </cell>
        </row>
        <row r="141">
          <cell r="A141">
            <v>2019</v>
          </cell>
          <cell r="B141" t="str">
            <v>Junio</v>
          </cell>
          <cell r="C141" t="str">
            <v>47001</v>
          </cell>
          <cell r="E141">
            <v>18876</v>
          </cell>
        </row>
        <row r="142">
          <cell r="A142">
            <v>2019</v>
          </cell>
          <cell r="B142" t="str">
            <v>Junio</v>
          </cell>
          <cell r="C142" t="str">
            <v>70001</v>
          </cell>
          <cell r="E142">
            <v>25279</v>
          </cell>
        </row>
        <row r="143">
          <cell r="A143">
            <v>2019</v>
          </cell>
          <cell r="B143" t="str">
            <v>Junio</v>
          </cell>
          <cell r="C143" t="str">
            <v>15001</v>
          </cell>
          <cell r="E143">
            <v>40204</v>
          </cell>
        </row>
        <row r="144">
          <cell r="A144">
            <v>2019</v>
          </cell>
          <cell r="B144" t="str">
            <v>Junio</v>
          </cell>
          <cell r="C144" t="str">
            <v>20001</v>
          </cell>
          <cell r="E144">
            <v>29894</v>
          </cell>
        </row>
        <row r="145">
          <cell r="A145">
            <v>2019</v>
          </cell>
          <cell r="B145" t="str">
            <v>Junio</v>
          </cell>
          <cell r="C145" t="str">
            <v>50001</v>
          </cell>
          <cell r="E145">
            <v>40998</v>
          </cell>
        </row>
        <row r="146">
          <cell r="A146">
            <v>2019</v>
          </cell>
          <cell r="B146" t="str">
            <v>Julio</v>
          </cell>
          <cell r="C146" t="str">
            <v>63001</v>
          </cell>
          <cell r="E146">
            <v>67203</v>
          </cell>
        </row>
        <row r="147">
          <cell r="A147">
            <v>2019</v>
          </cell>
          <cell r="B147" t="str">
            <v>Julio</v>
          </cell>
          <cell r="C147" t="str">
            <v>08001</v>
          </cell>
          <cell r="E147">
            <v>245329</v>
          </cell>
        </row>
        <row r="148">
          <cell r="A148">
            <v>2019</v>
          </cell>
          <cell r="B148" t="str">
            <v>Julio</v>
          </cell>
          <cell r="C148" t="str">
            <v>11001</v>
          </cell>
          <cell r="E148">
            <v>1364989.4</v>
          </cell>
        </row>
        <row r="149">
          <cell r="A149">
            <v>2019</v>
          </cell>
          <cell r="B149" t="str">
            <v>Julio</v>
          </cell>
          <cell r="C149" t="str">
            <v>68001</v>
          </cell>
          <cell r="E149">
            <v>244825</v>
          </cell>
        </row>
        <row r="150">
          <cell r="A150">
            <v>2019</v>
          </cell>
          <cell r="B150" t="str">
            <v>Julio</v>
          </cell>
          <cell r="C150" t="str">
            <v>76001</v>
          </cell>
          <cell r="E150">
            <v>279521</v>
          </cell>
        </row>
        <row r="151">
          <cell r="A151">
            <v>2019</v>
          </cell>
          <cell r="B151" t="str">
            <v>Julio</v>
          </cell>
          <cell r="C151" t="str">
            <v>13001</v>
          </cell>
          <cell r="E151">
            <v>95437</v>
          </cell>
        </row>
        <row r="152">
          <cell r="A152">
            <v>2019</v>
          </cell>
          <cell r="B152" t="str">
            <v>Julio</v>
          </cell>
          <cell r="C152" t="str">
            <v>54001</v>
          </cell>
          <cell r="E152">
            <v>175982</v>
          </cell>
        </row>
        <row r="153">
          <cell r="A153">
            <v>2019</v>
          </cell>
          <cell r="B153" t="str">
            <v>Julio</v>
          </cell>
          <cell r="C153" t="str">
            <v>73001</v>
          </cell>
          <cell r="E153">
            <v>22779</v>
          </cell>
        </row>
        <row r="154">
          <cell r="A154">
            <v>2019</v>
          </cell>
          <cell r="B154" t="str">
            <v>Julio</v>
          </cell>
          <cell r="C154" t="str">
            <v>52356</v>
          </cell>
          <cell r="E154">
            <v>34752</v>
          </cell>
        </row>
        <row r="155">
          <cell r="A155">
            <v>2019</v>
          </cell>
          <cell r="B155" t="str">
            <v>Julio</v>
          </cell>
          <cell r="C155" t="str">
            <v>17001</v>
          </cell>
          <cell r="E155">
            <v>38560</v>
          </cell>
        </row>
        <row r="156">
          <cell r="A156">
            <v>2019</v>
          </cell>
          <cell r="B156" t="str">
            <v>Julio</v>
          </cell>
          <cell r="C156" t="str">
            <v>05001</v>
          </cell>
          <cell r="E156">
            <v>596887</v>
          </cell>
        </row>
        <row r="157">
          <cell r="A157">
            <v>2019</v>
          </cell>
          <cell r="B157" t="str">
            <v>Julio</v>
          </cell>
          <cell r="C157" t="str">
            <v>23001</v>
          </cell>
          <cell r="E157">
            <v>21283</v>
          </cell>
        </row>
        <row r="158">
          <cell r="A158">
            <v>2019</v>
          </cell>
          <cell r="B158" t="str">
            <v>Julio</v>
          </cell>
          <cell r="C158" t="str">
            <v>41001</v>
          </cell>
          <cell r="E158">
            <v>58762</v>
          </cell>
        </row>
        <row r="159">
          <cell r="A159">
            <v>2019</v>
          </cell>
          <cell r="B159" t="str">
            <v>Julio</v>
          </cell>
          <cell r="C159" t="str">
            <v>52001</v>
          </cell>
          <cell r="E159">
            <v>73885</v>
          </cell>
        </row>
        <row r="160">
          <cell r="A160">
            <v>2019</v>
          </cell>
          <cell r="B160" t="str">
            <v>Julio</v>
          </cell>
          <cell r="C160" t="str">
            <v>66001</v>
          </cell>
          <cell r="E160">
            <v>58504</v>
          </cell>
        </row>
        <row r="161">
          <cell r="A161">
            <v>2019</v>
          </cell>
          <cell r="B161" t="str">
            <v>Julio</v>
          </cell>
          <cell r="C161" t="str">
            <v>19001</v>
          </cell>
          <cell r="E161">
            <v>29118</v>
          </cell>
        </row>
        <row r="162">
          <cell r="A162">
            <v>2019</v>
          </cell>
          <cell r="B162" t="str">
            <v>Julio</v>
          </cell>
          <cell r="C162" t="str">
            <v>47001</v>
          </cell>
          <cell r="E162">
            <v>22318</v>
          </cell>
        </row>
        <row r="163">
          <cell r="A163">
            <v>2019</v>
          </cell>
          <cell r="B163" t="str">
            <v>Julio</v>
          </cell>
          <cell r="C163" t="str">
            <v>70001</v>
          </cell>
          <cell r="E163">
            <v>30258</v>
          </cell>
        </row>
        <row r="164">
          <cell r="A164">
            <v>2019</v>
          </cell>
          <cell r="B164" t="str">
            <v>Julio</v>
          </cell>
          <cell r="C164" t="str">
            <v>15001</v>
          </cell>
          <cell r="E164">
            <v>47179</v>
          </cell>
        </row>
        <row r="165">
          <cell r="A165">
            <v>2019</v>
          </cell>
          <cell r="B165" t="str">
            <v>Julio</v>
          </cell>
          <cell r="C165" t="str">
            <v>20001</v>
          </cell>
          <cell r="E165">
            <v>35490</v>
          </cell>
        </row>
        <row r="166">
          <cell r="A166">
            <v>2019</v>
          </cell>
          <cell r="B166" t="str">
            <v>Julio</v>
          </cell>
          <cell r="C166" t="str">
            <v>50001</v>
          </cell>
          <cell r="E166">
            <v>48538</v>
          </cell>
        </row>
        <row r="167">
          <cell r="A167">
            <v>2019</v>
          </cell>
          <cell r="B167" t="str">
            <v>Agosto</v>
          </cell>
          <cell r="C167" t="str">
            <v>63001</v>
          </cell>
          <cell r="E167">
            <v>77539</v>
          </cell>
        </row>
        <row r="168">
          <cell r="A168">
            <v>2019</v>
          </cell>
          <cell r="B168" t="str">
            <v>Agosto</v>
          </cell>
          <cell r="C168" t="str">
            <v>08001</v>
          </cell>
          <cell r="E168">
            <v>279354</v>
          </cell>
        </row>
        <row r="169">
          <cell r="A169">
            <v>2019</v>
          </cell>
          <cell r="B169" t="str">
            <v>Agosto</v>
          </cell>
          <cell r="C169" t="str">
            <v>11001</v>
          </cell>
          <cell r="E169">
            <v>1582335.4</v>
          </cell>
        </row>
        <row r="170">
          <cell r="A170">
            <v>2019</v>
          </cell>
          <cell r="B170" t="str">
            <v>Agosto</v>
          </cell>
          <cell r="C170" t="str">
            <v>68001</v>
          </cell>
          <cell r="E170">
            <v>286819</v>
          </cell>
        </row>
        <row r="171">
          <cell r="A171">
            <v>2019</v>
          </cell>
          <cell r="B171" t="str">
            <v>Agosto</v>
          </cell>
          <cell r="C171" t="str">
            <v>76001</v>
          </cell>
          <cell r="E171">
            <v>321501</v>
          </cell>
        </row>
        <row r="172">
          <cell r="A172">
            <v>2019</v>
          </cell>
          <cell r="B172" t="str">
            <v>Agosto</v>
          </cell>
          <cell r="C172" t="str">
            <v>13001</v>
          </cell>
          <cell r="E172">
            <v>109798</v>
          </cell>
        </row>
        <row r="173">
          <cell r="A173">
            <v>2019</v>
          </cell>
          <cell r="B173" t="str">
            <v>Agosto</v>
          </cell>
          <cell r="C173" t="str">
            <v>54001</v>
          </cell>
          <cell r="E173">
            <v>202724</v>
          </cell>
        </row>
        <row r="174">
          <cell r="A174">
            <v>2019</v>
          </cell>
          <cell r="B174" t="str">
            <v>Agosto</v>
          </cell>
          <cell r="C174" t="str">
            <v>73001</v>
          </cell>
          <cell r="E174">
            <v>26063</v>
          </cell>
        </row>
        <row r="175">
          <cell r="A175">
            <v>2019</v>
          </cell>
          <cell r="B175" t="str">
            <v>Agosto</v>
          </cell>
          <cell r="C175" t="str">
            <v>52356</v>
          </cell>
          <cell r="E175">
            <v>39393</v>
          </cell>
        </row>
        <row r="176">
          <cell r="A176">
            <v>2019</v>
          </cell>
          <cell r="B176" t="str">
            <v>Agosto</v>
          </cell>
          <cell r="C176" t="str">
            <v>17001</v>
          </cell>
          <cell r="E176">
            <v>43919</v>
          </cell>
        </row>
        <row r="177">
          <cell r="A177">
            <v>2019</v>
          </cell>
          <cell r="B177" t="str">
            <v>Agosto</v>
          </cell>
          <cell r="C177" t="str">
            <v>05001</v>
          </cell>
          <cell r="E177">
            <v>685480</v>
          </cell>
        </row>
        <row r="178">
          <cell r="A178">
            <v>2019</v>
          </cell>
          <cell r="B178" t="str">
            <v>Agosto</v>
          </cell>
          <cell r="C178" t="str">
            <v>23001</v>
          </cell>
          <cell r="E178">
            <v>24447</v>
          </cell>
        </row>
        <row r="179">
          <cell r="A179">
            <v>2019</v>
          </cell>
          <cell r="B179" t="str">
            <v>Agosto</v>
          </cell>
          <cell r="C179" t="str">
            <v>41001</v>
          </cell>
          <cell r="E179">
            <v>68218</v>
          </cell>
        </row>
        <row r="180">
          <cell r="A180">
            <v>2019</v>
          </cell>
          <cell r="B180" t="str">
            <v>Agosto</v>
          </cell>
          <cell r="C180" t="str">
            <v>52001</v>
          </cell>
          <cell r="E180">
            <v>84904</v>
          </cell>
        </row>
        <row r="181">
          <cell r="A181">
            <v>2019</v>
          </cell>
          <cell r="B181" t="str">
            <v>Agosto</v>
          </cell>
          <cell r="C181" t="str">
            <v>66001</v>
          </cell>
          <cell r="E181">
            <v>67473</v>
          </cell>
        </row>
        <row r="182">
          <cell r="A182">
            <v>2019</v>
          </cell>
          <cell r="B182" t="str">
            <v>Agosto</v>
          </cell>
          <cell r="C182" t="str">
            <v>19001</v>
          </cell>
          <cell r="E182">
            <v>33790</v>
          </cell>
        </row>
        <row r="183">
          <cell r="A183">
            <v>2019</v>
          </cell>
          <cell r="B183" t="str">
            <v>Agosto</v>
          </cell>
          <cell r="C183" t="str">
            <v>47001</v>
          </cell>
          <cell r="E183">
            <v>25802</v>
          </cell>
        </row>
        <row r="184">
          <cell r="A184">
            <v>2019</v>
          </cell>
          <cell r="B184" t="str">
            <v>Agosto</v>
          </cell>
          <cell r="C184" t="str">
            <v>70001</v>
          </cell>
          <cell r="E184">
            <v>35617</v>
          </cell>
        </row>
        <row r="185">
          <cell r="A185">
            <v>2019</v>
          </cell>
          <cell r="B185" t="str">
            <v>Agosto</v>
          </cell>
          <cell r="C185" t="str">
            <v>15001</v>
          </cell>
          <cell r="E185">
            <v>53713</v>
          </cell>
        </row>
        <row r="186">
          <cell r="A186">
            <v>2019</v>
          </cell>
          <cell r="B186" t="str">
            <v>Agosto</v>
          </cell>
          <cell r="C186" t="str">
            <v>20001</v>
          </cell>
          <cell r="E186">
            <v>41633</v>
          </cell>
        </row>
        <row r="187">
          <cell r="A187">
            <v>2019</v>
          </cell>
          <cell r="B187" t="str">
            <v>Agosto</v>
          </cell>
          <cell r="C187" t="str">
            <v>50001</v>
          </cell>
          <cell r="E187">
            <v>56409</v>
          </cell>
        </row>
        <row r="188">
          <cell r="A188">
            <v>2019</v>
          </cell>
          <cell r="B188" t="str">
            <v>Septiembre</v>
          </cell>
          <cell r="C188" t="str">
            <v>63001</v>
          </cell>
          <cell r="E188">
            <v>87988</v>
          </cell>
        </row>
        <row r="189">
          <cell r="A189">
            <v>2019</v>
          </cell>
          <cell r="B189" t="str">
            <v>Septiembre</v>
          </cell>
          <cell r="C189" t="str">
            <v>08001</v>
          </cell>
          <cell r="E189">
            <v>313349</v>
          </cell>
        </row>
        <row r="190">
          <cell r="A190">
            <v>2019</v>
          </cell>
          <cell r="B190" t="str">
            <v>Septiembre</v>
          </cell>
          <cell r="C190" t="str">
            <v>11001</v>
          </cell>
          <cell r="E190">
            <v>1779460.4</v>
          </cell>
        </row>
        <row r="191">
          <cell r="A191">
            <v>2019</v>
          </cell>
          <cell r="B191" t="str">
            <v>Septiembre</v>
          </cell>
          <cell r="C191" t="str">
            <v>68001</v>
          </cell>
          <cell r="E191">
            <v>324504</v>
          </cell>
        </row>
        <row r="192">
          <cell r="A192">
            <v>2019</v>
          </cell>
          <cell r="B192" t="str">
            <v>Septiembre</v>
          </cell>
          <cell r="C192" t="str">
            <v>76001</v>
          </cell>
          <cell r="E192">
            <v>363477</v>
          </cell>
        </row>
        <row r="193">
          <cell r="A193">
            <v>2019</v>
          </cell>
          <cell r="B193" t="str">
            <v>Septiembre</v>
          </cell>
          <cell r="C193" t="str">
            <v>13001</v>
          </cell>
          <cell r="E193">
            <v>123880</v>
          </cell>
        </row>
        <row r="194">
          <cell r="A194">
            <v>2019</v>
          </cell>
          <cell r="B194" t="str">
            <v>Septiembre</v>
          </cell>
          <cell r="C194" t="str">
            <v>54001</v>
          </cell>
          <cell r="E194">
            <v>229486</v>
          </cell>
        </row>
        <row r="195">
          <cell r="A195">
            <v>2019</v>
          </cell>
          <cell r="B195" t="str">
            <v>Septiembre</v>
          </cell>
          <cell r="C195" t="str">
            <v>73001</v>
          </cell>
          <cell r="E195">
            <v>29127</v>
          </cell>
        </row>
        <row r="196">
          <cell r="A196">
            <v>2019</v>
          </cell>
          <cell r="B196" t="str">
            <v>Septiembre</v>
          </cell>
          <cell r="C196" t="str">
            <v>52356</v>
          </cell>
          <cell r="E196">
            <v>44024</v>
          </cell>
        </row>
        <row r="197">
          <cell r="A197">
            <v>2019</v>
          </cell>
          <cell r="B197" t="str">
            <v>Septiembre</v>
          </cell>
          <cell r="C197" t="str">
            <v>17001</v>
          </cell>
          <cell r="E197">
            <v>49495</v>
          </cell>
        </row>
        <row r="198">
          <cell r="A198">
            <v>2019</v>
          </cell>
          <cell r="B198" t="str">
            <v>Septiembre</v>
          </cell>
          <cell r="C198" t="str">
            <v>05001</v>
          </cell>
          <cell r="E198">
            <v>771778</v>
          </cell>
        </row>
        <row r="199">
          <cell r="A199">
            <v>2019</v>
          </cell>
          <cell r="B199" t="str">
            <v>Septiembre</v>
          </cell>
          <cell r="C199" t="str">
            <v>23001</v>
          </cell>
          <cell r="E199">
            <v>27765</v>
          </cell>
        </row>
        <row r="200">
          <cell r="A200">
            <v>2019</v>
          </cell>
          <cell r="B200" t="str">
            <v>Septiembre</v>
          </cell>
          <cell r="C200" t="str">
            <v>41001</v>
          </cell>
          <cell r="E200">
            <v>76931</v>
          </cell>
        </row>
        <row r="201">
          <cell r="A201">
            <v>2019</v>
          </cell>
          <cell r="B201" t="str">
            <v>Septiembre</v>
          </cell>
          <cell r="C201" t="str">
            <v>52001</v>
          </cell>
          <cell r="E201">
            <v>94221</v>
          </cell>
        </row>
        <row r="202">
          <cell r="A202">
            <v>2019</v>
          </cell>
          <cell r="B202" t="str">
            <v>Septiembre</v>
          </cell>
          <cell r="C202" t="str">
            <v>66001</v>
          </cell>
          <cell r="E202">
            <v>77848</v>
          </cell>
        </row>
        <row r="203">
          <cell r="A203">
            <v>2019</v>
          </cell>
          <cell r="B203" t="str">
            <v>Septiembre</v>
          </cell>
          <cell r="C203" t="str">
            <v>19001</v>
          </cell>
          <cell r="E203">
            <v>38549</v>
          </cell>
        </row>
        <row r="204">
          <cell r="A204">
            <v>2019</v>
          </cell>
          <cell r="B204" t="str">
            <v>Septiembre</v>
          </cell>
          <cell r="C204" t="str">
            <v>47001</v>
          </cell>
          <cell r="E204">
            <v>28904</v>
          </cell>
        </row>
        <row r="205">
          <cell r="A205">
            <v>2019</v>
          </cell>
          <cell r="B205" t="str">
            <v>Septiembre</v>
          </cell>
          <cell r="C205" t="str">
            <v>70001</v>
          </cell>
          <cell r="E205">
            <v>41607</v>
          </cell>
        </row>
        <row r="206">
          <cell r="A206">
            <v>2019</v>
          </cell>
          <cell r="B206" t="str">
            <v>Septiembre</v>
          </cell>
          <cell r="C206" t="str">
            <v>15001</v>
          </cell>
          <cell r="E206">
            <v>60873</v>
          </cell>
        </row>
        <row r="207">
          <cell r="A207">
            <v>2019</v>
          </cell>
          <cell r="B207" t="str">
            <v>Septiembre</v>
          </cell>
          <cell r="C207" t="str">
            <v>20001</v>
          </cell>
          <cell r="E207">
            <v>47539</v>
          </cell>
        </row>
        <row r="208">
          <cell r="A208">
            <v>2019</v>
          </cell>
          <cell r="B208" t="str">
            <v>Septiembre</v>
          </cell>
          <cell r="C208" t="str">
            <v>50001</v>
          </cell>
          <cell r="E208">
            <v>63253</v>
          </cell>
        </row>
        <row r="209">
          <cell r="A209">
            <v>2019</v>
          </cell>
          <cell r="B209" t="str">
            <v>Octubre</v>
          </cell>
          <cell r="C209" t="str">
            <v>63001</v>
          </cell>
          <cell r="E209">
            <v>97942</v>
          </cell>
        </row>
        <row r="210">
          <cell r="A210">
            <v>2019</v>
          </cell>
          <cell r="B210" t="str">
            <v>Octubre</v>
          </cell>
          <cell r="C210" t="str">
            <v>08001</v>
          </cell>
          <cell r="E210">
            <v>349966</v>
          </cell>
        </row>
        <row r="211">
          <cell r="A211">
            <v>2019</v>
          </cell>
          <cell r="B211" t="str">
            <v>Octubre</v>
          </cell>
          <cell r="C211" t="str">
            <v>11001</v>
          </cell>
          <cell r="E211">
            <v>1984641.4</v>
          </cell>
        </row>
        <row r="212">
          <cell r="A212">
            <v>2019</v>
          </cell>
          <cell r="B212" t="str">
            <v>Octubre</v>
          </cell>
          <cell r="C212" t="str">
            <v>68001</v>
          </cell>
          <cell r="E212">
            <v>361166</v>
          </cell>
        </row>
        <row r="213">
          <cell r="A213">
            <v>2019</v>
          </cell>
          <cell r="B213" t="str">
            <v>Octubre</v>
          </cell>
          <cell r="C213" t="str">
            <v>76001</v>
          </cell>
          <cell r="E213">
            <v>404255</v>
          </cell>
        </row>
        <row r="214">
          <cell r="A214">
            <v>2019</v>
          </cell>
          <cell r="B214" t="str">
            <v>Octubre</v>
          </cell>
          <cell r="C214" t="str">
            <v>13001</v>
          </cell>
          <cell r="E214">
            <v>138895</v>
          </cell>
        </row>
        <row r="215">
          <cell r="A215">
            <v>2019</v>
          </cell>
          <cell r="B215" t="str">
            <v>Octubre</v>
          </cell>
          <cell r="C215" t="str">
            <v>54001</v>
          </cell>
          <cell r="E215">
            <v>256355</v>
          </cell>
        </row>
        <row r="216">
          <cell r="A216">
            <v>2019</v>
          </cell>
          <cell r="B216" t="str">
            <v>Octubre</v>
          </cell>
          <cell r="C216" t="str">
            <v>73001</v>
          </cell>
          <cell r="E216">
            <v>32247</v>
          </cell>
        </row>
        <row r="217">
          <cell r="A217">
            <v>2019</v>
          </cell>
          <cell r="B217" t="str">
            <v>Octubre</v>
          </cell>
          <cell r="C217" t="str">
            <v>52356</v>
          </cell>
          <cell r="E217">
            <v>48975</v>
          </cell>
        </row>
        <row r="218">
          <cell r="A218">
            <v>2019</v>
          </cell>
          <cell r="B218" t="str">
            <v>Octubre</v>
          </cell>
          <cell r="C218" t="str">
            <v>17001</v>
          </cell>
          <cell r="E218">
            <v>55164</v>
          </cell>
        </row>
        <row r="219">
          <cell r="A219">
            <v>2019</v>
          </cell>
          <cell r="B219" t="str">
            <v>Octubre</v>
          </cell>
          <cell r="C219" t="str">
            <v>05001</v>
          </cell>
          <cell r="E219">
            <v>865140</v>
          </cell>
        </row>
        <row r="220">
          <cell r="A220">
            <v>2019</v>
          </cell>
          <cell r="B220" t="str">
            <v>Octubre</v>
          </cell>
          <cell r="C220" t="str">
            <v>23001</v>
          </cell>
          <cell r="E220">
            <v>31215</v>
          </cell>
        </row>
        <row r="221">
          <cell r="A221">
            <v>2019</v>
          </cell>
          <cell r="B221" t="str">
            <v>Octubre</v>
          </cell>
          <cell r="C221" t="str">
            <v>41001</v>
          </cell>
          <cell r="E221">
            <v>86017</v>
          </cell>
        </row>
        <row r="222">
          <cell r="A222">
            <v>2019</v>
          </cell>
          <cell r="B222" t="str">
            <v>Octubre</v>
          </cell>
          <cell r="C222" t="str">
            <v>52001</v>
          </cell>
          <cell r="E222">
            <v>104190</v>
          </cell>
        </row>
        <row r="223">
          <cell r="A223">
            <v>2019</v>
          </cell>
          <cell r="B223" t="str">
            <v>Octubre</v>
          </cell>
          <cell r="C223" t="str">
            <v>66001</v>
          </cell>
          <cell r="E223">
            <v>87163</v>
          </cell>
        </row>
        <row r="224">
          <cell r="A224">
            <v>2019</v>
          </cell>
          <cell r="B224" t="str">
            <v>Octubre</v>
          </cell>
          <cell r="C224" t="str">
            <v>19001</v>
          </cell>
          <cell r="E224">
            <v>43609</v>
          </cell>
        </row>
        <row r="225">
          <cell r="A225">
            <v>2019</v>
          </cell>
          <cell r="B225" t="str">
            <v>Octubre</v>
          </cell>
          <cell r="C225" t="str">
            <v>47001</v>
          </cell>
          <cell r="E225">
            <v>32255</v>
          </cell>
        </row>
        <row r="226">
          <cell r="A226">
            <v>2019</v>
          </cell>
          <cell r="B226" t="str">
            <v>Octubre</v>
          </cell>
          <cell r="C226" t="str">
            <v>70001</v>
          </cell>
          <cell r="E226">
            <v>47744</v>
          </cell>
        </row>
        <row r="227">
          <cell r="A227">
            <v>2019</v>
          </cell>
          <cell r="B227" t="str">
            <v>Octubre</v>
          </cell>
          <cell r="C227" t="str">
            <v>15001</v>
          </cell>
          <cell r="E227">
            <v>69611</v>
          </cell>
        </row>
        <row r="228">
          <cell r="A228">
            <v>2019</v>
          </cell>
          <cell r="B228" t="str">
            <v>Octubre</v>
          </cell>
          <cell r="C228" t="str">
            <v>20001</v>
          </cell>
          <cell r="E228">
            <v>53401</v>
          </cell>
        </row>
        <row r="229">
          <cell r="A229">
            <v>2019</v>
          </cell>
          <cell r="B229" t="str">
            <v>Octubre</v>
          </cell>
          <cell r="C229" t="str">
            <v>50001</v>
          </cell>
          <cell r="E229">
            <v>71438</v>
          </cell>
        </row>
        <row r="230">
          <cell r="A230">
            <v>2019</v>
          </cell>
          <cell r="B230" t="str">
            <v>Noviembre</v>
          </cell>
          <cell r="C230" t="str">
            <v>63001</v>
          </cell>
          <cell r="E230">
            <v>107457</v>
          </cell>
        </row>
        <row r="231">
          <cell r="A231">
            <v>2019</v>
          </cell>
          <cell r="B231" t="str">
            <v>Noviembre</v>
          </cell>
          <cell r="C231" t="str">
            <v>08001</v>
          </cell>
          <cell r="E231">
            <v>382412</v>
          </cell>
        </row>
        <row r="232">
          <cell r="A232">
            <v>2019</v>
          </cell>
          <cell r="B232" t="str">
            <v>Noviembre</v>
          </cell>
          <cell r="C232" t="str">
            <v>11001</v>
          </cell>
          <cell r="E232">
            <v>2178332.7999999998</v>
          </cell>
        </row>
        <row r="233">
          <cell r="A233">
            <v>2019</v>
          </cell>
          <cell r="B233" t="str">
            <v>Noviembre</v>
          </cell>
          <cell r="C233" t="str">
            <v>68001</v>
          </cell>
          <cell r="E233">
            <v>395858</v>
          </cell>
        </row>
        <row r="234">
          <cell r="A234">
            <v>2019</v>
          </cell>
          <cell r="B234" t="str">
            <v>Noviembre</v>
          </cell>
          <cell r="C234" t="str">
            <v>76001</v>
          </cell>
          <cell r="E234">
            <v>442784</v>
          </cell>
        </row>
        <row r="235">
          <cell r="A235">
            <v>2019</v>
          </cell>
          <cell r="B235" t="str">
            <v>Noviembre</v>
          </cell>
          <cell r="C235" t="str">
            <v>13001</v>
          </cell>
          <cell r="E235">
            <v>153343</v>
          </cell>
        </row>
        <row r="236">
          <cell r="A236">
            <v>2019</v>
          </cell>
          <cell r="B236" t="str">
            <v>Noviembre</v>
          </cell>
          <cell r="C236" t="str">
            <v>54001</v>
          </cell>
          <cell r="E236">
            <v>280476</v>
          </cell>
        </row>
        <row r="237">
          <cell r="A237">
            <v>2019</v>
          </cell>
          <cell r="B237" t="str">
            <v>Noviembre</v>
          </cell>
          <cell r="C237" t="str">
            <v>73001</v>
          </cell>
          <cell r="E237">
            <v>35290</v>
          </cell>
        </row>
        <row r="238">
          <cell r="A238">
            <v>2019</v>
          </cell>
          <cell r="B238" t="str">
            <v>Noviembre</v>
          </cell>
          <cell r="C238" t="str">
            <v>52356</v>
          </cell>
          <cell r="E238">
            <v>54812</v>
          </cell>
        </row>
        <row r="239">
          <cell r="A239">
            <v>2019</v>
          </cell>
          <cell r="B239" t="str">
            <v>Noviembre</v>
          </cell>
          <cell r="C239" t="str">
            <v>17001</v>
          </cell>
          <cell r="E239">
            <v>60285</v>
          </cell>
        </row>
        <row r="240">
          <cell r="A240">
            <v>2019</v>
          </cell>
          <cell r="B240" t="str">
            <v>Noviembre</v>
          </cell>
          <cell r="C240" t="str">
            <v>05001</v>
          </cell>
          <cell r="E240">
            <v>949084</v>
          </cell>
        </row>
        <row r="241">
          <cell r="A241">
            <v>2019</v>
          </cell>
          <cell r="B241" t="str">
            <v>Noviembre</v>
          </cell>
          <cell r="C241" t="str">
            <v>23001</v>
          </cell>
          <cell r="E241">
            <v>34535</v>
          </cell>
        </row>
        <row r="242">
          <cell r="A242">
            <v>2019</v>
          </cell>
          <cell r="B242" t="str">
            <v>Noviembre</v>
          </cell>
          <cell r="C242" t="str">
            <v>41001</v>
          </cell>
          <cell r="E242">
            <v>93775</v>
          </cell>
        </row>
        <row r="243">
          <cell r="A243">
            <v>2019</v>
          </cell>
          <cell r="B243" t="str">
            <v>Noviembre</v>
          </cell>
          <cell r="C243" t="str">
            <v>52001</v>
          </cell>
          <cell r="E243">
            <v>114148</v>
          </cell>
        </row>
        <row r="244">
          <cell r="A244">
            <v>2019</v>
          </cell>
          <cell r="B244" t="str">
            <v>Noviembre</v>
          </cell>
          <cell r="C244" t="str">
            <v>66001</v>
          </cell>
          <cell r="E244">
            <v>94919</v>
          </cell>
        </row>
        <row r="245">
          <cell r="A245">
            <v>2019</v>
          </cell>
          <cell r="B245" t="str">
            <v>Noviembre</v>
          </cell>
          <cell r="C245" t="str">
            <v>19001</v>
          </cell>
          <cell r="E245">
            <v>47577</v>
          </cell>
        </row>
        <row r="246">
          <cell r="A246">
            <v>2019</v>
          </cell>
          <cell r="B246" t="str">
            <v>Noviembre</v>
          </cell>
          <cell r="C246" t="str">
            <v>47001</v>
          </cell>
          <cell r="E246">
            <v>35509</v>
          </cell>
        </row>
        <row r="247">
          <cell r="A247">
            <v>2019</v>
          </cell>
          <cell r="B247" t="str">
            <v>Noviembre</v>
          </cell>
          <cell r="C247" t="str">
            <v>70001</v>
          </cell>
          <cell r="E247">
            <v>52765</v>
          </cell>
        </row>
        <row r="248">
          <cell r="A248">
            <v>2019</v>
          </cell>
          <cell r="B248" t="str">
            <v>Noviembre</v>
          </cell>
          <cell r="C248" t="str">
            <v>15001</v>
          </cell>
          <cell r="E248">
            <v>77101</v>
          </cell>
        </row>
        <row r="249">
          <cell r="A249">
            <v>2019</v>
          </cell>
          <cell r="B249" t="str">
            <v>Noviembre</v>
          </cell>
          <cell r="C249" t="str">
            <v>20001</v>
          </cell>
          <cell r="E249">
            <v>59108</v>
          </cell>
        </row>
        <row r="250">
          <cell r="A250">
            <v>2019</v>
          </cell>
          <cell r="B250" t="str">
            <v>Noviembre</v>
          </cell>
          <cell r="C250" t="str">
            <v>50001</v>
          </cell>
          <cell r="E250">
            <v>78097</v>
          </cell>
        </row>
        <row r="251">
          <cell r="A251">
            <v>2019</v>
          </cell>
          <cell r="B251" t="str">
            <v>Diciembre</v>
          </cell>
          <cell r="C251" t="str">
            <v>63001</v>
          </cell>
          <cell r="E251">
            <v>117675</v>
          </cell>
        </row>
        <row r="252">
          <cell r="A252">
            <v>2019</v>
          </cell>
          <cell r="B252" t="str">
            <v>Diciembre</v>
          </cell>
          <cell r="C252" t="str">
            <v>08001</v>
          </cell>
          <cell r="E252">
            <v>417720</v>
          </cell>
        </row>
        <row r="253">
          <cell r="A253">
            <v>2019</v>
          </cell>
          <cell r="B253" t="str">
            <v>Diciembre</v>
          </cell>
          <cell r="C253" t="str">
            <v>11001</v>
          </cell>
          <cell r="E253">
            <v>2366324.7999999998</v>
          </cell>
        </row>
        <row r="254">
          <cell r="A254">
            <v>2019</v>
          </cell>
          <cell r="B254" t="str">
            <v>Diciembre</v>
          </cell>
          <cell r="C254" t="str">
            <v>68001</v>
          </cell>
          <cell r="E254">
            <v>428221</v>
          </cell>
        </row>
        <row r="255">
          <cell r="A255">
            <v>2019</v>
          </cell>
          <cell r="B255" t="str">
            <v>Diciembre</v>
          </cell>
          <cell r="C255" t="str">
            <v>76001</v>
          </cell>
          <cell r="E255">
            <v>477819</v>
          </cell>
        </row>
        <row r="256">
          <cell r="A256">
            <v>2019</v>
          </cell>
          <cell r="B256" t="str">
            <v>Diciembre</v>
          </cell>
          <cell r="C256" t="str">
            <v>13001</v>
          </cell>
          <cell r="E256">
            <v>167071</v>
          </cell>
        </row>
        <row r="257">
          <cell r="A257">
            <v>2019</v>
          </cell>
          <cell r="B257" t="str">
            <v>Diciembre</v>
          </cell>
          <cell r="C257" t="str">
            <v>54001</v>
          </cell>
          <cell r="E257">
            <v>304854</v>
          </cell>
        </row>
        <row r="258">
          <cell r="A258">
            <v>2019</v>
          </cell>
          <cell r="B258" t="str">
            <v>Diciembre</v>
          </cell>
          <cell r="C258" t="str">
            <v>73001</v>
          </cell>
          <cell r="E258">
            <v>38874</v>
          </cell>
        </row>
        <row r="259">
          <cell r="A259">
            <v>2019</v>
          </cell>
          <cell r="B259" t="str">
            <v>Diciembre</v>
          </cell>
          <cell r="C259" t="str">
            <v>52356</v>
          </cell>
          <cell r="E259">
            <v>60968</v>
          </cell>
        </row>
        <row r="260">
          <cell r="A260">
            <v>2019</v>
          </cell>
          <cell r="B260" t="str">
            <v>Diciembre</v>
          </cell>
          <cell r="C260" t="str">
            <v>17001</v>
          </cell>
          <cell r="E260">
            <v>66751</v>
          </cell>
        </row>
        <row r="261">
          <cell r="A261">
            <v>2019</v>
          </cell>
          <cell r="B261" t="str">
            <v>Diciembre</v>
          </cell>
          <cell r="C261" t="str">
            <v>05001</v>
          </cell>
          <cell r="E261">
            <v>1031016</v>
          </cell>
        </row>
        <row r="262">
          <cell r="A262">
            <v>2019</v>
          </cell>
          <cell r="B262" t="str">
            <v>Diciembre</v>
          </cell>
          <cell r="C262" t="str">
            <v>23001</v>
          </cell>
          <cell r="E262">
            <v>38160</v>
          </cell>
        </row>
        <row r="263">
          <cell r="A263">
            <v>2019</v>
          </cell>
          <cell r="B263" t="str">
            <v>Diciembre</v>
          </cell>
          <cell r="C263" t="str">
            <v>41001</v>
          </cell>
          <cell r="E263">
            <v>101523</v>
          </cell>
        </row>
        <row r="264">
          <cell r="A264">
            <v>2019</v>
          </cell>
          <cell r="B264" t="str">
            <v>Diciembre</v>
          </cell>
          <cell r="C264" t="str">
            <v>52001</v>
          </cell>
          <cell r="E264">
            <v>123771</v>
          </cell>
        </row>
        <row r="265">
          <cell r="A265">
            <v>2019</v>
          </cell>
          <cell r="B265" t="str">
            <v>Diciembre</v>
          </cell>
          <cell r="C265" t="str">
            <v>66001</v>
          </cell>
          <cell r="E265">
            <v>105464</v>
          </cell>
        </row>
        <row r="266">
          <cell r="A266">
            <v>2019</v>
          </cell>
          <cell r="B266" t="str">
            <v>Diciembre</v>
          </cell>
          <cell r="C266" t="str">
            <v>19001</v>
          </cell>
          <cell r="E266">
            <v>50805</v>
          </cell>
        </row>
        <row r="267">
          <cell r="A267">
            <v>2019</v>
          </cell>
          <cell r="B267" t="str">
            <v>Diciembre</v>
          </cell>
          <cell r="C267" t="str">
            <v>47001</v>
          </cell>
          <cell r="E267">
            <v>38343</v>
          </cell>
        </row>
        <row r="268">
          <cell r="A268">
            <v>2019</v>
          </cell>
          <cell r="B268" t="str">
            <v>Diciembre</v>
          </cell>
          <cell r="C268" t="str">
            <v>70001</v>
          </cell>
          <cell r="E268">
            <v>57628</v>
          </cell>
        </row>
        <row r="269">
          <cell r="A269">
            <v>2019</v>
          </cell>
          <cell r="B269" t="str">
            <v>Diciembre</v>
          </cell>
          <cell r="C269" t="str">
            <v>15001</v>
          </cell>
          <cell r="E269">
            <v>85910</v>
          </cell>
        </row>
        <row r="270">
          <cell r="A270">
            <v>2019</v>
          </cell>
          <cell r="B270" t="str">
            <v>Diciembre</v>
          </cell>
          <cell r="C270" t="str">
            <v>20001</v>
          </cell>
          <cell r="E270">
            <v>64316</v>
          </cell>
        </row>
        <row r="271">
          <cell r="A271">
            <v>2019</v>
          </cell>
          <cell r="B271" t="str">
            <v>Diciembre</v>
          </cell>
          <cell r="C271" t="str">
            <v>50001</v>
          </cell>
          <cell r="E271">
            <v>84928</v>
          </cell>
        </row>
        <row r="272">
          <cell r="A272">
            <v>2020</v>
          </cell>
          <cell r="B272" t="str">
            <v>Enero</v>
          </cell>
          <cell r="C272" t="str">
            <v>63001</v>
          </cell>
          <cell r="E272">
            <v>10509</v>
          </cell>
        </row>
        <row r="273">
          <cell r="A273">
            <v>2020</v>
          </cell>
          <cell r="B273" t="str">
            <v>Enero</v>
          </cell>
          <cell r="C273" t="str">
            <v>08001</v>
          </cell>
          <cell r="E273">
            <v>41180</v>
          </cell>
        </row>
        <row r="274">
          <cell r="A274">
            <v>2020</v>
          </cell>
          <cell r="B274" t="str">
            <v>Enero</v>
          </cell>
          <cell r="C274" t="str">
            <v>11001</v>
          </cell>
          <cell r="E274">
            <v>201102.1</v>
          </cell>
        </row>
        <row r="275">
          <cell r="A275">
            <v>2020</v>
          </cell>
          <cell r="B275" t="str">
            <v>Enero</v>
          </cell>
          <cell r="C275" t="str">
            <v>68001</v>
          </cell>
          <cell r="E275">
            <v>39268</v>
          </cell>
        </row>
        <row r="276">
          <cell r="A276">
            <v>2020</v>
          </cell>
          <cell r="B276" t="str">
            <v>Enero</v>
          </cell>
          <cell r="C276" t="str">
            <v>76001</v>
          </cell>
          <cell r="E276">
            <v>39269</v>
          </cell>
        </row>
        <row r="277">
          <cell r="A277">
            <v>2020</v>
          </cell>
          <cell r="B277" t="str">
            <v>Enero</v>
          </cell>
          <cell r="C277" t="str">
            <v>13001</v>
          </cell>
          <cell r="E277">
            <v>16463</v>
          </cell>
        </row>
        <row r="278">
          <cell r="A278">
            <v>2020</v>
          </cell>
          <cell r="B278" t="str">
            <v>Enero</v>
          </cell>
          <cell r="C278" t="str">
            <v>54001</v>
          </cell>
          <cell r="E278">
            <v>28546</v>
          </cell>
        </row>
        <row r="279">
          <cell r="A279">
            <v>2020</v>
          </cell>
          <cell r="B279" t="str">
            <v>Enero</v>
          </cell>
          <cell r="C279" t="str">
            <v>73001</v>
          </cell>
          <cell r="E279">
            <v>3441</v>
          </cell>
        </row>
        <row r="280">
          <cell r="A280">
            <v>2020</v>
          </cell>
          <cell r="B280" t="str">
            <v>Enero</v>
          </cell>
          <cell r="C280" t="str">
            <v>52356</v>
          </cell>
          <cell r="E280">
            <v>4781</v>
          </cell>
        </row>
        <row r="281">
          <cell r="A281">
            <v>2020</v>
          </cell>
          <cell r="B281" t="str">
            <v>Enero</v>
          </cell>
          <cell r="C281" t="str">
            <v>17001</v>
          </cell>
          <cell r="E281">
            <v>5956</v>
          </cell>
        </row>
        <row r="282">
          <cell r="A282">
            <v>2020</v>
          </cell>
          <cell r="B282" t="str">
            <v>Enero</v>
          </cell>
          <cell r="C282" t="str">
            <v>05001</v>
          </cell>
          <cell r="E282">
            <v>86720</v>
          </cell>
        </row>
        <row r="283">
          <cell r="A283">
            <v>2020</v>
          </cell>
          <cell r="B283" t="str">
            <v>Enero</v>
          </cell>
          <cell r="C283" t="str">
            <v>23001</v>
          </cell>
          <cell r="E283">
            <v>3449</v>
          </cell>
        </row>
        <row r="284">
          <cell r="A284">
            <v>2020</v>
          </cell>
          <cell r="B284" t="str">
            <v>Enero</v>
          </cell>
          <cell r="C284" t="str">
            <v>41001</v>
          </cell>
          <cell r="E284">
            <v>8170</v>
          </cell>
        </row>
        <row r="285">
          <cell r="A285">
            <v>2020</v>
          </cell>
          <cell r="B285" t="str">
            <v>Enero</v>
          </cell>
          <cell r="C285" t="str">
            <v>52001</v>
          </cell>
          <cell r="E285">
            <v>9780</v>
          </cell>
        </row>
        <row r="286">
          <cell r="A286">
            <v>2020</v>
          </cell>
          <cell r="B286" t="str">
            <v>Enero</v>
          </cell>
          <cell r="C286" t="str">
            <v>66001</v>
          </cell>
          <cell r="E286">
            <v>11570</v>
          </cell>
        </row>
        <row r="287">
          <cell r="A287">
            <v>2020</v>
          </cell>
          <cell r="B287" t="str">
            <v>Enero</v>
          </cell>
          <cell r="C287" t="str">
            <v>19001</v>
          </cell>
          <cell r="E287">
            <v>3717</v>
          </cell>
        </row>
        <row r="288">
          <cell r="A288">
            <v>2020</v>
          </cell>
          <cell r="B288" t="str">
            <v>Enero</v>
          </cell>
          <cell r="C288" t="str">
            <v>47001</v>
          </cell>
          <cell r="E288">
            <v>3286</v>
          </cell>
        </row>
        <row r="289">
          <cell r="A289">
            <v>2020</v>
          </cell>
          <cell r="B289" t="str">
            <v>Enero</v>
          </cell>
          <cell r="C289" t="str">
            <v>70001</v>
          </cell>
          <cell r="E289">
            <v>5793</v>
          </cell>
        </row>
        <row r="290">
          <cell r="A290">
            <v>2020</v>
          </cell>
          <cell r="B290" t="str">
            <v>Enero</v>
          </cell>
          <cell r="C290" t="str">
            <v>15001</v>
          </cell>
          <cell r="E290">
            <v>7462</v>
          </cell>
        </row>
        <row r="291">
          <cell r="A291">
            <v>2020</v>
          </cell>
          <cell r="B291" t="str">
            <v>Enero</v>
          </cell>
          <cell r="C291" t="str">
            <v>20001</v>
          </cell>
          <cell r="E291">
            <v>5713</v>
          </cell>
        </row>
        <row r="292">
          <cell r="A292">
            <v>2020</v>
          </cell>
          <cell r="B292" t="str">
            <v>Enero</v>
          </cell>
          <cell r="C292" t="str">
            <v>50001</v>
          </cell>
          <cell r="E292">
            <v>7133</v>
          </cell>
        </row>
        <row r="293">
          <cell r="A293">
            <v>2020</v>
          </cell>
          <cell r="B293" t="str">
            <v>Febrero</v>
          </cell>
          <cell r="C293" t="str">
            <v>63001</v>
          </cell>
          <cell r="E293">
            <v>20266</v>
          </cell>
        </row>
        <row r="294">
          <cell r="A294">
            <v>2020</v>
          </cell>
          <cell r="B294" t="str">
            <v>Febrero</v>
          </cell>
          <cell r="C294" t="str">
            <v>08001</v>
          </cell>
          <cell r="E294">
            <v>75693</v>
          </cell>
        </row>
        <row r="295">
          <cell r="A295">
            <v>2020</v>
          </cell>
          <cell r="B295" t="str">
            <v>Febrero</v>
          </cell>
          <cell r="C295" t="str">
            <v>11001</v>
          </cell>
          <cell r="E295">
            <v>391924.7</v>
          </cell>
        </row>
        <row r="296">
          <cell r="A296">
            <v>2020</v>
          </cell>
          <cell r="B296" t="str">
            <v>Febrero</v>
          </cell>
          <cell r="C296" t="str">
            <v>68001</v>
          </cell>
          <cell r="E296">
            <v>77750</v>
          </cell>
        </row>
        <row r="297">
          <cell r="A297">
            <v>2020</v>
          </cell>
          <cell r="B297" t="str">
            <v>Febrero</v>
          </cell>
          <cell r="C297" t="str">
            <v>76001</v>
          </cell>
          <cell r="E297">
            <v>77912</v>
          </cell>
        </row>
        <row r="298">
          <cell r="A298">
            <v>2020</v>
          </cell>
          <cell r="B298" t="str">
            <v>Febrero</v>
          </cell>
          <cell r="C298" t="str">
            <v>13001</v>
          </cell>
          <cell r="E298">
            <v>31010</v>
          </cell>
        </row>
        <row r="299">
          <cell r="A299">
            <v>2020</v>
          </cell>
          <cell r="B299" t="str">
            <v>Febrero</v>
          </cell>
          <cell r="C299" t="str">
            <v>54001</v>
          </cell>
          <cell r="E299">
            <v>54130</v>
          </cell>
        </row>
        <row r="300">
          <cell r="A300">
            <v>2020</v>
          </cell>
          <cell r="B300" t="str">
            <v>Febrero</v>
          </cell>
          <cell r="C300" t="str">
            <v>73001</v>
          </cell>
          <cell r="E300">
            <v>6919</v>
          </cell>
        </row>
        <row r="301">
          <cell r="A301">
            <v>2020</v>
          </cell>
          <cell r="B301" t="str">
            <v>Febrero</v>
          </cell>
          <cell r="C301" t="str">
            <v>52356</v>
          </cell>
          <cell r="E301">
            <v>9768</v>
          </cell>
        </row>
        <row r="302">
          <cell r="A302">
            <v>2020</v>
          </cell>
          <cell r="B302" t="str">
            <v>Febrero</v>
          </cell>
          <cell r="C302" t="str">
            <v>17001</v>
          </cell>
          <cell r="E302">
            <v>11879</v>
          </cell>
        </row>
        <row r="303">
          <cell r="A303">
            <v>2020</v>
          </cell>
          <cell r="B303" t="str">
            <v>Febrero</v>
          </cell>
          <cell r="C303" t="str">
            <v>05001</v>
          </cell>
          <cell r="E303">
            <v>174043</v>
          </cell>
        </row>
        <row r="304">
          <cell r="A304">
            <v>2020</v>
          </cell>
          <cell r="B304" t="str">
            <v>Febrero</v>
          </cell>
          <cell r="C304" t="str">
            <v>23001</v>
          </cell>
          <cell r="E304">
            <v>7099</v>
          </cell>
        </row>
        <row r="305">
          <cell r="A305">
            <v>2020</v>
          </cell>
          <cell r="B305" t="str">
            <v>Febrero</v>
          </cell>
          <cell r="C305" t="str">
            <v>41001</v>
          </cell>
          <cell r="E305">
            <v>15941</v>
          </cell>
        </row>
        <row r="306">
          <cell r="A306">
            <v>2020</v>
          </cell>
          <cell r="B306" t="str">
            <v>Febrero</v>
          </cell>
          <cell r="C306" t="str">
            <v>52001</v>
          </cell>
          <cell r="E306">
            <v>19453</v>
          </cell>
        </row>
        <row r="307">
          <cell r="A307">
            <v>2020</v>
          </cell>
          <cell r="B307" t="str">
            <v>Febrero</v>
          </cell>
          <cell r="C307" t="str">
            <v>66001</v>
          </cell>
          <cell r="E307">
            <v>22936</v>
          </cell>
        </row>
        <row r="308">
          <cell r="A308">
            <v>2020</v>
          </cell>
          <cell r="B308" t="str">
            <v>Febrero</v>
          </cell>
          <cell r="C308" t="str">
            <v>19001</v>
          </cell>
          <cell r="E308">
            <v>7677</v>
          </cell>
        </row>
        <row r="309">
          <cell r="A309">
            <v>2020</v>
          </cell>
          <cell r="B309" t="str">
            <v>Febrero</v>
          </cell>
          <cell r="C309" t="str">
            <v>47001</v>
          </cell>
          <cell r="E309">
            <v>6452</v>
          </cell>
        </row>
        <row r="310">
          <cell r="A310">
            <v>2020</v>
          </cell>
          <cell r="B310" t="str">
            <v>Febrero</v>
          </cell>
          <cell r="C310" t="str">
            <v>70001</v>
          </cell>
          <cell r="E310">
            <v>10574</v>
          </cell>
        </row>
        <row r="311">
          <cell r="A311">
            <v>2020</v>
          </cell>
          <cell r="B311" t="str">
            <v>Febrero</v>
          </cell>
          <cell r="C311" t="str">
            <v>15001</v>
          </cell>
          <cell r="E311">
            <v>15013</v>
          </cell>
        </row>
        <row r="312">
          <cell r="A312">
            <v>2020</v>
          </cell>
          <cell r="B312" t="str">
            <v>Febrero</v>
          </cell>
          <cell r="C312" t="str">
            <v>20001</v>
          </cell>
          <cell r="E312">
            <v>11171</v>
          </cell>
        </row>
        <row r="313">
          <cell r="A313">
            <v>2020</v>
          </cell>
          <cell r="B313" t="str">
            <v>Febrero</v>
          </cell>
          <cell r="C313" t="str">
            <v>50001</v>
          </cell>
          <cell r="E313">
            <v>13773</v>
          </cell>
        </row>
        <row r="314">
          <cell r="A314">
            <v>2020</v>
          </cell>
          <cell r="B314" t="str">
            <v>Marzo</v>
          </cell>
          <cell r="C314" t="str">
            <v>63001</v>
          </cell>
          <cell r="E314">
            <v>30591</v>
          </cell>
        </row>
        <row r="315">
          <cell r="A315">
            <v>2020</v>
          </cell>
          <cell r="B315" t="str">
            <v>Marzo</v>
          </cell>
          <cell r="C315" t="str">
            <v>08001</v>
          </cell>
          <cell r="E315">
            <v>114265</v>
          </cell>
        </row>
        <row r="316">
          <cell r="A316">
            <v>2020</v>
          </cell>
          <cell r="B316" t="str">
            <v>Marzo</v>
          </cell>
          <cell r="C316" t="str">
            <v>11001</v>
          </cell>
          <cell r="E316">
            <v>588371.69999999995</v>
          </cell>
        </row>
        <row r="317">
          <cell r="A317">
            <v>2020</v>
          </cell>
          <cell r="B317" t="str">
            <v>Marzo</v>
          </cell>
          <cell r="C317" t="str">
            <v>68001</v>
          </cell>
          <cell r="E317">
            <v>117501</v>
          </cell>
        </row>
        <row r="318">
          <cell r="A318">
            <v>2020</v>
          </cell>
          <cell r="B318" t="str">
            <v>Marzo</v>
          </cell>
          <cell r="C318" t="str">
            <v>76001</v>
          </cell>
          <cell r="E318">
            <v>122804</v>
          </cell>
        </row>
        <row r="319">
          <cell r="A319">
            <v>2020</v>
          </cell>
          <cell r="B319" t="str">
            <v>Marzo</v>
          </cell>
          <cell r="C319" t="str">
            <v>13001</v>
          </cell>
          <cell r="E319">
            <v>45579</v>
          </cell>
        </row>
        <row r="320">
          <cell r="A320">
            <v>2020</v>
          </cell>
          <cell r="B320" t="str">
            <v>Marzo</v>
          </cell>
          <cell r="C320" t="str">
            <v>54001</v>
          </cell>
          <cell r="E320">
            <v>82801</v>
          </cell>
        </row>
        <row r="321">
          <cell r="A321">
            <v>2020</v>
          </cell>
          <cell r="B321" t="str">
            <v>Marzo</v>
          </cell>
          <cell r="C321" t="str">
            <v>73001</v>
          </cell>
          <cell r="E321">
            <v>10889</v>
          </cell>
        </row>
        <row r="322">
          <cell r="A322">
            <v>2020</v>
          </cell>
          <cell r="B322" t="str">
            <v>Marzo</v>
          </cell>
          <cell r="C322" t="str">
            <v>52356</v>
          </cell>
          <cell r="E322">
            <v>14009</v>
          </cell>
        </row>
        <row r="323">
          <cell r="A323">
            <v>2020</v>
          </cell>
          <cell r="B323" t="str">
            <v>Marzo</v>
          </cell>
          <cell r="C323" t="str">
            <v>17001</v>
          </cell>
          <cell r="E323">
            <v>19003</v>
          </cell>
        </row>
        <row r="324">
          <cell r="A324">
            <v>2020</v>
          </cell>
          <cell r="B324" t="str">
            <v>Marzo</v>
          </cell>
          <cell r="C324" t="str">
            <v>05001</v>
          </cell>
          <cell r="E324">
            <v>261581</v>
          </cell>
        </row>
        <row r="325">
          <cell r="A325">
            <v>2020</v>
          </cell>
          <cell r="B325" t="str">
            <v>Marzo</v>
          </cell>
          <cell r="C325" t="str">
            <v>23001</v>
          </cell>
          <cell r="E325">
            <v>11204</v>
          </cell>
        </row>
        <row r="326">
          <cell r="A326">
            <v>2020</v>
          </cell>
          <cell r="B326" t="str">
            <v>Marzo</v>
          </cell>
          <cell r="C326" t="str">
            <v>41001</v>
          </cell>
          <cell r="E326">
            <v>23323</v>
          </cell>
        </row>
        <row r="327">
          <cell r="A327">
            <v>2020</v>
          </cell>
          <cell r="B327" t="str">
            <v>Marzo</v>
          </cell>
          <cell r="C327" t="str">
            <v>52001</v>
          </cell>
          <cell r="E327">
            <v>29833</v>
          </cell>
        </row>
        <row r="328">
          <cell r="A328">
            <v>2020</v>
          </cell>
          <cell r="B328" t="str">
            <v>Marzo</v>
          </cell>
          <cell r="C328" t="str">
            <v>66001</v>
          </cell>
          <cell r="E328">
            <v>34623</v>
          </cell>
        </row>
        <row r="329">
          <cell r="A329">
            <v>2020</v>
          </cell>
          <cell r="B329" t="str">
            <v>Marzo</v>
          </cell>
          <cell r="C329" t="str">
            <v>19001</v>
          </cell>
          <cell r="E329">
            <v>11771</v>
          </cell>
        </row>
        <row r="330">
          <cell r="A330">
            <v>2020</v>
          </cell>
          <cell r="B330" t="str">
            <v>Marzo</v>
          </cell>
          <cell r="C330" t="str">
            <v>47001</v>
          </cell>
          <cell r="E330">
            <v>9278</v>
          </cell>
        </row>
        <row r="331">
          <cell r="A331">
            <v>2020</v>
          </cell>
          <cell r="B331" t="str">
            <v>Marzo</v>
          </cell>
          <cell r="C331" t="str">
            <v>70001</v>
          </cell>
          <cell r="E331">
            <v>15802</v>
          </cell>
        </row>
        <row r="332">
          <cell r="A332">
            <v>2020</v>
          </cell>
          <cell r="B332" t="str">
            <v>Marzo</v>
          </cell>
          <cell r="C332" t="str">
            <v>15001</v>
          </cell>
          <cell r="E332">
            <v>22966</v>
          </cell>
        </row>
        <row r="333">
          <cell r="A333">
            <v>2020</v>
          </cell>
          <cell r="B333" t="str">
            <v>Marzo</v>
          </cell>
          <cell r="C333" t="str">
            <v>20001</v>
          </cell>
          <cell r="E333">
            <v>16638</v>
          </cell>
        </row>
        <row r="334">
          <cell r="A334">
            <v>2020</v>
          </cell>
          <cell r="B334" t="str">
            <v>Marzo</v>
          </cell>
          <cell r="C334" t="str">
            <v>50001</v>
          </cell>
          <cell r="E334">
            <v>21325</v>
          </cell>
        </row>
        <row r="335">
          <cell r="A335">
            <v>2020</v>
          </cell>
          <cell r="B335" t="str">
            <v>Abril</v>
          </cell>
          <cell r="C335" t="str">
            <v>63001</v>
          </cell>
          <cell r="E335">
            <v>40583</v>
          </cell>
        </row>
        <row r="336">
          <cell r="A336">
            <v>2020</v>
          </cell>
          <cell r="B336" t="str">
            <v>Abril</v>
          </cell>
          <cell r="C336" t="str">
            <v>08001</v>
          </cell>
          <cell r="E336">
            <v>145631</v>
          </cell>
        </row>
        <row r="337">
          <cell r="A337">
            <v>2020</v>
          </cell>
          <cell r="B337" t="str">
            <v>Abril</v>
          </cell>
          <cell r="C337" t="str">
            <v>11001</v>
          </cell>
          <cell r="E337">
            <v>762540</v>
          </cell>
        </row>
        <row r="338">
          <cell r="A338">
            <v>2020</v>
          </cell>
          <cell r="B338" t="str">
            <v>Abril</v>
          </cell>
          <cell r="C338" t="str">
            <v>68001</v>
          </cell>
          <cell r="E338">
            <v>155162</v>
          </cell>
        </row>
        <row r="339">
          <cell r="A339">
            <v>2020</v>
          </cell>
          <cell r="B339" t="str">
            <v>Abril</v>
          </cell>
          <cell r="C339" t="str">
            <v>76001</v>
          </cell>
          <cell r="E339">
            <v>162073</v>
          </cell>
        </row>
        <row r="340">
          <cell r="A340">
            <v>2020</v>
          </cell>
          <cell r="B340" t="str">
            <v>Abril</v>
          </cell>
          <cell r="C340" t="str">
            <v>13001</v>
          </cell>
          <cell r="E340">
            <v>59427</v>
          </cell>
        </row>
        <row r="341">
          <cell r="A341">
            <v>2020</v>
          </cell>
          <cell r="B341" t="str">
            <v>Abril</v>
          </cell>
          <cell r="C341" t="str">
            <v>54001</v>
          </cell>
          <cell r="E341">
            <v>105460</v>
          </cell>
        </row>
        <row r="342">
          <cell r="A342">
            <v>2020</v>
          </cell>
          <cell r="B342" t="str">
            <v>Abril</v>
          </cell>
          <cell r="C342" t="str">
            <v>73001</v>
          </cell>
          <cell r="E342">
            <v>14531</v>
          </cell>
        </row>
        <row r="343">
          <cell r="A343">
            <v>2020</v>
          </cell>
          <cell r="B343" t="str">
            <v>Abril</v>
          </cell>
          <cell r="C343" t="str">
            <v>52356</v>
          </cell>
          <cell r="E343">
            <v>15947</v>
          </cell>
        </row>
        <row r="344">
          <cell r="A344">
            <v>2020</v>
          </cell>
          <cell r="B344" t="str">
            <v>Abril</v>
          </cell>
          <cell r="C344" t="str">
            <v>17001</v>
          </cell>
          <cell r="E344">
            <v>25753</v>
          </cell>
        </row>
        <row r="345">
          <cell r="A345">
            <v>2020</v>
          </cell>
          <cell r="B345" t="str">
            <v>Abril</v>
          </cell>
          <cell r="C345" t="str">
            <v>05001</v>
          </cell>
          <cell r="E345">
            <v>333598</v>
          </cell>
        </row>
        <row r="346">
          <cell r="A346">
            <v>2020</v>
          </cell>
          <cell r="B346" t="str">
            <v>Abril</v>
          </cell>
          <cell r="C346" t="str">
            <v>23001</v>
          </cell>
          <cell r="E346">
            <v>15210</v>
          </cell>
        </row>
        <row r="347">
          <cell r="A347">
            <v>2020</v>
          </cell>
          <cell r="B347" t="str">
            <v>Abril</v>
          </cell>
          <cell r="C347" t="str">
            <v>41001</v>
          </cell>
          <cell r="E347">
            <v>30834</v>
          </cell>
        </row>
        <row r="348">
          <cell r="A348">
            <v>2020</v>
          </cell>
          <cell r="B348" t="str">
            <v>Abril</v>
          </cell>
          <cell r="C348" t="str">
            <v>52001</v>
          </cell>
          <cell r="E348">
            <v>39096</v>
          </cell>
        </row>
        <row r="349">
          <cell r="A349">
            <v>2020</v>
          </cell>
          <cell r="B349" t="str">
            <v>Abril</v>
          </cell>
          <cell r="C349" t="str">
            <v>66001</v>
          </cell>
          <cell r="E349">
            <v>44776</v>
          </cell>
        </row>
        <row r="350">
          <cell r="A350">
            <v>2020</v>
          </cell>
          <cell r="B350" t="str">
            <v>Abril</v>
          </cell>
          <cell r="C350" t="str">
            <v>19001</v>
          </cell>
          <cell r="E350">
            <v>17000</v>
          </cell>
        </row>
        <row r="351">
          <cell r="A351">
            <v>2020</v>
          </cell>
          <cell r="B351" t="str">
            <v>Abril</v>
          </cell>
          <cell r="C351" t="str">
            <v>47001</v>
          </cell>
          <cell r="E351">
            <v>11726</v>
          </cell>
        </row>
        <row r="352">
          <cell r="A352">
            <v>2020</v>
          </cell>
          <cell r="B352" t="str">
            <v>Abril</v>
          </cell>
          <cell r="C352" t="str">
            <v>70001</v>
          </cell>
          <cell r="E352">
            <v>20857</v>
          </cell>
        </row>
        <row r="353">
          <cell r="A353">
            <v>2020</v>
          </cell>
          <cell r="B353" t="str">
            <v>Abril</v>
          </cell>
          <cell r="C353" t="str">
            <v>15001</v>
          </cell>
          <cell r="E353">
            <v>30642</v>
          </cell>
        </row>
        <row r="354">
          <cell r="A354">
            <v>2020</v>
          </cell>
          <cell r="B354" t="str">
            <v>Abril</v>
          </cell>
          <cell r="C354" t="str">
            <v>20001</v>
          </cell>
          <cell r="E354">
            <v>22326</v>
          </cell>
        </row>
        <row r="355">
          <cell r="A355">
            <v>2020</v>
          </cell>
          <cell r="B355" t="str">
            <v>Abril</v>
          </cell>
          <cell r="C355" t="str">
            <v>50001</v>
          </cell>
          <cell r="E355">
            <v>27286</v>
          </cell>
        </row>
        <row r="356">
          <cell r="A356">
            <v>2020</v>
          </cell>
          <cell r="B356" t="str">
            <v>Mayo</v>
          </cell>
          <cell r="C356" t="str">
            <v>63001</v>
          </cell>
          <cell r="E356">
            <v>50933</v>
          </cell>
        </row>
        <row r="357">
          <cell r="A357">
            <v>2020</v>
          </cell>
          <cell r="B357" t="str">
            <v>Mayo</v>
          </cell>
          <cell r="C357" t="str">
            <v>08001</v>
          </cell>
          <cell r="E357">
            <v>178577</v>
          </cell>
        </row>
        <row r="358">
          <cell r="A358">
            <v>2020</v>
          </cell>
          <cell r="B358" t="str">
            <v>Mayo</v>
          </cell>
          <cell r="C358" t="str">
            <v>11001</v>
          </cell>
          <cell r="E358">
            <v>922087.7</v>
          </cell>
        </row>
        <row r="359">
          <cell r="A359">
            <v>2020</v>
          </cell>
          <cell r="B359" t="str">
            <v>Mayo</v>
          </cell>
          <cell r="C359" t="str">
            <v>68001</v>
          </cell>
          <cell r="E359">
            <v>193326</v>
          </cell>
        </row>
        <row r="360">
          <cell r="A360">
            <v>2020</v>
          </cell>
          <cell r="B360" t="str">
            <v>Mayo</v>
          </cell>
          <cell r="C360" t="str">
            <v>76001</v>
          </cell>
          <cell r="E360">
            <v>203867</v>
          </cell>
        </row>
        <row r="361">
          <cell r="A361">
            <v>2020</v>
          </cell>
          <cell r="B361" t="str">
            <v>Mayo</v>
          </cell>
          <cell r="C361" t="str">
            <v>13001</v>
          </cell>
          <cell r="E361">
            <v>71463</v>
          </cell>
        </row>
        <row r="362">
          <cell r="A362">
            <v>2020</v>
          </cell>
          <cell r="B362" t="str">
            <v>Mayo</v>
          </cell>
          <cell r="C362" t="str">
            <v>54001</v>
          </cell>
          <cell r="E362">
            <v>129952</v>
          </cell>
        </row>
        <row r="363">
          <cell r="A363">
            <v>2020</v>
          </cell>
          <cell r="B363" t="str">
            <v>Mayo</v>
          </cell>
          <cell r="C363" t="str">
            <v>73001</v>
          </cell>
          <cell r="E363">
            <v>18432</v>
          </cell>
        </row>
        <row r="364">
          <cell r="A364">
            <v>2020</v>
          </cell>
          <cell r="B364" t="str">
            <v>Mayo</v>
          </cell>
          <cell r="C364" t="str">
            <v>52356</v>
          </cell>
          <cell r="E364">
            <v>18529</v>
          </cell>
        </row>
        <row r="365">
          <cell r="A365">
            <v>2020</v>
          </cell>
          <cell r="B365" t="str">
            <v>Mayo</v>
          </cell>
          <cell r="C365" t="str">
            <v>17001</v>
          </cell>
          <cell r="E365">
            <v>32505</v>
          </cell>
        </row>
        <row r="366">
          <cell r="A366">
            <v>2020</v>
          </cell>
          <cell r="B366" t="str">
            <v>Mayo</v>
          </cell>
          <cell r="C366" t="str">
            <v>05001</v>
          </cell>
          <cell r="E366">
            <v>411609</v>
          </cell>
        </row>
        <row r="367">
          <cell r="A367">
            <v>2020</v>
          </cell>
          <cell r="B367" t="str">
            <v>Mayo</v>
          </cell>
          <cell r="C367" t="str">
            <v>23001</v>
          </cell>
          <cell r="E367">
            <v>18701</v>
          </cell>
        </row>
        <row r="368">
          <cell r="A368">
            <v>2020</v>
          </cell>
          <cell r="B368" t="str">
            <v>Mayo</v>
          </cell>
          <cell r="C368" t="str">
            <v>41001</v>
          </cell>
          <cell r="E368">
            <v>37145</v>
          </cell>
        </row>
        <row r="369">
          <cell r="A369">
            <v>2020</v>
          </cell>
          <cell r="B369" t="str">
            <v>Mayo</v>
          </cell>
          <cell r="C369" t="str">
            <v>52001</v>
          </cell>
          <cell r="E369">
            <v>47519</v>
          </cell>
        </row>
        <row r="370">
          <cell r="A370">
            <v>2020</v>
          </cell>
          <cell r="B370" t="str">
            <v>Mayo</v>
          </cell>
          <cell r="C370" t="str">
            <v>66001</v>
          </cell>
          <cell r="E370">
            <v>55079</v>
          </cell>
        </row>
        <row r="371">
          <cell r="A371">
            <v>2020</v>
          </cell>
          <cell r="B371" t="str">
            <v>Mayo</v>
          </cell>
          <cell r="C371" t="str">
            <v>19001</v>
          </cell>
          <cell r="E371">
            <v>22858</v>
          </cell>
        </row>
        <row r="372">
          <cell r="A372">
            <v>2020</v>
          </cell>
          <cell r="B372" t="str">
            <v>Mayo</v>
          </cell>
          <cell r="C372" t="str">
            <v>47001</v>
          </cell>
          <cell r="E372">
            <v>14610</v>
          </cell>
        </row>
        <row r="373">
          <cell r="A373">
            <v>2020</v>
          </cell>
          <cell r="B373" t="str">
            <v>Mayo</v>
          </cell>
          <cell r="C373" t="str">
            <v>70001</v>
          </cell>
          <cell r="E373">
            <v>25737</v>
          </cell>
        </row>
        <row r="374">
          <cell r="A374">
            <v>2020</v>
          </cell>
          <cell r="B374" t="str">
            <v>Mayo</v>
          </cell>
          <cell r="C374" t="str">
            <v>15001</v>
          </cell>
          <cell r="E374">
            <v>39070</v>
          </cell>
        </row>
        <row r="375">
          <cell r="A375">
            <v>2020</v>
          </cell>
          <cell r="B375" t="str">
            <v>Mayo</v>
          </cell>
          <cell r="C375" t="str">
            <v>20001</v>
          </cell>
          <cell r="E375">
            <v>27970</v>
          </cell>
        </row>
        <row r="376">
          <cell r="A376">
            <v>2020</v>
          </cell>
          <cell r="B376" t="str">
            <v>Mayo</v>
          </cell>
          <cell r="C376" t="str">
            <v>50001</v>
          </cell>
          <cell r="E376">
            <v>34426</v>
          </cell>
        </row>
        <row r="377">
          <cell r="A377">
            <v>2020</v>
          </cell>
          <cell r="B377" t="str">
            <v>Junio</v>
          </cell>
          <cell r="C377" t="str">
            <v>63001</v>
          </cell>
          <cell r="E377">
            <v>61282</v>
          </cell>
        </row>
        <row r="378">
          <cell r="A378">
            <v>2020</v>
          </cell>
          <cell r="B378" t="str">
            <v>Junio</v>
          </cell>
          <cell r="C378" t="str">
            <v>08001</v>
          </cell>
          <cell r="E378">
            <v>209392</v>
          </cell>
        </row>
        <row r="379">
          <cell r="A379">
            <v>2020</v>
          </cell>
          <cell r="B379" t="str">
            <v>Junio</v>
          </cell>
          <cell r="C379" t="str">
            <v>11001</v>
          </cell>
          <cell r="E379">
            <v>1077252.3999999999</v>
          </cell>
        </row>
        <row r="380">
          <cell r="A380">
            <v>2020</v>
          </cell>
          <cell r="B380" t="str">
            <v>Junio</v>
          </cell>
          <cell r="C380" t="str">
            <v>68001</v>
          </cell>
          <cell r="E380">
            <v>231026</v>
          </cell>
        </row>
        <row r="381">
          <cell r="A381">
            <v>2020</v>
          </cell>
          <cell r="B381" t="str">
            <v>Junio</v>
          </cell>
          <cell r="C381" t="str">
            <v>76001</v>
          </cell>
          <cell r="E381">
            <v>246732</v>
          </cell>
        </row>
        <row r="382">
          <cell r="A382">
            <v>2020</v>
          </cell>
          <cell r="B382" t="str">
            <v>Junio</v>
          </cell>
          <cell r="C382" t="str">
            <v>13001</v>
          </cell>
          <cell r="E382">
            <v>85749</v>
          </cell>
        </row>
        <row r="383">
          <cell r="A383">
            <v>2020</v>
          </cell>
          <cell r="B383" t="str">
            <v>Junio</v>
          </cell>
          <cell r="C383" t="str">
            <v>54001</v>
          </cell>
          <cell r="E383">
            <v>158334</v>
          </cell>
        </row>
        <row r="384">
          <cell r="A384">
            <v>2020</v>
          </cell>
          <cell r="B384" t="str">
            <v>Junio</v>
          </cell>
          <cell r="C384" t="str">
            <v>73001</v>
          </cell>
          <cell r="E384">
            <v>22492</v>
          </cell>
        </row>
        <row r="385">
          <cell r="A385">
            <v>2020</v>
          </cell>
          <cell r="B385" t="str">
            <v>Junio</v>
          </cell>
          <cell r="C385" t="str">
            <v>52356</v>
          </cell>
          <cell r="E385">
            <v>23599</v>
          </cell>
        </row>
        <row r="386">
          <cell r="A386">
            <v>2020</v>
          </cell>
          <cell r="B386" t="str">
            <v>Junio</v>
          </cell>
          <cell r="C386" t="str">
            <v>17001</v>
          </cell>
          <cell r="E386">
            <v>38604</v>
          </cell>
        </row>
        <row r="387">
          <cell r="A387">
            <v>2020</v>
          </cell>
          <cell r="B387" t="str">
            <v>Junio</v>
          </cell>
          <cell r="C387" t="str">
            <v>05001</v>
          </cell>
          <cell r="E387">
            <v>486550</v>
          </cell>
        </row>
        <row r="388">
          <cell r="A388">
            <v>2020</v>
          </cell>
          <cell r="B388" t="str">
            <v>Junio</v>
          </cell>
          <cell r="C388" t="str">
            <v>23001</v>
          </cell>
          <cell r="E388">
            <v>22435</v>
          </cell>
        </row>
        <row r="389">
          <cell r="A389">
            <v>2020</v>
          </cell>
          <cell r="B389" t="str">
            <v>Junio</v>
          </cell>
          <cell r="C389" t="str">
            <v>41001</v>
          </cell>
          <cell r="E389">
            <v>44740</v>
          </cell>
        </row>
        <row r="390">
          <cell r="A390">
            <v>2020</v>
          </cell>
          <cell r="B390" t="str">
            <v>Junio</v>
          </cell>
          <cell r="C390" t="str">
            <v>52001</v>
          </cell>
          <cell r="E390">
            <v>57421</v>
          </cell>
        </row>
        <row r="391">
          <cell r="A391">
            <v>2020</v>
          </cell>
          <cell r="B391" t="str">
            <v>Junio</v>
          </cell>
          <cell r="C391" t="str">
            <v>66001</v>
          </cell>
          <cell r="E391">
            <v>65218</v>
          </cell>
        </row>
        <row r="392">
          <cell r="A392">
            <v>2020</v>
          </cell>
          <cell r="B392" t="str">
            <v>Junio</v>
          </cell>
          <cell r="C392" t="str">
            <v>19001</v>
          </cell>
          <cell r="E392">
            <v>28839</v>
          </cell>
        </row>
        <row r="393">
          <cell r="A393">
            <v>2020</v>
          </cell>
          <cell r="B393" t="str">
            <v>Junio</v>
          </cell>
          <cell r="C393" t="str">
            <v>47001</v>
          </cell>
          <cell r="E393">
            <v>17534</v>
          </cell>
        </row>
        <row r="394">
          <cell r="A394">
            <v>2020</v>
          </cell>
          <cell r="B394" t="str">
            <v>Junio</v>
          </cell>
          <cell r="C394" t="str">
            <v>70001</v>
          </cell>
          <cell r="E394">
            <v>28925</v>
          </cell>
        </row>
        <row r="395">
          <cell r="A395">
            <v>2020</v>
          </cell>
          <cell r="B395" t="str">
            <v>Junio</v>
          </cell>
          <cell r="C395" t="str">
            <v>15001</v>
          </cell>
          <cell r="E395">
            <v>50189</v>
          </cell>
        </row>
        <row r="396">
          <cell r="A396">
            <v>2020</v>
          </cell>
          <cell r="B396" t="str">
            <v>Junio</v>
          </cell>
          <cell r="C396" t="str">
            <v>20001</v>
          </cell>
          <cell r="E396">
            <v>32868.1</v>
          </cell>
        </row>
        <row r="397">
          <cell r="A397">
            <v>2020</v>
          </cell>
          <cell r="B397" t="str">
            <v>Junio</v>
          </cell>
          <cell r="C397" t="str">
            <v>50001</v>
          </cell>
          <cell r="E397">
            <v>43137</v>
          </cell>
        </row>
        <row r="398">
          <cell r="A398">
            <v>2020</v>
          </cell>
          <cell r="B398" t="str">
            <v>Julio</v>
          </cell>
          <cell r="C398" t="str">
            <v>63001</v>
          </cell>
          <cell r="E398">
            <v>73021</v>
          </cell>
        </row>
        <row r="399">
          <cell r="A399">
            <v>2020</v>
          </cell>
          <cell r="B399" t="str">
            <v>Julio</v>
          </cell>
          <cell r="C399" t="str">
            <v>08001</v>
          </cell>
          <cell r="E399">
            <v>244692</v>
          </cell>
        </row>
        <row r="400">
          <cell r="A400">
            <v>2020</v>
          </cell>
          <cell r="B400" t="str">
            <v>Julio</v>
          </cell>
          <cell r="C400" t="str">
            <v>11001</v>
          </cell>
          <cell r="E400">
            <v>1263813.2</v>
          </cell>
        </row>
        <row r="401">
          <cell r="A401">
            <v>2020</v>
          </cell>
          <cell r="B401" t="str">
            <v>Julio</v>
          </cell>
          <cell r="C401" t="str">
            <v>68001</v>
          </cell>
          <cell r="E401">
            <v>277614</v>
          </cell>
        </row>
        <row r="402">
          <cell r="A402">
            <v>2020</v>
          </cell>
          <cell r="B402" t="str">
            <v>Julio</v>
          </cell>
          <cell r="C402" t="str">
            <v>76001</v>
          </cell>
          <cell r="E402">
            <v>296945</v>
          </cell>
        </row>
        <row r="403">
          <cell r="A403">
            <v>2020</v>
          </cell>
          <cell r="B403" t="str">
            <v>Julio</v>
          </cell>
          <cell r="C403" t="str">
            <v>13001</v>
          </cell>
          <cell r="E403">
            <v>102383</v>
          </cell>
        </row>
        <row r="404">
          <cell r="A404">
            <v>2020</v>
          </cell>
          <cell r="B404" t="str">
            <v>Julio</v>
          </cell>
          <cell r="C404" t="str">
            <v>54001</v>
          </cell>
          <cell r="E404">
            <v>188788</v>
          </cell>
        </row>
        <row r="405">
          <cell r="A405">
            <v>2020</v>
          </cell>
          <cell r="B405" t="str">
            <v>Julio</v>
          </cell>
          <cell r="C405" t="str">
            <v>73001</v>
          </cell>
          <cell r="E405">
            <v>26700</v>
          </cell>
        </row>
        <row r="406">
          <cell r="A406">
            <v>2020</v>
          </cell>
          <cell r="B406" t="str">
            <v>Julio</v>
          </cell>
          <cell r="C406" t="str">
            <v>52356</v>
          </cell>
          <cell r="E406">
            <v>29051</v>
          </cell>
        </row>
        <row r="407">
          <cell r="A407">
            <v>2020</v>
          </cell>
          <cell r="B407" t="str">
            <v>Julio</v>
          </cell>
          <cell r="C407" t="str">
            <v>17001</v>
          </cell>
          <cell r="E407">
            <v>45835</v>
          </cell>
        </row>
        <row r="408">
          <cell r="A408">
            <v>2020</v>
          </cell>
          <cell r="B408" t="str">
            <v>Julio</v>
          </cell>
          <cell r="C408" t="str">
            <v>05001</v>
          </cell>
          <cell r="E408">
            <v>570680</v>
          </cell>
        </row>
        <row r="409">
          <cell r="A409">
            <v>2020</v>
          </cell>
          <cell r="B409" t="str">
            <v>Julio</v>
          </cell>
          <cell r="C409" t="str">
            <v>23001</v>
          </cell>
          <cell r="E409">
            <v>26403</v>
          </cell>
        </row>
        <row r="410">
          <cell r="A410">
            <v>2020</v>
          </cell>
          <cell r="B410" t="str">
            <v>Julio</v>
          </cell>
          <cell r="C410" t="str">
            <v>41001</v>
          </cell>
          <cell r="E410">
            <v>54001</v>
          </cell>
        </row>
        <row r="411">
          <cell r="A411">
            <v>2020</v>
          </cell>
          <cell r="B411" t="str">
            <v>Julio</v>
          </cell>
          <cell r="C411" t="str">
            <v>52001</v>
          </cell>
          <cell r="E411">
            <v>67728</v>
          </cell>
        </row>
        <row r="412">
          <cell r="A412">
            <v>2020</v>
          </cell>
          <cell r="B412" t="str">
            <v>Julio</v>
          </cell>
          <cell r="C412" t="str">
            <v>66001</v>
          </cell>
          <cell r="E412">
            <v>76386</v>
          </cell>
        </row>
        <row r="413">
          <cell r="A413">
            <v>2020</v>
          </cell>
          <cell r="B413" t="str">
            <v>Julio</v>
          </cell>
          <cell r="C413" t="str">
            <v>19001</v>
          </cell>
          <cell r="E413">
            <v>35547</v>
          </cell>
        </row>
        <row r="414">
          <cell r="A414">
            <v>2020</v>
          </cell>
          <cell r="B414" t="str">
            <v>Julio</v>
          </cell>
          <cell r="C414" t="str">
            <v>47001</v>
          </cell>
          <cell r="E414">
            <v>20760</v>
          </cell>
        </row>
        <row r="415">
          <cell r="A415">
            <v>2020</v>
          </cell>
          <cell r="B415" t="str">
            <v>Julio</v>
          </cell>
          <cell r="C415" t="str">
            <v>70001</v>
          </cell>
          <cell r="E415">
            <v>33755</v>
          </cell>
        </row>
        <row r="416">
          <cell r="A416">
            <v>2020</v>
          </cell>
          <cell r="B416" t="str">
            <v>Julio</v>
          </cell>
          <cell r="C416" t="str">
            <v>15001</v>
          </cell>
          <cell r="E416">
            <v>60898</v>
          </cell>
        </row>
        <row r="417">
          <cell r="A417">
            <v>2020</v>
          </cell>
          <cell r="B417" t="str">
            <v>Julio</v>
          </cell>
          <cell r="C417" t="str">
            <v>20001</v>
          </cell>
          <cell r="E417">
            <v>38696.1</v>
          </cell>
        </row>
        <row r="418">
          <cell r="A418">
            <v>2020</v>
          </cell>
          <cell r="B418" t="str">
            <v>Julio</v>
          </cell>
          <cell r="C418" t="str">
            <v>50001</v>
          </cell>
          <cell r="E418">
            <v>52772</v>
          </cell>
        </row>
        <row r="419">
          <cell r="A419">
            <v>2020</v>
          </cell>
          <cell r="B419" t="str">
            <v>Agosto</v>
          </cell>
          <cell r="C419" t="str">
            <v>63001</v>
          </cell>
          <cell r="E419">
            <v>83795</v>
          </cell>
        </row>
        <row r="420">
          <cell r="A420">
            <v>2020</v>
          </cell>
          <cell r="B420" t="str">
            <v>Agosto</v>
          </cell>
          <cell r="C420" t="str">
            <v>08001</v>
          </cell>
          <cell r="E420">
            <v>279855</v>
          </cell>
        </row>
        <row r="421">
          <cell r="A421">
            <v>2020</v>
          </cell>
          <cell r="B421" t="str">
            <v>Agosto</v>
          </cell>
          <cell r="C421" t="str">
            <v>11001</v>
          </cell>
          <cell r="E421">
            <v>1437067.4</v>
          </cell>
        </row>
        <row r="422">
          <cell r="A422">
            <v>2020</v>
          </cell>
          <cell r="B422" t="str">
            <v>Agosto</v>
          </cell>
          <cell r="C422" t="str">
            <v>68001</v>
          </cell>
          <cell r="E422">
            <v>324337</v>
          </cell>
        </row>
        <row r="423">
          <cell r="A423">
            <v>2020</v>
          </cell>
          <cell r="B423" t="str">
            <v>Agosto</v>
          </cell>
          <cell r="C423" t="str">
            <v>76001</v>
          </cell>
          <cell r="E423">
            <v>347020</v>
          </cell>
        </row>
        <row r="424">
          <cell r="A424">
            <v>2020</v>
          </cell>
          <cell r="B424" t="str">
            <v>Agosto</v>
          </cell>
          <cell r="C424" t="str">
            <v>13001</v>
          </cell>
          <cell r="E424">
            <v>119045</v>
          </cell>
        </row>
        <row r="425">
          <cell r="A425">
            <v>2020</v>
          </cell>
          <cell r="B425" t="str">
            <v>Agosto</v>
          </cell>
          <cell r="C425" t="str">
            <v>54001</v>
          </cell>
          <cell r="E425">
            <v>221537</v>
          </cell>
        </row>
        <row r="426">
          <cell r="A426">
            <v>2020</v>
          </cell>
          <cell r="B426" t="str">
            <v>Agosto</v>
          </cell>
          <cell r="C426" t="str">
            <v>73001</v>
          </cell>
          <cell r="E426">
            <v>30381</v>
          </cell>
        </row>
        <row r="427">
          <cell r="A427">
            <v>2020</v>
          </cell>
          <cell r="B427" t="str">
            <v>Agosto</v>
          </cell>
          <cell r="C427" t="str">
            <v>52356</v>
          </cell>
          <cell r="E427">
            <v>33804</v>
          </cell>
        </row>
        <row r="428">
          <cell r="A428">
            <v>2020</v>
          </cell>
          <cell r="B428" t="str">
            <v>Agosto</v>
          </cell>
          <cell r="C428" t="str">
            <v>17001</v>
          </cell>
          <cell r="E428">
            <v>52188</v>
          </cell>
        </row>
        <row r="429">
          <cell r="A429">
            <v>2020</v>
          </cell>
          <cell r="B429" t="str">
            <v>Agosto</v>
          </cell>
          <cell r="C429" t="str">
            <v>05001</v>
          </cell>
          <cell r="E429">
            <v>638249</v>
          </cell>
        </row>
        <row r="430">
          <cell r="A430">
            <v>2020</v>
          </cell>
          <cell r="B430" t="str">
            <v>Agosto</v>
          </cell>
          <cell r="C430" t="str">
            <v>23001</v>
          </cell>
          <cell r="E430">
            <v>30508</v>
          </cell>
        </row>
        <row r="431">
          <cell r="A431">
            <v>2020</v>
          </cell>
          <cell r="B431" t="str">
            <v>Agosto</v>
          </cell>
          <cell r="C431" t="str">
            <v>41001</v>
          </cell>
          <cell r="E431">
            <v>62470</v>
          </cell>
        </row>
        <row r="432">
          <cell r="A432">
            <v>2020</v>
          </cell>
          <cell r="B432" t="str">
            <v>Agosto</v>
          </cell>
          <cell r="C432" t="str">
            <v>52001</v>
          </cell>
          <cell r="E432">
            <v>75407</v>
          </cell>
        </row>
        <row r="433">
          <cell r="A433">
            <v>2020</v>
          </cell>
          <cell r="B433" t="str">
            <v>Agosto</v>
          </cell>
          <cell r="C433" t="str">
            <v>66001</v>
          </cell>
          <cell r="E433">
            <v>86653</v>
          </cell>
        </row>
        <row r="434">
          <cell r="A434">
            <v>2020</v>
          </cell>
          <cell r="B434" t="str">
            <v>Agosto</v>
          </cell>
          <cell r="C434" t="str">
            <v>19001</v>
          </cell>
          <cell r="E434">
            <v>39958</v>
          </cell>
        </row>
        <row r="435">
          <cell r="A435">
            <v>2020</v>
          </cell>
          <cell r="B435" t="str">
            <v>Agosto</v>
          </cell>
          <cell r="C435" t="str">
            <v>47001</v>
          </cell>
          <cell r="E435">
            <v>23996</v>
          </cell>
        </row>
        <row r="436">
          <cell r="A436">
            <v>2020</v>
          </cell>
          <cell r="B436" t="str">
            <v>Agosto</v>
          </cell>
          <cell r="C436" t="str">
            <v>70001</v>
          </cell>
          <cell r="E436">
            <v>38855</v>
          </cell>
        </row>
        <row r="437">
          <cell r="A437">
            <v>2020</v>
          </cell>
          <cell r="B437" t="str">
            <v>Agosto</v>
          </cell>
          <cell r="C437" t="str">
            <v>15001</v>
          </cell>
          <cell r="E437">
            <v>70625</v>
          </cell>
        </row>
        <row r="438">
          <cell r="A438">
            <v>2020</v>
          </cell>
          <cell r="B438" t="str">
            <v>Agosto</v>
          </cell>
          <cell r="C438" t="str">
            <v>20001</v>
          </cell>
          <cell r="E438">
            <v>44270.1</v>
          </cell>
        </row>
        <row r="439">
          <cell r="A439">
            <v>2020</v>
          </cell>
          <cell r="B439" t="str">
            <v>Agosto</v>
          </cell>
          <cell r="C439" t="str">
            <v>50001</v>
          </cell>
          <cell r="E439">
            <v>62229</v>
          </cell>
        </row>
        <row r="440">
          <cell r="A440">
            <v>2020</v>
          </cell>
          <cell r="B440" t="str">
            <v>Septiembre</v>
          </cell>
          <cell r="C440" t="str">
            <v>63001</v>
          </cell>
          <cell r="E440">
            <v>94373</v>
          </cell>
        </row>
        <row r="441">
          <cell r="A441">
            <v>2020</v>
          </cell>
          <cell r="B441" t="str">
            <v>Septiembre</v>
          </cell>
          <cell r="C441" t="str">
            <v>08001</v>
          </cell>
          <cell r="E441">
            <v>318828</v>
          </cell>
        </row>
        <row r="442">
          <cell r="A442">
            <v>2020</v>
          </cell>
          <cell r="B442" t="str">
            <v>Septiembre</v>
          </cell>
          <cell r="C442" t="str">
            <v>11001</v>
          </cell>
          <cell r="E442">
            <v>1625485.9</v>
          </cell>
        </row>
        <row r="443">
          <cell r="A443">
            <v>2020</v>
          </cell>
          <cell r="B443" t="str">
            <v>Septiembre</v>
          </cell>
          <cell r="C443" t="str">
            <v>68001</v>
          </cell>
          <cell r="E443">
            <v>371491</v>
          </cell>
        </row>
        <row r="444">
          <cell r="A444">
            <v>2020</v>
          </cell>
          <cell r="B444" t="str">
            <v>Septiembre</v>
          </cell>
          <cell r="C444" t="str">
            <v>76001</v>
          </cell>
          <cell r="E444">
            <v>396070</v>
          </cell>
        </row>
        <row r="445">
          <cell r="A445">
            <v>2020</v>
          </cell>
          <cell r="B445" t="str">
            <v>Septiembre</v>
          </cell>
          <cell r="C445" t="str">
            <v>13001</v>
          </cell>
          <cell r="E445">
            <v>138430</v>
          </cell>
        </row>
        <row r="446">
          <cell r="A446">
            <v>2020</v>
          </cell>
          <cell r="B446" t="str">
            <v>Septiembre</v>
          </cell>
          <cell r="C446" t="str">
            <v>54001</v>
          </cell>
          <cell r="E446">
            <v>252561</v>
          </cell>
        </row>
        <row r="447">
          <cell r="A447">
            <v>2020</v>
          </cell>
          <cell r="B447" t="str">
            <v>Septiembre</v>
          </cell>
          <cell r="C447" t="str">
            <v>73001</v>
          </cell>
          <cell r="E447">
            <v>34382</v>
          </cell>
        </row>
        <row r="448">
          <cell r="A448">
            <v>2020</v>
          </cell>
          <cell r="B448" t="str">
            <v>Septiembre</v>
          </cell>
          <cell r="C448" t="str">
            <v>52356</v>
          </cell>
          <cell r="E448">
            <v>39457</v>
          </cell>
        </row>
        <row r="449">
          <cell r="A449">
            <v>2020</v>
          </cell>
          <cell r="B449" t="str">
            <v>Septiembre</v>
          </cell>
          <cell r="C449" t="str">
            <v>17001</v>
          </cell>
          <cell r="E449">
            <v>58340</v>
          </cell>
        </row>
        <row r="450">
          <cell r="A450">
            <v>2020</v>
          </cell>
          <cell r="B450" t="str">
            <v>Septiembre</v>
          </cell>
          <cell r="C450" t="str">
            <v>05001</v>
          </cell>
          <cell r="E450">
            <v>724184</v>
          </cell>
        </row>
        <row r="451">
          <cell r="A451">
            <v>2020</v>
          </cell>
          <cell r="B451" t="str">
            <v>Septiembre</v>
          </cell>
          <cell r="C451" t="str">
            <v>23001</v>
          </cell>
          <cell r="E451">
            <v>34869</v>
          </cell>
        </row>
        <row r="452">
          <cell r="A452">
            <v>2020</v>
          </cell>
          <cell r="B452" t="str">
            <v>Septiembre</v>
          </cell>
          <cell r="C452" t="str">
            <v>41001</v>
          </cell>
          <cell r="E452">
            <v>71435</v>
          </cell>
        </row>
        <row r="453">
          <cell r="A453">
            <v>2020</v>
          </cell>
          <cell r="B453" t="str">
            <v>Septiembre</v>
          </cell>
          <cell r="C453" t="str">
            <v>52001</v>
          </cell>
          <cell r="E453">
            <v>84982</v>
          </cell>
        </row>
        <row r="454">
          <cell r="A454">
            <v>2020</v>
          </cell>
          <cell r="B454" t="str">
            <v>Septiembre</v>
          </cell>
          <cell r="C454" t="str">
            <v>66001</v>
          </cell>
          <cell r="E454">
            <v>99121</v>
          </cell>
        </row>
        <row r="455">
          <cell r="A455">
            <v>2020</v>
          </cell>
          <cell r="B455" t="str">
            <v>Septiembre</v>
          </cell>
          <cell r="C455" t="str">
            <v>19001</v>
          </cell>
          <cell r="E455">
            <v>46158</v>
          </cell>
        </row>
        <row r="456">
          <cell r="A456">
            <v>2020</v>
          </cell>
          <cell r="B456" t="str">
            <v>Septiembre</v>
          </cell>
          <cell r="C456" t="str">
            <v>47001</v>
          </cell>
          <cell r="E456">
            <v>27255</v>
          </cell>
        </row>
        <row r="457">
          <cell r="A457">
            <v>2020</v>
          </cell>
          <cell r="B457" t="str">
            <v>Septiembre</v>
          </cell>
          <cell r="C457" t="str">
            <v>70001</v>
          </cell>
          <cell r="E457">
            <v>44167</v>
          </cell>
        </row>
        <row r="458">
          <cell r="A458">
            <v>2020</v>
          </cell>
          <cell r="B458" t="str">
            <v>Septiembre</v>
          </cell>
          <cell r="C458" t="str">
            <v>15001</v>
          </cell>
          <cell r="E458">
            <v>82104</v>
          </cell>
        </row>
        <row r="459">
          <cell r="A459">
            <v>2020</v>
          </cell>
          <cell r="B459" t="str">
            <v>Septiembre</v>
          </cell>
          <cell r="C459" t="str">
            <v>20001</v>
          </cell>
          <cell r="E459">
            <v>51293.1</v>
          </cell>
        </row>
        <row r="460">
          <cell r="A460">
            <v>2020</v>
          </cell>
          <cell r="B460" t="str">
            <v>Septiembre</v>
          </cell>
          <cell r="C460" t="str">
            <v>50001</v>
          </cell>
          <cell r="E460">
            <v>71423</v>
          </cell>
        </row>
        <row r="461">
          <cell r="A461">
            <v>2020</v>
          </cell>
          <cell r="B461" t="str">
            <v>Octubre</v>
          </cell>
          <cell r="C461" t="str">
            <v>63001</v>
          </cell>
          <cell r="E461">
            <v>104427</v>
          </cell>
        </row>
        <row r="462">
          <cell r="A462">
            <v>2020</v>
          </cell>
          <cell r="B462" t="str">
            <v>Octubre</v>
          </cell>
          <cell r="C462" t="str">
            <v>08001</v>
          </cell>
          <cell r="E462">
            <v>358474</v>
          </cell>
        </row>
        <row r="463">
          <cell r="A463">
            <v>2020</v>
          </cell>
          <cell r="B463" t="str">
            <v>Octubre</v>
          </cell>
          <cell r="C463" t="str">
            <v>11001</v>
          </cell>
          <cell r="E463">
            <v>1814655.7</v>
          </cell>
        </row>
        <row r="464">
          <cell r="A464">
            <v>2020</v>
          </cell>
          <cell r="B464" t="str">
            <v>Octubre</v>
          </cell>
          <cell r="C464" t="str">
            <v>68001</v>
          </cell>
          <cell r="E464">
            <v>416418</v>
          </cell>
        </row>
        <row r="465">
          <cell r="A465">
            <v>2020</v>
          </cell>
          <cell r="B465" t="str">
            <v>Octubre</v>
          </cell>
          <cell r="C465" t="str">
            <v>76001</v>
          </cell>
          <cell r="E465">
            <v>443570</v>
          </cell>
        </row>
        <row r="466">
          <cell r="A466">
            <v>2020</v>
          </cell>
          <cell r="B466" t="str">
            <v>Octubre</v>
          </cell>
          <cell r="C466" t="str">
            <v>13001</v>
          </cell>
          <cell r="E466">
            <v>157237</v>
          </cell>
        </row>
        <row r="467">
          <cell r="A467">
            <v>2020</v>
          </cell>
          <cell r="B467" t="str">
            <v>Octubre</v>
          </cell>
          <cell r="C467" t="str">
            <v>54001</v>
          </cell>
          <cell r="E467">
            <v>288054</v>
          </cell>
        </row>
        <row r="468">
          <cell r="A468">
            <v>2020</v>
          </cell>
          <cell r="B468" t="str">
            <v>Octubre</v>
          </cell>
          <cell r="C468" t="str">
            <v>73001</v>
          </cell>
          <cell r="E468">
            <v>38324</v>
          </cell>
        </row>
        <row r="469">
          <cell r="A469">
            <v>2020</v>
          </cell>
          <cell r="B469" t="str">
            <v>Octubre</v>
          </cell>
          <cell r="C469" t="str">
            <v>52356</v>
          </cell>
          <cell r="E469">
            <v>44754</v>
          </cell>
        </row>
        <row r="470">
          <cell r="A470">
            <v>2020</v>
          </cell>
          <cell r="B470" t="str">
            <v>Octubre</v>
          </cell>
          <cell r="C470" t="str">
            <v>17001</v>
          </cell>
          <cell r="E470">
            <v>64541</v>
          </cell>
        </row>
        <row r="471">
          <cell r="A471">
            <v>2020</v>
          </cell>
          <cell r="B471" t="str">
            <v>Octubre</v>
          </cell>
          <cell r="C471" t="str">
            <v>05001</v>
          </cell>
          <cell r="E471">
            <v>809786</v>
          </cell>
        </row>
        <row r="472">
          <cell r="A472">
            <v>2020</v>
          </cell>
          <cell r="B472" t="str">
            <v>Octubre</v>
          </cell>
          <cell r="C472" t="str">
            <v>23001</v>
          </cell>
          <cell r="E472">
            <v>38997</v>
          </cell>
        </row>
        <row r="473">
          <cell r="A473">
            <v>2020</v>
          </cell>
          <cell r="B473" t="str">
            <v>Octubre</v>
          </cell>
          <cell r="C473" t="str">
            <v>41001</v>
          </cell>
          <cell r="E473">
            <v>79980</v>
          </cell>
        </row>
        <row r="474">
          <cell r="A474">
            <v>2020</v>
          </cell>
          <cell r="B474" t="str">
            <v>Octubre</v>
          </cell>
          <cell r="C474" t="str">
            <v>52001</v>
          </cell>
          <cell r="E474">
            <v>95561</v>
          </cell>
        </row>
        <row r="475">
          <cell r="A475">
            <v>2020</v>
          </cell>
          <cell r="B475" t="str">
            <v>Octubre</v>
          </cell>
          <cell r="C475" t="str">
            <v>66001</v>
          </cell>
          <cell r="E475">
            <v>109304</v>
          </cell>
        </row>
        <row r="476">
          <cell r="A476">
            <v>2020</v>
          </cell>
          <cell r="B476" t="str">
            <v>Octubre</v>
          </cell>
          <cell r="C476" t="str">
            <v>19001</v>
          </cell>
          <cell r="E476">
            <v>51653</v>
          </cell>
        </row>
        <row r="477">
          <cell r="A477">
            <v>2020</v>
          </cell>
          <cell r="B477" t="str">
            <v>Octubre</v>
          </cell>
          <cell r="C477" t="str">
            <v>47001</v>
          </cell>
          <cell r="E477">
            <v>30711</v>
          </cell>
        </row>
        <row r="478">
          <cell r="A478">
            <v>2020</v>
          </cell>
          <cell r="B478" t="str">
            <v>Octubre</v>
          </cell>
          <cell r="C478" t="str">
            <v>70001</v>
          </cell>
          <cell r="E478">
            <v>49229</v>
          </cell>
        </row>
        <row r="479">
          <cell r="A479">
            <v>2020</v>
          </cell>
          <cell r="B479" t="str">
            <v>Octubre</v>
          </cell>
          <cell r="C479" t="str">
            <v>15001</v>
          </cell>
          <cell r="E479">
            <v>93234</v>
          </cell>
        </row>
        <row r="480">
          <cell r="A480">
            <v>2020</v>
          </cell>
          <cell r="B480" t="str">
            <v>Octubre</v>
          </cell>
          <cell r="C480" t="str">
            <v>20001</v>
          </cell>
          <cell r="E480">
            <v>58251.1</v>
          </cell>
        </row>
        <row r="481">
          <cell r="A481">
            <v>2020</v>
          </cell>
          <cell r="B481" t="str">
            <v>Octubre</v>
          </cell>
          <cell r="C481" t="str">
            <v>50001</v>
          </cell>
          <cell r="E481">
            <v>81151</v>
          </cell>
        </row>
        <row r="482">
          <cell r="A482">
            <v>2020</v>
          </cell>
          <cell r="B482" t="str">
            <v>Noviembre</v>
          </cell>
          <cell r="C482" t="str">
            <v>63001</v>
          </cell>
          <cell r="E482">
            <v>113760</v>
          </cell>
        </row>
        <row r="483">
          <cell r="A483">
            <v>2020</v>
          </cell>
          <cell r="B483" t="str">
            <v>Noviembre</v>
          </cell>
          <cell r="C483" t="str">
            <v>08001</v>
          </cell>
          <cell r="E483">
            <v>395308</v>
          </cell>
        </row>
        <row r="484">
          <cell r="A484">
            <v>2020</v>
          </cell>
          <cell r="B484" t="str">
            <v>Noviembre</v>
          </cell>
          <cell r="C484" t="str">
            <v>11001</v>
          </cell>
          <cell r="E484">
            <v>1994698.9</v>
          </cell>
        </row>
        <row r="485">
          <cell r="A485">
            <v>2020</v>
          </cell>
          <cell r="B485" t="str">
            <v>Noviembre</v>
          </cell>
          <cell r="C485" t="str">
            <v>68001</v>
          </cell>
          <cell r="E485">
            <v>461167</v>
          </cell>
        </row>
        <row r="486">
          <cell r="A486">
            <v>2020</v>
          </cell>
          <cell r="B486" t="str">
            <v>Noviembre</v>
          </cell>
          <cell r="C486" t="str">
            <v>76001</v>
          </cell>
          <cell r="E486">
            <v>490364</v>
          </cell>
        </row>
        <row r="487">
          <cell r="A487">
            <v>2020</v>
          </cell>
          <cell r="B487" t="str">
            <v>Noviembre</v>
          </cell>
          <cell r="C487" t="str">
            <v>13001</v>
          </cell>
          <cell r="E487">
            <v>174993</v>
          </cell>
        </row>
        <row r="488">
          <cell r="A488">
            <v>2020</v>
          </cell>
          <cell r="B488" t="str">
            <v>Noviembre</v>
          </cell>
          <cell r="C488" t="str">
            <v>54001</v>
          </cell>
          <cell r="E488">
            <v>317867</v>
          </cell>
        </row>
        <row r="489">
          <cell r="A489">
            <v>2020</v>
          </cell>
          <cell r="B489" t="str">
            <v>Noviembre</v>
          </cell>
          <cell r="C489" t="str">
            <v>73001</v>
          </cell>
          <cell r="E489">
            <v>42413</v>
          </cell>
        </row>
        <row r="490">
          <cell r="A490">
            <v>2020</v>
          </cell>
          <cell r="B490" t="str">
            <v>Noviembre</v>
          </cell>
          <cell r="C490" t="str">
            <v>52356</v>
          </cell>
          <cell r="E490">
            <v>50819</v>
          </cell>
        </row>
        <row r="491">
          <cell r="A491">
            <v>2020</v>
          </cell>
          <cell r="B491" t="str">
            <v>Noviembre</v>
          </cell>
          <cell r="C491" t="str">
            <v>17001</v>
          </cell>
          <cell r="E491">
            <v>69751</v>
          </cell>
        </row>
        <row r="492">
          <cell r="A492">
            <v>2020</v>
          </cell>
          <cell r="B492" t="str">
            <v>Noviembre</v>
          </cell>
          <cell r="C492" t="str">
            <v>05001</v>
          </cell>
          <cell r="E492">
            <v>886133</v>
          </cell>
        </row>
        <row r="493">
          <cell r="A493">
            <v>2020</v>
          </cell>
          <cell r="B493" t="str">
            <v>Noviembre</v>
          </cell>
          <cell r="C493" t="str">
            <v>23001</v>
          </cell>
          <cell r="E493">
            <v>42879</v>
          </cell>
        </row>
        <row r="494">
          <cell r="A494">
            <v>2020</v>
          </cell>
          <cell r="B494" t="str">
            <v>Noviembre</v>
          </cell>
          <cell r="C494" t="str">
            <v>41001</v>
          </cell>
          <cell r="E494">
            <v>87162</v>
          </cell>
        </row>
        <row r="495">
          <cell r="A495">
            <v>2020</v>
          </cell>
          <cell r="B495" t="str">
            <v>Noviembre</v>
          </cell>
          <cell r="C495" t="str">
            <v>52001</v>
          </cell>
          <cell r="E495">
            <v>105874</v>
          </cell>
        </row>
        <row r="496">
          <cell r="A496">
            <v>2020</v>
          </cell>
          <cell r="B496" t="str">
            <v>Noviembre</v>
          </cell>
          <cell r="C496" t="str">
            <v>66001</v>
          </cell>
          <cell r="E496">
            <v>121074</v>
          </cell>
        </row>
        <row r="497">
          <cell r="A497">
            <v>2020</v>
          </cell>
          <cell r="B497" t="str">
            <v>Noviembre</v>
          </cell>
          <cell r="C497" t="str">
            <v>19001</v>
          </cell>
          <cell r="E497">
            <v>56880</v>
          </cell>
        </row>
        <row r="498">
          <cell r="A498">
            <v>2020</v>
          </cell>
          <cell r="B498" t="str">
            <v>Noviembre</v>
          </cell>
          <cell r="C498" t="str">
            <v>47001</v>
          </cell>
          <cell r="E498">
            <v>34107</v>
          </cell>
        </row>
        <row r="499">
          <cell r="A499">
            <v>2020</v>
          </cell>
          <cell r="B499" t="str">
            <v>Noviembre</v>
          </cell>
          <cell r="C499" t="str">
            <v>70001</v>
          </cell>
          <cell r="E499">
            <v>54147</v>
          </cell>
        </row>
        <row r="500">
          <cell r="A500">
            <v>2020</v>
          </cell>
          <cell r="B500" t="str">
            <v>Noviembre</v>
          </cell>
          <cell r="C500" t="str">
            <v>15001</v>
          </cell>
          <cell r="E500">
            <v>104677</v>
          </cell>
        </row>
        <row r="501">
          <cell r="A501">
            <v>2020</v>
          </cell>
          <cell r="B501" t="str">
            <v>Noviembre</v>
          </cell>
          <cell r="C501" t="str">
            <v>20001</v>
          </cell>
          <cell r="E501">
            <v>64350.1</v>
          </cell>
        </row>
        <row r="502">
          <cell r="A502">
            <v>2020</v>
          </cell>
          <cell r="B502" t="str">
            <v>Noviembre</v>
          </cell>
          <cell r="C502" t="str">
            <v>50001</v>
          </cell>
          <cell r="E502">
            <v>89937</v>
          </cell>
        </row>
        <row r="503">
          <cell r="A503">
            <v>2020</v>
          </cell>
          <cell r="B503" t="str">
            <v>Diciembre</v>
          </cell>
          <cell r="C503" t="str">
            <v>63001</v>
          </cell>
          <cell r="E503">
            <v>124636.87</v>
          </cell>
        </row>
        <row r="504">
          <cell r="A504">
            <v>2020</v>
          </cell>
          <cell r="B504" t="str">
            <v>Diciembre</v>
          </cell>
          <cell r="C504" t="str">
            <v>08001</v>
          </cell>
          <cell r="E504">
            <v>430109</v>
          </cell>
        </row>
        <row r="505">
          <cell r="A505">
            <v>2020</v>
          </cell>
          <cell r="B505" t="str">
            <v>Diciembre</v>
          </cell>
          <cell r="C505" t="str">
            <v>11001</v>
          </cell>
          <cell r="E505">
            <v>2190638</v>
          </cell>
        </row>
        <row r="506">
          <cell r="A506">
            <v>2020</v>
          </cell>
          <cell r="B506" t="str">
            <v>Diciembre</v>
          </cell>
          <cell r="C506" t="str">
            <v>68001</v>
          </cell>
          <cell r="E506">
            <v>502070</v>
          </cell>
        </row>
        <row r="507">
          <cell r="A507">
            <v>2020</v>
          </cell>
          <cell r="B507" t="str">
            <v>Diciembre</v>
          </cell>
          <cell r="C507" t="str">
            <v>76001</v>
          </cell>
          <cell r="E507">
            <v>536039</v>
          </cell>
        </row>
        <row r="508">
          <cell r="A508">
            <v>2020</v>
          </cell>
          <cell r="B508" t="str">
            <v>Diciembre</v>
          </cell>
          <cell r="C508" t="str">
            <v>13001</v>
          </cell>
          <cell r="E508">
            <v>190963</v>
          </cell>
        </row>
        <row r="509">
          <cell r="A509">
            <v>2020</v>
          </cell>
          <cell r="B509" t="str">
            <v>Diciembre</v>
          </cell>
          <cell r="C509" t="str">
            <v>54001</v>
          </cell>
          <cell r="E509">
            <v>347625</v>
          </cell>
        </row>
        <row r="510">
          <cell r="A510">
            <v>2020</v>
          </cell>
          <cell r="B510" t="str">
            <v>Diciembre</v>
          </cell>
          <cell r="C510" t="str">
            <v>73001</v>
          </cell>
          <cell r="E510">
            <v>46973</v>
          </cell>
        </row>
        <row r="511">
          <cell r="A511">
            <v>2020</v>
          </cell>
          <cell r="B511" t="str">
            <v>Diciembre</v>
          </cell>
          <cell r="C511" t="str">
            <v>52356</v>
          </cell>
          <cell r="E511">
            <v>56829</v>
          </cell>
        </row>
        <row r="512">
          <cell r="A512">
            <v>2020</v>
          </cell>
          <cell r="B512" t="str">
            <v>Diciembre</v>
          </cell>
          <cell r="C512" t="str">
            <v>17001</v>
          </cell>
          <cell r="E512">
            <v>75855</v>
          </cell>
        </row>
        <row r="513">
          <cell r="A513">
            <v>2020</v>
          </cell>
          <cell r="B513" t="str">
            <v>Diciembre</v>
          </cell>
          <cell r="C513" t="str">
            <v>05001</v>
          </cell>
          <cell r="E513">
            <v>972243</v>
          </cell>
        </row>
        <row r="514">
          <cell r="A514">
            <v>2020</v>
          </cell>
          <cell r="B514" t="str">
            <v>Diciembre</v>
          </cell>
          <cell r="C514" t="str">
            <v>23001</v>
          </cell>
          <cell r="E514">
            <v>47008</v>
          </cell>
        </row>
        <row r="515">
          <cell r="A515">
            <v>2020</v>
          </cell>
          <cell r="B515" t="str">
            <v>Diciembre</v>
          </cell>
          <cell r="C515" t="str">
            <v>41001</v>
          </cell>
          <cell r="E515">
            <v>94573</v>
          </cell>
        </row>
        <row r="516">
          <cell r="A516">
            <v>2020</v>
          </cell>
          <cell r="B516" t="str">
            <v>Diciembre</v>
          </cell>
          <cell r="C516" t="str">
            <v>52001</v>
          </cell>
          <cell r="E516">
            <v>118038</v>
          </cell>
        </row>
        <row r="517">
          <cell r="A517">
            <v>2020</v>
          </cell>
          <cell r="B517" t="str">
            <v>Diciembre</v>
          </cell>
          <cell r="C517" t="str">
            <v>66001</v>
          </cell>
          <cell r="E517">
            <v>131664</v>
          </cell>
        </row>
        <row r="518">
          <cell r="A518">
            <v>2020</v>
          </cell>
          <cell r="B518" t="str">
            <v>Diciembre</v>
          </cell>
          <cell r="C518" t="str">
            <v>19001</v>
          </cell>
          <cell r="E518">
            <v>62102</v>
          </cell>
        </row>
        <row r="519">
          <cell r="A519">
            <v>2020</v>
          </cell>
          <cell r="B519" t="str">
            <v>Diciembre</v>
          </cell>
          <cell r="C519" t="str">
            <v>47001</v>
          </cell>
          <cell r="E519">
            <v>37906</v>
          </cell>
        </row>
        <row r="520">
          <cell r="A520">
            <v>2020</v>
          </cell>
          <cell r="B520" t="str">
            <v>Diciembre</v>
          </cell>
          <cell r="C520" t="str">
            <v>70001</v>
          </cell>
          <cell r="E520">
            <v>59004</v>
          </cell>
        </row>
        <row r="521">
          <cell r="A521">
            <v>2020</v>
          </cell>
          <cell r="B521" t="str">
            <v>Diciembre</v>
          </cell>
          <cell r="C521" t="str">
            <v>15001</v>
          </cell>
          <cell r="E521">
            <v>114431</v>
          </cell>
        </row>
        <row r="522">
          <cell r="A522">
            <v>2020</v>
          </cell>
          <cell r="B522" t="str">
            <v>Diciembre</v>
          </cell>
          <cell r="C522" t="str">
            <v>20001</v>
          </cell>
          <cell r="E522">
            <v>70233.100000000006</v>
          </cell>
        </row>
        <row r="523">
          <cell r="A523">
            <v>2020</v>
          </cell>
          <cell r="B523" t="str">
            <v>Diciembre</v>
          </cell>
          <cell r="C523" t="str">
            <v>50001</v>
          </cell>
          <cell r="E523">
            <v>99473</v>
          </cell>
        </row>
        <row r="524">
          <cell r="A524">
            <v>2021</v>
          </cell>
          <cell r="B524" t="str">
            <v>Enero</v>
          </cell>
          <cell r="C524" t="str">
            <v>63001</v>
          </cell>
          <cell r="E524">
            <v>10044.0664</v>
          </cell>
        </row>
        <row r="525">
          <cell r="A525">
            <v>2021</v>
          </cell>
          <cell r="B525" t="str">
            <v>Enero</v>
          </cell>
          <cell r="C525" t="str">
            <v>08001</v>
          </cell>
          <cell r="E525">
            <v>34597.8367</v>
          </cell>
        </row>
        <row r="526">
          <cell r="A526">
            <v>2021</v>
          </cell>
          <cell r="B526" t="str">
            <v>Enero</v>
          </cell>
          <cell r="C526" t="str">
            <v>11001</v>
          </cell>
          <cell r="E526">
            <v>178263.99320000003</v>
          </cell>
        </row>
        <row r="527">
          <cell r="A527">
            <v>2021</v>
          </cell>
          <cell r="B527" t="str">
            <v>Enero</v>
          </cell>
          <cell r="C527" t="str">
            <v>68001</v>
          </cell>
          <cell r="E527">
            <v>39661.001600000003</v>
          </cell>
        </row>
        <row r="528">
          <cell r="A528">
            <v>2021</v>
          </cell>
          <cell r="B528" t="str">
            <v>Enero</v>
          </cell>
          <cell r="C528" t="str">
            <v>76001</v>
          </cell>
          <cell r="E528">
            <v>44937.764799999997</v>
          </cell>
        </row>
        <row r="529">
          <cell r="A529">
            <v>2021</v>
          </cell>
          <cell r="B529" t="str">
            <v>Enero</v>
          </cell>
          <cell r="C529" t="str">
            <v>13001</v>
          </cell>
          <cell r="E529">
            <v>17388.425999999999</v>
          </cell>
        </row>
        <row r="530">
          <cell r="A530">
            <v>2021</v>
          </cell>
          <cell r="B530" t="str">
            <v>Enero</v>
          </cell>
          <cell r="C530" t="str">
            <v>54001</v>
          </cell>
          <cell r="E530">
            <v>29542.838339999998</v>
          </cell>
        </row>
        <row r="531">
          <cell r="A531">
            <v>2021</v>
          </cell>
          <cell r="B531" t="str">
            <v>Enero</v>
          </cell>
          <cell r="C531" t="str">
            <v>73001</v>
          </cell>
          <cell r="E531">
            <v>4104.2264999999998</v>
          </cell>
        </row>
        <row r="532">
          <cell r="A532">
            <v>2021</v>
          </cell>
          <cell r="B532" t="str">
            <v>Enero</v>
          </cell>
          <cell r="C532" t="str">
            <v>52356</v>
          </cell>
          <cell r="E532">
            <v>5401.7079999999996</v>
          </cell>
        </row>
        <row r="533">
          <cell r="A533">
            <v>2021</v>
          </cell>
          <cell r="B533" t="str">
            <v>Enero</v>
          </cell>
          <cell r="C533" t="str">
            <v>17001</v>
          </cell>
          <cell r="E533">
            <v>5732.7178000000004</v>
          </cell>
        </row>
        <row r="534">
          <cell r="A534">
            <v>2021</v>
          </cell>
          <cell r="B534" t="str">
            <v>Enero</v>
          </cell>
          <cell r="C534" t="str">
            <v>05001</v>
          </cell>
          <cell r="E534">
            <v>79482.10368</v>
          </cell>
        </row>
        <row r="535">
          <cell r="A535">
            <v>2021</v>
          </cell>
          <cell r="B535" t="str">
            <v>Enero</v>
          </cell>
          <cell r="C535" t="str">
            <v>23001</v>
          </cell>
          <cell r="E535">
            <v>3625.3720999999996</v>
          </cell>
        </row>
        <row r="536">
          <cell r="A536">
            <v>2021</v>
          </cell>
          <cell r="B536" t="str">
            <v>Enero</v>
          </cell>
          <cell r="C536" t="str">
            <v>41001</v>
          </cell>
          <cell r="E536">
            <v>6469.9675000000007</v>
          </cell>
        </row>
        <row r="537">
          <cell r="A537">
            <v>2021</v>
          </cell>
          <cell r="B537" t="str">
            <v>Enero</v>
          </cell>
          <cell r="C537" t="str">
            <v>52001</v>
          </cell>
          <cell r="E537">
            <v>9982.8429999999989</v>
          </cell>
        </row>
        <row r="538">
          <cell r="A538">
            <v>2021</v>
          </cell>
          <cell r="B538" t="str">
            <v>Enero</v>
          </cell>
          <cell r="C538" t="str">
            <v>66001</v>
          </cell>
          <cell r="E538">
            <v>9159.616</v>
          </cell>
        </row>
        <row r="539">
          <cell r="A539">
            <v>2021</v>
          </cell>
          <cell r="B539" t="str">
            <v>Enero</v>
          </cell>
          <cell r="C539" t="str">
            <v>19001</v>
          </cell>
          <cell r="E539">
            <v>5120.6310000000003</v>
          </cell>
        </row>
        <row r="540">
          <cell r="A540">
            <v>2021</v>
          </cell>
          <cell r="B540" t="str">
            <v>Enero</v>
          </cell>
          <cell r="C540" t="str">
            <v>47001</v>
          </cell>
          <cell r="E540">
            <v>3271.5115000000001</v>
          </cell>
        </row>
        <row r="541">
          <cell r="A541">
            <v>2021</v>
          </cell>
          <cell r="B541" t="str">
            <v>Enero</v>
          </cell>
          <cell r="C541" t="str">
            <v>70001</v>
          </cell>
          <cell r="E541">
            <v>4786.9570000000003</v>
          </cell>
        </row>
        <row r="542">
          <cell r="A542">
            <v>2021</v>
          </cell>
          <cell r="B542" t="str">
            <v>Enero</v>
          </cell>
          <cell r="C542" t="str">
            <v>15001</v>
          </cell>
          <cell r="E542">
            <v>8259.9279999999999</v>
          </cell>
        </row>
        <row r="543">
          <cell r="A543">
            <v>2021</v>
          </cell>
          <cell r="B543" t="str">
            <v>Enero</v>
          </cell>
          <cell r="C543" t="str">
            <v>20001</v>
          </cell>
          <cell r="E543">
            <v>5284.4139999999998</v>
          </cell>
        </row>
        <row r="544">
          <cell r="A544">
            <v>2021</v>
          </cell>
          <cell r="B544" t="str">
            <v>Enero</v>
          </cell>
          <cell r="C544" t="str">
            <v>50001</v>
          </cell>
          <cell r="E544">
            <v>9265.4669999999987</v>
          </cell>
        </row>
        <row r="545">
          <cell r="A545">
            <v>2021</v>
          </cell>
          <cell r="B545" t="str">
            <v>Febrero</v>
          </cell>
          <cell r="C545" t="str">
            <v>63001</v>
          </cell>
          <cell r="E545">
            <v>20913.430400000001</v>
          </cell>
        </row>
        <row r="546">
          <cell r="A546">
            <v>2021</v>
          </cell>
          <cell r="B546" t="str">
            <v>Febrero</v>
          </cell>
          <cell r="C546" t="str">
            <v>08001</v>
          </cell>
          <cell r="E546">
            <v>68494.605199999991</v>
          </cell>
        </row>
        <row r="547">
          <cell r="A547">
            <v>2021</v>
          </cell>
          <cell r="B547" t="str">
            <v>Febrero</v>
          </cell>
          <cell r="C547" t="str">
            <v>11001</v>
          </cell>
          <cell r="E547">
            <v>357362.79220000003</v>
          </cell>
        </row>
        <row r="548">
          <cell r="A548">
            <v>2021</v>
          </cell>
          <cell r="B548" t="str">
            <v>Febrero</v>
          </cell>
          <cell r="C548" t="str">
            <v>68001</v>
          </cell>
          <cell r="E548">
            <v>77348.916200000007</v>
          </cell>
        </row>
        <row r="549">
          <cell r="A549">
            <v>2021</v>
          </cell>
          <cell r="B549" t="str">
            <v>Febrero</v>
          </cell>
          <cell r="C549" t="str">
            <v>76001</v>
          </cell>
          <cell r="E549">
            <v>85660.027799999996</v>
          </cell>
        </row>
        <row r="550">
          <cell r="A550">
            <v>2021</v>
          </cell>
          <cell r="B550" t="str">
            <v>Febrero</v>
          </cell>
          <cell r="C550" t="str">
            <v>13001</v>
          </cell>
          <cell r="E550">
            <v>33258.661500000002</v>
          </cell>
        </row>
        <row r="551">
          <cell r="A551">
            <v>2021</v>
          </cell>
          <cell r="B551" t="str">
            <v>Febrero</v>
          </cell>
          <cell r="C551" t="str">
            <v>54001</v>
          </cell>
          <cell r="E551">
            <v>57497.882700000002</v>
          </cell>
        </row>
        <row r="552">
          <cell r="A552">
            <v>2021</v>
          </cell>
          <cell r="B552" t="str">
            <v>Febrero</v>
          </cell>
          <cell r="C552" t="str">
            <v>73001</v>
          </cell>
          <cell r="E552">
            <v>8621.4264999999996</v>
          </cell>
        </row>
        <row r="553">
          <cell r="A553">
            <v>2021</v>
          </cell>
          <cell r="B553" t="str">
            <v>Febrero</v>
          </cell>
          <cell r="C553" t="str">
            <v>52356</v>
          </cell>
          <cell r="E553">
            <v>9221.5759999999991</v>
          </cell>
        </row>
        <row r="554">
          <cell r="A554">
            <v>2021</v>
          </cell>
          <cell r="B554" t="str">
            <v>Febrero</v>
          </cell>
          <cell r="C554" t="str">
            <v>17001</v>
          </cell>
          <cell r="E554">
            <v>11954.6651</v>
          </cell>
        </row>
        <row r="555">
          <cell r="A555">
            <v>2021</v>
          </cell>
          <cell r="B555" t="str">
            <v>Febrero</v>
          </cell>
          <cell r="C555" t="str">
            <v>05001</v>
          </cell>
          <cell r="E555">
            <v>153016.35193999999</v>
          </cell>
        </row>
        <row r="556">
          <cell r="A556">
            <v>2021</v>
          </cell>
          <cell r="B556" t="str">
            <v>Febrero</v>
          </cell>
          <cell r="C556" t="str">
            <v>23001</v>
          </cell>
          <cell r="E556">
            <v>7219.2785999999996</v>
          </cell>
        </row>
        <row r="557">
          <cell r="A557">
            <v>2021</v>
          </cell>
          <cell r="B557" t="str">
            <v>Febrero</v>
          </cell>
          <cell r="C557" t="str">
            <v>41001</v>
          </cell>
          <cell r="E557">
            <v>12694.230500000001</v>
          </cell>
        </row>
        <row r="558">
          <cell r="A558">
            <v>2021</v>
          </cell>
          <cell r="B558" t="str">
            <v>Febrero</v>
          </cell>
          <cell r="C558" t="str">
            <v>52001</v>
          </cell>
          <cell r="E558">
            <v>19536.830299999998</v>
          </cell>
        </row>
        <row r="559">
          <cell r="A559">
            <v>2021</v>
          </cell>
          <cell r="B559" t="str">
            <v>Febrero</v>
          </cell>
          <cell r="C559" t="str">
            <v>66001</v>
          </cell>
          <cell r="E559">
            <v>17238.311000000002</v>
          </cell>
        </row>
        <row r="560">
          <cell r="A560">
            <v>2021</v>
          </cell>
          <cell r="B560" t="str">
            <v>Febrero</v>
          </cell>
          <cell r="C560" t="str">
            <v>19001</v>
          </cell>
          <cell r="E560">
            <v>9689.9490000000005</v>
          </cell>
        </row>
        <row r="561">
          <cell r="A561">
            <v>2021</v>
          </cell>
          <cell r="B561" t="str">
            <v>Febrero</v>
          </cell>
          <cell r="C561" t="str">
            <v>47001</v>
          </cell>
          <cell r="E561">
            <v>6481.0529999999999</v>
          </cell>
        </row>
        <row r="562">
          <cell r="A562">
            <v>2021</v>
          </cell>
          <cell r="B562" t="str">
            <v>Febrero</v>
          </cell>
          <cell r="C562" t="str">
            <v>70001</v>
          </cell>
          <cell r="E562">
            <v>8908.0280000000002</v>
          </cell>
        </row>
        <row r="563">
          <cell r="A563">
            <v>2021</v>
          </cell>
          <cell r="B563" t="str">
            <v>Febrero</v>
          </cell>
          <cell r="C563" t="str">
            <v>15001</v>
          </cell>
          <cell r="E563">
            <v>18214.970999999998</v>
          </cell>
        </row>
        <row r="564">
          <cell r="A564">
            <v>2021</v>
          </cell>
          <cell r="B564" t="str">
            <v>Febrero</v>
          </cell>
          <cell r="C564" t="str">
            <v>20001</v>
          </cell>
          <cell r="E564">
            <v>10686.165499999999</v>
          </cell>
        </row>
        <row r="565">
          <cell r="A565">
            <v>2021</v>
          </cell>
          <cell r="B565" t="str">
            <v>Febrero</v>
          </cell>
          <cell r="C565" t="str">
            <v>50001</v>
          </cell>
          <cell r="E565">
            <v>17935.833500000001</v>
          </cell>
        </row>
        <row r="566">
          <cell r="A566">
            <v>2021</v>
          </cell>
          <cell r="B566" t="str">
            <v>Marzo</v>
          </cell>
          <cell r="C566" t="str">
            <v>63001</v>
          </cell>
          <cell r="E566">
            <v>32667.422200000001</v>
          </cell>
        </row>
        <row r="567">
          <cell r="A567">
            <v>2021</v>
          </cell>
          <cell r="B567" t="str">
            <v>Marzo</v>
          </cell>
          <cell r="C567" t="str">
            <v>08001</v>
          </cell>
          <cell r="E567">
            <v>106963.28069999999</v>
          </cell>
        </row>
        <row r="568">
          <cell r="A568">
            <v>2021</v>
          </cell>
          <cell r="B568" t="str">
            <v>Marzo</v>
          </cell>
          <cell r="C568" t="str">
            <v>11001</v>
          </cell>
          <cell r="E568">
            <v>557842.70739999996</v>
          </cell>
        </row>
        <row r="569">
          <cell r="A569">
            <v>2021</v>
          </cell>
          <cell r="B569" t="str">
            <v>Marzo</v>
          </cell>
          <cell r="C569" t="str">
            <v>68001</v>
          </cell>
          <cell r="E569">
            <v>120324.84220000001</v>
          </cell>
        </row>
        <row r="570">
          <cell r="A570">
            <v>2021</v>
          </cell>
          <cell r="B570" t="str">
            <v>Marzo</v>
          </cell>
          <cell r="C570" t="str">
            <v>76001</v>
          </cell>
          <cell r="E570">
            <v>134268.41269999999</v>
          </cell>
        </row>
        <row r="571">
          <cell r="A571">
            <v>2021</v>
          </cell>
          <cell r="B571" t="str">
            <v>Marzo</v>
          </cell>
          <cell r="C571" t="str">
            <v>13001</v>
          </cell>
          <cell r="E571">
            <v>52459.298500000004</v>
          </cell>
        </row>
        <row r="572">
          <cell r="A572">
            <v>2021</v>
          </cell>
          <cell r="B572" t="str">
            <v>Marzo</v>
          </cell>
          <cell r="C572" t="str">
            <v>54001</v>
          </cell>
          <cell r="E572">
            <v>89143.960320000013</v>
          </cell>
        </row>
        <row r="573">
          <cell r="A573">
            <v>2021</v>
          </cell>
          <cell r="B573" t="str">
            <v>Marzo</v>
          </cell>
          <cell r="C573" t="str">
            <v>73001</v>
          </cell>
          <cell r="E573">
            <v>13888.88233</v>
          </cell>
        </row>
        <row r="574">
          <cell r="A574">
            <v>2021</v>
          </cell>
          <cell r="B574" t="str">
            <v>Marzo</v>
          </cell>
          <cell r="C574" t="str">
            <v>52356</v>
          </cell>
          <cell r="E574">
            <v>11967.003999999999</v>
          </cell>
        </row>
        <row r="575">
          <cell r="A575">
            <v>2021</v>
          </cell>
          <cell r="B575" t="str">
            <v>Marzo</v>
          </cell>
          <cell r="C575" t="str">
            <v>17001</v>
          </cell>
          <cell r="E575">
            <v>18344.508300000001</v>
          </cell>
        </row>
        <row r="576">
          <cell r="A576">
            <v>2021</v>
          </cell>
          <cell r="B576" t="str">
            <v>Marzo</v>
          </cell>
          <cell r="C576" t="str">
            <v>05001</v>
          </cell>
          <cell r="E576">
            <v>232168.66275999998</v>
          </cell>
        </row>
        <row r="577">
          <cell r="A577">
            <v>2021</v>
          </cell>
          <cell r="B577" t="str">
            <v>Marzo</v>
          </cell>
          <cell r="C577" t="str">
            <v>23001</v>
          </cell>
          <cell r="E577">
            <v>11880.5746</v>
          </cell>
        </row>
        <row r="578">
          <cell r="A578">
            <v>2021</v>
          </cell>
          <cell r="B578" t="str">
            <v>Marzo</v>
          </cell>
          <cell r="C578" t="str">
            <v>41001</v>
          </cell>
          <cell r="E578">
            <v>20681.037600000003</v>
          </cell>
        </row>
        <row r="579">
          <cell r="A579">
            <v>2021</v>
          </cell>
          <cell r="B579" t="str">
            <v>Marzo</v>
          </cell>
          <cell r="C579" t="str">
            <v>52001</v>
          </cell>
          <cell r="E579">
            <v>29889.704999999998</v>
          </cell>
        </row>
        <row r="580">
          <cell r="A580">
            <v>2021</v>
          </cell>
          <cell r="B580" t="str">
            <v>Marzo</v>
          </cell>
          <cell r="C580" t="str">
            <v>66001</v>
          </cell>
          <cell r="E580">
            <v>26808.359000000004</v>
          </cell>
        </row>
        <row r="581">
          <cell r="A581">
            <v>2021</v>
          </cell>
          <cell r="B581" t="str">
            <v>Marzo</v>
          </cell>
          <cell r="C581" t="str">
            <v>19001</v>
          </cell>
          <cell r="E581">
            <v>15300.495000000001</v>
          </cell>
        </row>
        <row r="582">
          <cell r="A582">
            <v>2021</v>
          </cell>
          <cell r="B582" t="str">
            <v>Marzo</v>
          </cell>
          <cell r="C582" t="str">
            <v>47001</v>
          </cell>
          <cell r="E582">
            <v>9986.4315000000006</v>
          </cell>
        </row>
        <row r="583">
          <cell r="A583">
            <v>2021</v>
          </cell>
          <cell r="B583" t="str">
            <v>Marzo</v>
          </cell>
          <cell r="C583" t="str">
            <v>70001</v>
          </cell>
          <cell r="E583">
            <v>14305.478999999999</v>
          </cell>
        </row>
        <row r="584">
          <cell r="A584">
            <v>2021</v>
          </cell>
          <cell r="B584" t="str">
            <v>Marzo</v>
          </cell>
          <cell r="C584" t="str">
            <v>15001</v>
          </cell>
          <cell r="E584">
            <v>31435.605999999996</v>
          </cell>
        </row>
        <row r="585">
          <cell r="A585">
            <v>2021</v>
          </cell>
          <cell r="B585" t="str">
            <v>Marzo</v>
          </cell>
          <cell r="C585" t="str">
            <v>20001</v>
          </cell>
          <cell r="E585">
            <v>17214.6515</v>
          </cell>
        </row>
        <row r="586">
          <cell r="A586">
            <v>2021</v>
          </cell>
          <cell r="B586" t="str">
            <v>Marzo</v>
          </cell>
          <cell r="C586" t="str">
            <v>50001</v>
          </cell>
          <cell r="E586">
            <v>27637.620000000003</v>
          </cell>
        </row>
        <row r="587">
          <cell r="A587">
            <v>2021</v>
          </cell>
          <cell r="B587" t="str">
            <v>Abril</v>
          </cell>
          <cell r="C587" t="str">
            <v>63001</v>
          </cell>
          <cell r="E587">
            <v>43888.559000000001</v>
          </cell>
        </row>
        <row r="588">
          <cell r="A588">
            <v>2021</v>
          </cell>
          <cell r="B588" t="str">
            <v>Abril</v>
          </cell>
          <cell r="C588" t="str">
            <v>08001</v>
          </cell>
          <cell r="E588">
            <v>142432.90269999998</v>
          </cell>
        </row>
        <row r="589">
          <cell r="A589">
            <v>2021</v>
          </cell>
          <cell r="B589" t="str">
            <v>Abril</v>
          </cell>
          <cell r="C589" t="str">
            <v>11001</v>
          </cell>
          <cell r="E589">
            <v>743187.75089999987</v>
          </cell>
        </row>
        <row r="590">
          <cell r="A590">
            <v>2021</v>
          </cell>
          <cell r="B590" t="str">
            <v>Abril</v>
          </cell>
          <cell r="C590" t="str">
            <v>68001</v>
          </cell>
          <cell r="E590">
            <v>156580.46520000001</v>
          </cell>
        </row>
        <row r="591">
          <cell r="A591">
            <v>2021</v>
          </cell>
          <cell r="B591" t="str">
            <v>Abril</v>
          </cell>
          <cell r="C591" t="str">
            <v>76001</v>
          </cell>
          <cell r="E591">
            <v>175650.5907</v>
          </cell>
        </row>
        <row r="592">
          <cell r="A592">
            <v>2021</v>
          </cell>
          <cell r="B592" t="str">
            <v>Abril</v>
          </cell>
          <cell r="C592" t="str">
            <v>13001</v>
          </cell>
          <cell r="E592">
            <v>68026.814600000012</v>
          </cell>
        </row>
        <row r="593">
          <cell r="A593">
            <v>2021</v>
          </cell>
          <cell r="B593" t="str">
            <v>Abril</v>
          </cell>
          <cell r="C593" t="str">
            <v>54001</v>
          </cell>
          <cell r="E593">
            <v>116903.36418000002</v>
          </cell>
        </row>
        <row r="594">
          <cell r="A594">
            <v>2021</v>
          </cell>
          <cell r="B594" t="str">
            <v>Abril</v>
          </cell>
          <cell r="C594" t="str">
            <v>73001</v>
          </cell>
          <cell r="E594">
            <v>18289.15898</v>
          </cell>
        </row>
        <row r="595">
          <cell r="A595">
            <v>2021</v>
          </cell>
          <cell r="B595" t="str">
            <v>Abril</v>
          </cell>
          <cell r="C595" t="str">
            <v>52356</v>
          </cell>
          <cell r="E595">
            <v>14648.019999999999</v>
          </cell>
        </row>
        <row r="596">
          <cell r="A596">
            <v>2021</v>
          </cell>
          <cell r="B596" t="str">
            <v>Abril</v>
          </cell>
          <cell r="C596" t="str">
            <v>17001</v>
          </cell>
          <cell r="E596">
            <v>24596.152300000002</v>
          </cell>
        </row>
        <row r="597">
          <cell r="A597">
            <v>2021</v>
          </cell>
          <cell r="B597" t="str">
            <v>Abril</v>
          </cell>
          <cell r="C597" t="str">
            <v>05001</v>
          </cell>
          <cell r="E597">
            <v>306829.24901999999</v>
          </cell>
        </row>
        <row r="598">
          <cell r="A598">
            <v>2021</v>
          </cell>
          <cell r="B598" t="str">
            <v>Abril</v>
          </cell>
          <cell r="C598" t="str">
            <v>23001</v>
          </cell>
          <cell r="E598">
            <v>15428.6646</v>
          </cell>
        </row>
        <row r="599">
          <cell r="A599">
            <v>2021</v>
          </cell>
          <cell r="B599" t="str">
            <v>Abril</v>
          </cell>
          <cell r="C599" t="str">
            <v>41001</v>
          </cell>
          <cell r="E599">
            <v>27770.822300000003</v>
          </cell>
        </row>
        <row r="600">
          <cell r="A600">
            <v>2021</v>
          </cell>
          <cell r="B600" t="str">
            <v>Abril</v>
          </cell>
          <cell r="C600" t="str">
            <v>52001</v>
          </cell>
          <cell r="E600">
            <v>38573.804799999998</v>
          </cell>
        </row>
        <row r="601">
          <cell r="A601">
            <v>2021</v>
          </cell>
          <cell r="B601" t="str">
            <v>Abril</v>
          </cell>
          <cell r="C601" t="str">
            <v>66001</v>
          </cell>
          <cell r="E601">
            <v>36922.569000000003</v>
          </cell>
        </row>
        <row r="602">
          <cell r="A602">
            <v>2021</v>
          </cell>
          <cell r="B602" t="str">
            <v>Abril</v>
          </cell>
          <cell r="C602" t="str">
            <v>19001</v>
          </cell>
          <cell r="E602">
            <v>19866.089</v>
          </cell>
        </row>
        <row r="603">
          <cell r="A603">
            <v>2021</v>
          </cell>
          <cell r="B603" t="str">
            <v>Abril</v>
          </cell>
          <cell r="C603" t="str">
            <v>47001</v>
          </cell>
          <cell r="E603">
            <v>13275.479500000001</v>
          </cell>
        </row>
        <row r="604">
          <cell r="A604">
            <v>2021</v>
          </cell>
          <cell r="B604" t="str">
            <v>Abril</v>
          </cell>
          <cell r="C604" t="str">
            <v>70001</v>
          </cell>
          <cell r="E604">
            <v>18564.581999999999</v>
          </cell>
        </row>
        <row r="605">
          <cell r="A605">
            <v>2021</v>
          </cell>
          <cell r="B605" t="str">
            <v>Abril</v>
          </cell>
          <cell r="C605" t="str">
            <v>15001</v>
          </cell>
          <cell r="E605">
            <v>43391.430999999997</v>
          </cell>
        </row>
        <row r="606">
          <cell r="A606">
            <v>2021</v>
          </cell>
          <cell r="B606" t="str">
            <v>Abril</v>
          </cell>
          <cell r="C606" t="str">
            <v>20001</v>
          </cell>
          <cell r="E606">
            <v>22905.523499999999</v>
          </cell>
        </row>
        <row r="607">
          <cell r="A607">
            <v>2021</v>
          </cell>
          <cell r="B607" t="str">
            <v>Abril</v>
          </cell>
          <cell r="C607" t="str">
            <v>50001</v>
          </cell>
          <cell r="E607">
            <v>36159.217000000004</v>
          </cell>
        </row>
        <row r="608">
          <cell r="A608">
            <v>2021</v>
          </cell>
          <cell r="B608" t="str">
            <v>Mayo</v>
          </cell>
          <cell r="C608" t="str">
            <v>63001</v>
          </cell>
          <cell r="E608">
            <v>52262.389000000003</v>
          </cell>
        </row>
        <row r="609">
          <cell r="A609">
            <v>2021</v>
          </cell>
          <cell r="B609" t="str">
            <v>Mayo</v>
          </cell>
          <cell r="C609" t="str">
            <v>08001</v>
          </cell>
          <cell r="E609">
            <v>174714.66069999998</v>
          </cell>
        </row>
        <row r="610">
          <cell r="A610">
            <v>2021</v>
          </cell>
          <cell r="B610" t="str">
            <v>Mayo</v>
          </cell>
          <cell r="C610" t="str">
            <v>11001</v>
          </cell>
          <cell r="E610">
            <v>918973.67659999989</v>
          </cell>
        </row>
        <row r="611">
          <cell r="A611">
            <v>2021</v>
          </cell>
          <cell r="B611" t="str">
            <v>Mayo</v>
          </cell>
          <cell r="C611" t="str">
            <v>68001</v>
          </cell>
          <cell r="E611">
            <v>194495.6936</v>
          </cell>
        </row>
        <row r="612">
          <cell r="A612">
            <v>2021</v>
          </cell>
          <cell r="B612" t="str">
            <v>Mayo</v>
          </cell>
          <cell r="C612" t="str">
            <v>76001</v>
          </cell>
          <cell r="E612">
            <v>191537.8002</v>
          </cell>
        </row>
        <row r="613">
          <cell r="A613">
            <v>2021</v>
          </cell>
          <cell r="B613" t="str">
            <v>Mayo</v>
          </cell>
          <cell r="C613" t="str">
            <v>13001</v>
          </cell>
          <cell r="E613">
            <v>81911.387100000007</v>
          </cell>
        </row>
        <row r="614">
          <cell r="A614">
            <v>2021</v>
          </cell>
          <cell r="B614" t="str">
            <v>Mayo</v>
          </cell>
          <cell r="C614" t="str">
            <v>54001</v>
          </cell>
          <cell r="E614">
            <v>143019.75452000002</v>
          </cell>
        </row>
        <row r="615">
          <cell r="A615">
            <v>2021</v>
          </cell>
          <cell r="B615" t="str">
            <v>Mayo</v>
          </cell>
          <cell r="C615" t="str">
            <v>73001</v>
          </cell>
          <cell r="E615">
            <v>21092.261989999999</v>
          </cell>
        </row>
        <row r="616">
          <cell r="A616">
            <v>2021</v>
          </cell>
          <cell r="B616" t="str">
            <v>Mayo</v>
          </cell>
          <cell r="C616" t="str">
            <v>52356</v>
          </cell>
          <cell r="E616">
            <v>15357.351999999999</v>
          </cell>
        </row>
        <row r="617">
          <cell r="A617">
            <v>2021</v>
          </cell>
          <cell r="B617" t="str">
            <v>Mayo</v>
          </cell>
          <cell r="C617" t="str">
            <v>17001</v>
          </cell>
          <cell r="E617">
            <v>29700.774300000001</v>
          </cell>
        </row>
        <row r="618">
          <cell r="A618">
            <v>2021</v>
          </cell>
          <cell r="B618" t="str">
            <v>Mayo</v>
          </cell>
          <cell r="C618" t="str">
            <v>05001</v>
          </cell>
          <cell r="E618">
            <v>377816.61968</v>
          </cell>
        </row>
        <row r="619">
          <cell r="A619">
            <v>2021</v>
          </cell>
          <cell r="B619" t="str">
            <v>Mayo</v>
          </cell>
          <cell r="C619" t="str">
            <v>23001</v>
          </cell>
          <cell r="E619">
            <v>19132.496200000001</v>
          </cell>
        </row>
        <row r="620">
          <cell r="A620">
            <v>2021</v>
          </cell>
          <cell r="B620" t="str">
            <v>Mayo</v>
          </cell>
          <cell r="C620" t="str">
            <v>41001</v>
          </cell>
          <cell r="E620">
            <v>33294.071500000005</v>
          </cell>
        </row>
        <row r="621">
          <cell r="A621">
            <v>2021</v>
          </cell>
          <cell r="B621" t="str">
            <v>Mayo</v>
          </cell>
          <cell r="C621" t="str">
            <v>52001</v>
          </cell>
          <cell r="E621">
            <v>44403.379199999996</v>
          </cell>
        </row>
        <row r="622">
          <cell r="A622">
            <v>2021</v>
          </cell>
          <cell r="B622" t="str">
            <v>Mayo</v>
          </cell>
          <cell r="C622" t="str">
            <v>66001</v>
          </cell>
          <cell r="E622">
            <v>42506.701000000001</v>
          </cell>
        </row>
        <row r="623">
          <cell r="A623">
            <v>2021</v>
          </cell>
          <cell r="B623" t="str">
            <v>Mayo</v>
          </cell>
          <cell r="C623" t="str">
            <v>19001</v>
          </cell>
          <cell r="E623">
            <v>22611.8878</v>
          </cell>
        </row>
        <row r="624">
          <cell r="A624">
            <v>2021</v>
          </cell>
          <cell r="B624" t="str">
            <v>Mayo</v>
          </cell>
          <cell r="C624" t="str">
            <v>47001</v>
          </cell>
          <cell r="E624">
            <v>16346.8685</v>
          </cell>
        </row>
        <row r="625">
          <cell r="A625">
            <v>2021</v>
          </cell>
          <cell r="B625" t="str">
            <v>Mayo</v>
          </cell>
          <cell r="C625" t="str">
            <v>70001</v>
          </cell>
          <cell r="E625">
            <v>22923.897999999997</v>
          </cell>
        </row>
        <row r="626">
          <cell r="A626">
            <v>2021</v>
          </cell>
          <cell r="B626" t="str">
            <v>Mayo</v>
          </cell>
          <cell r="C626" t="str">
            <v>15001</v>
          </cell>
          <cell r="E626">
            <v>55616.443999999996</v>
          </cell>
        </row>
        <row r="627">
          <cell r="A627">
            <v>2021</v>
          </cell>
          <cell r="B627" t="str">
            <v>Mayo</v>
          </cell>
          <cell r="C627" t="str">
            <v>20001</v>
          </cell>
          <cell r="E627">
            <v>28555.606499999998</v>
          </cell>
        </row>
        <row r="628">
          <cell r="A628">
            <v>2021</v>
          </cell>
          <cell r="B628" t="str">
            <v>Mayo</v>
          </cell>
          <cell r="C628" t="str">
            <v>50001</v>
          </cell>
          <cell r="E628">
            <v>44769.404000000002</v>
          </cell>
        </row>
        <row r="629">
          <cell r="A629">
            <v>2021</v>
          </cell>
          <cell r="B629" t="str">
            <v>Junio</v>
          </cell>
          <cell r="C629" t="str">
            <v>63001</v>
          </cell>
          <cell r="E629">
            <v>63370.461980000007</v>
          </cell>
        </row>
        <row r="630">
          <cell r="A630">
            <v>2021</v>
          </cell>
          <cell r="B630" t="str">
            <v>Junio</v>
          </cell>
          <cell r="C630" t="str">
            <v>08001</v>
          </cell>
          <cell r="E630">
            <v>207893.63769999996</v>
          </cell>
        </row>
        <row r="631">
          <cell r="A631">
            <v>2021</v>
          </cell>
          <cell r="B631" t="str">
            <v>Junio</v>
          </cell>
          <cell r="C631" t="str">
            <v>11001</v>
          </cell>
          <cell r="E631">
            <v>1117315.13194</v>
          </cell>
        </row>
        <row r="632">
          <cell r="A632">
            <v>2021</v>
          </cell>
          <cell r="B632" t="str">
            <v>Junio</v>
          </cell>
          <cell r="C632" t="str">
            <v>68001</v>
          </cell>
          <cell r="E632">
            <v>233686.97560000001</v>
          </cell>
        </row>
        <row r="633">
          <cell r="A633">
            <v>2021</v>
          </cell>
          <cell r="B633" t="str">
            <v>Junio</v>
          </cell>
          <cell r="C633" t="str">
            <v>76001</v>
          </cell>
          <cell r="E633">
            <v>232753.74170000001</v>
          </cell>
        </row>
        <row r="634">
          <cell r="A634">
            <v>2021</v>
          </cell>
          <cell r="B634" t="str">
            <v>Junio</v>
          </cell>
          <cell r="C634" t="str">
            <v>13001</v>
          </cell>
          <cell r="E634">
            <v>97925.01860000001</v>
          </cell>
        </row>
        <row r="635">
          <cell r="A635">
            <v>2021</v>
          </cell>
          <cell r="B635" t="str">
            <v>Junio</v>
          </cell>
          <cell r="C635" t="str">
            <v>54001</v>
          </cell>
          <cell r="E635">
            <v>174340.25944000002</v>
          </cell>
        </row>
        <row r="636">
          <cell r="A636">
            <v>2021</v>
          </cell>
          <cell r="B636" t="str">
            <v>Junio</v>
          </cell>
          <cell r="C636" t="str">
            <v>73001</v>
          </cell>
          <cell r="E636">
            <v>25555.64759</v>
          </cell>
        </row>
        <row r="637">
          <cell r="A637">
            <v>2021</v>
          </cell>
          <cell r="B637" t="str">
            <v>Junio</v>
          </cell>
          <cell r="C637" t="str">
            <v>52356</v>
          </cell>
          <cell r="E637">
            <v>17611.759999999998</v>
          </cell>
        </row>
        <row r="638">
          <cell r="A638">
            <v>2021</v>
          </cell>
          <cell r="B638" t="str">
            <v>Junio</v>
          </cell>
          <cell r="C638" t="str">
            <v>17001</v>
          </cell>
          <cell r="E638">
            <v>36353.394540000001</v>
          </cell>
        </row>
        <row r="639">
          <cell r="A639">
            <v>2021</v>
          </cell>
          <cell r="B639" t="str">
            <v>Junio</v>
          </cell>
          <cell r="C639" t="str">
            <v>05001</v>
          </cell>
          <cell r="E639">
            <v>447852.81238000002</v>
          </cell>
        </row>
        <row r="640">
          <cell r="A640">
            <v>2021</v>
          </cell>
          <cell r="B640" t="str">
            <v>Junio</v>
          </cell>
          <cell r="C640" t="str">
            <v>23001</v>
          </cell>
          <cell r="E640">
            <v>23111.924200000001</v>
          </cell>
        </row>
        <row r="641">
          <cell r="A641">
            <v>2021</v>
          </cell>
          <cell r="B641" t="str">
            <v>Junio</v>
          </cell>
          <cell r="C641" t="str">
            <v>41001</v>
          </cell>
          <cell r="E641">
            <v>41010.870500000005</v>
          </cell>
        </row>
        <row r="642">
          <cell r="A642">
            <v>2021</v>
          </cell>
          <cell r="B642" t="str">
            <v>Junio</v>
          </cell>
          <cell r="C642" t="str">
            <v>52001</v>
          </cell>
          <cell r="E642">
            <v>53640.1826</v>
          </cell>
        </row>
        <row r="643">
          <cell r="A643">
            <v>2021</v>
          </cell>
          <cell r="B643" t="str">
            <v>Junio</v>
          </cell>
          <cell r="C643" t="str">
            <v>66001</v>
          </cell>
          <cell r="E643">
            <v>51838.811000000002</v>
          </cell>
        </row>
        <row r="644">
          <cell r="A644">
            <v>2021</v>
          </cell>
          <cell r="B644" t="str">
            <v>Junio</v>
          </cell>
          <cell r="C644" t="str">
            <v>19001</v>
          </cell>
          <cell r="E644">
            <v>26640.0988</v>
          </cell>
        </row>
        <row r="645">
          <cell r="A645">
            <v>2021</v>
          </cell>
          <cell r="B645" t="str">
            <v>Junio</v>
          </cell>
          <cell r="C645" t="str">
            <v>47001</v>
          </cell>
          <cell r="E645">
            <v>19579.942500000001</v>
          </cell>
        </row>
        <row r="646">
          <cell r="A646">
            <v>2021</v>
          </cell>
          <cell r="B646" t="str">
            <v>Junio</v>
          </cell>
          <cell r="C646" t="str">
            <v>70001</v>
          </cell>
          <cell r="E646">
            <v>27520.261999999999</v>
          </cell>
        </row>
        <row r="647">
          <cell r="A647">
            <v>2021</v>
          </cell>
          <cell r="B647" t="str">
            <v>Junio</v>
          </cell>
          <cell r="C647" t="str">
            <v>15001</v>
          </cell>
          <cell r="E647">
            <v>66464.500999999989</v>
          </cell>
        </row>
        <row r="648">
          <cell r="A648">
            <v>2021</v>
          </cell>
          <cell r="B648" t="str">
            <v>Junio</v>
          </cell>
          <cell r="C648" t="str">
            <v>20001</v>
          </cell>
          <cell r="E648">
            <v>34249.337</v>
          </cell>
        </row>
        <row r="649">
          <cell r="A649">
            <v>2021</v>
          </cell>
          <cell r="B649" t="str">
            <v>Junio</v>
          </cell>
          <cell r="C649" t="str">
            <v>50001</v>
          </cell>
          <cell r="E649">
            <v>53803.805</v>
          </cell>
        </row>
        <row r="650">
          <cell r="A650">
            <v>2021</v>
          </cell>
          <cell r="B650" t="str">
            <v>Julio</v>
          </cell>
          <cell r="C650" t="str">
            <v>63001</v>
          </cell>
          <cell r="E650">
            <v>75343.255980000002</v>
          </cell>
        </row>
        <row r="651">
          <cell r="A651">
            <v>2021</v>
          </cell>
          <cell r="B651" t="str">
            <v>Julio</v>
          </cell>
          <cell r="C651" t="str">
            <v>08001</v>
          </cell>
          <cell r="E651">
            <v>244103.92369999996</v>
          </cell>
        </row>
        <row r="652">
          <cell r="A652">
            <v>2021</v>
          </cell>
          <cell r="B652" t="str">
            <v>Julio</v>
          </cell>
          <cell r="C652" t="str">
            <v>11001</v>
          </cell>
          <cell r="E652">
            <v>1308558.0618400001</v>
          </cell>
        </row>
        <row r="653">
          <cell r="A653">
            <v>2021</v>
          </cell>
          <cell r="B653" t="str">
            <v>Julio</v>
          </cell>
          <cell r="C653" t="str">
            <v>68001</v>
          </cell>
          <cell r="E653">
            <v>272297.19160000002</v>
          </cell>
        </row>
        <row r="654">
          <cell r="A654">
            <v>2021</v>
          </cell>
          <cell r="B654" t="str">
            <v>Julio</v>
          </cell>
          <cell r="C654" t="str">
            <v>76001</v>
          </cell>
          <cell r="E654">
            <v>277324.47720000002</v>
          </cell>
        </row>
        <row r="655">
          <cell r="A655">
            <v>2021</v>
          </cell>
          <cell r="B655" t="str">
            <v>Julio</v>
          </cell>
          <cell r="C655" t="str">
            <v>13001</v>
          </cell>
          <cell r="E655">
            <v>114225.93506000002</v>
          </cell>
        </row>
        <row r="656">
          <cell r="A656">
            <v>2021</v>
          </cell>
          <cell r="B656" t="str">
            <v>Julio</v>
          </cell>
          <cell r="C656" t="str">
            <v>54001</v>
          </cell>
          <cell r="E656">
            <v>204778.20406000002</v>
          </cell>
        </row>
        <row r="657">
          <cell r="A657">
            <v>2021</v>
          </cell>
          <cell r="B657" t="str">
            <v>Julio</v>
          </cell>
          <cell r="C657" t="str">
            <v>73001</v>
          </cell>
          <cell r="E657">
            <v>30103.76239</v>
          </cell>
        </row>
        <row r="658">
          <cell r="A658">
            <v>2021</v>
          </cell>
          <cell r="B658" t="str">
            <v>Julio</v>
          </cell>
          <cell r="C658" t="str">
            <v>52356</v>
          </cell>
          <cell r="E658">
            <v>19811.011999999999</v>
          </cell>
        </row>
        <row r="659">
          <cell r="A659">
            <v>2021</v>
          </cell>
          <cell r="B659" t="str">
            <v>Julio</v>
          </cell>
          <cell r="C659" t="str">
            <v>17001</v>
          </cell>
          <cell r="E659">
            <v>42636.146540000002</v>
          </cell>
        </row>
        <row r="660">
          <cell r="A660">
            <v>2021</v>
          </cell>
          <cell r="B660" t="str">
            <v>Julio</v>
          </cell>
          <cell r="C660" t="str">
            <v>05001</v>
          </cell>
          <cell r="E660">
            <v>524632.2844</v>
          </cell>
        </row>
        <row r="661">
          <cell r="A661">
            <v>2021</v>
          </cell>
          <cell r="B661" t="str">
            <v>Julio</v>
          </cell>
          <cell r="C661" t="str">
            <v>23001</v>
          </cell>
          <cell r="E661">
            <v>26842.5802</v>
          </cell>
        </row>
        <row r="662">
          <cell r="A662">
            <v>2021</v>
          </cell>
          <cell r="B662" t="str">
            <v>Julio</v>
          </cell>
          <cell r="C662" t="str">
            <v>41001</v>
          </cell>
          <cell r="E662">
            <v>49464.112300000008</v>
          </cell>
        </row>
        <row r="663">
          <cell r="A663">
            <v>2021</v>
          </cell>
          <cell r="B663" t="str">
            <v>Julio</v>
          </cell>
          <cell r="C663" t="str">
            <v>52001</v>
          </cell>
          <cell r="E663">
            <v>62789.262300000002</v>
          </cell>
        </row>
        <row r="664">
          <cell r="A664">
            <v>2021</v>
          </cell>
          <cell r="B664" t="str">
            <v>Julio</v>
          </cell>
          <cell r="C664" t="str">
            <v>66001</v>
          </cell>
          <cell r="E664">
            <v>60915.385999999999</v>
          </cell>
        </row>
        <row r="665">
          <cell r="A665">
            <v>2021</v>
          </cell>
          <cell r="B665" t="str">
            <v>Julio</v>
          </cell>
          <cell r="C665" t="str">
            <v>19001</v>
          </cell>
          <cell r="E665">
            <v>31526.085800000001</v>
          </cell>
        </row>
        <row r="666">
          <cell r="A666">
            <v>2021</v>
          </cell>
          <cell r="B666" t="str">
            <v>Julio</v>
          </cell>
          <cell r="C666" t="str">
            <v>47001</v>
          </cell>
          <cell r="E666">
            <v>23027.7595</v>
          </cell>
        </row>
        <row r="667">
          <cell r="A667">
            <v>2021</v>
          </cell>
          <cell r="B667" t="str">
            <v>Julio</v>
          </cell>
          <cell r="C667" t="str">
            <v>70001</v>
          </cell>
          <cell r="E667">
            <v>32437.415000000001</v>
          </cell>
        </row>
        <row r="668">
          <cell r="A668">
            <v>2021</v>
          </cell>
          <cell r="B668" t="str">
            <v>Julio</v>
          </cell>
          <cell r="C668" t="str">
            <v>15001</v>
          </cell>
          <cell r="E668">
            <v>76249.195999999996</v>
          </cell>
        </row>
        <row r="669">
          <cell r="A669">
            <v>2021</v>
          </cell>
          <cell r="B669" t="str">
            <v>Julio</v>
          </cell>
          <cell r="C669" t="str">
            <v>20001</v>
          </cell>
          <cell r="E669">
            <v>40138.040999999997</v>
          </cell>
        </row>
        <row r="670">
          <cell r="A670">
            <v>2021</v>
          </cell>
          <cell r="B670" t="str">
            <v>Julio</v>
          </cell>
          <cell r="C670" t="str">
            <v>50001</v>
          </cell>
          <cell r="E670">
            <v>63078.024000000005</v>
          </cell>
        </row>
        <row r="671">
          <cell r="A671">
            <v>2021</v>
          </cell>
          <cell r="B671" t="str">
            <v>Agosto</v>
          </cell>
          <cell r="C671" t="str">
            <v>63001</v>
          </cell>
          <cell r="E671">
            <v>84660.271059999999</v>
          </cell>
        </row>
        <row r="672">
          <cell r="A672">
            <v>2021</v>
          </cell>
          <cell r="B672" t="str">
            <v>Agosto</v>
          </cell>
          <cell r="C672" t="str">
            <v>08001</v>
          </cell>
          <cell r="E672">
            <v>284824.91669999994</v>
          </cell>
        </row>
        <row r="673">
          <cell r="A673">
            <v>2021</v>
          </cell>
          <cell r="B673" t="str">
            <v>Agosto</v>
          </cell>
          <cell r="C673" t="str">
            <v>11001</v>
          </cell>
          <cell r="E673">
            <v>1507000.6181400002</v>
          </cell>
        </row>
        <row r="674">
          <cell r="A674">
            <v>2021</v>
          </cell>
          <cell r="B674" t="str">
            <v>Agosto</v>
          </cell>
          <cell r="C674" t="str">
            <v>68001</v>
          </cell>
          <cell r="E674">
            <v>307358.20520000003</v>
          </cell>
        </row>
        <row r="675">
          <cell r="A675">
            <v>2021</v>
          </cell>
          <cell r="B675" t="str">
            <v>Agosto</v>
          </cell>
          <cell r="C675" t="str">
            <v>76001</v>
          </cell>
          <cell r="E675">
            <v>321603.94070000004</v>
          </cell>
        </row>
        <row r="676">
          <cell r="A676">
            <v>2021</v>
          </cell>
          <cell r="B676" t="str">
            <v>Agosto</v>
          </cell>
          <cell r="C676" t="str">
            <v>13001</v>
          </cell>
          <cell r="E676">
            <v>131652.79306000003</v>
          </cell>
        </row>
        <row r="677">
          <cell r="A677">
            <v>2021</v>
          </cell>
          <cell r="B677" t="str">
            <v>Agosto</v>
          </cell>
          <cell r="C677" t="str">
            <v>54001</v>
          </cell>
          <cell r="E677">
            <v>234762.13506000003</v>
          </cell>
        </row>
        <row r="678">
          <cell r="A678">
            <v>2021</v>
          </cell>
          <cell r="B678" t="str">
            <v>Agosto</v>
          </cell>
          <cell r="C678" t="str">
            <v>73001</v>
          </cell>
          <cell r="E678">
            <v>34829.630189999996</v>
          </cell>
        </row>
        <row r="679">
          <cell r="A679">
            <v>2021</v>
          </cell>
          <cell r="B679" t="str">
            <v>Agosto</v>
          </cell>
          <cell r="C679" t="str">
            <v>52356</v>
          </cell>
          <cell r="E679">
            <v>22416.341999999997</v>
          </cell>
        </row>
        <row r="680">
          <cell r="A680">
            <v>2021</v>
          </cell>
          <cell r="B680" t="str">
            <v>Agosto</v>
          </cell>
          <cell r="C680" t="str">
            <v>17001</v>
          </cell>
          <cell r="E680">
            <v>48463.952799999999</v>
          </cell>
        </row>
        <row r="681">
          <cell r="A681">
            <v>2021</v>
          </cell>
          <cell r="B681" t="str">
            <v>Agosto</v>
          </cell>
          <cell r="C681" t="str">
            <v>05001</v>
          </cell>
          <cell r="E681">
            <v>593561.94648000004</v>
          </cell>
        </row>
        <row r="682">
          <cell r="A682">
            <v>2021</v>
          </cell>
          <cell r="B682" t="str">
            <v>Agosto</v>
          </cell>
          <cell r="C682" t="str">
            <v>23001</v>
          </cell>
          <cell r="E682">
            <v>30632.8652</v>
          </cell>
        </row>
        <row r="683">
          <cell r="A683">
            <v>2021</v>
          </cell>
          <cell r="B683" t="str">
            <v>Agosto</v>
          </cell>
          <cell r="C683" t="str">
            <v>41001</v>
          </cell>
          <cell r="E683">
            <v>58398.083280000006</v>
          </cell>
        </row>
        <row r="684">
          <cell r="A684">
            <v>2021</v>
          </cell>
          <cell r="B684" t="str">
            <v>Agosto</v>
          </cell>
          <cell r="C684" t="str">
            <v>52001</v>
          </cell>
          <cell r="E684">
            <v>72634.65400000001</v>
          </cell>
        </row>
        <row r="685">
          <cell r="A685">
            <v>2021</v>
          </cell>
          <cell r="B685" t="str">
            <v>Agosto</v>
          </cell>
          <cell r="C685" t="str">
            <v>66001</v>
          </cell>
          <cell r="E685">
            <v>70324.087799999994</v>
          </cell>
        </row>
        <row r="686">
          <cell r="A686">
            <v>2021</v>
          </cell>
          <cell r="B686" t="str">
            <v>Agosto</v>
          </cell>
          <cell r="C686" t="str">
            <v>19001</v>
          </cell>
          <cell r="E686">
            <v>37099.0337</v>
          </cell>
        </row>
        <row r="687">
          <cell r="A687">
            <v>2021</v>
          </cell>
          <cell r="B687" t="str">
            <v>Agosto</v>
          </cell>
          <cell r="C687" t="str">
            <v>47001</v>
          </cell>
          <cell r="E687">
            <v>26345.146499999999</v>
          </cell>
        </row>
        <row r="688">
          <cell r="A688">
            <v>2021</v>
          </cell>
          <cell r="B688" t="str">
            <v>Agosto</v>
          </cell>
          <cell r="C688" t="str">
            <v>70001</v>
          </cell>
          <cell r="E688">
            <v>36218.71</v>
          </cell>
        </row>
        <row r="689">
          <cell r="A689">
            <v>2021</v>
          </cell>
          <cell r="B689" t="str">
            <v>Agosto</v>
          </cell>
          <cell r="C689" t="str">
            <v>15001</v>
          </cell>
          <cell r="E689">
            <v>86333.724000000002</v>
          </cell>
        </row>
        <row r="690">
          <cell r="A690">
            <v>2021</v>
          </cell>
          <cell r="B690" t="str">
            <v>Agosto</v>
          </cell>
          <cell r="C690" t="str">
            <v>20001</v>
          </cell>
          <cell r="E690">
            <v>45958.951999999997</v>
          </cell>
        </row>
        <row r="691">
          <cell r="A691">
            <v>2021</v>
          </cell>
          <cell r="B691" t="str">
            <v>Agosto</v>
          </cell>
          <cell r="C691" t="str">
            <v>50001</v>
          </cell>
          <cell r="E691">
            <v>72354.560500000007</v>
          </cell>
        </row>
        <row r="692">
          <cell r="A692">
            <v>2021</v>
          </cell>
          <cell r="B692" t="str">
            <v>Septiembre</v>
          </cell>
          <cell r="C692" t="str">
            <v>63001</v>
          </cell>
          <cell r="E692">
            <v>95163.913059999992</v>
          </cell>
        </row>
        <row r="693">
          <cell r="A693">
            <v>2021</v>
          </cell>
          <cell r="B693" t="str">
            <v>Septiembre</v>
          </cell>
          <cell r="C693" t="str">
            <v>08001</v>
          </cell>
          <cell r="E693">
            <v>325172.38869999995</v>
          </cell>
        </row>
        <row r="694">
          <cell r="A694">
            <v>2021</v>
          </cell>
          <cell r="B694" t="str">
            <v>Septiembre</v>
          </cell>
          <cell r="C694" t="str">
            <v>11001</v>
          </cell>
          <cell r="E694">
            <v>1711893.5316800002</v>
          </cell>
        </row>
        <row r="695">
          <cell r="A695">
            <v>2021</v>
          </cell>
          <cell r="B695" t="str">
            <v>Septiembre</v>
          </cell>
          <cell r="C695" t="str">
            <v>68001</v>
          </cell>
          <cell r="E695">
            <v>345514.5662</v>
          </cell>
        </row>
        <row r="696">
          <cell r="A696">
            <v>2021</v>
          </cell>
          <cell r="B696" t="str">
            <v>Septiembre</v>
          </cell>
          <cell r="C696" t="str">
            <v>76001</v>
          </cell>
          <cell r="E696">
            <v>368339.05908000004</v>
          </cell>
        </row>
        <row r="697">
          <cell r="A697">
            <v>2021</v>
          </cell>
          <cell r="B697" t="str">
            <v>Septiembre</v>
          </cell>
          <cell r="C697" t="str">
            <v>13001</v>
          </cell>
          <cell r="E697">
            <v>149573.18606000004</v>
          </cell>
        </row>
        <row r="698">
          <cell r="A698">
            <v>2021</v>
          </cell>
          <cell r="B698" t="str">
            <v>Septiembre</v>
          </cell>
          <cell r="C698" t="str">
            <v>54001</v>
          </cell>
          <cell r="E698">
            <v>265422.70854000002</v>
          </cell>
        </row>
        <row r="699">
          <cell r="A699">
            <v>2021</v>
          </cell>
          <cell r="B699" t="str">
            <v>Septiembre</v>
          </cell>
          <cell r="C699" t="str">
            <v>73001</v>
          </cell>
          <cell r="E699">
            <v>39000.110689999994</v>
          </cell>
        </row>
        <row r="700">
          <cell r="A700">
            <v>2021</v>
          </cell>
          <cell r="B700" t="str">
            <v>Septiembre</v>
          </cell>
          <cell r="C700" t="str">
            <v>52356</v>
          </cell>
          <cell r="E700">
            <v>25158.989999999998</v>
          </cell>
        </row>
        <row r="701">
          <cell r="A701">
            <v>2021</v>
          </cell>
          <cell r="B701" t="str">
            <v>Septiembre</v>
          </cell>
          <cell r="C701" t="str">
            <v>17001</v>
          </cell>
          <cell r="E701">
            <v>54724.639999999999</v>
          </cell>
        </row>
        <row r="702">
          <cell r="A702">
            <v>2021</v>
          </cell>
          <cell r="B702" t="str">
            <v>Septiembre</v>
          </cell>
          <cell r="C702" t="str">
            <v>05001</v>
          </cell>
          <cell r="E702">
            <v>681414.82356000005</v>
          </cell>
        </row>
        <row r="703">
          <cell r="A703">
            <v>2021</v>
          </cell>
          <cell r="B703" t="str">
            <v>Septiembre</v>
          </cell>
          <cell r="C703" t="str">
            <v>23001</v>
          </cell>
          <cell r="E703">
            <v>34865.339200000002</v>
          </cell>
        </row>
        <row r="704">
          <cell r="A704">
            <v>2021</v>
          </cell>
          <cell r="B704" t="str">
            <v>Septiembre</v>
          </cell>
          <cell r="C704" t="str">
            <v>41001</v>
          </cell>
          <cell r="E704">
            <v>67717.721010000008</v>
          </cell>
        </row>
        <row r="705">
          <cell r="A705">
            <v>2021</v>
          </cell>
          <cell r="B705" t="str">
            <v>Septiembre</v>
          </cell>
          <cell r="C705" t="str">
            <v>52001</v>
          </cell>
          <cell r="E705">
            <v>83655.931700000016</v>
          </cell>
        </row>
        <row r="706">
          <cell r="A706">
            <v>2021</v>
          </cell>
          <cell r="B706" t="str">
            <v>Septiembre</v>
          </cell>
          <cell r="C706" t="str">
            <v>66001</v>
          </cell>
          <cell r="E706">
            <v>81369.181799999991</v>
          </cell>
        </row>
        <row r="707">
          <cell r="A707">
            <v>2021</v>
          </cell>
          <cell r="B707" t="str">
            <v>Septiembre</v>
          </cell>
          <cell r="C707" t="str">
            <v>19001</v>
          </cell>
          <cell r="E707">
            <v>42918.889190000002</v>
          </cell>
        </row>
        <row r="708">
          <cell r="A708">
            <v>2021</v>
          </cell>
          <cell r="B708" t="str">
            <v>Septiembre</v>
          </cell>
          <cell r="C708" t="str">
            <v>47001</v>
          </cell>
          <cell r="E708">
            <v>29825.905999999999</v>
          </cell>
        </row>
        <row r="709">
          <cell r="A709">
            <v>2021</v>
          </cell>
          <cell r="B709" t="str">
            <v>Septiembre</v>
          </cell>
          <cell r="C709" t="str">
            <v>70001</v>
          </cell>
          <cell r="E709">
            <v>40659.46</v>
          </cell>
        </row>
        <row r="710">
          <cell r="A710">
            <v>2021</v>
          </cell>
          <cell r="B710" t="str">
            <v>Septiembre</v>
          </cell>
          <cell r="C710" t="str">
            <v>15001</v>
          </cell>
          <cell r="E710">
            <v>96281.06700000001</v>
          </cell>
        </row>
        <row r="711">
          <cell r="A711">
            <v>2021</v>
          </cell>
          <cell r="B711" t="str">
            <v>Septiembre</v>
          </cell>
          <cell r="C711" t="str">
            <v>20001</v>
          </cell>
          <cell r="E711">
            <v>52291.107499999998</v>
          </cell>
        </row>
        <row r="712">
          <cell r="A712">
            <v>2021</v>
          </cell>
          <cell r="B712" t="str">
            <v>Septiembre</v>
          </cell>
          <cell r="C712" t="str">
            <v>50001</v>
          </cell>
          <cell r="E712">
            <v>81471.631000000008</v>
          </cell>
        </row>
        <row r="713">
          <cell r="A713">
            <v>2021</v>
          </cell>
          <cell r="B713" t="str">
            <v>Octubre</v>
          </cell>
          <cell r="C713" t="str">
            <v>63001</v>
          </cell>
          <cell r="E713">
            <v>104971.91305999999</v>
          </cell>
        </row>
        <row r="714">
          <cell r="A714">
            <v>2021</v>
          </cell>
          <cell r="B714" t="str">
            <v>Octubre</v>
          </cell>
          <cell r="C714" t="str">
            <v>08001</v>
          </cell>
          <cell r="E714">
            <v>362949.74669999996</v>
          </cell>
        </row>
        <row r="715">
          <cell r="A715">
            <v>2021</v>
          </cell>
          <cell r="B715" t="str">
            <v>Octubre</v>
          </cell>
          <cell r="C715" t="str">
            <v>11001</v>
          </cell>
          <cell r="E715">
            <v>1915457.6895800002</v>
          </cell>
        </row>
        <row r="716">
          <cell r="A716">
            <v>2021</v>
          </cell>
          <cell r="B716" t="str">
            <v>Octubre</v>
          </cell>
          <cell r="C716" t="str">
            <v>68001</v>
          </cell>
          <cell r="E716">
            <v>379853.32620000001</v>
          </cell>
        </row>
        <row r="717">
          <cell r="A717">
            <v>2021</v>
          </cell>
          <cell r="B717" t="str">
            <v>Octubre</v>
          </cell>
          <cell r="C717" t="str">
            <v>76001</v>
          </cell>
          <cell r="E717">
            <v>414335.47158000001</v>
          </cell>
        </row>
        <row r="718">
          <cell r="A718">
            <v>2021</v>
          </cell>
          <cell r="B718" t="str">
            <v>Octubre</v>
          </cell>
          <cell r="C718" t="str">
            <v>13001</v>
          </cell>
          <cell r="E718">
            <v>168219.02376000004</v>
          </cell>
        </row>
        <row r="719">
          <cell r="A719">
            <v>2021</v>
          </cell>
          <cell r="B719" t="str">
            <v>Octubre</v>
          </cell>
          <cell r="C719" t="str">
            <v>54001</v>
          </cell>
          <cell r="E719">
            <v>294673.39766000002</v>
          </cell>
        </row>
        <row r="720">
          <cell r="A720">
            <v>2021</v>
          </cell>
          <cell r="B720" t="str">
            <v>Octubre</v>
          </cell>
          <cell r="C720" t="str">
            <v>73001</v>
          </cell>
          <cell r="E720">
            <v>43660.822189999992</v>
          </cell>
        </row>
        <row r="721">
          <cell r="A721">
            <v>2021</v>
          </cell>
          <cell r="B721" t="str">
            <v>Octubre</v>
          </cell>
          <cell r="C721" t="str">
            <v>52356</v>
          </cell>
          <cell r="E721">
            <v>28530.545999999998</v>
          </cell>
        </row>
        <row r="722">
          <cell r="A722">
            <v>2021</v>
          </cell>
          <cell r="B722" t="str">
            <v>Octubre</v>
          </cell>
          <cell r="C722" t="str">
            <v>17001</v>
          </cell>
          <cell r="E722">
            <v>60112.640639999998</v>
          </cell>
        </row>
        <row r="723">
          <cell r="A723">
            <v>2021</v>
          </cell>
          <cell r="B723" t="str">
            <v>Octubre</v>
          </cell>
          <cell r="C723" t="str">
            <v>05001</v>
          </cell>
          <cell r="E723">
            <v>763370.80976000009</v>
          </cell>
        </row>
        <row r="724">
          <cell r="A724">
            <v>2021</v>
          </cell>
          <cell r="B724" t="str">
            <v>Octubre</v>
          </cell>
          <cell r="C724" t="str">
            <v>23001</v>
          </cell>
          <cell r="E724">
            <v>38861.995699999999</v>
          </cell>
        </row>
        <row r="725">
          <cell r="A725">
            <v>2021</v>
          </cell>
          <cell r="B725" t="str">
            <v>Octubre</v>
          </cell>
          <cell r="C725" t="str">
            <v>41001</v>
          </cell>
          <cell r="E725">
            <v>76113.458970000007</v>
          </cell>
        </row>
        <row r="726">
          <cell r="A726">
            <v>2021</v>
          </cell>
          <cell r="B726" t="str">
            <v>Octubre</v>
          </cell>
          <cell r="C726" t="str">
            <v>52001</v>
          </cell>
          <cell r="E726">
            <v>93511.943900000013</v>
          </cell>
        </row>
        <row r="727">
          <cell r="A727">
            <v>2021</v>
          </cell>
          <cell r="B727" t="str">
            <v>Octubre</v>
          </cell>
          <cell r="C727" t="str">
            <v>66001</v>
          </cell>
          <cell r="E727">
            <v>89628.599799999996</v>
          </cell>
        </row>
        <row r="728">
          <cell r="A728">
            <v>2021</v>
          </cell>
          <cell r="B728" t="str">
            <v>Octubre</v>
          </cell>
          <cell r="C728" t="str">
            <v>19001</v>
          </cell>
          <cell r="E728">
            <v>47968.506789999999</v>
          </cell>
        </row>
        <row r="729">
          <cell r="A729">
            <v>2021</v>
          </cell>
          <cell r="B729" t="str">
            <v>Octubre</v>
          </cell>
          <cell r="C729" t="str">
            <v>47001</v>
          </cell>
          <cell r="E729">
            <v>33153.279600000002</v>
          </cell>
        </row>
        <row r="730">
          <cell r="A730">
            <v>2021</v>
          </cell>
          <cell r="B730" t="str">
            <v>Octubre</v>
          </cell>
          <cell r="C730" t="str">
            <v>70001</v>
          </cell>
          <cell r="E730">
            <v>45674.957499999997</v>
          </cell>
        </row>
        <row r="731">
          <cell r="A731">
            <v>2021</v>
          </cell>
          <cell r="B731" t="str">
            <v>Octubre</v>
          </cell>
          <cell r="C731" t="str">
            <v>15001</v>
          </cell>
          <cell r="E731">
            <v>105987.31700000001</v>
          </cell>
        </row>
        <row r="732">
          <cell r="A732">
            <v>2021</v>
          </cell>
          <cell r="B732" t="str">
            <v>Octubre</v>
          </cell>
          <cell r="C732" t="str">
            <v>20001</v>
          </cell>
          <cell r="E732">
            <v>58098.087</v>
          </cell>
        </row>
        <row r="733">
          <cell r="A733">
            <v>2021</v>
          </cell>
          <cell r="B733" t="str">
            <v>Octubre</v>
          </cell>
          <cell r="C733" t="str">
            <v>50001</v>
          </cell>
          <cell r="E733">
            <v>90636.962</v>
          </cell>
        </row>
        <row r="734">
          <cell r="A734">
            <v>2021</v>
          </cell>
          <cell r="B734" t="str">
            <v>Noviembre</v>
          </cell>
          <cell r="C734" t="str">
            <v>63001</v>
          </cell>
          <cell r="E734">
            <v>113744.36805999999</v>
          </cell>
        </row>
        <row r="735">
          <cell r="A735">
            <v>2021</v>
          </cell>
          <cell r="B735" t="str">
            <v>Noviembre</v>
          </cell>
          <cell r="C735" t="str">
            <v>08001</v>
          </cell>
          <cell r="E735">
            <v>406775.35619999998</v>
          </cell>
        </row>
        <row r="736">
          <cell r="A736">
            <v>2021</v>
          </cell>
          <cell r="B736" t="str">
            <v>Noviembre</v>
          </cell>
          <cell r="C736" t="str">
            <v>11001</v>
          </cell>
          <cell r="E736">
            <v>2123669.2775800005</v>
          </cell>
        </row>
        <row r="737">
          <cell r="A737">
            <v>2021</v>
          </cell>
          <cell r="B737" t="str">
            <v>Noviembre</v>
          </cell>
          <cell r="C737" t="str">
            <v>68001</v>
          </cell>
          <cell r="E737">
            <v>412329.11670000001</v>
          </cell>
        </row>
        <row r="738">
          <cell r="A738">
            <v>2021</v>
          </cell>
          <cell r="B738" t="str">
            <v>Noviembre</v>
          </cell>
          <cell r="C738" t="str">
            <v>76001</v>
          </cell>
          <cell r="E738">
            <v>460039.03340000001</v>
          </cell>
        </row>
        <row r="739">
          <cell r="A739">
            <v>2021</v>
          </cell>
          <cell r="B739" t="str">
            <v>Noviembre</v>
          </cell>
          <cell r="C739" t="str">
            <v>13001</v>
          </cell>
          <cell r="E739">
            <v>186375.79026000004</v>
          </cell>
        </row>
        <row r="740">
          <cell r="A740">
            <v>2021</v>
          </cell>
          <cell r="B740" t="str">
            <v>Noviembre</v>
          </cell>
          <cell r="C740" t="str">
            <v>54001</v>
          </cell>
          <cell r="E740">
            <v>326202.65867999999</v>
          </cell>
        </row>
        <row r="741">
          <cell r="A741">
            <v>2021</v>
          </cell>
          <cell r="B741" t="str">
            <v>Noviembre</v>
          </cell>
          <cell r="C741" t="str">
            <v>73001</v>
          </cell>
          <cell r="E741">
            <v>48481.231089999994</v>
          </cell>
        </row>
        <row r="742">
          <cell r="A742">
            <v>2021</v>
          </cell>
          <cell r="B742" t="str">
            <v>Noviembre</v>
          </cell>
          <cell r="C742" t="str">
            <v>52356</v>
          </cell>
          <cell r="E742">
            <v>31725.284</v>
          </cell>
        </row>
        <row r="743">
          <cell r="A743">
            <v>2021</v>
          </cell>
          <cell r="B743" t="str">
            <v>Noviembre</v>
          </cell>
          <cell r="C743" t="str">
            <v>17001</v>
          </cell>
          <cell r="E743">
            <v>65942.457439999998</v>
          </cell>
        </row>
        <row r="744">
          <cell r="A744">
            <v>2021</v>
          </cell>
          <cell r="B744" t="str">
            <v>Noviembre</v>
          </cell>
          <cell r="C744" t="str">
            <v>05001</v>
          </cell>
          <cell r="E744">
            <v>843865.49332000013</v>
          </cell>
        </row>
        <row r="745">
          <cell r="A745">
            <v>2021</v>
          </cell>
          <cell r="B745" t="str">
            <v>Noviembre</v>
          </cell>
          <cell r="C745" t="str">
            <v>23001</v>
          </cell>
          <cell r="E745">
            <v>42936.426699999996</v>
          </cell>
        </row>
        <row r="746">
          <cell r="A746">
            <v>2021</v>
          </cell>
          <cell r="B746" t="str">
            <v>Noviembre</v>
          </cell>
          <cell r="C746" t="str">
            <v>41001</v>
          </cell>
          <cell r="E746">
            <v>84381.982390000005</v>
          </cell>
        </row>
        <row r="747">
          <cell r="A747">
            <v>2021</v>
          </cell>
          <cell r="B747" t="str">
            <v>Noviembre</v>
          </cell>
          <cell r="C747" t="str">
            <v>52001</v>
          </cell>
          <cell r="E747">
            <v>103534.29820000002</v>
          </cell>
        </row>
        <row r="748">
          <cell r="A748">
            <v>2021</v>
          </cell>
          <cell r="B748" t="str">
            <v>Noviembre</v>
          </cell>
          <cell r="C748" t="str">
            <v>66001</v>
          </cell>
          <cell r="E748">
            <v>98439.198799999998</v>
          </cell>
        </row>
        <row r="749">
          <cell r="A749">
            <v>2021</v>
          </cell>
          <cell r="B749" t="str">
            <v>Noviembre</v>
          </cell>
          <cell r="C749" t="str">
            <v>19001</v>
          </cell>
          <cell r="E749">
            <v>53270.53299</v>
          </cell>
        </row>
        <row r="750">
          <cell r="A750">
            <v>2021</v>
          </cell>
          <cell r="B750" t="str">
            <v>Noviembre</v>
          </cell>
          <cell r="C750" t="str">
            <v>47001</v>
          </cell>
          <cell r="E750">
            <v>37517.827100000002</v>
          </cell>
        </row>
        <row r="751">
          <cell r="A751">
            <v>2021</v>
          </cell>
          <cell r="B751" t="str">
            <v>Noviembre</v>
          </cell>
          <cell r="C751" t="str">
            <v>70001</v>
          </cell>
          <cell r="E751">
            <v>51442.707199999997</v>
          </cell>
        </row>
        <row r="752">
          <cell r="A752">
            <v>2021</v>
          </cell>
          <cell r="B752" t="str">
            <v>Noviembre</v>
          </cell>
          <cell r="C752" t="str">
            <v>15001</v>
          </cell>
          <cell r="E752">
            <v>115435.40600000002</v>
          </cell>
        </row>
        <row r="753">
          <cell r="A753">
            <v>2021</v>
          </cell>
          <cell r="B753" t="str">
            <v>Noviembre</v>
          </cell>
          <cell r="C753" t="str">
            <v>20001</v>
          </cell>
          <cell r="E753">
            <v>64644.813499999997</v>
          </cell>
        </row>
        <row r="754">
          <cell r="A754">
            <v>2021</v>
          </cell>
          <cell r="B754" t="str">
            <v>Noviembre</v>
          </cell>
          <cell r="C754" t="str">
            <v>50001</v>
          </cell>
          <cell r="E754">
            <v>98978.093500000003</v>
          </cell>
        </row>
        <row r="755">
          <cell r="A755">
            <v>2021</v>
          </cell>
          <cell r="B755" t="str">
            <v>Diciembre</v>
          </cell>
          <cell r="C755" t="str">
            <v>63001</v>
          </cell>
          <cell r="E755">
            <v>122926.52406</v>
          </cell>
        </row>
        <row r="756">
          <cell r="A756">
            <v>2021</v>
          </cell>
          <cell r="B756" t="str">
            <v>Diciembre</v>
          </cell>
          <cell r="C756" t="str">
            <v>08001</v>
          </cell>
          <cell r="E756">
            <v>450888.8297</v>
          </cell>
        </row>
        <row r="757">
          <cell r="A757">
            <v>2021</v>
          </cell>
          <cell r="B757" t="str">
            <v>Diciembre</v>
          </cell>
          <cell r="C757" t="str">
            <v>11001</v>
          </cell>
          <cell r="E757">
            <v>2333004.6495800004</v>
          </cell>
        </row>
        <row r="758">
          <cell r="A758">
            <v>2021</v>
          </cell>
          <cell r="B758" t="str">
            <v>Diciembre</v>
          </cell>
          <cell r="C758" t="str">
            <v>68001</v>
          </cell>
          <cell r="E758">
            <v>445196.61070000002</v>
          </cell>
        </row>
        <row r="759">
          <cell r="A759">
            <v>2021</v>
          </cell>
          <cell r="B759" t="str">
            <v>Diciembre</v>
          </cell>
          <cell r="C759" t="str">
            <v>76001</v>
          </cell>
          <cell r="E759">
            <v>503441.72010000004</v>
          </cell>
        </row>
        <row r="760">
          <cell r="A760">
            <v>2021</v>
          </cell>
          <cell r="B760" t="str">
            <v>Diciembre</v>
          </cell>
          <cell r="C760" t="str">
            <v>13001</v>
          </cell>
          <cell r="E760">
            <v>204177.43376000004</v>
          </cell>
        </row>
        <row r="761">
          <cell r="A761">
            <v>2021</v>
          </cell>
          <cell r="B761" t="str">
            <v>Diciembre</v>
          </cell>
          <cell r="C761" t="str">
            <v>54001</v>
          </cell>
          <cell r="E761">
            <v>355137.96993999998</v>
          </cell>
        </row>
        <row r="762">
          <cell r="A762">
            <v>2021</v>
          </cell>
          <cell r="B762" t="str">
            <v>Diciembre</v>
          </cell>
          <cell r="C762" t="str">
            <v>73001</v>
          </cell>
          <cell r="E762">
            <v>52051.724589999991</v>
          </cell>
        </row>
        <row r="763">
          <cell r="A763">
            <v>2021</v>
          </cell>
          <cell r="B763" t="str">
            <v>Diciembre</v>
          </cell>
          <cell r="C763" t="str">
            <v>52356</v>
          </cell>
          <cell r="E763">
            <v>35673.466</v>
          </cell>
        </row>
        <row r="764">
          <cell r="A764">
            <v>2021</v>
          </cell>
          <cell r="B764" t="str">
            <v>Diciembre</v>
          </cell>
          <cell r="C764" t="str">
            <v>17001</v>
          </cell>
          <cell r="E764">
            <v>71725.336439999999</v>
          </cell>
        </row>
        <row r="765">
          <cell r="A765">
            <v>2021</v>
          </cell>
          <cell r="B765" t="str">
            <v>Diciembre</v>
          </cell>
          <cell r="C765" t="str">
            <v>05001</v>
          </cell>
          <cell r="E765">
            <v>920260.84886000014</v>
          </cell>
        </row>
        <row r="766">
          <cell r="A766">
            <v>2021</v>
          </cell>
          <cell r="B766" t="str">
            <v>Diciembre</v>
          </cell>
          <cell r="C766" t="str">
            <v>23001</v>
          </cell>
          <cell r="E766">
            <v>46911.840699999993</v>
          </cell>
        </row>
        <row r="767">
          <cell r="A767">
            <v>2021</v>
          </cell>
          <cell r="B767" t="str">
            <v>Diciembre</v>
          </cell>
          <cell r="C767" t="str">
            <v>41001</v>
          </cell>
          <cell r="E767">
            <v>92810.842270000008</v>
          </cell>
        </row>
        <row r="768">
          <cell r="A768">
            <v>2021</v>
          </cell>
          <cell r="B768" t="str">
            <v>Diciembre</v>
          </cell>
          <cell r="C768" t="str">
            <v>52001</v>
          </cell>
          <cell r="E768">
            <v>112643.79820000002</v>
          </cell>
        </row>
        <row r="769">
          <cell r="A769">
            <v>2021</v>
          </cell>
          <cell r="B769" t="str">
            <v>Diciembre</v>
          </cell>
          <cell r="C769" t="str">
            <v>66001</v>
          </cell>
          <cell r="E769">
            <v>107897.95157999999</v>
          </cell>
        </row>
        <row r="770">
          <cell r="A770">
            <v>2021</v>
          </cell>
          <cell r="B770" t="str">
            <v>Diciembre</v>
          </cell>
          <cell r="C770" t="str">
            <v>19001</v>
          </cell>
          <cell r="E770">
            <v>60054.094689999998</v>
          </cell>
        </row>
        <row r="771">
          <cell r="A771">
            <v>2021</v>
          </cell>
          <cell r="B771" t="str">
            <v>Diciembre</v>
          </cell>
          <cell r="C771" t="str">
            <v>47001</v>
          </cell>
          <cell r="E771">
            <v>41724.793100000003</v>
          </cell>
        </row>
        <row r="772">
          <cell r="A772">
            <v>2021</v>
          </cell>
          <cell r="B772" t="str">
            <v>Diciembre</v>
          </cell>
          <cell r="C772" t="str">
            <v>70001</v>
          </cell>
          <cell r="E772">
            <v>57093.620199999998</v>
          </cell>
        </row>
        <row r="773">
          <cell r="A773">
            <v>2021</v>
          </cell>
          <cell r="B773" t="str">
            <v>Diciembre</v>
          </cell>
          <cell r="C773" t="str">
            <v>15001</v>
          </cell>
          <cell r="E773">
            <v>124549.69300000001</v>
          </cell>
        </row>
        <row r="774">
          <cell r="A774">
            <v>2021</v>
          </cell>
          <cell r="B774" t="str">
            <v>Diciembre</v>
          </cell>
          <cell r="C774" t="str">
            <v>20001</v>
          </cell>
          <cell r="E774">
            <v>70950.2065</v>
          </cell>
        </row>
        <row r="775">
          <cell r="A775">
            <v>2021</v>
          </cell>
          <cell r="B775" t="str">
            <v>Diciembre</v>
          </cell>
          <cell r="C775" t="str">
            <v>50001</v>
          </cell>
          <cell r="E775">
            <v>107633.8575</v>
          </cell>
        </row>
        <row r="776">
          <cell r="A776">
            <v>2022</v>
          </cell>
          <cell r="B776" t="str">
            <v>Enero</v>
          </cell>
          <cell r="C776" t="str">
            <v>63001</v>
          </cell>
          <cell r="E776">
            <v>8449.9199999999855</v>
          </cell>
        </row>
        <row r="777">
          <cell r="A777">
            <v>2022</v>
          </cell>
          <cell r="B777" t="str">
            <v>Enero</v>
          </cell>
          <cell r="C777" t="str">
            <v>08001</v>
          </cell>
          <cell r="E777">
            <v>40895.714499999973</v>
          </cell>
        </row>
        <row r="778">
          <cell r="A778">
            <v>2022</v>
          </cell>
          <cell r="B778" t="str">
            <v>Enero</v>
          </cell>
          <cell r="C778" t="str">
            <v>11001</v>
          </cell>
          <cell r="E778">
            <v>186735.56549999976</v>
          </cell>
        </row>
        <row r="779">
          <cell r="A779">
            <v>2022</v>
          </cell>
          <cell r="B779" t="str">
            <v>Enero</v>
          </cell>
          <cell r="C779" t="str">
            <v>68001</v>
          </cell>
          <cell r="E779">
            <v>32838.879000000095</v>
          </cell>
        </row>
        <row r="780">
          <cell r="A780">
            <v>2022</v>
          </cell>
          <cell r="B780" t="str">
            <v>Enero</v>
          </cell>
          <cell r="C780" t="str">
            <v>76001</v>
          </cell>
          <cell r="E780">
            <v>42763.006100000035</v>
          </cell>
        </row>
        <row r="781">
          <cell r="A781">
            <v>2022</v>
          </cell>
          <cell r="B781" t="str">
            <v>Enero</v>
          </cell>
          <cell r="C781" t="str">
            <v>13001</v>
          </cell>
          <cell r="E781">
            <v>19744.389499999972</v>
          </cell>
        </row>
        <row r="782">
          <cell r="A782">
            <v>2022</v>
          </cell>
          <cell r="B782" t="str">
            <v>Enero</v>
          </cell>
          <cell r="C782" t="str">
            <v>54001</v>
          </cell>
          <cell r="E782">
            <v>28425.061039999979</v>
          </cell>
        </row>
        <row r="783">
          <cell r="A783">
            <v>2022</v>
          </cell>
          <cell r="B783" t="str">
            <v>Enero</v>
          </cell>
          <cell r="C783" t="str">
            <v>73001</v>
          </cell>
          <cell r="E783">
            <v>3728.2690000000011</v>
          </cell>
        </row>
        <row r="784">
          <cell r="A784">
            <v>2022</v>
          </cell>
          <cell r="B784" t="str">
            <v>Enero</v>
          </cell>
          <cell r="C784" t="str">
            <v>52356</v>
          </cell>
          <cell r="E784">
            <v>2834.7059999999933</v>
          </cell>
        </row>
        <row r="785">
          <cell r="A785">
            <v>2022</v>
          </cell>
          <cell r="B785" t="str">
            <v>Enero</v>
          </cell>
          <cell r="C785" t="str">
            <v>17001</v>
          </cell>
          <cell r="E785">
            <v>5155.9145999999982</v>
          </cell>
        </row>
        <row r="786">
          <cell r="A786">
            <v>2022</v>
          </cell>
          <cell r="B786" t="str">
            <v>Enero</v>
          </cell>
          <cell r="C786" t="str">
            <v>05001</v>
          </cell>
          <cell r="E786">
            <v>72712.859800000297</v>
          </cell>
        </row>
        <row r="787">
          <cell r="A787">
            <v>2022</v>
          </cell>
          <cell r="B787" t="str">
            <v>Enero</v>
          </cell>
          <cell r="C787" t="str">
            <v>23001</v>
          </cell>
          <cell r="E787">
            <v>3612.097499999993</v>
          </cell>
        </row>
        <row r="788">
          <cell r="A788">
            <v>2022</v>
          </cell>
          <cell r="B788" t="str">
            <v>Enero</v>
          </cell>
          <cell r="C788" t="str">
            <v>41001</v>
          </cell>
          <cell r="E788">
            <v>7972.734969999995</v>
          </cell>
        </row>
        <row r="789">
          <cell r="A789">
            <v>2022</v>
          </cell>
          <cell r="B789" t="str">
            <v>Enero</v>
          </cell>
          <cell r="C789" t="str">
            <v>52001</v>
          </cell>
          <cell r="E789">
            <v>8059.0378000000046</v>
          </cell>
        </row>
        <row r="790">
          <cell r="A790">
            <v>2022</v>
          </cell>
          <cell r="B790" t="str">
            <v>Enero</v>
          </cell>
          <cell r="C790" t="str">
            <v>66001</v>
          </cell>
          <cell r="E790">
            <v>10127.852999999996</v>
          </cell>
        </row>
        <row r="791">
          <cell r="A791">
            <v>2022</v>
          </cell>
          <cell r="B791" t="str">
            <v>Enero</v>
          </cell>
          <cell r="C791" t="str">
            <v>19001</v>
          </cell>
          <cell r="E791">
            <v>5816.5930999999928</v>
          </cell>
        </row>
        <row r="792">
          <cell r="A792">
            <v>2022</v>
          </cell>
          <cell r="B792" t="str">
            <v>Enero</v>
          </cell>
          <cell r="C792" t="str">
            <v>47001</v>
          </cell>
          <cell r="E792">
            <v>3874.2525000000014</v>
          </cell>
        </row>
        <row r="793">
          <cell r="A793">
            <v>2022</v>
          </cell>
          <cell r="B793" t="str">
            <v>Enero</v>
          </cell>
          <cell r="C793" t="str">
            <v>70001</v>
          </cell>
          <cell r="E793">
            <v>5197.4359999999924</v>
          </cell>
        </row>
        <row r="794">
          <cell r="A794">
            <v>2022</v>
          </cell>
          <cell r="B794" t="str">
            <v>Enero</v>
          </cell>
          <cell r="C794" t="str">
            <v>15001</v>
          </cell>
          <cell r="E794">
            <v>8369.3159999999989</v>
          </cell>
        </row>
        <row r="795">
          <cell r="A795">
            <v>2022</v>
          </cell>
          <cell r="B795" t="str">
            <v>Enero</v>
          </cell>
          <cell r="C795" t="str">
            <v>20001</v>
          </cell>
          <cell r="E795">
            <v>6115.7005000000017</v>
          </cell>
        </row>
        <row r="796">
          <cell r="A796">
            <v>2022</v>
          </cell>
          <cell r="B796" t="str">
            <v>Enero</v>
          </cell>
          <cell r="C796" t="str">
            <v>50001</v>
          </cell>
          <cell r="E796">
            <v>7808.8314999999984</v>
          </cell>
        </row>
        <row r="797">
          <cell r="A797">
            <v>2022</v>
          </cell>
          <cell r="B797" t="str">
            <v>Febrero</v>
          </cell>
          <cell r="C797" t="str">
            <v>63001</v>
          </cell>
          <cell r="E797">
            <v>16322.455999999969</v>
          </cell>
        </row>
        <row r="798">
          <cell r="A798">
            <v>2022</v>
          </cell>
          <cell r="B798" t="str">
            <v>Febrero</v>
          </cell>
          <cell r="C798" t="str">
            <v>08001</v>
          </cell>
          <cell r="E798">
            <v>80498.630999999965</v>
          </cell>
        </row>
        <row r="799">
          <cell r="A799">
            <v>2022</v>
          </cell>
          <cell r="B799" t="str">
            <v>Febrero</v>
          </cell>
          <cell r="C799" t="str">
            <v>11001</v>
          </cell>
          <cell r="E799">
            <v>373540.85379999958</v>
          </cell>
        </row>
        <row r="800">
          <cell r="A800">
            <v>2022</v>
          </cell>
          <cell r="B800" t="str">
            <v>Febrero</v>
          </cell>
          <cell r="C800" t="str">
            <v>68001</v>
          </cell>
          <cell r="E800">
            <v>60897.089500000133</v>
          </cell>
        </row>
        <row r="801">
          <cell r="A801">
            <v>2022</v>
          </cell>
          <cell r="B801" t="str">
            <v>Febrero</v>
          </cell>
          <cell r="C801" t="str">
            <v>76001</v>
          </cell>
          <cell r="E801">
            <v>82212.533600000053</v>
          </cell>
        </row>
        <row r="802">
          <cell r="A802">
            <v>2022</v>
          </cell>
          <cell r="B802" t="str">
            <v>Febrero</v>
          </cell>
          <cell r="C802" t="str">
            <v>13001</v>
          </cell>
          <cell r="E802">
            <v>39956.342499999962</v>
          </cell>
        </row>
        <row r="803">
          <cell r="A803">
            <v>2022</v>
          </cell>
          <cell r="B803" t="str">
            <v>Febrero</v>
          </cell>
          <cell r="C803" t="str">
            <v>54001</v>
          </cell>
          <cell r="E803">
            <v>53033.581559999955</v>
          </cell>
        </row>
        <row r="804">
          <cell r="A804">
            <v>2022</v>
          </cell>
          <cell r="B804" t="str">
            <v>Febrero</v>
          </cell>
          <cell r="C804" t="str">
            <v>73001</v>
          </cell>
          <cell r="E804">
            <v>7575.5125000000007</v>
          </cell>
        </row>
        <row r="805">
          <cell r="A805">
            <v>2022</v>
          </cell>
          <cell r="B805" t="str">
            <v>Febrero</v>
          </cell>
          <cell r="C805" t="str">
            <v>52356</v>
          </cell>
          <cell r="E805">
            <v>4737.5999999999894</v>
          </cell>
        </row>
        <row r="806">
          <cell r="A806">
            <v>2022</v>
          </cell>
          <cell r="B806" t="str">
            <v>Febrero</v>
          </cell>
          <cell r="C806" t="str">
            <v>17001</v>
          </cell>
          <cell r="E806">
            <v>10363.7256</v>
          </cell>
        </row>
        <row r="807">
          <cell r="A807">
            <v>2022</v>
          </cell>
          <cell r="B807" t="str">
            <v>Febrero</v>
          </cell>
          <cell r="C807" t="str">
            <v>05001</v>
          </cell>
          <cell r="E807">
            <v>145415.20810000048</v>
          </cell>
        </row>
        <row r="808">
          <cell r="A808">
            <v>2022</v>
          </cell>
          <cell r="B808" t="str">
            <v>Febrero</v>
          </cell>
          <cell r="C808" t="str">
            <v>23001</v>
          </cell>
          <cell r="E808">
            <v>6606.4654999999875</v>
          </cell>
        </row>
        <row r="809">
          <cell r="A809">
            <v>2022</v>
          </cell>
          <cell r="B809" t="str">
            <v>Febrero</v>
          </cell>
          <cell r="C809" t="str">
            <v>41001</v>
          </cell>
          <cell r="E809">
            <v>15948.280489999994</v>
          </cell>
        </row>
        <row r="810">
          <cell r="A810">
            <v>2022</v>
          </cell>
          <cell r="B810" t="str">
            <v>Febrero</v>
          </cell>
          <cell r="C810" t="str">
            <v>52001</v>
          </cell>
          <cell r="E810">
            <v>15552.280600000007</v>
          </cell>
        </row>
        <row r="811">
          <cell r="A811">
            <v>2022</v>
          </cell>
          <cell r="B811" t="str">
            <v>Febrero</v>
          </cell>
          <cell r="C811" t="str">
            <v>66001</v>
          </cell>
          <cell r="E811">
            <v>19625.59499999999</v>
          </cell>
        </row>
        <row r="812">
          <cell r="A812">
            <v>2022</v>
          </cell>
          <cell r="B812" t="str">
            <v>Febrero</v>
          </cell>
          <cell r="C812" t="str">
            <v>19001</v>
          </cell>
          <cell r="E812">
            <v>11208.139099999989</v>
          </cell>
        </row>
        <row r="813">
          <cell r="A813">
            <v>2022</v>
          </cell>
          <cell r="B813" t="str">
            <v>Febrero</v>
          </cell>
          <cell r="C813" t="str">
            <v>47001</v>
          </cell>
          <cell r="E813">
            <v>7467.2000000000035</v>
          </cell>
        </row>
        <row r="814">
          <cell r="A814">
            <v>2022</v>
          </cell>
          <cell r="B814" t="str">
            <v>Febrero</v>
          </cell>
          <cell r="C814" t="str">
            <v>70001</v>
          </cell>
          <cell r="E814">
            <v>10379.973499999987</v>
          </cell>
        </row>
        <row r="815">
          <cell r="A815">
            <v>2022</v>
          </cell>
          <cell r="B815" t="str">
            <v>Febrero</v>
          </cell>
          <cell r="C815" t="str">
            <v>15001</v>
          </cell>
          <cell r="E815">
            <v>17296.808999999997</v>
          </cell>
        </row>
        <row r="816">
          <cell r="A816">
            <v>2022</v>
          </cell>
          <cell r="B816" t="str">
            <v>Febrero</v>
          </cell>
          <cell r="C816" t="str">
            <v>20001</v>
          </cell>
          <cell r="E816">
            <v>11464.858</v>
          </cell>
        </row>
        <row r="817">
          <cell r="A817">
            <v>2022</v>
          </cell>
          <cell r="B817" t="str">
            <v>Febrero</v>
          </cell>
          <cell r="C817" t="str">
            <v>50001</v>
          </cell>
          <cell r="E817">
            <v>15147.772499999995</v>
          </cell>
        </row>
        <row r="818">
          <cell r="A818">
            <v>2022</v>
          </cell>
          <cell r="B818" t="str">
            <v>Marzo</v>
          </cell>
          <cell r="C818" t="str">
            <v>63001</v>
          </cell>
          <cell r="E818">
            <v>24416.230999999956</v>
          </cell>
        </row>
        <row r="819">
          <cell r="A819">
            <v>2022</v>
          </cell>
          <cell r="B819" t="str">
            <v>Marzo</v>
          </cell>
          <cell r="C819" t="str">
            <v>08001</v>
          </cell>
          <cell r="E819">
            <v>124710.94349999995</v>
          </cell>
        </row>
        <row r="820">
          <cell r="A820">
            <v>2022</v>
          </cell>
          <cell r="B820" t="str">
            <v>Marzo</v>
          </cell>
          <cell r="C820" t="str">
            <v>11001</v>
          </cell>
          <cell r="E820">
            <v>576833.38369999954</v>
          </cell>
        </row>
        <row r="821">
          <cell r="A821">
            <v>2022</v>
          </cell>
          <cell r="B821" t="str">
            <v>Marzo</v>
          </cell>
          <cell r="C821" t="str">
            <v>68001</v>
          </cell>
          <cell r="E821">
            <v>93047.569000000134</v>
          </cell>
        </row>
        <row r="822">
          <cell r="A822">
            <v>2022</v>
          </cell>
          <cell r="B822" t="str">
            <v>Marzo</v>
          </cell>
          <cell r="C822" t="str">
            <v>76001</v>
          </cell>
          <cell r="E822">
            <v>126759.7334000001</v>
          </cell>
        </row>
        <row r="823">
          <cell r="A823">
            <v>2022</v>
          </cell>
          <cell r="B823" t="str">
            <v>Marzo</v>
          </cell>
          <cell r="C823" t="str">
            <v>13001</v>
          </cell>
          <cell r="E823">
            <v>62879.01549999995</v>
          </cell>
        </row>
        <row r="824">
          <cell r="A824">
            <v>2022</v>
          </cell>
          <cell r="B824" t="str">
            <v>Marzo</v>
          </cell>
          <cell r="C824" t="str">
            <v>54001</v>
          </cell>
          <cell r="E824">
            <v>81629.620819999938</v>
          </cell>
        </row>
        <row r="825">
          <cell r="A825">
            <v>2022</v>
          </cell>
          <cell r="B825" t="str">
            <v>Marzo</v>
          </cell>
          <cell r="C825" t="str">
            <v>73001</v>
          </cell>
          <cell r="E825">
            <v>11714.5308</v>
          </cell>
        </row>
        <row r="826">
          <cell r="A826">
            <v>2022</v>
          </cell>
          <cell r="B826" t="str">
            <v>Marzo</v>
          </cell>
          <cell r="C826" t="str">
            <v>52356</v>
          </cell>
          <cell r="E826">
            <v>7383.4499999999807</v>
          </cell>
        </row>
        <row r="827">
          <cell r="A827">
            <v>2022</v>
          </cell>
          <cell r="B827" t="str">
            <v>Marzo</v>
          </cell>
          <cell r="C827" t="str">
            <v>17001</v>
          </cell>
          <cell r="E827">
            <v>15923.203399999997</v>
          </cell>
        </row>
        <row r="828">
          <cell r="A828">
            <v>2022</v>
          </cell>
          <cell r="B828" t="str">
            <v>Marzo</v>
          </cell>
          <cell r="C828" t="str">
            <v>05001</v>
          </cell>
          <cell r="E828">
            <v>223869.7079800007</v>
          </cell>
        </row>
        <row r="829">
          <cell r="A829">
            <v>2022</v>
          </cell>
          <cell r="B829" t="str">
            <v>Marzo</v>
          </cell>
          <cell r="C829" t="str">
            <v>23001</v>
          </cell>
          <cell r="E829">
            <v>10587.198999999981</v>
          </cell>
        </row>
        <row r="830">
          <cell r="A830">
            <v>2022</v>
          </cell>
          <cell r="B830" t="str">
            <v>Marzo</v>
          </cell>
          <cell r="C830" t="str">
            <v>41001</v>
          </cell>
          <cell r="E830">
            <v>24803.641599999992</v>
          </cell>
        </row>
        <row r="831">
          <cell r="A831">
            <v>2022</v>
          </cell>
          <cell r="B831" t="str">
            <v>Marzo</v>
          </cell>
          <cell r="C831" t="str">
            <v>52001</v>
          </cell>
          <cell r="E831">
            <v>23488.876299999996</v>
          </cell>
        </row>
        <row r="832">
          <cell r="A832">
            <v>2022</v>
          </cell>
          <cell r="B832" t="str">
            <v>Marzo</v>
          </cell>
          <cell r="C832" t="str">
            <v>66001</v>
          </cell>
          <cell r="E832">
            <v>31584.013999999988</v>
          </cell>
        </row>
        <row r="833">
          <cell r="A833">
            <v>2022</v>
          </cell>
          <cell r="B833" t="str">
            <v>Marzo</v>
          </cell>
          <cell r="C833" t="str">
            <v>19001</v>
          </cell>
          <cell r="E833">
            <v>16829.037099999987</v>
          </cell>
        </row>
        <row r="834">
          <cell r="A834">
            <v>2022</v>
          </cell>
          <cell r="B834" t="str">
            <v>Marzo</v>
          </cell>
          <cell r="C834" t="str">
            <v>47001</v>
          </cell>
          <cell r="E834">
            <v>11651.689000000002</v>
          </cell>
        </row>
        <row r="835">
          <cell r="A835">
            <v>2022</v>
          </cell>
          <cell r="B835" t="str">
            <v>Marzo</v>
          </cell>
          <cell r="C835" t="str">
            <v>70001</v>
          </cell>
          <cell r="E835">
            <v>16624.83749999998</v>
          </cell>
        </row>
        <row r="836">
          <cell r="A836">
            <v>2022</v>
          </cell>
          <cell r="B836" t="str">
            <v>Marzo</v>
          </cell>
          <cell r="C836" t="str">
            <v>15001</v>
          </cell>
          <cell r="E836">
            <v>28076.863000000001</v>
          </cell>
        </row>
        <row r="837">
          <cell r="A837">
            <v>2022</v>
          </cell>
          <cell r="B837" t="str">
            <v>Marzo</v>
          </cell>
          <cell r="C837" t="str">
            <v>20001</v>
          </cell>
          <cell r="E837">
            <v>17038.579000000002</v>
          </cell>
        </row>
        <row r="838">
          <cell r="A838">
            <v>2022</v>
          </cell>
          <cell r="B838" t="str">
            <v>Marzo</v>
          </cell>
          <cell r="C838" t="str">
            <v>50001</v>
          </cell>
          <cell r="E838">
            <v>23628.141999999993</v>
          </cell>
        </row>
        <row r="839">
          <cell r="A839">
            <v>2022</v>
          </cell>
          <cell r="B839" t="str">
            <v>Abril</v>
          </cell>
          <cell r="C839" t="str">
            <v>63001</v>
          </cell>
          <cell r="E839">
            <v>32208.116999999947</v>
          </cell>
        </row>
        <row r="840">
          <cell r="A840">
            <v>2022</v>
          </cell>
          <cell r="B840" t="str">
            <v>Abril</v>
          </cell>
          <cell r="C840" t="str">
            <v>08001</v>
          </cell>
          <cell r="E840">
            <v>162157.2399999999</v>
          </cell>
        </row>
        <row r="841">
          <cell r="A841">
            <v>2022</v>
          </cell>
          <cell r="B841" t="str">
            <v>Abril</v>
          </cell>
          <cell r="C841" t="str">
            <v>11001</v>
          </cell>
          <cell r="E841">
            <v>761079.90461999935</v>
          </cell>
        </row>
        <row r="842">
          <cell r="A842">
            <v>2022</v>
          </cell>
          <cell r="B842" t="str">
            <v>Abril</v>
          </cell>
          <cell r="C842" t="str">
            <v>68001</v>
          </cell>
          <cell r="E842">
            <v>122439.60700000018</v>
          </cell>
        </row>
        <row r="843">
          <cell r="A843">
            <v>2022</v>
          </cell>
          <cell r="B843" t="str">
            <v>Abril</v>
          </cell>
          <cell r="C843" t="str">
            <v>76001</v>
          </cell>
          <cell r="E843">
            <v>169779.43580000012</v>
          </cell>
        </row>
        <row r="844">
          <cell r="A844">
            <v>2022</v>
          </cell>
          <cell r="B844" t="str">
            <v>Abril</v>
          </cell>
          <cell r="C844" t="str">
            <v>13001</v>
          </cell>
          <cell r="E844">
            <v>82643.200999999928</v>
          </cell>
        </row>
        <row r="845">
          <cell r="A845">
            <v>2022</v>
          </cell>
          <cell r="B845" t="str">
            <v>Abril</v>
          </cell>
          <cell r="C845" t="str">
            <v>54001</v>
          </cell>
          <cell r="E845">
            <v>107918.16239999991</v>
          </cell>
        </row>
        <row r="846">
          <cell r="A846">
            <v>2022</v>
          </cell>
          <cell r="B846" t="str">
            <v>Abril</v>
          </cell>
          <cell r="C846" t="str">
            <v>73001</v>
          </cell>
          <cell r="E846">
            <v>15682.0278</v>
          </cell>
        </row>
        <row r="847">
          <cell r="A847">
            <v>2022</v>
          </cell>
          <cell r="B847" t="str">
            <v>Abril</v>
          </cell>
          <cell r="C847" t="str">
            <v>52356</v>
          </cell>
          <cell r="E847">
            <v>10036.963999999974</v>
          </cell>
        </row>
        <row r="848">
          <cell r="A848">
            <v>2022</v>
          </cell>
          <cell r="B848" t="str">
            <v>Abril</v>
          </cell>
          <cell r="C848" t="str">
            <v>17001</v>
          </cell>
          <cell r="E848">
            <v>20747.334999999992</v>
          </cell>
        </row>
        <row r="849">
          <cell r="A849">
            <v>2022</v>
          </cell>
          <cell r="B849" t="str">
            <v>Abril</v>
          </cell>
          <cell r="C849" t="str">
            <v>05001</v>
          </cell>
          <cell r="E849">
            <v>298050.63172000088</v>
          </cell>
        </row>
        <row r="850">
          <cell r="A850">
            <v>2022</v>
          </cell>
          <cell r="B850" t="str">
            <v>Abril</v>
          </cell>
          <cell r="C850" t="str">
            <v>23001</v>
          </cell>
          <cell r="E850">
            <v>14361.90749999997</v>
          </cell>
        </row>
        <row r="851">
          <cell r="A851">
            <v>2022</v>
          </cell>
          <cell r="B851" t="str">
            <v>Abril</v>
          </cell>
          <cell r="C851" t="str">
            <v>41001</v>
          </cell>
          <cell r="E851">
            <v>32064.037599999989</v>
          </cell>
        </row>
        <row r="852">
          <cell r="A852">
            <v>2022</v>
          </cell>
          <cell r="B852" t="str">
            <v>Abril</v>
          </cell>
          <cell r="C852" t="str">
            <v>52001</v>
          </cell>
          <cell r="E852">
            <v>31650.755799999999</v>
          </cell>
        </row>
        <row r="853">
          <cell r="A853">
            <v>2022</v>
          </cell>
          <cell r="B853" t="str">
            <v>Abril</v>
          </cell>
          <cell r="C853" t="str">
            <v>66001</v>
          </cell>
          <cell r="E853">
            <v>41677.193999999989</v>
          </cell>
        </row>
        <row r="854">
          <cell r="A854">
            <v>2022</v>
          </cell>
          <cell r="B854" t="str">
            <v>Abril</v>
          </cell>
          <cell r="C854" t="str">
            <v>19001</v>
          </cell>
          <cell r="E854">
            <v>20721.207099999981</v>
          </cell>
        </row>
        <row r="855">
          <cell r="A855">
            <v>2022</v>
          </cell>
          <cell r="B855" t="str">
            <v>Abril</v>
          </cell>
          <cell r="C855" t="str">
            <v>47001</v>
          </cell>
          <cell r="E855">
            <v>15276.132500000002</v>
          </cell>
        </row>
        <row r="856">
          <cell r="A856">
            <v>2022</v>
          </cell>
          <cell r="B856" t="str">
            <v>Abril</v>
          </cell>
          <cell r="C856" t="str">
            <v>70001</v>
          </cell>
          <cell r="E856">
            <v>21743.632999999973</v>
          </cell>
        </row>
        <row r="857">
          <cell r="A857">
            <v>2022</v>
          </cell>
          <cell r="B857" t="str">
            <v>Abril</v>
          </cell>
          <cell r="C857" t="str">
            <v>15001</v>
          </cell>
          <cell r="E857">
            <v>37160.328000000009</v>
          </cell>
        </row>
        <row r="858">
          <cell r="A858">
            <v>2022</v>
          </cell>
          <cell r="B858" t="str">
            <v>Abril</v>
          </cell>
          <cell r="C858" t="str">
            <v>20001</v>
          </cell>
          <cell r="E858">
            <v>22627.865000000005</v>
          </cell>
        </row>
        <row r="859">
          <cell r="A859">
            <v>2022</v>
          </cell>
          <cell r="B859" t="str">
            <v>Abril</v>
          </cell>
          <cell r="C859" t="str">
            <v>50001</v>
          </cell>
          <cell r="E859">
            <v>31022.895499999995</v>
          </cell>
        </row>
        <row r="860">
          <cell r="A860">
            <v>2022</v>
          </cell>
          <cell r="B860" t="str">
            <v>Mayo</v>
          </cell>
          <cell r="C860" t="str">
            <v>63001</v>
          </cell>
          <cell r="E860">
            <v>39768.046999999948</v>
          </cell>
        </row>
        <row r="861">
          <cell r="A861">
            <v>2022</v>
          </cell>
          <cell r="B861" t="str">
            <v>Mayo</v>
          </cell>
          <cell r="C861" t="str">
            <v>08001</v>
          </cell>
          <cell r="E861">
            <v>202482.8379999999</v>
          </cell>
        </row>
        <row r="862">
          <cell r="A862">
            <v>2022</v>
          </cell>
          <cell r="B862" t="str">
            <v>Mayo</v>
          </cell>
          <cell r="C862" t="str">
            <v>11001</v>
          </cell>
          <cell r="E862">
            <v>967900.37861999928</v>
          </cell>
        </row>
        <row r="863">
          <cell r="A863">
            <v>2022</v>
          </cell>
          <cell r="B863" t="str">
            <v>Mayo</v>
          </cell>
          <cell r="C863" t="str">
            <v>68001</v>
          </cell>
          <cell r="E863">
            <v>156057.27400000021</v>
          </cell>
        </row>
        <row r="864">
          <cell r="A864">
            <v>2022</v>
          </cell>
          <cell r="B864" t="str">
            <v>Mayo</v>
          </cell>
          <cell r="C864" t="str">
            <v>76001</v>
          </cell>
          <cell r="E864">
            <v>215373.22220000013</v>
          </cell>
        </row>
        <row r="865">
          <cell r="A865">
            <v>2022</v>
          </cell>
          <cell r="B865" t="str">
            <v>Mayo</v>
          </cell>
          <cell r="C865" t="str">
            <v>13001</v>
          </cell>
          <cell r="E865">
            <v>103853.92749999992</v>
          </cell>
        </row>
        <row r="866">
          <cell r="A866">
            <v>2022</v>
          </cell>
          <cell r="B866" t="str">
            <v>Mayo</v>
          </cell>
          <cell r="C866" t="str">
            <v>54001</v>
          </cell>
          <cell r="E866">
            <v>138101.60995999989</v>
          </cell>
        </row>
        <row r="867">
          <cell r="A867">
            <v>2022</v>
          </cell>
          <cell r="B867" t="str">
            <v>Mayo</v>
          </cell>
          <cell r="C867" t="str">
            <v>73001</v>
          </cell>
          <cell r="E867">
            <v>19675.820999999996</v>
          </cell>
        </row>
        <row r="868">
          <cell r="A868">
            <v>2022</v>
          </cell>
          <cell r="B868" t="str">
            <v>Mayo</v>
          </cell>
          <cell r="C868" t="str">
            <v>52356</v>
          </cell>
          <cell r="E868">
            <v>13388.021999999963</v>
          </cell>
        </row>
        <row r="869">
          <cell r="A869">
            <v>2022</v>
          </cell>
          <cell r="B869" t="str">
            <v>Mayo</v>
          </cell>
          <cell r="C869" t="str">
            <v>17001</v>
          </cell>
          <cell r="E869">
            <v>25896.94999999999</v>
          </cell>
        </row>
        <row r="870">
          <cell r="A870">
            <v>2022</v>
          </cell>
          <cell r="B870" t="str">
            <v>Mayo</v>
          </cell>
          <cell r="C870" t="str">
            <v>05001</v>
          </cell>
          <cell r="E870">
            <v>370486.89444000117</v>
          </cell>
        </row>
        <row r="871">
          <cell r="A871">
            <v>2022</v>
          </cell>
          <cell r="B871" t="str">
            <v>Mayo</v>
          </cell>
          <cell r="C871" t="str">
            <v>23001</v>
          </cell>
          <cell r="E871">
            <v>17872.827499999967</v>
          </cell>
        </row>
        <row r="872">
          <cell r="A872">
            <v>2022</v>
          </cell>
          <cell r="B872" t="str">
            <v>Mayo</v>
          </cell>
          <cell r="C872" t="str">
            <v>41001</v>
          </cell>
          <cell r="E872">
            <v>40584.445439999981</v>
          </cell>
        </row>
        <row r="873">
          <cell r="A873">
            <v>2022</v>
          </cell>
          <cell r="B873" t="str">
            <v>Mayo</v>
          </cell>
          <cell r="C873" t="str">
            <v>52001</v>
          </cell>
          <cell r="E873">
            <v>40055.358600000007</v>
          </cell>
        </row>
        <row r="874">
          <cell r="A874">
            <v>2022</v>
          </cell>
          <cell r="B874" t="str">
            <v>Mayo</v>
          </cell>
          <cell r="C874" t="str">
            <v>66001</v>
          </cell>
          <cell r="E874">
            <v>53024.308999999979</v>
          </cell>
        </row>
        <row r="875">
          <cell r="A875">
            <v>2022</v>
          </cell>
          <cell r="B875" t="str">
            <v>Mayo</v>
          </cell>
          <cell r="C875" t="str">
            <v>19001</v>
          </cell>
          <cell r="E875">
            <v>25741.133099999981</v>
          </cell>
        </row>
        <row r="876">
          <cell r="A876">
            <v>2022</v>
          </cell>
          <cell r="B876" t="str">
            <v>Mayo</v>
          </cell>
          <cell r="C876" t="str">
            <v>47001</v>
          </cell>
          <cell r="E876">
            <v>19337.2575</v>
          </cell>
        </row>
        <row r="877">
          <cell r="A877">
            <v>2022</v>
          </cell>
          <cell r="B877" t="str">
            <v>Mayo</v>
          </cell>
          <cell r="C877" t="str">
            <v>70001</v>
          </cell>
          <cell r="E877">
            <v>26799.30649999997</v>
          </cell>
        </row>
        <row r="878">
          <cell r="A878">
            <v>2022</v>
          </cell>
          <cell r="B878" t="str">
            <v>Mayo</v>
          </cell>
          <cell r="C878" t="str">
            <v>15001</v>
          </cell>
          <cell r="E878">
            <v>47873.548000000017</v>
          </cell>
        </row>
        <row r="879">
          <cell r="A879">
            <v>2022</v>
          </cell>
          <cell r="B879" t="str">
            <v>Mayo</v>
          </cell>
          <cell r="C879" t="str">
            <v>20001</v>
          </cell>
          <cell r="E879">
            <v>27833.028000000006</v>
          </cell>
        </row>
        <row r="880">
          <cell r="A880">
            <v>2022</v>
          </cell>
          <cell r="B880" t="str">
            <v>Mayo</v>
          </cell>
          <cell r="C880" t="str">
            <v>50001</v>
          </cell>
          <cell r="E880">
            <v>38992.199499999988</v>
          </cell>
        </row>
        <row r="881">
          <cell r="A881">
            <v>2022</v>
          </cell>
          <cell r="B881" t="str">
            <v>Junio</v>
          </cell>
          <cell r="C881" t="str">
            <v>63001</v>
          </cell>
          <cell r="E881">
            <v>46506.956999999937</v>
          </cell>
        </row>
        <row r="882">
          <cell r="A882">
            <v>2022</v>
          </cell>
          <cell r="B882" t="str">
            <v>Junio</v>
          </cell>
          <cell r="C882" t="str">
            <v>08001</v>
          </cell>
          <cell r="E882">
            <v>242358.21149999986</v>
          </cell>
        </row>
        <row r="883">
          <cell r="A883">
            <v>2022</v>
          </cell>
          <cell r="B883" t="str">
            <v>Junio</v>
          </cell>
          <cell r="C883" t="str">
            <v>11001</v>
          </cell>
          <cell r="E883">
            <v>1169185.5476199994</v>
          </cell>
        </row>
        <row r="884">
          <cell r="A884">
            <v>2022</v>
          </cell>
          <cell r="B884" t="str">
            <v>Junio</v>
          </cell>
          <cell r="C884" t="str">
            <v>68001</v>
          </cell>
          <cell r="E884">
            <v>189621.68200000026</v>
          </cell>
        </row>
        <row r="885">
          <cell r="A885">
            <v>2022</v>
          </cell>
          <cell r="B885" t="str">
            <v>Junio</v>
          </cell>
          <cell r="C885" t="str">
            <v>76001</v>
          </cell>
          <cell r="E885">
            <v>260676.11520000012</v>
          </cell>
        </row>
        <row r="886">
          <cell r="A886">
            <v>2022</v>
          </cell>
          <cell r="B886" t="str">
            <v>Junio</v>
          </cell>
          <cell r="C886" t="str">
            <v>13001</v>
          </cell>
          <cell r="E886">
            <v>124036.6759999999</v>
          </cell>
        </row>
        <row r="887">
          <cell r="A887">
            <v>2022</v>
          </cell>
          <cell r="B887" t="str">
            <v>Junio</v>
          </cell>
          <cell r="C887" t="str">
            <v>54001</v>
          </cell>
          <cell r="E887">
            <v>165585.06097999989</v>
          </cell>
        </row>
        <row r="888">
          <cell r="A888">
            <v>2022</v>
          </cell>
          <cell r="B888" t="str">
            <v>Junio</v>
          </cell>
          <cell r="C888" t="str">
            <v>73001</v>
          </cell>
          <cell r="E888">
            <v>23590.192499999997</v>
          </cell>
        </row>
        <row r="889">
          <cell r="A889">
            <v>2022</v>
          </cell>
          <cell r="B889" t="str">
            <v>Junio</v>
          </cell>
          <cell r="C889" t="str">
            <v>52356</v>
          </cell>
          <cell r="E889">
            <v>17405.73399999996</v>
          </cell>
        </row>
        <row r="890">
          <cell r="A890">
            <v>2022</v>
          </cell>
          <cell r="B890" t="str">
            <v>Junio</v>
          </cell>
          <cell r="C890" t="str">
            <v>17001</v>
          </cell>
          <cell r="E890">
            <v>30882.238399999987</v>
          </cell>
        </row>
        <row r="891">
          <cell r="A891">
            <v>2022</v>
          </cell>
          <cell r="B891" t="str">
            <v>Junio</v>
          </cell>
          <cell r="C891" t="str">
            <v>05001</v>
          </cell>
          <cell r="E891">
            <v>434093.62902000133</v>
          </cell>
        </row>
        <row r="892">
          <cell r="A892">
            <v>2022</v>
          </cell>
          <cell r="B892" t="str">
            <v>Junio</v>
          </cell>
          <cell r="C892" t="str">
            <v>23001</v>
          </cell>
          <cell r="E892">
            <v>21450.320999999964</v>
          </cell>
        </row>
        <row r="893">
          <cell r="A893">
            <v>2022</v>
          </cell>
          <cell r="B893" t="str">
            <v>Junio</v>
          </cell>
          <cell r="C893" t="str">
            <v>41001</v>
          </cell>
          <cell r="E893">
            <v>48669.501839999983</v>
          </cell>
        </row>
        <row r="894">
          <cell r="A894">
            <v>2022</v>
          </cell>
          <cell r="B894" t="str">
            <v>Junio</v>
          </cell>
          <cell r="C894" t="str">
            <v>52001</v>
          </cell>
          <cell r="E894">
            <v>49876.581400000032</v>
          </cell>
        </row>
        <row r="895">
          <cell r="A895">
            <v>2022</v>
          </cell>
          <cell r="B895" t="str">
            <v>Junio</v>
          </cell>
          <cell r="C895" t="str">
            <v>66001</v>
          </cell>
          <cell r="E895">
            <v>62644.287999999979</v>
          </cell>
        </row>
        <row r="896">
          <cell r="A896">
            <v>2022</v>
          </cell>
          <cell r="B896" t="str">
            <v>Junio</v>
          </cell>
          <cell r="C896" t="str">
            <v>19001</v>
          </cell>
          <cell r="E896">
            <v>30149.986099999976</v>
          </cell>
        </row>
        <row r="897">
          <cell r="A897">
            <v>2022</v>
          </cell>
          <cell r="B897" t="str">
            <v>Junio</v>
          </cell>
          <cell r="C897" t="str">
            <v>47001</v>
          </cell>
          <cell r="E897">
            <v>23385.003499999995</v>
          </cell>
        </row>
        <row r="898">
          <cell r="A898">
            <v>2022</v>
          </cell>
          <cell r="B898" t="str">
            <v>Junio</v>
          </cell>
          <cell r="C898" t="str">
            <v>70001</v>
          </cell>
          <cell r="E898">
            <v>32088.535499999962</v>
          </cell>
        </row>
        <row r="899">
          <cell r="A899">
            <v>2022</v>
          </cell>
          <cell r="B899" t="str">
            <v>Junio</v>
          </cell>
          <cell r="C899" t="str">
            <v>15001</v>
          </cell>
          <cell r="E899">
            <v>56735.175000000025</v>
          </cell>
        </row>
        <row r="900">
          <cell r="A900">
            <v>2022</v>
          </cell>
          <cell r="B900" t="str">
            <v>Junio</v>
          </cell>
          <cell r="C900" t="str">
            <v>20001</v>
          </cell>
          <cell r="E900">
            <v>33037.21100000001</v>
          </cell>
        </row>
        <row r="901">
          <cell r="A901">
            <v>2022</v>
          </cell>
          <cell r="B901" t="str">
            <v>Junio</v>
          </cell>
          <cell r="C901" t="str">
            <v>50001</v>
          </cell>
          <cell r="E901">
            <v>47336.448499999984</v>
          </cell>
        </row>
        <row r="902">
          <cell r="A902">
            <v>2022</v>
          </cell>
          <cell r="B902" t="str">
            <v>Julio</v>
          </cell>
          <cell r="C902" t="str">
            <v>63001</v>
          </cell>
          <cell r="E902">
            <v>54392.681999999935</v>
          </cell>
        </row>
        <row r="903">
          <cell r="A903">
            <v>2022</v>
          </cell>
          <cell r="B903" t="str">
            <v>Julio</v>
          </cell>
          <cell r="C903" t="str">
            <v>08001</v>
          </cell>
          <cell r="E903">
            <v>281686.86099999986</v>
          </cell>
        </row>
        <row r="904">
          <cell r="A904">
            <v>2022</v>
          </cell>
          <cell r="B904" t="str">
            <v>Julio</v>
          </cell>
          <cell r="C904" t="str">
            <v>11001</v>
          </cell>
          <cell r="E904">
            <v>1374281.5446199994</v>
          </cell>
        </row>
        <row r="905">
          <cell r="A905">
            <v>2022</v>
          </cell>
          <cell r="B905" t="str">
            <v>Julio</v>
          </cell>
          <cell r="C905" t="str">
            <v>68001</v>
          </cell>
          <cell r="E905">
            <v>224152.79030000028</v>
          </cell>
        </row>
        <row r="906">
          <cell r="A906">
            <v>2022</v>
          </cell>
          <cell r="B906" t="str">
            <v>Julio</v>
          </cell>
          <cell r="C906" t="str">
            <v>76001</v>
          </cell>
          <cell r="E906">
            <v>307393.03590000019</v>
          </cell>
        </row>
        <row r="907">
          <cell r="A907">
            <v>2022</v>
          </cell>
          <cell r="B907" t="str">
            <v>Julio</v>
          </cell>
          <cell r="C907" t="str">
            <v>13001</v>
          </cell>
          <cell r="E907">
            <v>145705.59499999988</v>
          </cell>
        </row>
        <row r="908">
          <cell r="A908">
            <v>2022</v>
          </cell>
          <cell r="B908" t="str">
            <v>Julio</v>
          </cell>
          <cell r="C908" t="str">
            <v>54001</v>
          </cell>
          <cell r="E908">
            <v>195784.49231999993</v>
          </cell>
        </row>
        <row r="909">
          <cell r="A909">
            <v>2022</v>
          </cell>
          <cell r="B909" t="str">
            <v>Julio</v>
          </cell>
          <cell r="C909" t="str">
            <v>73001</v>
          </cell>
          <cell r="E909">
            <v>28027.732</v>
          </cell>
        </row>
        <row r="910">
          <cell r="A910">
            <v>2022</v>
          </cell>
          <cell r="B910" t="str">
            <v>Julio</v>
          </cell>
          <cell r="C910" t="str">
            <v>52356</v>
          </cell>
          <cell r="E910">
            <v>21063.121999999952</v>
          </cell>
        </row>
        <row r="911">
          <cell r="A911">
            <v>2022</v>
          </cell>
          <cell r="B911" t="str">
            <v>Julio</v>
          </cell>
          <cell r="C911" t="str">
            <v>17001</v>
          </cell>
          <cell r="E911">
            <v>35537.733179999988</v>
          </cell>
        </row>
        <row r="912">
          <cell r="A912">
            <v>2022</v>
          </cell>
          <cell r="B912" t="str">
            <v>Julio</v>
          </cell>
          <cell r="C912" t="str">
            <v>05001</v>
          </cell>
          <cell r="E912">
            <v>506812.34278000164</v>
          </cell>
        </row>
        <row r="913">
          <cell r="A913">
            <v>2022</v>
          </cell>
          <cell r="B913" t="str">
            <v>Julio</v>
          </cell>
          <cell r="C913" t="str">
            <v>23001</v>
          </cell>
          <cell r="E913">
            <v>25291.786499999958</v>
          </cell>
        </row>
        <row r="914">
          <cell r="A914">
            <v>2022</v>
          </cell>
          <cell r="B914" t="str">
            <v>Julio</v>
          </cell>
          <cell r="C914" t="str">
            <v>41001</v>
          </cell>
          <cell r="E914">
            <v>57251.731539999993</v>
          </cell>
        </row>
        <row r="915">
          <cell r="A915">
            <v>2022</v>
          </cell>
          <cell r="B915" t="str">
            <v>Julio</v>
          </cell>
          <cell r="C915" t="str">
            <v>52001</v>
          </cell>
          <cell r="E915">
            <v>58692.03800000003</v>
          </cell>
        </row>
        <row r="916">
          <cell r="A916">
            <v>2022</v>
          </cell>
          <cell r="B916" t="str">
            <v>Julio</v>
          </cell>
          <cell r="C916" t="str">
            <v>66001</v>
          </cell>
          <cell r="E916">
            <v>73166.653999999966</v>
          </cell>
        </row>
        <row r="917">
          <cell r="A917">
            <v>2022</v>
          </cell>
          <cell r="B917" t="str">
            <v>Julio</v>
          </cell>
          <cell r="C917" t="str">
            <v>19001</v>
          </cell>
          <cell r="E917">
            <v>35067.665799999973</v>
          </cell>
        </row>
        <row r="918">
          <cell r="A918">
            <v>2022</v>
          </cell>
          <cell r="B918" t="str">
            <v>Julio</v>
          </cell>
          <cell r="C918" t="str">
            <v>47001</v>
          </cell>
          <cell r="E918">
            <v>27467.069499999991</v>
          </cell>
        </row>
        <row r="919">
          <cell r="A919">
            <v>2022</v>
          </cell>
          <cell r="B919" t="str">
            <v>Julio</v>
          </cell>
          <cell r="C919" t="str">
            <v>70001</v>
          </cell>
          <cell r="E919">
            <v>38015.23199999996</v>
          </cell>
        </row>
        <row r="920">
          <cell r="A920">
            <v>2022</v>
          </cell>
          <cell r="B920" t="str">
            <v>Julio</v>
          </cell>
          <cell r="C920" t="str">
            <v>15001</v>
          </cell>
          <cell r="E920">
            <v>65070.425000000025</v>
          </cell>
        </row>
        <row r="921">
          <cell r="A921">
            <v>2022</v>
          </cell>
          <cell r="B921" t="str">
            <v>Julio</v>
          </cell>
          <cell r="C921" t="str">
            <v>20001</v>
          </cell>
          <cell r="E921">
            <v>38601.902000000009</v>
          </cell>
        </row>
        <row r="922">
          <cell r="A922">
            <v>2022</v>
          </cell>
          <cell r="B922" t="str">
            <v>Julio</v>
          </cell>
          <cell r="C922" t="str">
            <v>50001</v>
          </cell>
          <cell r="E922">
            <v>55811.668099999981</v>
          </cell>
        </row>
        <row r="923">
          <cell r="A923">
            <v>2022</v>
          </cell>
          <cell r="B923" t="str">
            <v>Agosto</v>
          </cell>
          <cell r="C923" t="str">
            <v>63001</v>
          </cell>
          <cell r="E923">
            <v>62766.766999999934</v>
          </cell>
        </row>
        <row r="924">
          <cell r="A924">
            <v>2022</v>
          </cell>
          <cell r="B924" t="str">
            <v>Agosto</v>
          </cell>
          <cell r="C924" t="str">
            <v>08001</v>
          </cell>
          <cell r="E924">
            <v>324673.69899999985</v>
          </cell>
        </row>
        <row r="925">
          <cell r="A925">
            <v>2022</v>
          </cell>
          <cell r="B925" t="str">
            <v>Agosto</v>
          </cell>
          <cell r="C925" t="str">
            <v>11001</v>
          </cell>
          <cell r="E925">
            <v>1582969.7196200001</v>
          </cell>
        </row>
        <row r="926">
          <cell r="A926">
            <v>2022</v>
          </cell>
          <cell r="B926" t="str">
            <v>Agosto</v>
          </cell>
          <cell r="C926" t="str">
            <v>68001</v>
          </cell>
          <cell r="E926">
            <v>264474.03990000027</v>
          </cell>
        </row>
        <row r="927">
          <cell r="A927">
            <v>2022</v>
          </cell>
          <cell r="B927" t="str">
            <v>Agosto</v>
          </cell>
          <cell r="C927" t="str">
            <v>76001</v>
          </cell>
          <cell r="E927">
            <v>355181.83940000023</v>
          </cell>
        </row>
        <row r="928">
          <cell r="A928">
            <v>2022</v>
          </cell>
          <cell r="B928" t="str">
            <v>Agosto</v>
          </cell>
          <cell r="C928" t="str">
            <v>13001</v>
          </cell>
          <cell r="E928">
            <v>168334.39949999988</v>
          </cell>
        </row>
        <row r="929">
          <cell r="A929">
            <v>2022</v>
          </cell>
          <cell r="B929" t="str">
            <v>Agosto</v>
          </cell>
          <cell r="C929" t="str">
            <v>54001</v>
          </cell>
          <cell r="E929">
            <v>228512.97079999995</v>
          </cell>
        </row>
        <row r="930">
          <cell r="A930">
            <v>2022</v>
          </cell>
          <cell r="B930" t="str">
            <v>Agosto</v>
          </cell>
          <cell r="C930" t="str">
            <v>73001</v>
          </cell>
          <cell r="E930">
            <v>32841.2745</v>
          </cell>
        </row>
        <row r="931">
          <cell r="A931">
            <v>2022</v>
          </cell>
          <cell r="B931" t="str">
            <v>Agosto</v>
          </cell>
          <cell r="C931" t="str">
            <v>52356</v>
          </cell>
          <cell r="E931">
            <v>24958.693999999938</v>
          </cell>
        </row>
        <row r="932">
          <cell r="A932">
            <v>2022</v>
          </cell>
          <cell r="B932" t="str">
            <v>Agosto</v>
          </cell>
          <cell r="C932" t="str">
            <v>17001</v>
          </cell>
          <cell r="E932">
            <v>41033.536179999988</v>
          </cell>
        </row>
        <row r="933">
          <cell r="A933">
            <v>2022</v>
          </cell>
          <cell r="B933" t="str">
            <v>Agosto</v>
          </cell>
          <cell r="C933" t="str">
            <v>05001</v>
          </cell>
          <cell r="E933">
            <v>566913.02368000196</v>
          </cell>
        </row>
        <row r="934">
          <cell r="A934">
            <v>2022</v>
          </cell>
          <cell r="B934" t="str">
            <v>Agosto</v>
          </cell>
          <cell r="C934" t="str">
            <v>23001</v>
          </cell>
          <cell r="E934">
            <v>29541.597499999956</v>
          </cell>
        </row>
        <row r="935">
          <cell r="A935">
            <v>2022</v>
          </cell>
          <cell r="B935" t="str">
            <v>Agosto</v>
          </cell>
          <cell r="C935" t="str">
            <v>41001</v>
          </cell>
          <cell r="E935">
            <v>66040.834539999996</v>
          </cell>
        </row>
        <row r="936">
          <cell r="A936">
            <v>2022</v>
          </cell>
          <cell r="B936" t="str">
            <v>Agosto</v>
          </cell>
          <cell r="C936" t="str">
            <v>52001</v>
          </cell>
          <cell r="E936">
            <v>68241.854700000011</v>
          </cell>
        </row>
        <row r="937">
          <cell r="A937">
            <v>2022</v>
          </cell>
          <cell r="B937" t="str">
            <v>Agosto</v>
          </cell>
          <cell r="C937" t="str">
            <v>66001</v>
          </cell>
          <cell r="E937">
            <v>85943.429599999945</v>
          </cell>
        </row>
        <row r="938">
          <cell r="A938">
            <v>2022</v>
          </cell>
          <cell r="B938" t="str">
            <v>Agosto</v>
          </cell>
          <cell r="C938" t="str">
            <v>19001</v>
          </cell>
          <cell r="E938">
            <v>41183.229199999965</v>
          </cell>
        </row>
        <row r="939">
          <cell r="A939">
            <v>2022</v>
          </cell>
          <cell r="B939" t="str">
            <v>Agosto</v>
          </cell>
          <cell r="C939" t="str">
            <v>47001</v>
          </cell>
          <cell r="E939">
            <v>31846.598999999987</v>
          </cell>
        </row>
        <row r="940">
          <cell r="A940">
            <v>2022</v>
          </cell>
          <cell r="B940" t="str">
            <v>Agosto</v>
          </cell>
          <cell r="C940" t="str">
            <v>70001</v>
          </cell>
          <cell r="E940">
            <v>44196.305499999959</v>
          </cell>
        </row>
        <row r="941">
          <cell r="A941">
            <v>2022</v>
          </cell>
          <cell r="B941" t="str">
            <v>Agosto</v>
          </cell>
          <cell r="C941" t="str">
            <v>15001</v>
          </cell>
          <cell r="E941">
            <v>74420.983000000037</v>
          </cell>
        </row>
        <row r="942">
          <cell r="A942">
            <v>2022</v>
          </cell>
          <cell r="B942" t="str">
            <v>Agosto</v>
          </cell>
          <cell r="C942" t="str">
            <v>20001</v>
          </cell>
          <cell r="E942">
            <v>44637.425000000017</v>
          </cell>
        </row>
        <row r="943">
          <cell r="A943">
            <v>2022</v>
          </cell>
          <cell r="B943" t="str">
            <v>Agosto</v>
          </cell>
          <cell r="C943" t="str">
            <v>50001</v>
          </cell>
          <cell r="E943">
            <v>64388.767599999977</v>
          </cell>
        </row>
        <row r="944">
          <cell r="A944">
            <v>2022</v>
          </cell>
          <cell r="B944" t="str">
            <v>Septiembre</v>
          </cell>
          <cell r="C944" t="str">
            <v>63001</v>
          </cell>
          <cell r="E944">
            <v>71131.841999999931</v>
          </cell>
        </row>
        <row r="945">
          <cell r="A945">
            <v>2022</v>
          </cell>
          <cell r="B945" t="str">
            <v>Septiembre</v>
          </cell>
          <cell r="C945" t="str">
            <v>08001</v>
          </cell>
          <cell r="E945">
            <v>366905.56749999983</v>
          </cell>
        </row>
        <row r="946">
          <cell r="A946">
            <v>2022</v>
          </cell>
          <cell r="B946" t="str">
            <v>Septiembre</v>
          </cell>
          <cell r="C946" t="str">
            <v>11001</v>
          </cell>
          <cell r="E946">
            <v>1785362.7491200001</v>
          </cell>
        </row>
        <row r="947">
          <cell r="A947">
            <v>2022</v>
          </cell>
          <cell r="B947" t="str">
            <v>Septiembre</v>
          </cell>
          <cell r="C947" t="str">
            <v>68001</v>
          </cell>
          <cell r="E947">
            <v>301669.66990000027</v>
          </cell>
        </row>
        <row r="948">
          <cell r="A948">
            <v>2022</v>
          </cell>
          <cell r="B948" t="str">
            <v>Septiembre</v>
          </cell>
          <cell r="C948" t="str">
            <v>76001</v>
          </cell>
          <cell r="E948">
            <v>397268.95370000025</v>
          </cell>
        </row>
        <row r="949">
          <cell r="A949">
            <v>2022</v>
          </cell>
          <cell r="B949" t="str">
            <v>Septiembre</v>
          </cell>
          <cell r="C949" t="str">
            <v>13001</v>
          </cell>
          <cell r="E949">
            <v>190211.62799999988</v>
          </cell>
        </row>
        <row r="950">
          <cell r="A950">
            <v>2022</v>
          </cell>
          <cell r="B950" t="str">
            <v>Septiembre</v>
          </cell>
          <cell r="C950" t="str">
            <v>54001</v>
          </cell>
          <cell r="E950">
            <v>259053.12559999997</v>
          </cell>
        </row>
        <row r="951">
          <cell r="A951">
            <v>2022</v>
          </cell>
          <cell r="B951" t="str">
            <v>Septiembre</v>
          </cell>
          <cell r="C951" t="str">
            <v>73001</v>
          </cell>
          <cell r="E951">
            <v>37507.500200000002</v>
          </cell>
        </row>
        <row r="952">
          <cell r="A952">
            <v>2022</v>
          </cell>
          <cell r="B952" t="str">
            <v>Septiembre</v>
          </cell>
          <cell r="C952" t="str">
            <v>52356</v>
          </cell>
          <cell r="E952">
            <v>28346.263999999926</v>
          </cell>
        </row>
        <row r="953">
          <cell r="A953">
            <v>2022</v>
          </cell>
          <cell r="B953" t="str">
            <v>Septiembre</v>
          </cell>
          <cell r="C953" t="str">
            <v>17001</v>
          </cell>
          <cell r="E953">
            <v>46491.039779999977</v>
          </cell>
        </row>
        <row r="954">
          <cell r="A954">
            <v>2022</v>
          </cell>
          <cell r="B954" t="str">
            <v>Septiembre</v>
          </cell>
          <cell r="C954" t="str">
            <v>05001</v>
          </cell>
          <cell r="E954">
            <v>623702.96190000221</v>
          </cell>
        </row>
        <row r="955">
          <cell r="A955">
            <v>2022</v>
          </cell>
          <cell r="B955" t="str">
            <v>Septiembre</v>
          </cell>
          <cell r="C955" t="str">
            <v>23001</v>
          </cell>
          <cell r="E955">
            <v>33443.590999999949</v>
          </cell>
        </row>
        <row r="956">
          <cell r="A956">
            <v>2022</v>
          </cell>
          <cell r="B956" t="str">
            <v>Septiembre</v>
          </cell>
          <cell r="C956" t="str">
            <v>41001</v>
          </cell>
          <cell r="E956">
            <v>74943.247539999997</v>
          </cell>
        </row>
        <row r="957">
          <cell r="A957">
            <v>2022</v>
          </cell>
          <cell r="B957" t="str">
            <v>Septiembre</v>
          </cell>
          <cell r="C957" t="str">
            <v>52001</v>
          </cell>
          <cell r="E957">
            <v>77383.222000000023</v>
          </cell>
        </row>
        <row r="958">
          <cell r="A958">
            <v>2022</v>
          </cell>
          <cell r="B958" t="str">
            <v>Septiembre</v>
          </cell>
          <cell r="C958" t="str">
            <v>66001</v>
          </cell>
          <cell r="E958">
            <v>99165.413599999927</v>
          </cell>
        </row>
        <row r="959">
          <cell r="A959">
            <v>2022</v>
          </cell>
          <cell r="B959" t="str">
            <v>Septiembre</v>
          </cell>
          <cell r="C959" t="str">
            <v>19001</v>
          </cell>
          <cell r="E959">
            <v>46669.682199999967</v>
          </cell>
        </row>
        <row r="960">
          <cell r="A960">
            <v>2022</v>
          </cell>
          <cell r="B960" t="str">
            <v>Septiembre</v>
          </cell>
          <cell r="C960" t="str">
            <v>47001</v>
          </cell>
          <cell r="E960">
            <v>35914.303999999982</v>
          </cell>
        </row>
        <row r="961">
          <cell r="A961">
            <v>2022</v>
          </cell>
          <cell r="B961" t="str">
            <v>Septiembre</v>
          </cell>
          <cell r="C961" t="str">
            <v>70001</v>
          </cell>
          <cell r="E961">
            <v>50276.042499999952</v>
          </cell>
        </row>
        <row r="962">
          <cell r="A962">
            <v>2022</v>
          </cell>
          <cell r="B962" t="str">
            <v>Septiembre</v>
          </cell>
          <cell r="C962" t="str">
            <v>15001</v>
          </cell>
          <cell r="E962">
            <v>83344.276000000056</v>
          </cell>
        </row>
        <row r="963">
          <cell r="A963">
            <v>2022</v>
          </cell>
          <cell r="B963" t="str">
            <v>Septiembre</v>
          </cell>
          <cell r="C963" t="str">
            <v>20001</v>
          </cell>
          <cell r="E963">
            <v>49920.62650000002</v>
          </cell>
        </row>
        <row r="964">
          <cell r="A964">
            <v>2022</v>
          </cell>
          <cell r="B964" t="str">
            <v>Septiembre</v>
          </cell>
          <cell r="C964" t="str">
            <v>50001</v>
          </cell>
          <cell r="E964">
            <v>72733.765099999975</v>
          </cell>
        </row>
      </sheetData>
      <sheetData sheetId="10"/>
      <sheetData sheetId="11"/>
      <sheetData sheetId="12"/>
      <sheetData sheetId="13"/>
      <sheetData sheetId="14"/>
      <sheetData sheetId="15">
        <row r="21">
          <cell r="A21">
            <v>2019</v>
          </cell>
          <cell r="B21" t="str">
            <v>Enero</v>
          </cell>
          <cell r="J21">
            <v>764</v>
          </cell>
          <cell r="K21">
            <v>31001</v>
          </cell>
        </row>
        <row r="22">
          <cell r="A22">
            <v>2019</v>
          </cell>
          <cell r="B22" t="str">
            <v>Enero</v>
          </cell>
          <cell r="J22">
            <v>1145</v>
          </cell>
          <cell r="K22">
            <v>31002</v>
          </cell>
        </row>
        <row r="23">
          <cell r="A23">
            <v>2019</v>
          </cell>
          <cell r="B23" t="str">
            <v>Enero</v>
          </cell>
          <cell r="J23">
            <v>766</v>
          </cell>
          <cell r="K23">
            <v>31003</v>
          </cell>
        </row>
        <row r="24">
          <cell r="A24">
            <v>2019</v>
          </cell>
          <cell r="B24" t="str">
            <v>Enero</v>
          </cell>
          <cell r="J24">
            <v>8701</v>
          </cell>
          <cell r="K24">
            <v>31004</v>
          </cell>
        </row>
        <row r="25">
          <cell r="A25">
            <v>2019</v>
          </cell>
          <cell r="B25" t="str">
            <v>Enero</v>
          </cell>
          <cell r="J25">
            <v>3768</v>
          </cell>
          <cell r="K25">
            <v>31005</v>
          </cell>
        </row>
        <row r="26">
          <cell r="A26">
            <v>2019</v>
          </cell>
          <cell r="B26" t="str">
            <v>Enero</v>
          </cell>
          <cell r="J26">
            <v>1054</v>
          </cell>
          <cell r="K26">
            <v>31006</v>
          </cell>
        </row>
        <row r="27">
          <cell r="A27">
            <v>2019</v>
          </cell>
          <cell r="B27" t="str">
            <v>Enero</v>
          </cell>
          <cell r="J27">
            <v>4114</v>
          </cell>
          <cell r="K27">
            <v>31007</v>
          </cell>
        </row>
        <row r="28">
          <cell r="A28">
            <v>2019</v>
          </cell>
          <cell r="B28" t="str">
            <v>Enero</v>
          </cell>
          <cell r="J28">
            <v>1682</v>
          </cell>
          <cell r="K28">
            <v>31009</v>
          </cell>
        </row>
        <row r="29">
          <cell r="A29">
            <v>2019</v>
          </cell>
          <cell r="B29" t="str">
            <v>Enero</v>
          </cell>
          <cell r="J29">
            <v>2521</v>
          </cell>
          <cell r="K29">
            <v>31010</v>
          </cell>
        </row>
        <row r="30">
          <cell r="A30">
            <v>2019</v>
          </cell>
          <cell r="B30" t="str">
            <v>Enero</v>
          </cell>
          <cell r="J30">
            <v>397</v>
          </cell>
          <cell r="K30">
            <v>31011</v>
          </cell>
        </row>
        <row r="31">
          <cell r="A31">
            <v>2019</v>
          </cell>
          <cell r="B31" t="str">
            <v>Enero</v>
          </cell>
          <cell r="J31">
            <v>361</v>
          </cell>
          <cell r="K31">
            <v>31012</v>
          </cell>
        </row>
        <row r="32">
          <cell r="A32">
            <v>2019</v>
          </cell>
          <cell r="B32" t="str">
            <v>Enero</v>
          </cell>
          <cell r="J32">
            <v>1730</v>
          </cell>
          <cell r="K32">
            <v>31013</v>
          </cell>
        </row>
        <row r="33">
          <cell r="A33">
            <v>2019</v>
          </cell>
          <cell r="B33" t="str">
            <v>Enero</v>
          </cell>
          <cell r="J33">
            <v>2567</v>
          </cell>
          <cell r="K33">
            <v>31014</v>
          </cell>
        </row>
        <row r="34">
          <cell r="A34">
            <v>2019</v>
          </cell>
          <cell r="B34" t="str">
            <v>Enero</v>
          </cell>
          <cell r="J34">
            <v>2089</v>
          </cell>
          <cell r="K34">
            <v>31016</v>
          </cell>
        </row>
        <row r="35">
          <cell r="A35">
            <v>2019</v>
          </cell>
          <cell r="B35" t="str">
            <v>Enero</v>
          </cell>
          <cell r="J35">
            <v>1378</v>
          </cell>
          <cell r="K35">
            <v>31017</v>
          </cell>
        </row>
        <row r="36">
          <cell r="A36">
            <v>2019</v>
          </cell>
          <cell r="B36" t="str">
            <v>Enero</v>
          </cell>
          <cell r="J36">
            <v>1152</v>
          </cell>
          <cell r="K36">
            <v>31018</v>
          </cell>
        </row>
        <row r="37">
          <cell r="A37">
            <v>2019</v>
          </cell>
          <cell r="B37" t="str">
            <v>Enero</v>
          </cell>
          <cell r="J37">
            <v>559</v>
          </cell>
          <cell r="K37">
            <v>31019</v>
          </cell>
        </row>
        <row r="38">
          <cell r="A38">
            <v>2019</v>
          </cell>
          <cell r="B38" t="str">
            <v>Enero</v>
          </cell>
          <cell r="J38">
            <v>1782</v>
          </cell>
          <cell r="K38">
            <v>31020</v>
          </cell>
        </row>
        <row r="39">
          <cell r="A39">
            <v>2019</v>
          </cell>
          <cell r="B39" t="str">
            <v>Enero</v>
          </cell>
          <cell r="J39">
            <v>2089</v>
          </cell>
          <cell r="K39">
            <v>31021</v>
          </cell>
        </row>
        <row r="40">
          <cell r="A40">
            <v>2019</v>
          </cell>
          <cell r="B40" t="str">
            <v>Enero</v>
          </cell>
          <cell r="J40">
            <v>2000</v>
          </cell>
          <cell r="K40">
            <v>31022</v>
          </cell>
        </row>
        <row r="41">
          <cell r="A41">
            <v>2019</v>
          </cell>
          <cell r="B41" t="str">
            <v>Enero</v>
          </cell>
          <cell r="J41">
            <v>1794</v>
          </cell>
          <cell r="K41">
            <v>31023</v>
          </cell>
        </row>
        <row r="42">
          <cell r="A42">
            <v>2019</v>
          </cell>
          <cell r="B42" t="str">
            <v>Enero</v>
          </cell>
          <cell r="J42">
            <v>2376</v>
          </cell>
          <cell r="K42">
            <v>31024</v>
          </cell>
        </row>
        <row r="43">
          <cell r="A43">
            <v>2019</v>
          </cell>
          <cell r="B43" t="str">
            <v>Enero</v>
          </cell>
          <cell r="J43">
            <v>2126</v>
          </cell>
          <cell r="K43">
            <v>31025</v>
          </cell>
        </row>
        <row r="44">
          <cell r="A44">
            <v>2019</v>
          </cell>
          <cell r="B44" t="str">
            <v>Enero</v>
          </cell>
          <cell r="J44">
            <v>1654</v>
          </cell>
          <cell r="K44">
            <v>31026</v>
          </cell>
        </row>
        <row r="45">
          <cell r="A45">
            <v>2019</v>
          </cell>
          <cell r="B45" t="str">
            <v>Enero</v>
          </cell>
          <cell r="J45">
            <v>1292</v>
          </cell>
          <cell r="K45">
            <v>31027</v>
          </cell>
        </row>
        <row r="46">
          <cell r="A46">
            <v>2019</v>
          </cell>
          <cell r="B46" t="str">
            <v>Enero</v>
          </cell>
          <cell r="J46">
            <v>1513</v>
          </cell>
          <cell r="K46">
            <v>31028</v>
          </cell>
        </row>
        <row r="47">
          <cell r="A47">
            <v>2019</v>
          </cell>
          <cell r="B47" t="str">
            <v>Enero</v>
          </cell>
          <cell r="J47">
            <v>2560</v>
          </cell>
          <cell r="K47">
            <v>31029</v>
          </cell>
        </row>
        <row r="48">
          <cell r="A48">
            <v>2019</v>
          </cell>
          <cell r="B48" t="str">
            <v>Enero</v>
          </cell>
          <cell r="J48">
            <v>1165</v>
          </cell>
          <cell r="K48">
            <v>31030</v>
          </cell>
        </row>
        <row r="49">
          <cell r="A49">
            <v>2019</v>
          </cell>
          <cell r="B49" t="str">
            <v>Enero</v>
          </cell>
          <cell r="J49">
            <v>5733</v>
          </cell>
          <cell r="K49">
            <v>31031</v>
          </cell>
        </row>
        <row r="50">
          <cell r="A50">
            <v>2019</v>
          </cell>
          <cell r="B50" t="str">
            <v>Enero</v>
          </cell>
          <cell r="J50">
            <v>3072</v>
          </cell>
          <cell r="K50">
            <v>31032</v>
          </cell>
        </row>
        <row r="51">
          <cell r="A51">
            <v>2019</v>
          </cell>
          <cell r="B51" t="str">
            <v>Enero</v>
          </cell>
          <cell r="J51">
            <v>1537</v>
          </cell>
          <cell r="K51">
            <v>31033</v>
          </cell>
        </row>
        <row r="52">
          <cell r="A52">
            <v>2019</v>
          </cell>
          <cell r="B52" t="str">
            <v>Enero</v>
          </cell>
          <cell r="J52">
            <v>623</v>
          </cell>
          <cell r="K52">
            <v>31034</v>
          </cell>
        </row>
        <row r="53">
          <cell r="A53">
            <v>2019</v>
          </cell>
          <cell r="B53" t="str">
            <v>Enero</v>
          </cell>
          <cell r="J53">
            <v>1057</v>
          </cell>
          <cell r="K53">
            <v>31035</v>
          </cell>
        </row>
        <row r="54">
          <cell r="A54">
            <v>2019</v>
          </cell>
          <cell r="B54" t="str">
            <v>Enero</v>
          </cell>
          <cell r="J54">
            <v>2499</v>
          </cell>
          <cell r="K54">
            <v>31036</v>
          </cell>
        </row>
        <row r="55">
          <cell r="A55">
            <v>2019</v>
          </cell>
          <cell r="B55" t="str">
            <v>Enero</v>
          </cell>
          <cell r="J55">
            <v>1762</v>
          </cell>
          <cell r="K55">
            <v>31037</v>
          </cell>
        </row>
        <row r="56">
          <cell r="A56">
            <v>2019</v>
          </cell>
          <cell r="B56" t="str">
            <v>Enero</v>
          </cell>
          <cell r="J56">
            <v>2078</v>
          </cell>
          <cell r="K56">
            <v>31038</v>
          </cell>
        </row>
        <row r="57">
          <cell r="A57">
            <v>2019</v>
          </cell>
          <cell r="B57" t="str">
            <v>Enero</v>
          </cell>
          <cell r="J57">
            <v>1287</v>
          </cell>
          <cell r="K57">
            <v>31039</v>
          </cell>
        </row>
        <row r="58">
          <cell r="A58">
            <v>2019</v>
          </cell>
          <cell r="B58" t="str">
            <v>Enero</v>
          </cell>
          <cell r="J58">
            <v>3972</v>
          </cell>
          <cell r="K58">
            <v>11001</v>
          </cell>
        </row>
        <row r="59">
          <cell r="A59">
            <v>2019</v>
          </cell>
          <cell r="B59" t="str">
            <v>Enero</v>
          </cell>
          <cell r="J59">
            <v>4379</v>
          </cell>
          <cell r="K59">
            <v>11002</v>
          </cell>
        </row>
        <row r="60">
          <cell r="A60">
            <v>2019</v>
          </cell>
          <cell r="B60" t="str">
            <v>Enero</v>
          </cell>
          <cell r="J60">
            <v>1158</v>
          </cell>
          <cell r="K60">
            <v>11004</v>
          </cell>
        </row>
        <row r="61">
          <cell r="A61">
            <v>2019</v>
          </cell>
          <cell r="B61" t="str">
            <v>Enero</v>
          </cell>
          <cell r="J61">
            <v>1079</v>
          </cell>
          <cell r="K61">
            <v>11005</v>
          </cell>
        </row>
        <row r="62">
          <cell r="A62">
            <v>2019</v>
          </cell>
          <cell r="B62" t="str">
            <v>Enero</v>
          </cell>
          <cell r="J62">
            <v>3107</v>
          </cell>
          <cell r="K62">
            <v>11006</v>
          </cell>
        </row>
        <row r="63">
          <cell r="A63">
            <v>2019</v>
          </cell>
          <cell r="B63" t="str">
            <v>Enero</v>
          </cell>
          <cell r="J63">
            <v>9921</v>
          </cell>
          <cell r="K63">
            <v>11007</v>
          </cell>
        </row>
        <row r="64">
          <cell r="A64">
            <v>2019</v>
          </cell>
          <cell r="B64" t="str">
            <v>Enero</v>
          </cell>
          <cell r="J64">
            <v>1617</v>
          </cell>
          <cell r="K64">
            <v>11008</v>
          </cell>
        </row>
        <row r="65">
          <cell r="A65">
            <v>2019</v>
          </cell>
          <cell r="B65" t="str">
            <v>Enero</v>
          </cell>
          <cell r="J65">
            <v>3012</v>
          </cell>
          <cell r="K65">
            <v>11009</v>
          </cell>
        </row>
        <row r="66">
          <cell r="A66">
            <v>2019</v>
          </cell>
          <cell r="B66" t="str">
            <v>Enero</v>
          </cell>
          <cell r="J66">
            <v>1386</v>
          </cell>
          <cell r="K66">
            <v>11010</v>
          </cell>
        </row>
        <row r="67">
          <cell r="A67">
            <v>2019</v>
          </cell>
          <cell r="B67" t="str">
            <v>Enero</v>
          </cell>
          <cell r="J67">
            <v>8250</v>
          </cell>
          <cell r="K67">
            <v>11011</v>
          </cell>
        </row>
        <row r="68">
          <cell r="A68">
            <v>2019</v>
          </cell>
          <cell r="B68" t="str">
            <v>Enero</v>
          </cell>
          <cell r="J68">
            <v>4353</v>
          </cell>
          <cell r="K68">
            <v>11012</v>
          </cell>
        </row>
        <row r="69">
          <cell r="A69">
            <v>2019</v>
          </cell>
          <cell r="B69" t="str">
            <v>Enero</v>
          </cell>
          <cell r="J69">
            <v>4193</v>
          </cell>
          <cell r="K69">
            <v>11013</v>
          </cell>
        </row>
        <row r="70">
          <cell r="A70">
            <v>2019</v>
          </cell>
          <cell r="B70" t="str">
            <v>Enero</v>
          </cell>
          <cell r="J70">
            <v>5524</v>
          </cell>
          <cell r="K70">
            <v>11014</v>
          </cell>
        </row>
        <row r="71">
          <cell r="A71">
            <v>2019</v>
          </cell>
          <cell r="B71" t="str">
            <v>Enero</v>
          </cell>
          <cell r="J71">
            <v>4870</v>
          </cell>
          <cell r="K71">
            <v>11015</v>
          </cell>
        </row>
        <row r="72">
          <cell r="A72">
            <v>2019</v>
          </cell>
          <cell r="B72" t="str">
            <v>Enero</v>
          </cell>
          <cell r="J72">
            <v>3321</v>
          </cell>
          <cell r="K72">
            <v>11016</v>
          </cell>
        </row>
        <row r="73">
          <cell r="A73">
            <v>2019</v>
          </cell>
          <cell r="B73" t="str">
            <v>Enero</v>
          </cell>
          <cell r="J73">
            <v>1597</v>
          </cell>
          <cell r="K73">
            <v>11017</v>
          </cell>
        </row>
        <row r="74">
          <cell r="A74">
            <v>2019</v>
          </cell>
          <cell r="B74" t="str">
            <v>Enero</v>
          </cell>
          <cell r="J74">
            <v>1317</v>
          </cell>
          <cell r="K74">
            <v>11018</v>
          </cell>
        </row>
        <row r="75">
          <cell r="A75">
            <v>2019</v>
          </cell>
          <cell r="B75" t="str">
            <v>Enero</v>
          </cell>
          <cell r="J75">
            <v>5438</v>
          </cell>
          <cell r="K75">
            <v>11019</v>
          </cell>
        </row>
        <row r="76">
          <cell r="A76">
            <v>2019</v>
          </cell>
          <cell r="B76" t="str">
            <v>Enero</v>
          </cell>
          <cell r="J76">
            <v>11379</v>
          </cell>
          <cell r="K76">
            <v>11020</v>
          </cell>
        </row>
        <row r="77">
          <cell r="A77">
            <v>2019</v>
          </cell>
          <cell r="B77" t="str">
            <v>Enero</v>
          </cell>
          <cell r="J77">
            <v>1295</v>
          </cell>
          <cell r="K77">
            <v>11021</v>
          </cell>
        </row>
        <row r="78">
          <cell r="A78">
            <v>2019</v>
          </cell>
          <cell r="B78" t="str">
            <v>Enero</v>
          </cell>
          <cell r="J78">
            <v>1511</v>
          </cell>
          <cell r="K78">
            <v>11022</v>
          </cell>
        </row>
        <row r="79">
          <cell r="A79">
            <v>2019</v>
          </cell>
          <cell r="B79" t="str">
            <v>Enero</v>
          </cell>
          <cell r="J79">
            <v>3137</v>
          </cell>
          <cell r="K79">
            <v>11023</v>
          </cell>
        </row>
        <row r="80">
          <cell r="A80">
            <v>2019</v>
          </cell>
          <cell r="B80" t="str">
            <v>Enero</v>
          </cell>
          <cell r="J80">
            <v>1705</v>
          </cell>
          <cell r="K80">
            <v>11024</v>
          </cell>
        </row>
        <row r="81">
          <cell r="A81">
            <v>2019</v>
          </cell>
          <cell r="B81" t="str">
            <v>Enero</v>
          </cell>
          <cell r="J81">
            <v>2531</v>
          </cell>
          <cell r="K81">
            <v>11028</v>
          </cell>
        </row>
        <row r="82">
          <cell r="A82">
            <v>2019</v>
          </cell>
          <cell r="B82" t="str">
            <v>Enero</v>
          </cell>
          <cell r="J82">
            <v>2744</v>
          </cell>
          <cell r="K82">
            <v>11029</v>
          </cell>
        </row>
        <row r="83">
          <cell r="A83">
            <v>2019</v>
          </cell>
          <cell r="B83" t="str">
            <v>Enero</v>
          </cell>
          <cell r="J83">
            <v>5096</v>
          </cell>
          <cell r="K83">
            <v>11030</v>
          </cell>
        </row>
        <row r="84">
          <cell r="A84">
            <v>2019</v>
          </cell>
          <cell r="B84" t="str">
            <v>Enero</v>
          </cell>
          <cell r="J84">
            <v>5819</v>
          </cell>
          <cell r="K84">
            <v>11031</v>
          </cell>
        </row>
        <row r="85">
          <cell r="A85">
            <v>2019</v>
          </cell>
          <cell r="B85" t="str">
            <v>Enero</v>
          </cell>
          <cell r="J85">
            <v>6651</v>
          </cell>
          <cell r="K85">
            <v>11032</v>
          </cell>
        </row>
        <row r="86">
          <cell r="A86">
            <v>2019</v>
          </cell>
          <cell r="B86" t="str">
            <v>Enero</v>
          </cell>
          <cell r="J86">
            <v>1988</v>
          </cell>
          <cell r="K86">
            <v>11033</v>
          </cell>
        </row>
        <row r="87">
          <cell r="A87">
            <v>2019</v>
          </cell>
          <cell r="B87" t="str">
            <v>Enero</v>
          </cell>
          <cell r="J87">
            <v>1810</v>
          </cell>
          <cell r="K87">
            <v>11034</v>
          </cell>
        </row>
        <row r="88">
          <cell r="A88">
            <v>2019</v>
          </cell>
          <cell r="B88" t="str">
            <v>Enero</v>
          </cell>
          <cell r="J88">
            <v>3155</v>
          </cell>
          <cell r="K88">
            <v>11035</v>
          </cell>
        </row>
        <row r="89">
          <cell r="A89">
            <v>2019</v>
          </cell>
          <cell r="B89" t="str">
            <v>Enero</v>
          </cell>
          <cell r="J89">
            <v>1097</v>
          </cell>
          <cell r="K89">
            <v>11036</v>
          </cell>
        </row>
        <row r="90">
          <cell r="A90">
            <v>2019</v>
          </cell>
          <cell r="B90" t="str">
            <v>Enero</v>
          </cell>
          <cell r="J90">
            <v>1098</v>
          </cell>
          <cell r="K90">
            <v>11037</v>
          </cell>
        </row>
        <row r="91">
          <cell r="A91">
            <v>2019</v>
          </cell>
          <cell r="B91" t="str">
            <v>Enero</v>
          </cell>
          <cell r="J91">
            <v>1656</v>
          </cell>
          <cell r="K91">
            <v>11038</v>
          </cell>
        </row>
        <row r="92">
          <cell r="A92">
            <v>2019</v>
          </cell>
          <cell r="B92" t="str">
            <v>Enero</v>
          </cell>
          <cell r="J92">
            <v>2199</v>
          </cell>
          <cell r="K92">
            <v>11040</v>
          </cell>
        </row>
        <row r="93">
          <cell r="A93">
            <v>2019</v>
          </cell>
          <cell r="B93" t="str">
            <v>Enero</v>
          </cell>
          <cell r="J93">
            <v>804</v>
          </cell>
          <cell r="K93">
            <v>11041</v>
          </cell>
        </row>
        <row r="94">
          <cell r="A94">
            <v>2019</v>
          </cell>
          <cell r="B94" t="str">
            <v>Enero</v>
          </cell>
          <cell r="J94">
            <v>5785</v>
          </cell>
          <cell r="K94">
            <v>11043</v>
          </cell>
        </row>
        <row r="95">
          <cell r="A95">
            <v>2019</v>
          </cell>
          <cell r="B95" t="str">
            <v>Enero</v>
          </cell>
          <cell r="J95">
            <v>1772</v>
          </cell>
          <cell r="K95">
            <v>11045</v>
          </cell>
        </row>
        <row r="96">
          <cell r="A96">
            <v>2019</v>
          </cell>
          <cell r="B96" t="str">
            <v>Enero</v>
          </cell>
          <cell r="J96">
            <v>1109</v>
          </cell>
          <cell r="K96">
            <v>11046</v>
          </cell>
        </row>
        <row r="97">
          <cell r="A97">
            <v>2019</v>
          </cell>
          <cell r="B97" t="str">
            <v>Enero</v>
          </cell>
          <cell r="J97">
            <v>5513</v>
          </cell>
          <cell r="K97">
            <v>11047</v>
          </cell>
        </row>
        <row r="98">
          <cell r="A98">
            <v>2019</v>
          </cell>
          <cell r="B98" t="str">
            <v>Enero</v>
          </cell>
          <cell r="J98">
            <v>2376</v>
          </cell>
          <cell r="K98">
            <v>11048</v>
          </cell>
        </row>
        <row r="99">
          <cell r="A99">
            <v>2019</v>
          </cell>
          <cell r="B99" t="str">
            <v>Enero</v>
          </cell>
          <cell r="J99">
            <v>1694</v>
          </cell>
          <cell r="K99">
            <v>11049</v>
          </cell>
        </row>
        <row r="100">
          <cell r="A100">
            <v>2019</v>
          </cell>
          <cell r="B100" t="str">
            <v>Enero</v>
          </cell>
          <cell r="J100">
            <v>9728</v>
          </cell>
          <cell r="K100">
            <v>11051</v>
          </cell>
        </row>
        <row r="101">
          <cell r="A101">
            <v>2019</v>
          </cell>
          <cell r="B101" t="str">
            <v>Enero</v>
          </cell>
          <cell r="J101">
            <v>2827</v>
          </cell>
          <cell r="K101">
            <v>11052</v>
          </cell>
        </row>
        <row r="102">
          <cell r="A102">
            <v>2019</v>
          </cell>
          <cell r="B102" t="str">
            <v>Enero</v>
          </cell>
          <cell r="J102">
            <v>4419</v>
          </cell>
          <cell r="K102">
            <v>11053</v>
          </cell>
        </row>
        <row r="103">
          <cell r="A103">
            <v>2019</v>
          </cell>
          <cell r="B103" t="str">
            <v>Enero</v>
          </cell>
          <cell r="J103">
            <v>5944</v>
          </cell>
          <cell r="K103">
            <v>11054</v>
          </cell>
        </row>
        <row r="104">
          <cell r="A104">
            <v>2019</v>
          </cell>
          <cell r="B104" t="str">
            <v>Enero</v>
          </cell>
          <cell r="J104">
            <v>1663</v>
          </cell>
          <cell r="K104">
            <v>21001</v>
          </cell>
        </row>
        <row r="105">
          <cell r="A105">
            <v>2019</v>
          </cell>
          <cell r="B105" t="str">
            <v>Enero</v>
          </cell>
          <cell r="J105">
            <v>2772</v>
          </cell>
          <cell r="K105">
            <v>21002</v>
          </cell>
        </row>
        <row r="106">
          <cell r="A106">
            <v>2019</v>
          </cell>
          <cell r="B106" t="str">
            <v>Enero</v>
          </cell>
          <cell r="J106">
            <v>2008</v>
          </cell>
          <cell r="K106">
            <v>21003</v>
          </cell>
        </row>
        <row r="107">
          <cell r="A107">
            <v>2019</v>
          </cell>
          <cell r="B107" t="str">
            <v>Enero</v>
          </cell>
          <cell r="J107">
            <v>1152</v>
          </cell>
          <cell r="K107">
            <v>21004</v>
          </cell>
        </row>
        <row r="108">
          <cell r="A108">
            <v>2019</v>
          </cell>
          <cell r="B108" t="str">
            <v>Enero</v>
          </cell>
          <cell r="J108">
            <v>797</v>
          </cell>
          <cell r="K108">
            <v>21007</v>
          </cell>
        </row>
        <row r="109">
          <cell r="A109">
            <v>2019</v>
          </cell>
          <cell r="B109" t="str">
            <v>Enero</v>
          </cell>
          <cell r="J109">
            <v>949</v>
          </cell>
          <cell r="K109">
            <v>21005</v>
          </cell>
        </row>
        <row r="110">
          <cell r="A110">
            <v>2019</v>
          </cell>
          <cell r="B110" t="str">
            <v>Enero</v>
          </cell>
          <cell r="J110">
            <v>797</v>
          </cell>
          <cell r="K110">
            <v>21006</v>
          </cell>
        </row>
        <row r="111">
          <cell r="A111">
            <v>2019</v>
          </cell>
          <cell r="B111" t="str">
            <v>Enero</v>
          </cell>
          <cell r="J111">
            <v>1618</v>
          </cell>
          <cell r="K111">
            <v>21008</v>
          </cell>
        </row>
        <row r="112">
          <cell r="A112">
            <v>2019</v>
          </cell>
          <cell r="B112" t="str">
            <v>Enero</v>
          </cell>
          <cell r="J112">
            <v>1039</v>
          </cell>
          <cell r="K112">
            <v>21009</v>
          </cell>
        </row>
        <row r="113">
          <cell r="A113">
            <v>2019</v>
          </cell>
          <cell r="B113" t="str">
            <v>Enero</v>
          </cell>
          <cell r="J113">
            <v>925</v>
          </cell>
          <cell r="K113">
            <v>21010</v>
          </cell>
        </row>
        <row r="114">
          <cell r="A114">
            <v>2019</v>
          </cell>
          <cell r="B114" t="str">
            <v>Enero</v>
          </cell>
          <cell r="J114">
            <v>775</v>
          </cell>
          <cell r="K114">
            <v>21011</v>
          </cell>
        </row>
        <row r="115">
          <cell r="A115">
            <v>2019</v>
          </cell>
          <cell r="B115" t="str">
            <v>Enero</v>
          </cell>
          <cell r="J115">
            <v>1113</v>
          </cell>
          <cell r="K115">
            <v>21012</v>
          </cell>
        </row>
        <row r="116">
          <cell r="A116">
            <v>2019</v>
          </cell>
          <cell r="B116" t="str">
            <v>Enero</v>
          </cell>
          <cell r="J116">
            <v>1754</v>
          </cell>
          <cell r="K116">
            <v>21013</v>
          </cell>
        </row>
        <row r="117">
          <cell r="A117">
            <v>2019</v>
          </cell>
          <cell r="B117" t="str">
            <v>Enero</v>
          </cell>
          <cell r="J117">
            <v>1754</v>
          </cell>
          <cell r="K117">
            <v>21014</v>
          </cell>
        </row>
        <row r="118">
          <cell r="A118">
            <v>2019</v>
          </cell>
          <cell r="B118" t="str">
            <v>Enero</v>
          </cell>
          <cell r="J118">
            <v>1972</v>
          </cell>
          <cell r="K118">
            <v>21016</v>
          </cell>
        </row>
        <row r="119">
          <cell r="A119">
            <v>2019</v>
          </cell>
          <cell r="B119" t="str">
            <v>Enero</v>
          </cell>
          <cell r="J119">
            <v>2308</v>
          </cell>
          <cell r="K119">
            <v>21017</v>
          </cell>
        </row>
        <row r="120">
          <cell r="A120">
            <v>2019</v>
          </cell>
          <cell r="B120" t="str">
            <v>Enero</v>
          </cell>
          <cell r="J120">
            <v>2284</v>
          </cell>
          <cell r="K120">
            <v>51001</v>
          </cell>
        </row>
        <row r="121">
          <cell r="A121">
            <v>2019</v>
          </cell>
          <cell r="B121" t="str">
            <v>Enero</v>
          </cell>
          <cell r="J121">
            <v>2488</v>
          </cell>
          <cell r="K121">
            <v>51001</v>
          </cell>
        </row>
        <row r="122">
          <cell r="A122">
            <v>2019</v>
          </cell>
          <cell r="B122" t="str">
            <v>Enero</v>
          </cell>
          <cell r="J122">
            <v>2436</v>
          </cell>
          <cell r="K122">
            <v>51001</v>
          </cell>
        </row>
        <row r="123">
          <cell r="A123">
            <v>2019</v>
          </cell>
          <cell r="B123" t="str">
            <v>Enero</v>
          </cell>
          <cell r="J123">
            <v>2303</v>
          </cell>
          <cell r="K123">
            <v>51001</v>
          </cell>
        </row>
        <row r="124">
          <cell r="A124">
            <v>2019</v>
          </cell>
          <cell r="B124" t="str">
            <v>Enero</v>
          </cell>
          <cell r="J124">
            <v>2050</v>
          </cell>
          <cell r="K124">
            <v>51002</v>
          </cell>
        </row>
        <row r="125">
          <cell r="A125">
            <v>2019</v>
          </cell>
          <cell r="B125" t="str">
            <v>Enero</v>
          </cell>
          <cell r="J125">
            <v>1955</v>
          </cell>
          <cell r="K125">
            <v>51003</v>
          </cell>
        </row>
        <row r="126">
          <cell r="A126">
            <v>2019</v>
          </cell>
          <cell r="B126" t="str">
            <v>Enero</v>
          </cell>
          <cell r="J126">
            <v>2619</v>
          </cell>
          <cell r="K126">
            <v>51003</v>
          </cell>
        </row>
        <row r="127">
          <cell r="A127">
            <v>2019</v>
          </cell>
          <cell r="B127" t="str">
            <v>Enero</v>
          </cell>
          <cell r="J127">
            <v>2419</v>
          </cell>
          <cell r="K127">
            <v>51003</v>
          </cell>
        </row>
        <row r="128">
          <cell r="A128">
            <v>2019</v>
          </cell>
          <cell r="B128" t="str">
            <v>Enero</v>
          </cell>
          <cell r="J128">
            <v>6096</v>
          </cell>
          <cell r="K128">
            <v>51004</v>
          </cell>
        </row>
        <row r="129">
          <cell r="A129">
            <v>2019</v>
          </cell>
          <cell r="B129" t="str">
            <v>Enero</v>
          </cell>
          <cell r="J129">
            <v>6880</v>
          </cell>
          <cell r="K129">
            <v>51004</v>
          </cell>
        </row>
        <row r="130">
          <cell r="A130">
            <v>2019</v>
          </cell>
          <cell r="B130" t="str">
            <v>Enero</v>
          </cell>
          <cell r="J130">
            <v>5813</v>
          </cell>
          <cell r="K130">
            <v>51005</v>
          </cell>
        </row>
        <row r="131">
          <cell r="A131">
            <v>2019</v>
          </cell>
          <cell r="B131" t="str">
            <v>Enero</v>
          </cell>
          <cell r="J131">
            <v>6423</v>
          </cell>
          <cell r="K131">
            <v>51005</v>
          </cell>
        </row>
        <row r="132">
          <cell r="A132">
            <v>2019</v>
          </cell>
          <cell r="B132" t="str">
            <v>Enero</v>
          </cell>
          <cell r="J132">
            <v>6256</v>
          </cell>
          <cell r="K132">
            <v>51005</v>
          </cell>
        </row>
        <row r="133">
          <cell r="A133">
            <v>2019</v>
          </cell>
          <cell r="B133" t="str">
            <v>Enero</v>
          </cell>
          <cell r="J133">
            <v>5141</v>
          </cell>
          <cell r="K133">
            <v>51006</v>
          </cell>
        </row>
        <row r="134">
          <cell r="A134">
            <v>2019</v>
          </cell>
          <cell r="B134" t="str">
            <v>Enero</v>
          </cell>
          <cell r="J134">
            <v>5333</v>
          </cell>
          <cell r="K134">
            <v>51006</v>
          </cell>
        </row>
        <row r="135">
          <cell r="A135">
            <v>2019</v>
          </cell>
          <cell r="B135" t="str">
            <v>Enero</v>
          </cell>
          <cell r="J135">
            <v>5323</v>
          </cell>
          <cell r="K135">
            <v>51006</v>
          </cell>
        </row>
        <row r="136">
          <cell r="A136">
            <v>2019</v>
          </cell>
          <cell r="B136" t="str">
            <v>Enero</v>
          </cell>
          <cell r="J136">
            <v>5627</v>
          </cell>
          <cell r="K136">
            <v>51006</v>
          </cell>
        </row>
        <row r="137">
          <cell r="A137">
            <v>2019</v>
          </cell>
          <cell r="B137" t="str">
            <v>Enero</v>
          </cell>
          <cell r="J137">
            <v>4727</v>
          </cell>
          <cell r="K137">
            <v>51007</v>
          </cell>
        </row>
        <row r="138">
          <cell r="A138">
            <v>2019</v>
          </cell>
          <cell r="B138" t="str">
            <v>Enero</v>
          </cell>
          <cell r="J138">
            <v>5013</v>
          </cell>
          <cell r="K138">
            <v>51007</v>
          </cell>
        </row>
        <row r="139">
          <cell r="A139">
            <v>2019</v>
          </cell>
          <cell r="B139" t="str">
            <v>Enero</v>
          </cell>
          <cell r="J139">
            <v>6122</v>
          </cell>
          <cell r="K139">
            <v>51008</v>
          </cell>
        </row>
        <row r="140">
          <cell r="A140">
            <v>2019</v>
          </cell>
          <cell r="B140" t="str">
            <v>Enero</v>
          </cell>
          <cell r="J140">
            <v>6184</v>
          </cell>
          <cell r="K140">
            <v>51008</v>
          </cell>
        </row>
        <row r="141">
          <cell r="A141">
            <v>2019</v>
          </cell>
          <cell r="B141" t="str">
            <v>Enero</v>
          </cell>
          <cell r="J141">
            <v>6624</v>
          </cell>
          <cell r="K141">
            <v>51008</v>
          </cell>
        </row>
        <row r="142">
          <cell r="A142">
            <v>2019</v>
          </cell>
          <cell r="B142" t="str">
            <v>Enero</v>
          </cell>
          <cell r="J142">
            <v>2829</v>
          </cell>
          <cell r="K142">
            <v>51009</v>
          </cell>
        </row>
        <row r="143">
          <cell r="A143">
            <v>2019</v>
          </cell>
          <cell r="B143" t="str">
            <v>Enero</v>
          </cell>
          <cell r="J143">
            <v>3157</v>
          </cell>
          <cell r="K143">
            <v>51009</v>
          </cell>
        </row>
        <row r="144">
          <cell r="A144">
            <v>2019</v>
          </cell>
          <cell r="B144" t="str">
            <v>Enero</v>
          </cell>
          <cell r="J144">
            <v>2664</v>
          </cell>
          <cell r="K144">
            <v>51009</v>
          </cell>
        </row>
        <row r="145">
          <cell r="A145">
            <v>2019</v>
          </cell>
          <cell r="B145" t="str">
            <v>Enero</v>
          </cell>
          <cell r="J145">
            <v>3445</v>
          </cell>
          <cell r="K145">
            <v>51009</v>
          </cell>
        </row>
        <row r="146">
          <cell r="A146">
            <v>2019</v>
          </cell>
          <cell r="B146" t="str">
            <v>Enero</v>
          </cell>
          <cell r="J146">
            <v>913</v>
          </cell>
          <cell r="K146">
            <v>51010</v>
          </cell>
        </row>
        <row r="147">
          <cell r="A147">
            <v>2019</v>
          </cell>
          <cell r="B147" t="str">
            <v>Enero</v>
          </cell>
          <cell r="J147">
            <v>1389</v>
          </cell>
          <cell r="K147">
            <v>51010</v>
          </cell>
        </row>
        <row r="148">
          <cell r="A148">
            <v>2019</v>
          </cell>
          <cell r="B148" t="str">
            <v>Enero</v>
          </cell>
          <cell r="J148">
            <v>1572</v>
          </cell>
          <cell r="K148">
            <v>51011</v>
          </cell>
        </row>
        <row r="149">
          <cell r="A149">
            <v>2019</v>
          </cell>
          <cell r="B149" t="str">
            <v>Enero</v>
          </cell>
          <cell r="J149">
            <v>1841</v>
          </cell>
          <cell r="K149">
            <v>51011</v>
          </cell>
        </row>
        <row r="150">
          <cell r="A150">
            <v>2019</v>
          </cell>
          <cell r="B150" t="str">
            <v>Enero</v>
          </cell>
          <cell r="J150">
            <v>1933</v>
          </cell>
          <cell r="K150">
            <v>51011</v>
          </cell>
        </row>
        <row r="151">
          <cell r="A151">
            <v>2019</v>
          </cell>
          <cell r="B151" t="str">
            <v>Enero</v>
          </cell>
          <cell r="J151">
            <v>2187</v>
          </cell>
          <cell r="K151">
            <v>51012</v>
          </cell>
        </row>
        <row r="152">
          <cell r="A152">
            <v>2019</v>
          </cell>
          <cell r="B152" t="str">
            <v>Enero</v>
          </cell>
          <cell r="J152">
            <v>2325</v>
          </cell>
          <cell r="K152">
            <v>51012</v>
          </cell>
        </row>
        <row r="153">
          <cell r="A153">
            <v>2019</v>
          </cell>
          <cell r="B153" t="str">
            <v>Enero</v>
          </cell>
          <cell r="J153">
            <v>275</v>
          </cell>
          <cell r="K153">
            <v>61001</v>
          </cell>
        </row>
        <row r="154">
          <cell r="A154">
            <v>2019</v>
          </cell>
          <cell r="B154" t="str">
            <v>Enero</v>
          </cell>
          <cell r="J154">
            <v>275</v>
          </cell>
          <cell r="K154">
            <v>61001</v>
          </cell>
        </row>
        <row r="155">
          <cell r="A155">
            <v>2019</v>
          </cell>
          <cell r="B155" t="str">
            <v>Enero</v>
          </cell>
          <cell r="J155">
            <v>292</v>
          </cell>
          <cell r="K155">
            <v>61001</v>
          </cell>
        </row>
        <row r="156">
          <cell r="A156">
            <v>2019</v>
          </cell>
          <cell r="B156" t="str">
            <v>Enero</v>
          </cell>
          <cell r="J156">
            <v>285</v>
          </cell>
          <cell r="K156">
            <v>61002</v>
          </cell>
        </row>
        <row r="157">
          <cell r="A157">
            <v>2019</v>
          </cell>
          <cell r="B157" t="str">
            <v>Enero</v>
          </cell>
          <cell r="J157">
            <v>286</v>
          </cell>
          <cell r="K157">
            <v>61002</v>
          </cell>
        </row>
        <row r="158">
          <cell r="A158">
            <v>2019</v>
          </cell>
          <cell r="B158" t="str">
            <v>Enero</v>
          </cell>
          <cell r="J158">
            <v>309</v>
          </cell>
          <cell r="K158">
            <v>61002</v>
          </cell>
        </row>
        <row r="159">
          <cell r="A159">
            <v>2019</v>
          </cell>
          <cell r="B159" t="str">
            <v>Enero</v>
          </cell>
          <cell r="J159">
            <v>265</v>
          </cell>
          <cell r="K159">
            <v>61003</v>
          </cell>
        </row>
        <row r="160">
          <cell r="A160">
            <v>2019</v>
          </cell>
          <cell r="B160" t="str">
            <v>Enero</v>
          </cell>
          <cell r="J160">
            <v>262</v>
          </cell>
          <cell r="K160">
            <v>61003</v>
          </cell>
        </row>
        <row r="161">
          <cell r="A161">
            <v>2019</v>
          </cell>
          <cell r="B161" t="str">
            <v>Enero</v>
          </cell>
          <cell r="J161">
            <v>270</v>
          </cell>
          <cell r="K161">
            <v>61003</v>
          </cell>
        </row>
        <row r="162">
          <cell r="A162">
            <v>2019</v>
          </cell>
          <cell r="B162" t="str">
            <v>Enero</v>
          </cell>
          <cell r="J162">
            <v>317</v>
          </cell>
          <cell r="K162">
            <v>61004</v>
          </cell>
        </row>
        <row r="163">
          <cell r="A163">
            <v>2019</v>
          </cell>
          <cell r="B163" t="str">
            <v>Enero</v>
          </cell>
          <cell r="J163">
            <v>311</v>
          </cell>
          <cell r="K163">
            <v>61004</v>
          </cell>
        </row>
        <row r="164">
          <cell r="A164">
            <v>2019</v>
          </cell>
          <cell r="B164" t="str">
            <v>Enero</v>
          </cell>
          <cell r="J164">
            <v>346</v>
          </cell>
          <cell r="K164">
            <v>61004</v>
          </cell>
        </row>
        <row r="165">
          <cell r="A165">
            <v>2019</v>
          </cell>
          <cell r="B165" t="str">
            <v>Enero</v>
          </cell>
          <cell r="J165">
            <v>23438</v>
          </cell>
          <cell r="K165">
            <v>61005</v>
          </cell>
        </row>
        <row r="166">
          <cell r="A166">
            <v>2019</v>
          </cell>
          <cell r="B166" t="str">
            <v>Enero</v>
          </cell>
          <cell r="J166">
            <v>8063</v>
          </cell>
          <cell r="K166">
            <v>61006</v>
          </cell>
        </row>
        <row r="167">
          <cell r="A167">
            <v>2019</v>
          </cell>
          <cell r="B167" t="str">
            <v>Enero</v>
          </cell>
          <cell r="J167">
            <v>8830</v>
          </cell>
          <cell r="K167">
            <v>61006</v>
          </cell>
        </row>
        <row r="168">
          <cell r="A168">
            <v>2019</v>
          </cell>
          <cell r="B168" t="str">
            <v>Enero</v>
          </cell>
          <cell r="J168">
            <v>8127</v>
          </cell>
          <cell r="K168">
            <v>61006</v>
          </cell>
        </row>
        <row r="169">
          <cell r="A169">
            <v>2019</v>
          </cell>
          <cell r="B169" t="str">
            <v>Enero</v>
          </cell>
          <cell r="J169">
            <v>7437</v>
          </cell>
          <cell r="K169">
            <v>61006</v>
          </cell>
        </row>
        <row r="170">
          <cell r="A170">
            <v>2019</v>
          </cell>
          <cell r="B170" t="str">
            <v>Enero</v>
          </cell>
          <cell r="J170">
            <v>12323</v>
          </cell>
          <cell r="K170">
            <v>61007</v>
          </cell>
        </row>
        <row r="171">
          <cell r="A171">
            <v>2019</v>
          </cell>
          <cell r="B171" t="str">
            <v>Enero</v>
          </cell>
          <cell r="J171">
            <v>13635</v>
          </cell>
          <cell r="K171">
            <v>61007</v>
          </cell>
        </row>
        <row r="172">
          <cell r="A172">
            <v>2019</v>
          </cell>
          <cell r="B172" t="str">
            <v>Enero</v>
          </cell>
          <cell r="J172">
            <v>13287</v>
          </cell>
          <cell r="K172">
            <v>61007</v>
          </cell>
        </row>
        <row r="173">
          <cell r="A173">
            <v>2019</v>
          </cell>
          <cell r="B173" t="str">
            <v>Enero</v>
          </cell>
          <cell r="J173">
            <v>13089</v>
          </cell>
          <cell r="K173">
            <v>61007</v>
          </cell>
        </row>
        <row r="174">
          <cell r="A174">
            <v>2019</v>
          </cell>
          <cell r="B174" t="str">
            <v>Enero</v>
          </cell>
          <cell r="J174">
            <v>9000</v>
          </cell>
          <cell r="K174">
            <v>61008</v>
          </cell>
        </row>
        <row r="175">
          <cell r="A175">
            <v>2019</v>
          </cell>
          <cell r="B175" t="str">
            <v>Enero</v>
          </cell>
          <cell r="J175">
            <v>8893</v>
          </cell>
          <cell r="K175">
            <v>61008</v>
          </cell>
        </row>
        <row r="176">
          <cell r="A176">
            <v>2019</v>
          </cell>
          <cell r="B176" t="str">
            <v>Enero</v>
          </cell>
          <cell r="J176">
            <v>8000</v>
          </cell>
          <cell r="K176">
            <v>61008</v>
          </cell>
        </row>
        <row r="177">
          <cell r="A177">
            <v>2019</v>
          </cell>
          <cell r="B177" t="str">
            <v>Enero</v>
          </cell>
          <cell r="J177">
            <v>10670</v>
          </cell>
          <cell r="K177">
            <v>61009</v>
          </cell>
        </row>
        <row r="178">
          <cell r="A178">
            <v>2019</v>
          </cell>
          <cell r="B178" t="str">
            <v>Enero</v>
          </cell>
          <cell r="J178">
            <v>10557</v>
          </cell>
          <cell r="K178">
            <v>61009</v>
          </cell>
        </row>
        <row r="179">
          <cell r="A179">
            <v>2019</v>
          </cell>
          <cell r="B179" t="str">
            <v>Enero</v>
          </cell>
          <cell r="J179">
            <v>10627</v>
          </cell>
          <cell r="K179">
            <v>61009</v>
          </cell>
        </row>
        <row r="180">
          <cell r="A180">
            <v>2019</v>
          </cell>
          <cell r="B180" t="str">
            <v>Enero</v>
          </cell>
          <cell r="J180">
            <v>10607</v>
          </cell>
          <cell r="K180">
            <v>61009</v>
          </cell>
        </row>
        <row r="181">
          <cell r="A181">
            <v>2019</v>
          </cell>
          <cell r="B181" t="str">
            <v>Enero</v>
          </cell>
          <cell r="J181">
            <v>4870</v>
          </cell>
          <cell r="K181">
            <v>71001</v>
          </cell>
        </row>
        <row r="182">
          <cell r="A182">
            <v>2019</v>
          </cell>
          <cell r="B182" t="str">
            <v>Enero</v>
          </cell>
          <cell r="J182">
            <v>3985</v>
          </cell>
          <cell r="K182">
            <v>71001</v>
          </cell>
        </row>
        <row r="183">
          <cell r="A183">
            <v>2019</v>
          </cell>
          <cell r="B183" t="str">
            <v>Enero</v>
          </cell>
          <cell r="J183">
            <v>3691</v>
          </cell>
          <cell r="K183">
            <v>71001</v>
          </cell>
        </row>
        <row r="184">
          <cell r="A184">
            <v>2019</v>
          </cell>
          <cell r="B184" t="str">
            <v>Enero</v>
          </cell>
          <cell r="J184">
            <v>5965</v>
          </cell>
          <cell r="K184">
            <v>71002</v>
          </cell>
        </row>
        <row r="185">
          <cell r="A185">
            <v>2019</v>
          </cell>
          <cell r="B185" t="str">
            <v>Enero</v>
          </cell>
          <cell r="J185">
            <v>6652</v>
          </cell>
          <cell r="K185">
            <v>71002</v>
          </cell>
        </row>
        <row r="186">
          <cell r="A186">
            <v>2019</v>
          </cell>
          <cell r="B186" t="str">
            <v>Enero</v>
          </cell>
          <cell r="J186">
            <v>6241</v>
          </cell>
          <cell r="K186">
            <v>71002</v>
          </cell>
        </row>
        <row r="187">
          <cell r="A187">
            <v>2019</v>
          </cell>
          <cell r="B187" t="str">
            <v>Enero</v>
          </cell>
          <cell r="J187">
            <v>7040</v>
          </cell>
          <cell r="K187">
            <v>71002</v>
          </cell>
        </row>
        <row r="188">
          <cell r="A188">
            <v>2019</v>
          </cell>
          <cell r="B188" t="str">
            <v>Enero</v>
          </cell>
          <cell r="J188">
            <v>5796</v>
          </cell>
          <cell r="K188">
            <v>71002</v>
          </cell>
        </row>
        <row r="189">
          <cell r="A189">
            <v>2019</v>
          </cell>
          <cell r="B189" t="str">
            <v>Enero</v>
          </cell>
          <cell r="J189">
            <v>10474</v>
          </cell>
          <cell r="K189">
            <v>71004</v>
          </cell>
        </row>
        <row r="190">
          <cell r="A190">
            <v>2019</v>
          </cell>
          <cell r="B190" t="str">
            <v>Enero</v>
          </cell>
          <cell r="J190">
            <v>9578</v>
          </cell>
          <cell r="K190">
            <v>71004</v>
          </cell>
        </row>
        <row r="191">
          <cell r="A191">
            <v>2019</v>
          </cell>
          <cell r="B191" t="str">
            <v>Enero</v>
          </cell>
          <cell r="J191">
            <v>9853</v>
          </cell>
          <cell r="K191">
            <v>71004</v>
          </cell>
        </row>
        <row r="192">
          <cell r="A192">
            <v>2019</v>
          </cell>
          <cell r="B192" t="str">
            <v>Enero</v>
          </cell>
          <cell r="J192">
            <v>9352</v>
          </cell>
          <cell r="K192">
            <v>71004</v>
          </cell>
        </row>
        <row r="193">
          <cell r="A193">
            <v>2019</v>
          </cell>
          <cell r="B193" t="str">
            <v>Enero</v>
          </cell>
          <cell r="J193">
            <v>11163</v>
          </cell>
          <cell r="K193">
            <v>71005</v>
          </cell>
        </row>
        <row r="194">
          <cell r="A194">
            <v>2019</v>
          </cell>
          <cell r="B194" t="str">
            <v>Enero</v>
          </cell>
          <cell r="J194">
            <v>10481</v>
          </cell>
          <cell r="K194">
            <v>71005</v>
          </cell>
        </row>
        <row r="195">
          <cell r="A195">
            <v>2019</v>
          </cell>
          <cell r="B195" t="str">
            <v>Enero</v>
          </cell>
          <cell r="J195">
            <v>10867</v>
          </cell>
          <cell r="K195">
            <v>71005</v>
          </cell>
        </row>
        <row r="196">
          <cell r="A196">
            <v>2019</v>
          </cell>
          <cell r="B196" t="str">
            <v>Enero</v>
          </cell>
          <cell r="J196">
            <v>10038</v>
          </cell>
          <cell r="K196">
            <v>71005</v>
          </cell>
        </row>
        <row r="197">
          <cell r="A197">
            <v>2019</v>
          </cell>
          <cell r="B197" t="str">
            <v>Enero</v>
          </cell>
          <cell r="J197">
            <v>10959</v>
          </cell>
          <cell r="K197">
            <v>71006</v>
          </cell>
        </row>
        <row r="198">
          <cell r="A198">
            <v>2019</v>
          </cell>
          <cell r="B198" t="str">
            <v>Enero</v>
          </cell>
          <cell r="J198">
            <v>10956</v>
          </cell>
          <cell r="K198">
            <v>71006</v>
          </cell>
        </row>
        <row r="199">
          <cell r="A199">
            <v>2019</v>
          </cell>
          <cell r="B199" t="str">
            <v>Enero</v>
          </cell>
          <cell r="J199">
            <v>10893</v>
          </cell>
          <cell r="K199">
            <v>71006</v>
          </cell>
        </row>
        <row r="200">
          <cell r="A200">
            <v>2019</v>
          </cell>
          <cell r="B200" t="str">
            <v>Enero</v>
          </cell>
          <cell r="J200">
            <v>11046</v>
          </cell>
          <cell r="K200">
            <v>71006</v>
          </cell>
        </row>
        <row r="201">
          <cell r="A201">
            <v>2019</v>
          </cell>
          <cell r="B201" t="str">
            <v>Enero</v>
          </cell>
          <cell r="J201">
            <v>12907</v>
          </cell>
          <cell r="K201">
            <v>71007</v>
          </cell>
        </row>
        <row r="202">
          <cell r="A202">
            <v>2019</v>
          </cell>
          <cell r="B202" t="str">
            <v>Enero</v>
          </cell>
          <cell r="J202">
            <v>11063</v>
          </cell>
          <cell r="K202">
            <v>71007</v>
          </cell>
        </row>
        <row r="203">
          <cell r="A203">
            <v>2019</v>
          </cell>
          <cell r="B203" t="str">
            <v>Enero</v>
          </cell>
          <cell r="J203">
            <v>11747</v>
          </cell>
          <cell r="K203">
            <v>71007</v>
          </cell>
        </row>
        <row r="204">
          <cell r="A204">
            <v>2019</v>
          </cell>
          <cell r="B204" t="str">
            <v>Enero</v>
          </cell>
          <cell r="J204">
            <v>11544</v>
          </cell>
          <cell r="K204">
            <v>71007</v>
          </cell>
        </row>
        <row r="205">
          <cell r="A205">
            <v>2019</v>
          </cell>
          <cell r="B205" t="str">
            <v>Enero</v>
          </cell>
          <cell r="J205">
            <v>13641</v>
          </cell>
          <cell r="K205">
            <v>71009</v>
          </cell>
        </row>
        <row r="206">
          <cell r="A206">
            <v>2019</v>
          </cell>
          <cell r="B206" t="str">
            <v>Enero</v>
          </cell>
          <cell r="J206">
            <v>13826</v>
          </cell>
          <cell r="K206">
            <v>71009</v>
          </cell>
        </row>
        <row r="207">
          <cell r="A207">
            <v>2019</v>
          </cell>
          <cell r="B207" t="str">
            <v>Enero</v>
          </cell>
          <cell r="J207">
            <v>13587</v>
          </cell>
          <cell r="K207">
            <v>71009</v>
          </cell>
        </row>
        <row r="208">
          <cell r="A208">
            <v>2019</v>
          </cell>
          <cell r="B208" t="str">
            <v>Enero</v>
          </cell>
          <cell r="J208">
            <v>13167</v>
          </cell>
          <cell r="K208">
            <v>71009</v>
          </cell>
        </row>
        <row r="209">
          <cell r="A209">
            <v>2019</v>
          </cell>
          <cell r="B209" t="str">
            <v>Enero</v>
          </cell>
          <cell r="J209">
            <v>11141</v>
          </cell>
          <cell r="K209">
            <v>71010</v>
          </cell>
        </row>
        <row r="210">
          <cell r="A210">
            <v>2019</v>
          </cell>
          <cell r="B210" t="str">
            <v>Enero</v>
          </cell>
          <cell r="J210">
            <v>10478</v>
          </cell>
          <cell r="K210">
            <v>71010</v>
          </cell>
        </row>
        <row r="211">
          <cell r="A211">
            <v>2019</v>
          </cell>
          <cell r="B211" t="str">
            <v>Enero</v>
          </cell>
          <cell r="J211">
            <v>10148</v>
          </cell>
          <cell r="K211">
            <v>71010</v>
          </cell>
        </row>
        <row r="212">
          <cell r="A212">
            <v>2019</v>
          </cell>
          <cell r="B212" t="str">
            <v>Enero</v>
          </cell>
          <cell r="J212">
            <v>11563</v>
          </cell>
          <cell r="K212">
            <v>71011</v>
          </cell>
        </row>
        <row r="213">
          <cell r="A213">
            <v>2019</v>
          </cell>
          <cell r="B213" t="str">
            <v>Enero</v>
          </cell>
          <cell r="J213">
            <v>11237</v>
          </cell>
          <cell r="K213">
            <v>71011</v>
          </cell>
        </row>
        <row r="214">
          <cell r="A214">
            <v>2019</v>
          </cell>
          <cell r="B214" t="str">
            <v>Enero</v>
          </cell>
          <cell r="J214">
            <v>11159</v>
          </cell>
          <cell r="K214">
            <v>71011</v>
          </cell>
        </row>
        <row r="215">
          <cell r="A215">
            <v>2019</v>
          </cell>
          <cell r="B215" t="str">
            <v>Enero</v>
          </cell>
          <cell r="J215">
            <v>11381</v>
          </cell>
          <cell r="K215">
            <v>71012</v>
          </cell>
        </row>
        <row r="216">
          <cell r="A216">
            <v>2019</v>
          </cell>
          <cell r="B216" t="str">
            <v>Enero</v>
          </cell>
          <cell r="J216">
            <v>9452</v>
          </cell>
          <cell r="K216">
            <v>71012</v>
          </cell>
        </row>
        <row r="217">
          <cell r="A217">
            <v>2019</v>
          </cell>
          <cell r="B217" t="str">
            <v>Enero</v>
          </cell>
          <cell r="J217">
            <v>8875</v>
          </cell>
          <cell r="K217">
            <v>71012</v>
          </cell>
        </row>
        <row r="218">
          <cell r="A218">
            <v>2019</v>
          </cell>
          <cell r="B218" t="str">
            <v>Enero</v>
          </cell>
          <cell r="J218">
            <v>6956</v>
          </cell>
          <cell r="K218">
            <v>71013</v>
          </cell>
        </row>
        <row r="219">
          <cell r="A219">
            <v>2019</v>
          </cell>
          <cell r="B219" t="str">
            <v>Enero</v>
          </cell>
          <cell r="J219">
            <v>6237</v>
          </cell>
          <cell r="K219">
            <v>71013</v>
          </cell>
        </row>
        <row r="220">
          <cell r="A220">
            <v>2019</v>
          </cell>
          <cell r="B220" t="str">
            <v>Enero</v>
          </cell>
          <cell r="J220">
            <v>7844</v>
          </cell>
          <cell r="K220">
            <v>71013</v>
          </cell>
        </row>
        <row r="221">
          <cell r="A221">
            <v>2019</v>
          </cell>
          <cell r="B221" t="str">
            <v>Enero</v>
          </cell>
          <cell r="J221">
            <v>14613</v>
          </cell>
          <cell r="K221">
            <v>71015</v>
          </cell>
        </row>
        <row r="222">
          <cell r="A222">
            <v>2019</v>
          </cell>
          <cell r="B222" t="str">
            <v>Enero</v>
          </cell>
          <cell r="J222">
            <v>14185</v>
          </cell>
          <cell r="K222">
            <v>71016</v>
          </cell>
        </row>
        <row r="223">
          <cell r="A223">
            <v>2019</v>
          </cell>
          <cell r="B223" t="str">
            <v>Enero</v>
          </cell>
          <cell r="J223">
            <v>14241</v>
          </cell>
          <cell r="K223">
            <v>71016</v>
          </cell>
        </row>
        <row r="224">
          <cell r="A224">
            <v>2019</v>
          </cell>
          <cell r="B224" t="str">
            <v>Enero</v>
          </cell>
          <cell r="J224">
            <v>14893</v>
          </cell>
          <cell r="K224">
            <v>71016</v>
          </cell>
        </row>
        <row r="225">
          <cell r="A225">
            <v>2019</v>
          </cell>
          <cell r="B225" t="str">
            <v>Enero</v>
          </cell>
          <cell r="J225">
            <v>14185</v>
          </cell>
          <cell r="K225">
            <v>71017</v>
          </cell>
        </row>
        <row r="226">
          <cell r="A226">
            <v>2019</v>
          </cell>
          <cell r="B226" t="str">
            <v>Enero</v>
          </cell>
          <cell r="J226">
            <v>14241</v>
          </cell>
          <cell r="K226">
            <v>71017</v>
          </cell>
        </row>
        <row r="227">
          <cell r="A227">
            <v>2019</v>
          </cell>
          <cell r="B227" t="str">
            <v>Enero</v>
          </cell>
          <cell r="J227">
            <v>14893</v>
          </cell>
          <cell r="K227">
            <v>71017</v>
          </cell>
        </row>
        <row r="228">
          <cell r="A228">
            <v>2019</v>
          </cell>
          <cell r="B228" t="str">
            <v>Enero</v>
          </cell>
          <cell r="J228">
            <v>14185</v>
          </cell>
          <cell r="K228">
            <v>71018</v>
          </cell>
        </row>
        <row r="229">
          <cell r="A229">
            <v>2019</v>
          </cell>
          <cell r="B229" t="str">
            <v>Enero</v>
          </cell>
          <cell r="J229">
            <v>14241</v>
          </cell>
          <cell r="K229">
            <v>71018</v>
          </cell>
        </row>
        <row r="230">
          <cell r="A230">
            <v>2019</v>
          </cell>
          <cell r="B230" t="str">
            <v>Enero</v>
          </cell>
          <cell r="J230">
            <v>14893</v>
          </cell>
          <cell r="K230">
            <v>71018</v>
          </cell>
        </row>
        <row r="231">
          <cell r="A231">
            <v>2019</v>
          </cell>
          <cell r="B231" t="str">
            <v>Enero</v>
          </cell>
          <cell r="J231">
            <v>14185</v>
          </cell>
          <cell r="K231">
            <v>71019</v>
          </cell>
        </row>
        <row r="232">
          <cell r="A232">
            <v>2019</v>
          </cell>
          <cell r="B232" t="str">
            <v>Enero</v>
          </cell>
          <cell r="J232">
            <v>14241</v>
          </cell>
          <cell r="K232">
            <v>71019</v>
          </cell>
        </row>
        <row r="233">
          <cell r="A233">
            <v>2019</v>
          </cell>
          <cell r="B233" t="str">
            <v>Enero</v>
          </cell>
          <cell r="J233">
            <v>14893</v>
          </cell>
          <cell r="K233">
            <v>71019</v>
          </cell>
        </row>
        <row r="234">
          <cell r="A234">
            <v>2019</v>
          </cell>
          <cell r="B234" t="str">
            <v>Enero</v>
          </cell>
          <cell r="J234">
            <v>18781</v>
          </cell>
          <cell r="K234">
            <v>71020</v>
          </cell>
        </row>
        <row r="235">
          <cell r="A235">
            <v>2019</v>
          </cell>
          <cell r="B235" t="str">
            <v>Enero</v>
          </cell>
          <cell r="J235">
            <v>18048</v>
          </cell>
          <cell r="K235">
            <v>71020</v>
          </cell>
        </row>
        <row r="236">
          <cell r="A236">
            <v>2019</v>
          </cell>
          <cell r="B236" t="str">
            <v>Enero</v>
          </cell>
          <cell r="J236">
            <v>18293</v>
          </cell>
          <cell r="K236">
            <v>71020</v>
          </cell>
        </row>
        <row r="237">
          <cell r="A237">
            <v>2019</v>
          </cell>
          <cell r="B237" t="str">
            <v>Enero</v>
          </cell>
          <cell r="J237">
            <v>10993</v>
          </cell>
          <cell r="K237">
            <v>71021</v>
          </cell>
        </row>
        <row r="238">
          <cell r="A238">
            <v>2019</v>
          </cell>
          <cell r="B238" t="str">
            <v>Enero</v>
          </cell>
          <cell r="J238">
            <v>10296</v>
          </cell>
          <cell r="K238">
            <v>71021</v>
          </cell>
        </row>
        <row r="239">
          <cell r="A239">
            <v>2019</v>
          </cell>
          <cell r="B239" t="str">
            <v>Enero</v>
          </cell>
          <cell r="J239">
            <v>11453</v>
          </cell>
          <cell r="K239">
            <v>71021</v>
          </cell>
        </row>
        <row r="240">
          <cell r="A240">
            <v>2019</v>
          </cell>
          <cell r="B240" t="str">
            <v>Enero</v>
          </cell>
          <cell r="J240">
            <v>10600</v>
          </cell>
          <cell r="K240">
            <v>71022</v>
          </cell>
        </row>
        <row r="241">
          <cell r="A241">
            <v>2019</v>
          </cell>
          <cell r="B241" t="str">
            <v>Enero</v>
          </cell>
          <cell r="J241">
            <v>10663</v>
          </cell>
          <cell r="K241">
            <v>71022</v>
          </cell>
        </row>
        <row r="242">
          <cell r="A242">
            <v>2019</v>
          </cell>
          <cell r="B242" t="str">
            <v>Enero</v>
          </cell>
          <cell r="J242">
            <v>11707</v>
          </cell>
          <cell r="K242">
            <v>71022</v>
          </cell>
        </row>
        <row r="243">
          <cell r="A243">
            <v>2019</v>
          </cell>
          <cell r="B243" t="str">
            <v>Enero</v>
          </cell>
          <cell r="J243">
            <v>11633</v>
          </cell>
          <cell r="K243">
            <v>71023</v>
          </cell>
        </row>
        <row r="244">
          <cell r="A244">
            <v>2019</v>
          </cell>
          <cell r="B244" t="str">
            <v>Enero</v>
          </cell>
          <cell r="J244">
            <v>11396</v>
          </cell>
          <cell r="K244">
            <v>71023</v>
          </cell>
        </row>
        <row r="245">
          <cell r="A245">
            <v>2019</v>
          </cell>
          <cell r="B245" t="str">
            <v>Enero</v>
          </cell>
          <cell r="J245">
            <v>13587</v>
          </cell>
          <cell r="K245">
            <v>71023</v>
          </cell>
        </row>
        <row r="246">
          <cell r="A246">
            <v>2019</v>
          </cell>
          <cell r="B246" t="str">
            <v>Enero</v>
          </cell>
          <cell r="J246">
            <v>14400</v>
          </cell>
          <cell r="K246">
            <v>71024</v>
          </cell>
        </row>
        <row r="247">
          <cell r="A247">
            <v>2019</v>
          </cell>
          <cell r="B247" t="str">
            <v>Enero</v>
          </cell>
          <cell r="J247">
            <v>24115</v>
          </cell>
          <cell r="K247">
            <v>71025</v>
          </cell>
        </row>
        <row r="248">
          <cell r="A248">
            <v>2019</v>
          </cell>
          <cell r="B248" t="str">
            <v>Enero</v>
          </cell>
          <cell r="J248">
            <v>23326</v>
          </cell>
          <cell r="K248">
            <v>71025</v>
          </cell>
        </row>
        <row r="249">
          <cell r="A249">
            <v>2019</v>
          </cell>
          <cell r="B249" t="str">
            <v>Enero</v>
          </cell>
          <cell r="J249">
            <v>26600</v>
          </cell>
          <cell r="K249">
            <v>71025</v>
          </cell>
        </row>
        <row r="250">
          <cell r="A250">
            <v>2019</v>
          </cell>
          <cell r="B250" t="str">
            <v>Enero</v>
          </cell>
          <cell r="J250">
            <v>10544</v>
          </cell>
          <cell r="K250">
            <v>71014</v>
          </cell>
        </row>
        <row r="251">
          <cell r="A251">
            <v>2019</v>
          </cell>
          <cell r="B251" t="str">
            <v>Enero</v>
          </cell>
          <cell r="J251">
            <v>10107</v>
          </cell>
          <cell r="K251">
            <v>71014</v>
          </cell>
        </row>
        <row r="252">
          <cell r="A252">
            <v>2019</v>
          </cell>
          <cell r="B252" t="str">
            <v>Enero</v>
          </cell>
          <cell r="J252">
            <v>11787</v>
          </cell>
          <cell r="K252">
            <v>71014</v>
          </cell>
        </row>
        <row r="253">
          <cell r="A253">
            <v>2019</v>
          </cell>
          <cell r="B253" t="str">
            <v>Enero</v>
          </cell>
          <cell r="J253">
            <v>11915</v>
          </cell>
          <cell r="K253">
            <v>71026</v>
          </cell>
        </row>
        <row r="254">
          <cell r="A254">
            <v>2019</v>
          </cell>
          <cell r="B254" t="str">
            <v>Enero</v>
          </cell>
          <cell r="J254">
            <v>11011</v>
          </cell>
          <cell r="K254">
            <v>71026</v>
          </cell>
        </row>
        <row r="255">
          <cell r="A255">
            <v>2019</v>
          </cell>
          <cell r="B255" t="str">
            <v>Enero</v>
          </cell>
          <cell r="J255">
            <v>13933</v>
          </cell>
          <cell r="K255">
            <v>71026</v>
          </cell>
        </row>
        <row r="256">
          <cell r="A256">
            <v>2019</v>
          </cell>
          <cell r="B256" t="str">
            <v>Enero</v>
          </cell>
          <cell r="J256">
            <v>10544</v>
          </cell>
          <cell r="K256">
            <v>71028</v>
          </cell>
        </row>
        <row r="257">
          <cell r="A257">
            <v>2019</v>
          </cell>
          <cell r="B257" t="str">
            <v>Enero</v>
          </cell>
          <cell r="J257">
            <v>10089</v>
          </cell>
          <cell r="K257">
            <v>71028</v>
          </cell>
        </row>
        <row r="258">
          <cell r="A258">
            <v>2019</v>
          </cell>
          <cell r="B258" t="str">
            <v>Enero</v>
          </cell>
          <cell r="J258">
            <v>11813</v>
          </cell>
          <cell r="K258">
            <v>71028</v>
          </cell>
        </row>
        <row r="259">
          <cell r="A259">
            <v>2019</v>
          </cell>
          <cell r="B259" t="str">
            <v>Enero</v>
          </cell>
          <cell r="J259">
            <v>12947</v>
          </cell>
          <cell r="K259">
            <v>71029</v>
          </cell>
        </row>
        <row r="260">
          <cell r="A260">
            <v>2019</v>
          </cell>
          <cell r="B260" t="str">
            <v>Enero</v>
          </cell>
          <cell r="J260">
            <v>12096</v>
          </cell>
          <cell r="K260">
            <v>71030</v>
          </cell>
        </row>
        <row r="261">
          <cell r="A261">
            <v>2019</v>
          </cell>
          <cell r="B261" t="str">
            <v>Enero</v>
          </cell>
          <cell r="J261">
            <v>11611</v>
          </cell>
          <cell r="K261">
            <v>71030</v>
          </cell>
        </row>
        <row r="262">
          <cell r="A262">
            <v>2019</v>
          </cell>
          <cell r="B262" t="str">
            <v>Enero</v>
          </cell>
          <cell r="J262">
            <v>13640</v>
          </cell>
          <cell r="K262">
            <v>71030</v>
          </cell>
        </row>
        <row r="263">
          <cell r="A263">
            <v>2019</v>
          </cell>
          <cell r="B263" t="str">
            <v>Enero</v>
          </cell>
          <cell r="J263">
            <v>18274</v>
          </cell>
          <cell r="K263">
            <v>71031</v>
          </cell>
        </row>
        <row r="264">
          <cell r="A264">
            <v>2019</v>
          </cell>
          <cell r="B264" t="str">
            <v>Enero</v>
          </cell>
          <cell r="J264">
            <v>17500</v>
          </cell>
          <cell r="K264">
            <v>71031</v>
          </cell>
        </row>
        <row r="265">
          <cell r="A265">
            <v>2019</v>
          </cell>
          <cell r="B265" t="str">
            <v>Enero</v>
          </cell>
          <cell r="J265">
            <v>17773</v>
          </cell>
          <cell r="K265">
            <v>71031</v>
          </cell>
        </row>
        <row r="266">
          <cell r="A266">
            <v>2019</v>
          </cell>
          <cell r="B266" t="str">
            <v>Enero</v>
          </cell>
          <cell r="J266">
            <v>12581</v>
          </cell>
          <cell r="K266">
            <v>71032</v>
          </cell>
        </row>
        <row r="267">
          <cell r="A267">
            <v>2019</v>
          </cell>
          <cell r="B267" t="str">
            <v>Enero</v>
          </cell>
          <cell r="J267">
            <v>12219</v>
          </cell>
          <cell r="K267">
            <v>71032</v>
          </cell>
        </row>
        <row r="268">
          <cell r="A268">
            <v>2019</v>
          </cell>
          <cell r="B268" t="str">
            <v>Enero</v>
          </cell>
          <cell r="J268">
            <v>13720</v>
          </cell>
          <cell r="K268">
            <v>71032</v>
          </cell>
        </row>
        <row r="269">
          <cell r="A269">
            <v>2019</v>
          </cell>
          <cell r="B269" t="str">
            <v>Enero</v>
          </cell>
          <cell r="J269">
            <v>6420</v>
          </cell>
          <cell r="K269">
            <v>71034</v>
          </cell>
        </row>
        <row r="270">
          <cell r="A270">
            <v>2019</v>
          </cell>
          <cell r="B270" t="str">
            <v>Enero</v>
          </cell>
          <cell r="J270">
            <v>7059</v>
          </cell>
          <cell r="K270">
            <v>71034</v>
          </cell>
        </row>
        <row r="271">
          <cell r="A271">
            <v>2019</v>
          </cell>
          <cell r="B271" t="str">
            <v>Enero</v>
          </cell>
          <cell r="J271">
            <v>6689</v>
          </cell>
          <cell r="K271">
            <v>71034</v>
          </cell>
        </row>
        <row r="272">
          <cell r="A272">
            <v>2019</v>
          </cell>
          <cell r="B272" t="str">
            <v>Enero</v>
          </cell>
          <cell r="J272">
            <v>7840</v>
          </cell>
          <cell r="K272">
            <v>71034</v>
          </cell>
        </row>
        <row r="273">
          <cell r="A273">
            <v>2019</v>
          </cell>
          <cell r="B273" t="str">
            <v>Enero</v>
          </cell>
          <cell r="J273">
            <v>5350</v>
          </cell>
          <cell r="K273">
            <v>71034</v>
          </cell>
        </row>
        <row r="274">
          <cell r="A274">
            <v>2019</v>
          </cell>
          <cell r="B274" t="str">
            <v>Enero</v>
          </cell>
          <cell r="J274">
            <v>7813</v>
          </cell>
          <cell r="K274">
            <v>71035</v>
          </cell>
        </row>
        <row r="275">
          <cell r="A275">
            <v>2019</v>
          </cell>
          <cell r="B275" t="str">
            <v>Enero</v>
          </cell>
          <cell r="J275">
            <v>8604</v>
          </cell>
          <cell r="K275">
            <v>71035</v>
          </cell>
        </row>
        <row r="276">
          <cell r="A276">
            <v>2019</v>
          </cell>
          <cell r="B276" t="str">
            <v>Enero</v>
          </cell>
          <cell r="J276">
            <v>8433</v>
          </cell>
          <cell r="K276">
            <v>71035</v>
          </cell>
        </row>
        <row r="277">
          <cell r="A277">
            <v>2019</v>
          </cell>
          <cell r="B277" t="str">
            <v>Enero</v>
          </cell>
          <cell r="J277">
            <v>9580</v>
          </cell>
          <cell r="K277">
            <v>71035</v>
          </cell>
        </row>
        <row r="278">
          <cell r="A278">
            <v>2019</v>
          </cell>
          <cell r="B278" t="str">
            <v>Enero</v>
          </cell>
          <cell r="J278">
            <v>7685</v>
          </cell>
          <cell r="K278">
            <v>71035</v>
          </cell>
        </row>
        <row r="279">
          <cell r="A279">
            <v>2019</v>
          </cell>
          <cell r="B279" t="str">
            <v>Enero</v>
          </cell>
          <cell r="J279">
            <v>5385</v>
          </cell>
          <cell r="K279">
            <v>71036</v>
          </cell>
        </row>
        <row r="280">
          <cell r="A280">
            <v>2019</v>
          </cell>
          <cell r="B280" t="str">
            <v>Enero</v>
          </cell>
          <cell r="J280">
            <v>6660</v>
          </cell>
          <cell r="K280">
            <v>71037</v>
          </cell>
        </row>
        <row r="281">
          <cell r="A281">
            <v>2019</v>
          </cell>
          <cell r="B281" t="str">
            <v>Enero</v>
          </cell>
          <cell r="J281">
            <v>7437</v>
          </cell>
          <cell r="K281">
            <v>71037</v>
          </cell>
        </row>
        <row r="282">
          <cell r="A282">
            <v>2019</v>
          </cell>
          <cell r="B282" t="str">
            <v>Enero</v>
          </cell>
          <cell r="J282">
            <v>6852</v>
          </cell>
          <cell r="K282">
            <v>71037</v>
          </cell>
        </row>
        <row r="283">
          <cell r="A283">
            <v>2019</v>
          </cell>
          <cell r="B283" t="str">
            <v>Enero</v>
          </cell>
          <cell r="J283">
            <v>7493</v>
          </cell>
          <cell r="K283">
            <v>71037</v>
          </cell>
        </row>
        <row r="284">
          <cell r="A284">
            <v>2019</v>
          </cell>
          <cell r="B284" t="str">
            <v>Enero</v>
          </cell>
          <cell r="J284">
            <v>5926</v>
          </cell>
          <cell r="K284">
            <v>71037</v>
          </cell>
        </row>
        <row r="285">
          <cell r="A285">
            <v>2019</v>
          </cell>
          <cell r="B285" t="str">
            <v>Enero</v>
          </cell>
          <cell r="J285">
            <v>6938</v>
          </cell>
          <cell r="K285">
            <v>71038</v>
          </cell>
        </row>
        <row r="286">
          <cell r="A286">
            <v>2019</v>
          </cell>
          <cell r="B286" t="str">
            <v>Enero</v>
          </cell>
          <cell r="J286">
            <v>8504</v>
          </cell>
          <cell r="K286">
            <v>71038</v>
          </cell>
        </row>
        <row r="287">
          <cell r="A287">
            <v>2019</v>
          </cell>
          <cell r="B287" t="str">
            <v>Enero</v>
          </cell>
          <cell r="J287">
            <v>7348</v>
          </cell>
          <cell r="K287">
            <v>71038</v>
          </cell>
        </row>
        <row r="288">
          <cell r="A288">
            <v>2019</v>
          </cell>
          <cell r="B288" t="str">
            <v>Enero</v>
          </cell>
          <cell r="J288">
            <v>7840</v>
          </cell>
          <cell r="K288">
            <v>71038</v>
          </cell>
        </row>
        <row r="289">
          <cell r="A289">
            <v>2019</v>
          </cell>
          <cell r="B289" t="str">
            <v>Enero</v>
          </cell>
          <cell r="J289">
            <v>6017</v>
          </cell>
          <cell r="K289">
            <v>71038</v>
          </cell>
        </row>
        <row r="290">
          <cell r="A290">
            <v>2019</v>
          </cell>
          <cell r="B290" t="str">
            <v>Enero</v>
          </cell>
          <cell r="J290">
            <v>6263</v>
          </cell>
          <cell r="K290">
            <v>71039</v>
          </cell>
        </row>
        <row r="291">
          <cell r="A291">
            <v>2019</v>
          </cell>
          <cell r="B291" t="str">
            <v>Enero</v>
          </cell>
          <cell r="J291">
            <v>6267</v>
          </cell>
          <cell r="K291">
            <v>71039</v>
          </cell>
        </row>
        <row r="292">
          <cell r="A292">
            <v>2019</v>
          </cell>
          <cell r="B292" t="str">
            <v>Enero</v>
          </cell>
          <cell r="J292">
            <v>6085</v>
          </cell>
          <cell r="K292">
            <v>71039</v>
          </cell>
        </row>
        <row r="293">
          <cell r="A293">
            <v>2019</v>
          </cell>
          <cell r="B293" t="str">
            <v>Enero</v>
          </cell>
          <cell r="J293">
            <v>7027</v>
          </cell>
          <cell r="K293">
            <v>71039</v>
          </cell>
        </row>
        <row r="294">
          <cell r="A294">
            <v>2019</v>
          </cell>
          <cell r="B294" t="str">
            <v>Enero</v>
          </cell>
          <cell r="J294">
            <v>5904</v>
          </cell>
          <cell r="K294">
            <v>71039</v>
          </cell>
        </row>
        <row r="295">
          <cell r="A295">
            <v>2019</v>
          </cell>
          <cell r="B295" t="str">
            <v>Enero</v>
          </cell>
          <cell r="J295">
            <v>11084</v>
          </cell>
          <cell r="K295">
            <v>81002</v>
          </cell>
        </row>
        <row r="296">
          <cell r="A296">
            <v>2019</v>
          </cell>
          <cell r="B296" t="str">
            <v>Enero</v>
          </cell>
          <cell r="J296">
            <v>9574</v>
          </cell>
          <cell r="K296">
            <v>81003</v>
          </cell>
        </row>
        <row r="297">
          <cell r="A297">
            <v>2019</v>
          </cell>
          <cell r="B297" t="str">
            <v>Enero</v>
          </cell>
          <cell r="J297">
            <v>10681</v>
          </cell>
          <cell r="K297">
            <v>81005</v>
          </cell>
        </row>
        <row r="298">
          <cell r="A298">
            <v>2019</v>
          </cell>
          <cell r="B298" t="str">
            <v>Enero</v>
          </cell>
          <cell r="J298">
            <v>10283</v>
          </cell>
          <cell r="K298">
            <v>81005</v>
          </cell>
        </row>
        <row r="299">
          <cell r="A299">
            <v>2019</v>
          </cell>
          <cell r="B299" t="str">
            <v>Enero</v>
          </cell>
          <cell r="J299">
            <v>9186</v>
          </cell>
          <cell r="K299">
            <v>81005</v>
          </cell>
        </row>
        <row r="300">
          <cell r="A300">
            <v>2019</v>
          </cell>
          <cell r="B300" t="str">
            <v>Enero</v>
          </cell>
          <cell r="J300">
            <v>8800</v>
          </cell>
          <cell r="K300">
            <v>81006</v>
          </cell>
        </row>
        <row r="301">
          <cell r="A301">
            <v>2019</v>
          </cell>
          <cell r="B301" t="str">
            <v>Enero</v>
          </cell>
          <cell r="J301">
            <v>10200</v>
          </cell>
          <cell r="K301">
            <v>81007</v>
          </cell>
        </row>
        <row r="302">
          <cell r="A302">
            <v>2019</v>
          </cell>
          <cell r="B302" t="str">
            <v>Enero</v>
          </cell>
          <cell r="J302">
            <v>6792</v>
          </cell>
          <cell r="K302">
            <v>81008</v>
          </cell>
        </row>
        <row r="303">
          <cell r="A303">
            <v>2019</v>
          </cell>
          <cell r="B303" t="str">
            <v>Enero</v>
          </cell>
          <cell r="J303">
            <v>6391</v>
          </cell>
          <cell r="K303">
            <v>81009</v>
          </cell>
        </row>
        <row r="304">
          <cell r="A304">
            <v>2019</v>
          </cell>
          <cell r="B304" t="str">
            <v>Enero</v>
          </cell>
          <cell r="J304">
            <v>22067</v>
          </cell>
          <cell r="K304">
            <v>81010</v>
          </cell>
        </row>
        <row r="305">
          <cell r="A305">
            <v>2019</v>
          </cell>
          <cell r="B305" t="str">
            <v>Enero</v>
          </cell>
          <cell r="J305">
            <v>25773</v>
          </cell>
          <cell r="K305">
            <v>81010</v>
          </cell>
        </row>
        <row r="306">
          <cell r="A306">
            <v>2019</v>
          </cell>
          <cell r="B306" t="str">
            <v>Enero</v>
          </cell>
          <cell r="J306">
            <v>12925</v>
          </cell>
          <cell r="K306">
            <v>81011</v>
          </cell>
        </row>
        <row r="307">
          <cell r="A307">
            <v>2019</v>
          </cell>
          <cell r="B307" t="str">
            <v>Enero</v>
          </cell>
          <cell r="J307">
            <v>16542</v>
          </cell>
          <cell r="K307">
            <v>81012</v>
          </cell>
        </row>
        <row r="308">
          <cell r="A308">
            <v>2019</v>
          </cell>
          <cell r="B308" t="str">
            <v>Enero</v>
          </cell>
          <cell r="J308">
            <v>36520</v>
          </cell>
          <cell r="K308">
            <v>81013</v>
          </cell>
        </row>
        <row r="309">
          <cell r="A309">
            <v>2019</v>
          </cell>
          <cell r="B309" t="str">
            <v>Enero</v>
          </cell>
          <cell r="J309">
            <v>27675</v>
          </cell>
          <cell r="K309">
            <v>81014</v>
          </cell>
        </row>
        <row r="310">
          <cell r="A310">
            <v>2019</v>
          </cell>
          <cell r="B310" t="str">
            <v>Enero</v>
          </cell>
          <cell r="J310">
            <v>31767</v>
          </cell>
          <cell r="K310">
            <v>81014</v>
          </cell>
        </row>
        <row r="311">
          <cell r="A311">
            <v>2019</v>
          </cell>
          <cell r="B311" t="str">
            <v>Enero</v>
          </cell>
          <cell r="J311">
            <v>10840</v>
          </cell>
          <cell r="K311">
            <v>81016</v>
          </cell>
        </row>
        <row r="312">
          <cell r="A312">
            <v>2019</v>
          </cell>
          <cell r="B312" t="str">
            <v>Enero</v>
          </cell>
          <cell r="J312">
            <v>17017</v>
          </cell>
          <cell r="K312">
            <v>81016</v>
          </cell>
        </row>
        <row r="313">
          <cell r="A313">
            <v>2019</v>
          </cell>
          <cell r="B313" t="str">
            <v>Enero</v>
          </cell>
          <cell r="J313">
            <v>72507</v>
          </cell>
          <cell r="K313">
            <v>81018</v>
          </cell>
        </row>
        <row r="314">
          <cell r="A314">
            <v>2019</v>
          </cell>
          <cell r="B314" t="str">
            <v>Enero</v>
          </cell>
          <cell r="J314">
            <v>59017</v>
          </cell>
          <cell r="K314">
            <v>81017</v>
          </cell>
        </row>
        <row r="315">
          <cell r="A315">
            <v>2019</v>
          </cell>
          <cell r="B315" t="str">
            <v>Enero</v>
          </cell>
          <cell r="J315">
            <v>31250</v>
          </cell>
          <cell r="K315">
            <v>81019</v>
          </cell>
        </row>
        <row r="316">
          <cell r="A316">
            <v>2019</v>
          </cell>
          <cell r="B316" t="str">
            <v>Enero</v>
          </cell>
          <cell r="J316">
            <v>36873</v>
          </cell>
          <cell r="K316">
            <v>81019</v>
          </cell>
        </row>
        <row r="317">
          <cell r="A317">
            <v>2019</v>
          </cell>
          <cell r="B317" t="str">
            <v>Enero</v>
          </cell>
          <cell r="J317">
            <v>5220</v>
          </cell>
          <cell r="K317">
            <v>81020</v>
          </cell>
        </row>
        <row r="318">
          <cell r="A318">
            <v>2019</v>
          </cell>
          <cell r="B318" t="str">
            <v>Enero</v>
          </cell>
          <cell r="J318">
            <v>10950</v>
          </cell>
          <cell r="K318">
            <v>81021</v>
          </cell>
        </row>
        <row r="319">
          <cell r="A319">
            <v>2019</v>
          </cell>
          <cell r="B319" t="str">
            <v>Enero</v>
          </cell>
          <cell r="J319">
            <v>11600</v>
          </cell>
          <cell r="K319">
            <v>81021</v>
          </cell>
        </row>
        <row r="320">
          <cell r="A320">
            <v>2019</v>
          </cell>
          <cell r="B320" t="str">
            <v>Enero</v>
          </cell>
          <cell r="J320">
            <v>6680</v>
          </cell>
          <cell r="K320">
            <v>81023</v>
          </cell>
        </row>
        <row r="321">
          <cell r="A321">
            <v>2019</v>
          </cell>
          <cell r="B321" t="str">
            <v>Enero</v>
          </cell>
          <cell r="J321">
            <v>33783</v>
          </cell>
          <cell r="K321">
            <v>81024</v>
          </cell>
        </row>
        <row r="322">
          <cell r="A322">
            <v>2019</v>
          </cell>
          <cell r="B322" t="str">
            <v>Enero</v>
          </cell>
          <cell r="J322">
            <v>39207</v>
          </cell>
          <cell r="K322">
            <v>81024</v>
          </cell>
        </row>
        <row r="323">
          <cell r="A323">
            <v>2019</v>
          </cell>
          <cell r="B323" t="str">
            <v>Enero</v>
          </cell>
          <cell r="J323">
            <v>13667</v>
          </cell>
          <cell r="K323">
            <v>81025</v>
          </cell>
        </row>
        <row r="324">
          <cell r="A324">
            <v>2019</v>
          </cell>
          <cell r="B324" t="str">
            <v>Enero</v>
          </cell>
          <cell r="J324">
            <v>15640</v>
          </cell>
          <cell r="K324">
            <v>81025</v>
          </cell>
        </row>
        <row r="325">
          <cell r="A325">
            <v>2019</v>
          </cell>
          <cell r="B325" t="str">
            <v>Enero</v>
          </cell>
          <cell r="J325">
            <v>11944</v>
          </cell>
          <cell r="K325">
            <v>81025</v>
          </cell>
        </row>
        <row r="326">
          <cell r="A326">
            <v>2019</v>
          </cell>
          <cell r="B326" t="str">
            <v>Enero</v>
          </cell>
          <cell r="J326">
            <v>13925</v>
          </cell>
          <cell r="K326">
            <v>81027</v>
          </cell>
        </row>
        <row r="327">
          <cell r="A327">
            <v>2019</v>
          </cell>
          <cell r="B327" t="str">
            <v>Enero</v>
          </cell>
          <cell r="J327">
            <v>8444</v>
          </cell>
          <cell r="K327">
            <v>81026</v>
          </cell>
        </row>
        <row r="328">
          <cell r="A328">
            <v>2019</v>
          </cell>
          <cell r="B328" t="str">
            <v>Enero</v>
          </cell>
          <cell r="J328">
            <v>16120</v>
          </cell>
          <cell r="K328">
            <v>81028</v>
          </cell>
        </row>
        <row r="329">
          <cell r="A329">
            <v>2019</v>
          </cell>
          <cell r="B329" t="str">
            <v>Enero</v>
          </cell>
          <cell r="J329">
            <v>12250</v>
          </cell>
          <cell r="K329">
            <v>81029</v>
          </cell>
        </row>
        <row r="330">
          <cell r="A330">
            <v>2019</v>
          </cell>
          <cell r="B330" t="str">
            <v>Enero</v>
          </cell>
          <cell r="J330">
            <v>17200</v>
          </cell>
          <cell r="K330">
            <v>81029</v>
          </cell>
        </row>
        <row r="331">
          <cell r="A331">
            <v>2019</v>
          </cell>
          <cell r="B331" t="str">
            <v>Enero</v>
          </cell>
          <cell r="J331">
            <v>11752</v>
          </cell>
          <cell r="K331">
            <v>81029</v>
          </cell>
        </row>
        <row r="332">
          <cell r="A332">
            <v>2019</v>
          </cell>
          <cell r="B332" t="str">
            <v>Enero</v>
          </cell>
          <cell r="J332">
            <v>4662</v>
          </cell>
          <cell r="K332">
            <v>41002</v>
          </cell>
        </row>
        <row r="333">
          <cell r="A333">
            <v>2019</v>
          </cell>
          <cell r="B333" t="str">
            <v>Enero</v>
          </cell>
          <cell r="J333">
            <v>4797</v>
          </cell>
          <cell r="K333">
            <v>41002</v>
          </cell>
        </row>
        <row r="334">
          <cell r="A334">
            <v>2019</v>
          </cell>
          <cell r="B334" t="str">
            <v>Enero</v>
          </cell>
          <cell r="J334">
            <v>4753</v>
          </cell>
          <cell r="K334">
            <v>41002</v>
          </cell>
        </row>
        <row r="335">
          <cell r="A335">
            <v>2019</v>
          </cell>
          <cell r="B335" t="str">
            <v>Enero</v>
          </cell>
          <cell r="J335">
            <v>7508</v>
          </cell>
          <cell r="K335">
            <v>41003</v>
          </cell>
        </row>
        <row r="336">
          <cell r="A336">
            <v>2019</v>
          </cell>
          <cell r="B336" t="str">
            <v>Enero</v>
          </cell>
          <cell r="J336">
            <v>7621</v>
          </cell>
          <cell r="K336">
            <v>41003</v>
          </cell>
        </row>
        <row r="337">
          <cell r="A337">
            <v>2019</v>
          </cell>
          <cell r="B337" t="str">
            <v>Enero</v>
          </cell>
          <cell r="J337">
            <v>7585</v>
          </cell>
          <cell r="K337">
            <v>41003</v>
          </cell>
        </row>
        <row r="338">
          <cell r="A338">
            <v>2019</v>
          </cell>
          <cell r="B338" t="str">
            <v>Enero</v>
          </cell>
          <cell r="J338">
            <v>7508</v>
          </cell>
          <cell r="K338">
            <v>41004</v>
          </cell>
        </row>
        <row r="339">
          <cell r="A339">
            <v>2019</v>
          </cell>
          <cell r="B339" t="str">
            <v>Enero</v>
          </cell>
          <cell r="J339">
            <v>7621</v>
          </cell>
          <cell r="K339">
            <v>41004</v>
          </cell>
        </row>
        <row r="340">
          <cell r="A340">
            <v>2019</v>
          </cell>
          <cell r="B340" t="str">
            <v>Enero</v>
          </cell>
          <cell r="J340">
            <v>7585</v>
          </cell>
          <cell r="K340">
            <v>41004</v>
          </cell>
        </row>
        <row r="341">
          <cell r="A341">
            <v>2019</v>
          </cell>
          <cell r="B341" t="str">
            <v>Enero</v>
          </cell>
          <cell r="J341">
            <v>2194</v>
          </cell>
          <cell r="K341">
            <v>41005</v>
          </cell>
        </row>
        <row r="342">
          <cell r="A342">
            <v>2019</v>
          </cell>
          <cell r="B342" t="str">
            <v>Enero</v>
          </cell>
          <cell r="J342">
            <v>2290</v>
          </cell>
          <cell r="K342">
            <v>41005</v>
          </cell>
        </row>
        <row r="343">
          <cell r="A343">
            <v>2019</v>
          </cell>
          <cell r="B343" t="str">
            <v>Enero</v>
          </cell>
          <cell r="J343">
            <v>2072</v>
          </cell>
          <cell r="K343">
            <v>41006</v>
          </cell>
        </row>
        <row r="344">
          <cell r="A344">
            <v>2019</v>
          </cell>
          <cell r="B344" t="str">
            <v>Enero</v>
          </cell>
          <cell r="J344">
            <v>1958</v>
          </cell>
          <cell r="K344">
            <v>41007</v>
          </cell>
        </row>
        <row r="345">
          <cell r="A345">
            <v>2019</v>
          </cell>
          <cell r="B345" t="str">
            <v>Enero</v>
          </cell>
          <cell r="J345">
            <v>2200</v>
          </cell>
          <cell r="K345">
            <v>41007</v>
          </cell>
        </row>
        <row r="346">
          <cell r="A346">
            <v>2019</v>
          </cell>
          <cell r="B346" t="str">
            <v>Enero</v>
          </cell>
          <cell r="J346">
            <v>2063</v>
          </cell>
          <cell r="K346">
            <v>41007</v>
          </cell>
        </row>
        <row r="347">
          <cell r="A347">
            <v>2019</v>
          </cell>
          <cell r="B347" t="str">
            <v>Enero</v>
          </cell>
          <cell r="J347">
            <v>247</v>
          </cell>
          <cell r="K347">
            <v>41008</v>
          </cell>
        </row>
        <row r="348">
          <cell r="A348">
            <v>2019</v>
          </cell>
          <cell r="B348" t="str">
            <v>Enero</v>
          </cell>
          <cell r="J348">
            <v>251</v>
          </cell>
          <cell r="K348">
            <v>41008</v>
          </cell>
        </row>
        <row r="349">
          <cell r="A349">
            <v>2019</v>
          </cell>
          <cell r="B349" t="str">
            <v>Enero</v>
          </cell>
          <cell r="J349">
            <v>77802</v>
          </cell>
          <cell r="K349">
            <v>41009</v>
          </cell>
        </row>
        <row r="350">
          <cell r="A350">
            <v>2019</v>
          </cell>
          <cell r="B350" t="str">
            <v>Enero</v>
          </cell>
          <cell r="J350">
            <v>72811</v>
          </cell>
          <cell r="K350">
            <v>41009</v>
          </cell>
        </row>
        <row r="351">
          <cell r="A351">
            <v>2019</v>
          </cell>
          <cell r="B351" t="str">
            <v>Enero</v>
          </cell>
          <cell r="J351">
            <v>16081</v>
          </cell>
          <cell r="K351">
            <v>41010</v>
          </cell>
        </row>
        <row r="352">
          <cell r="A352">
            <v>2019</v>
          </cell>
          <cell r="B352" t="str">
            <v>Enero</v>
          </cell>
          <cell r="J352">
            <v>15230</v>
          </cell>
          <cell r="K352">
            <v>41010</v>
          </cell>
        </row>
        <row r="353">
          <cell r="A353">
            <v>2019</v>
          </cell>
          <cell r="B353" t="str">
            <v>Enero</v>
          </cell>
          <cell r="J353">
            <v>15964</v>
          </cell>
          <cell r="K353">
            <v>41010</v>
          </cell>
        </row>
        <row r="354">
          <cell r="A354">
            <v>2019</v>
          </cell>
          <cell r="B354" t="str">
            <v>Enero</v>
          </cell>
          <cell r="J354">
            <v>10002</v>
          </cell>
          <cell r="K354">
            <v>41011</v>
          </cell>
        </row>
        <row r="355">
          <cell r="A355">
            <v>2019</v>
          </cell>
          <cell r="B355" t="str">
            <v>Enero</v>
          </cell>
          <cell r="J355">
            <v>10235</v>
          </cell>
          <cell r="K355">
            <v>41011</v>
          </cell>
        </row>
        <row r="356">
          <cell r="A356">
            <v>2019</v>
          </cell>
          <cell r="B356" t="str">
            <v>Enero</v>
          </cell>
          <cell r="J356">
            <v>16693</v>
          </cell>
          <cell r="K356">
            <v>41012</v>
          </cell>
        </row>
        <row r="357">
          <cell r="A357">
            <v>2019</v>
          </cell>
          <cell r="B357" t="str">
            <v>Enero</v>
          </cell>
          <cell r="J357">
            <v>11821</v>
          </cell>
          <cell r="K357">
            <v>41013</v>
          </cell>
        </row>
        <row r="358">
          <cell r="A358">
            <v>2019</v>
          </cell>
          <cell r="B358" t="str">
            <v>Enero</v>
          </cell>
          <cell r="J358">
            <v>9406</v>
          </cell>
          <cell r="K358">
            <v>41014</v>
          </cell>
        </row>
        <row r="359">
          <cell r="A359">
            <v>2019</v>
          </cell>
          <cell r="B359" t="str">
            <v>Enero</v>
          </cell>
          <cell r="J359">
            <v>9301</v>
          </cell>
          <cell r="K359">
            <v>41014</v>
          </cell>
        </row>
        <row r="360">
          <cell r="A360">
            <v>2019</v>
          </cell>
          <cell r="B360" t="str">
            <v>Enero</v>
          </cell>
          <cell r="J360">
            <v>10075</v>
          </cell>
          <cell r="K360">
            <v>41014</v>
          </cell>
        </row>
        <row r="361">
          <cell r="A361">
            <v>2019</v>
          </cell>
          <cell r="B361" t="str">
            <v>Enero</v>
          </cell>
          <cell r="J361">
            <v>23155</v>
          </cell>
          <cell r="K361">
            <v>41015</v>
          </cell>
        </row>
        <row r="362">
          <cell r="A362">
            <v>2019</v>
          </cell>
          <cell r="B362" t="str">
            <v>Enero</v>
          </cell>
          <cell r="J362">
            <v>23309</v>
          </cell>
          <cell r="K362">
            <v>41015</v>
          </cell>
        </row>
        <row r="363">
          <cell r="A363">
            <v>2019</v>
          </cell>
          <cell r="B363" t="str">
            <v>Enero</v>
          </cell>
          <cell r="J363">
            <v>1831</v>
          </cell>
          <cell r="K363">
            <v>41016</v>
          </cell>
        </row>
        <row r="364">
          <cell r="A364">
            <v>2019</v>
          </cell>
          <cell r="B364" t="str">
            <v>Enero</v>
          </cell>
          <cell r="J364">
            <v>1923</v>
          </cell>
          <cell r="K364">
            <v>41016</v>
          </cell>
        </row>
        <row r="365">
          <cell r="A365">
            <v>2019</v>
          </cell>
          <cell r="B365" t="str">
            <v>Enero</v>
          </cell>
          <cell r="J365">
            <v>1845</v>
          </cell>
          <cell r="K365">
            <v>41016</v>
          </cell>
        </row>
        <row r="366">
          <cell r="A366">
            <v>2019</v>
          </cell>
          <cell r="B366" t="str">
            <v>Enero</v>
          </cell>
          <cell r="J366">
            <v>2903</v>
          </cell>
          <cell r="K366">
            <v>41017</v>
          </cell>
        </row>
        <row r="367">
          <cell r="A367">
            <v>2019</v>
          </cell>
          <cell r="B367" t="str">
            <v>Enero</v>
          </cell>
          <cell r="J367">
            <v>3105</v>
          </cell>
          <cell r="K367">
            <v>41017</v>
          </cell>
        </row>
        <row r="368">
          <cell r="A368">
            <v>2019</v>
          </cell>
          <cell r="B368" t="str">
            <v>Enero</v>
          </cell>
          <cell r="J368">
            <v>2932</v>
          </cell>
          <cell r="K368">
            <v>41017</v>
          </cell>
        </row>
        <row r="369">
          <cell r="A369">
            <v>2019</v>
          </cell>
          <cell r="B369" t="str">
            <v>Enero</v>
          </cell>
          <cell r="J369">
            <v>40667</v>
          </cell>
          <cell r="K369">
            <v>41018</v>
          </cell>
        </row>
        <row r="370">
          <cell r="A370">
            <v>2019</v>
          </cell>
          <cell r="B370" t="str">
            <v>Enero</v>
          </cell>
          <cell r="J370">
            <v>46400</v>
          </cell>
          <cell r="K370">
            <v>41018</v>
          </cell>
        </row>
        <row r="371">
          <cell r="A371">
            <v>2019</v>
          </cell>
          <cell r="B371" t="str">
            <v>Enero</v>
          </cell>
          <cell r="J371">
            <v>41156</v>
          </cell>
          <cell r="K371">
            <v>41018</v>
          </cell>
        </row>
        <row r="372">
          <cell r="A372">
            <v>2019</v>
          </cell>
          <cell r="B372" t="str">
            <v>Enero</v>
          </cell>
          <cell r="J372">
            <v>19618</v>
          </cell>
          <cell r="K372">
            <v>41019</v>
          </cell>
        </row>
        <row r="373">
          <cell r="A373">
            <v>2019</v>
          </cell>
          <cell r="B373" t="str">
            <v>Enero</v>
          </cell>
          <cell r="J373">
            <v>21953</v>
          </cell>
          <cell r="K373">
            <v>41019</v>
          </cell>
        </row>
        <row r="374">
          <cell r="A374">
            <v>2019</v>
          </cell>
          <cell r="B374" t="str">
            <v>Enero</v>
          </cell>
          <cell r="J374">
            <v>5636</v>
          </cell>
          <cell r="K374">
            <v>41020</v>
          </cell>
        </row>
        <row r="375">
          <cell r="A375">
            <v>2019</v>
          </cell>
          <cell r="B375" t="str">
            <v>Enero</v>
          </cell>
          <cell r="J375">
            <v>9833</v>
          </cell>
          <cell r="K375">
            <v>41021</v>
          </cell>
        </row>
        <row r="376">
          <cell r="A376">
            <v>2019</v>
          </cell>
          <cell r="B376" t="str">
            <v>Enero</v>
          </cell>
          <cell r="J376">
            <v>9504</v>
          </cell>
          <cell r="K376">
            <v>41021</v>
          </cell>
        </row>
        <row r="377">
          <cell r="A377">
            <v>2019</v>
          </cell>
          <cell r="B377" t="str">
            <v>Enero</v>
          </cell>
          <cell r="J377">
            <v>2167</v>
          </cell>
          <cell r="K377">
            <v>41023</v>
          </cell>
        </row>
        <row r="378">
          <cell r="A378">
            <v>2019</v>
          </cell>
          <cell r="B378" t="str">
            <v>Enero</v>
          </cell>
          <cell r="J378">
            <v>2078</v>
          </cell>
          <cell r="K378">
            <v>41023</v>
          </cell>
        </row>
        <row r="379">
          <cell r="A379">
            <v>2019</v>
          </cell>
          <cell r="B379" t="str">
            <v>Enero</v>
          </cell>
          <cell r="J379">
            <v>2085</v>
          </cell>
          <cell r="K379">
            <v>41023</v>
          </cell>
        </row>
        <row r="380">
          <cell r="A380">
            <v>2019</v>
          </cell>
          <cell r="B380" t="str">
            <v>Enero</v>
          </cell>
          <cell r="J380">
            <v>2177</v>
          </cell>
          <cell r="K380">
            <v>41023</v>
          </cell>
        </row>
        <row r="381">
          <cell r="A381">
            <v>2019</v>
          </cell>
          <cell r="B381" t="str">
            <v>Enero</v>
          </cell>
          <cell r="J381">
            <v>5598</v>
          </cell>
          <cell r="K381">
            <v>41024</v>
          </cell>
        </row>
        <row r="382">
          <cell r="A382">
            <v>2019</v>
          </cell>
          <cell r="B382" t="str">
            <v>Enero</v>
          </cell>
          <cell r="J382">
            <v>5953</v>
          </cell>
          <cell r="K382">
            <v>41024</v>
          </cell>
        </row>
        <row r="383">
          <cell r="A383">
            <v>2019</v>
          </cell>
          <cell r="B383" t="str">
            <v>Enero</v>
          </cell>
          <cell r="J383">
            <v>5528</v>
          </cell>
          <cell r="K383">
            <v>41024</v>
          </cell>
        </row>
        <row r="384">
          <cell r="A384">
            <v>2019</v>
          </cell>
          <cell r="B384" t="str">
            <v>Enero</v>
          </cell>
          <cell r="J384">
            <v>5417</v>
          </cell>
          <cell r="K384">
            <v>41024</v>
          </cell>
        </row>
        <row r="385">
          <cell r="A385">
            <v>2019</v>
          </cell>
          <cell r="B385" t="str">
            <v>Enero</v>
          </cell>
          <cell r="J385">
            <v>560</v>
          </cell>
          <cell r="K385">
            <v>41025</v>
          </cell>
        </row>
        <row r="386">
          <cell r="A386">
            <v>2019</v>
          </cell>
          <cell r="B386" t="str">
            <v>Enero</v>
          </cell>
          <cell r="J386">
            <v>645</v>
          </cell>
          <cell r="K386">
            <v>41025</v>
          </cell>
        </row>
        <row r="387">
          <cell r="A387">
            <v>2019</v>
          </cell>
          <cell r="B387" t="str">
            <v>Enero</v>
          </cell>
          <cell r="J387">
            <v>938</v>
          </cell>
          <cell r="K387">
            <v>41025</v>
          </cell>
        </row>
        <row r="388">
          <cell r="A388">
            <v>2019</v>
          </cell>
          <cell r="B388" t="str">
            <v>Enero</v>
          </cell>
          <cell r="J388">
            <v>9839</v>
          </cell>
          <cell r="K388">
            <v>41027</v>
          </cell>
        </row>
        <row r="389">
          <cell r="A389">
            <v>2019</v>
          </cell>
          <cell r="B389" t="str">
            <v>Enero</v>
          </cell>
          <cell r="J389">
            <v>9105</v>
          </cell>
          <cell r="K389">
            <v>41027</v>
          </cell>
        </row>
        <row r="390">
          <cell r="A390">
            <v>2019</v>
          </cell>
          <cell r="B390" t="str">
            <v>Enero</v>
          </cell>
          <cell r="J390">
            <v>45881</v>
          </cell>
          <cell r="K390">
            <v>41028</v>
          </cell>
        </row>
        <row r="391">
          <cell r="A391">
            <v>2019</v>
          </cell>
          <cell r="B391" t="str">
            <v>Enero</v>
          </cell>
          <cell r="J391">
            <v>44614</v>
          </cell>
          <cell r="K391">
            <v>41028</v>
          </cell>
        </row>
        <row r="392">
          <cell r="A392">
            <v>2019</v>
          </cell>
          <cell r="B392" t="str">
            <v>Enero</v>
          </cell>
          <cell r="J392">
            <v>43329</v>
          </cell>
          <cell r="K392">
            <v>41028</v>
          </cell>
        </row>
        <row r="393">
          <cell r="A393">
            <v>2019</v>
          </cell>
          <cell r="B393" t="str">
            <v>Febrero</v>
          </cell>
          <cell r="J393">
            <v>516</v>
          </cell>
          <cell r="K393">
            <v>31001</v>
          </cell>
        </row>
        <row r="394">
          <cell r="A394">
            <v>2019</v>
          </cell>
          <cell r="B394" t="str">
            <v>Febrero</v>
          </cell>
          <cell r="J394">
            <v>934</v>
          </cell>
          <cell r="K394">
            <v>31002</v>
          </cell>
        </row>
        <row r="395">
          <cell r="A395">
            <v>2019</v>
          </cell>
          <cell r="B395" t="str">
            <v>Febrero</v>
          </cell>
          <cell r="J395">
            <v>773</v>
          </cell>
          <cell r="K395">
            <v>31003</v>
          </cell>
        </row>
        <row r="396">
          <cell r="A396">
            <v>2019</v>
          </cell>
          <cell r="B396" t="str">
            <v>Febrero</v>
          </cell>
          <cell r="J396">
            <v>10424</v>
          </cell>
          <cell r="K396">
            <v>31004</v>
          </cell>
        </row>
        <row r="397">
          <cell r="A397">
            <v>2019</v>
          </cell>
          <cell r="B397" t="str">
            <v>Febrero</v>
          </cell>
          <cell r="J397">
            <v>4568</v>
          </cell>
          <cell r="K397">
            <v>31005</v>
          </cell>
        </row>
        <row r="398">
          <cell r="A398">
            <v>2019</v>
          </cell>
          <cell r="B398" t="str">
            <v>Febrero</v>
          </cell>
          <cell r="J398">
            <v>677</v>
          </cell>
          <cell r="K398">
            <v>31006</v>
          </cell>
        </row>
        <row r="399">
          <cell r="A399">
            <v>2019</v>
          </cell>
          <cell r="B399" t="str">
            <v>Febrero</v>
          </cell>
          <cell r="J399">
            <v>3865</v>
          </cell>
          <cell r="K399">
            <v>31007</v>
          </cell>
        </row>
        <row r="400">
          <cell r="A400">
            <v>2019</v>
          </cell>
          <cell r="B400" t="str">
            <v>Febrero</v>
          </cell>
          <cell r="J400">
            <v>1986</v>
          </cell>
          <cell r="K400">
            <v>31009</v>
          </cell>
        </row>
        <row r="401">
          <cell r="A401">
            <v>2019</v>
          </cell>
          <cell r="B401" t="str">
            <v>Febrero</v>
          </cell>
          <cell r="J401">
            <v>3240</v>
          </cell>
          <cell r="K401">
            <v>31010</v>
          </cell>
        </row>
        <row r="402">
          <cell r="A402">
            <v>2019</v>
          </cell>
          <cell r="B402" t="str">
            <v>Febrero</v>
          </cell>
          <cell r="J402">
            <v>504</v>
          </cell>
          <cell r="K402">
            <v>31011</v>
          </cell>
        </row>
        <row r="403">
          <cell r="A403">
            <v>2019</v>
          </cell>
          <cell r="B403" t="str">
            <v>Febrero</v>
          </cell>
          <cell r="J403">
            <v>692</v>
          </cell>
          <cell r="K403">
            <v>31012</v>
          </cell>
        </row>
        <row r="404">
          <cell r="A404">
            <v>2019</v>
          </cell>
          <cell r="B404" t="str">
            <v>Febrero</v>
          </cell>
          <cell r="J404">
            <v>1341</v>
          </cell>
          <cell r="K404">
            <v>31013</v>
          </cell>
        </row>
        <row r="405">
          <cell r="A405">
            <v>2019</v>
          </cell>
          <cell r="B405" t="str">
            <v>Febrero</v>
          </cell>
          <cell r="J405">
            <v>1813</v>
          </cell>
          <cell r="K405">
            <v>31014</v>
          </cell>
        </row>
        <row r="406">
          <cell r="A406">
            <v>2019</v>
          </cell>
          <cell r="B406" t="str">
            <v>Febrero</v>
          </cell>
          <cell r="J406">
            <v>1615</v>
          </cell>
          <cell r="K406">
            <v>31016</v>
          </cell>
        </row>
        <row r="407">
          <cell r="A407">
            <v>2019</v>
          </cell>
          <cell r="B407" t="str">
            <v>Febrero</v>
          </cell>
          <cell r="J407">
            <v>1292</v>
          </cell>
          <cell r="K407">
            <v>31017</v>
          </cell>
        </row>
        <row r="408">
          <cell r="A408">
            <v>2019</v>
          </cell>
          <cell r="B408" t="str">
            <v>Febrero</v>
          </cell>
          <cell r="J408">
            <v>1361</v>
          </cell>
          <cell r="K408">
            <v>31018</v>
          </cell>
        </row>
        <row r="409">
          <cell r="A409">
            <v>2019</v>
          </cell>
          <cell r="B409" t="str">
            <v>Febrero</v>
          </cell>
          <cell r="J409">
            <v>817</v>
          </cell>
          <cell r="K409">
            <v>31019</v>
          </cell>
        </row>
        <row r="410">
          <cell r="A410">
            <v>2019</v>
          </cell>
          <cell r="B410" t="str">
            <v>Febrero</v>
          </cell>
          <cell r="J410">
            <v>3977</v>
          </cell>
          <cell r="K410">
            <v>31020</v>
          </cell>
        </row>
        <row r="411">
          <cell r="A411">
            <v>2019</v>
          </cell>
          <cell r="B411" t="str">
            <v>Febrero</v>
          </cell>
          <cell r="J411">
            <v>1852</v>
          </cell>
          <cell r="K411">
            <v>31021</v>
          </cell>
        </row>
        <row r="412">
          <cell r="A412">
            <v>2019</v>
          </cell>
          <cell r="B412" t="str">
            <v>Febrero</v>
          </cell>
          <cell r="J412">
            <v>1620</v>
          </cell>
          <cell r="K412">
            <v>31022</v>
          </cell>
        </row>
        <row r="413">
          <cell r="A413">
            <v>2019</v>
          </cell>
          <cell r="B413" t="str">
            <v>Febrero</v>
          </cell>
          <cell r="J413">
            <v>1003</v>
          </cell>
          <cell r="K413">
            <v>31023</v>
          </cell>
        </row>
        <row r="414">
          <cell r="A414">
            <v>2019</v>
          </cell>
          <cell r="B414" t="str">
            <v>Febrero</v>
          </cell>
          <cell r="J414">
            <v>2871</v>
          </cell>
          <cell r="K414">
            <v>31024</v>
          </cell>
        </row>
        <row r="415">
          <cell r="A415">
            <v>2019</v>
          </cell>
          <cell r="B415" t="str">
            <v>Febrero</v>
          </cell>
          <cell r="J415">
            <v>2862</v>
          </cell>
          <cell r="K415">
            <v>31025</v>
          </cell>
        </row>
        <row r="416">
          <cell r="A416">
            <v>2019</v>
          </cell>
          <cell r="B416" t="str">
            <v>Febrero</v>
          </cell>
          <cell r="J416">
            <v>1575</v>
          </cell>
          <cell r="K416">
            <v>31026</v>
          </cell>
        </row>
        <row r="417">
          <cell r="A417">
            <v>2019</v>
          </cell>
          <cell r="B417" t="str">
            <v>Febrero</v>
          </cell>
          <cell r="J417">
            <v>836</v>
          </cell>
          <cell r="K417">
            <v>31027</v>
          </cell>
        </row>
        <row r="418">
          <cell r="A418">
            <v>2019</v>
          </cell>
          <cell r="B418" t="str">
            <v>Febrero</v>
          </cell>
          <cell r="J418">
            <v>1317</v>
          </cell>
          <cell r="K418">
            <v>31028</v>
          </cell>
        </row>
        <row r="419">
          <cell r="A419">
            <v>2019</v>
          </cell>
          <cell r="B419" t="str">
            <v>Febrero</v>
          </cell>
          <cell r="J419">
            <v>1819</v>
          </cell>
          <cell r="K419">
            <v>31029</v>
          </cell>
        </row>
        <row r="420">
          <cell r="A420">
            <v>2019</v>
          </cell>
          <cell r="B420" t="str">
            <v>Febrero</v>
          </cell>
          <cell r="J420">
            <v>1305</v>
          </cell>
          <cell r="K420">
            <v>31030</v>
          </cell>
        </row>
        <row r="421">
          <cell r="A421">
            <v>2019</v>
          </cell>
          <cell r="B421" t="str">
            <v>Febrero</v>
          </cell>
          <cell r="J421">
            <v>2771</v>
          </cell>
          <cell r="K421">
            <v>31031</v>
          </cell>
        </row>
        <row r="422">
          <cell r="A422">
            <v>2019</v>
          </cell>
          <cell r="B422" t="str">
            <v>Febrero</v>
          </cell>
          <cell r="J422">
            <v>2281</v>
          </cell>
          <cell r="K422">
            <v>31032</v>
          </cell>
        </row>
        <row r="423">
          <cell r="A423">
            <v>2019</v>
          </cell>
          <cell r="B423" t="str">
            <v>Febrero</v>
          </cell>
          <cell r="J423">
            <v>2082</v>
          </cell>
          <cell r="K423">
            <v>31033</v>
          </cell>
        </row>
        <row r="424">
          <cell r="A424">
            <v>2019</v>
          </cell>
          <cell r="B424" t="str">
            <v>Febrero</v>
          </cell>
          <cell r="J424">
            <v>792</v>
          </cell>
          <cell r="K424">
            <v>31034</v>
          </cell>
        </row>
        <row r="425">
          <cell r="A425">
            <v>2019</v>
          </cell>
          <cell r="B425" t="str">
            <v>Febrero</v>
          </cell>
          <cell r="J425">
            <v>921</v>
          </cell>
          <cell r="K425">
            <v>31035</v>
          </cell>
        </row>
        <row r="426">
          <cell r="A426">
            <v>2019</v>
          </cell>
          <cell r="B426" t="str">
            <v>Febrero</v>
          </cell>
          <cell r="J426">
            <v>1888</v>
          </cell>
          <cell r="K426">
            <v>31036</v>
          </cell>
        </row>
        <row r="427">
          <cell r="A427">
            <v>2019</v>
          </cell>
          <cell r="B427" t="str">
            <v>Febrero</v>
          </cell>
          <cell r="J427">
            <v>1428</v>
          </cell>
          <cell r="K427">
            <v>31037</v>
          </cell>
        </row>
        <row r="428">
          <cell r="A428">
            <v>2019</v>
          </cell>
          <cell r="B428" t="str">
            <v>Febrero</v>
          </cell>
          <cell r="J428">
            <v>1916</v>
          </cell>
          <cell r="K428">
            <v>31038</v>
          </cell>
        </row>
        <row r="429">
          <cell r="A429">
            <v>2019</v>
          </cell>
          <cell r="B429" t="str">
            <v>Febrero</v>
          </cell>
          <cell r="J429">
            <v>1361</v>
          </cell>
          <cell r="K429">
            <v>31039</v>
          </cell>
        </row>
        <row r="430">
          <cell r="A430">
            <v>2019</v>
          </cell>
          <cell r="B430" t="str">
            <v>Febrero</v>
          </cell>
          <cell r="J430">
            <v>3633</v>
          </cell>
          <cell r="K430">
            <v>11001</v>
          </cell>
        </row>
        <row r="431">
          <cell r="A431">
            <v>2019</v>
          </cell>
          <cell r="B431" t="str">
            <v>Febrero</v>
          </cell>
          <cell r="J431">
            <v>4381</v>
          </cell>
          <cell r="K431">
            <v>11002</v>
          </cell>
        </row>
        <row r="432">
          <cell r="A432">
            <v>2019</v>
          </cell>
          <cell r="B432" t="str">
            <v>Febrero</v>
          </cell>
          <cell r="J432">
            <v>1222</v>
          </cell>
          <cell r="K432">
            <v>11004</v>
          </cell>
        </row>
        <row r="433">
          <cell r="A433">
            <v>2019</v>
          </cell>
          <cell r="B433" t="str">
            <v>Febrero</v>
          </cell>
          <cell r="J433">
            <v>1116</v>
          </cell>
          <cell r="K433">
            <v>11005</v>
          </cell>
        </row>
        <row r="434">
          <cell r="A434">
            <v>2019</v>
          </cell>
          <cell r="B434" t="str">
            <v>Febrero</v>
          </cell>
          <cell r="J434">
            <v>3217</v>
          </cell>
          <cell r="K434">
            <v>11006</v>
          </cell>
        </row>
        <row r="435">
          <cell r="A435">
            <v>2019</v>
          </cell>
          <cell r="B435" t="str">
            <v>Febrero</v>
          </cell>
          <cell r="J435">
            <v>7317</v>
          </cell>
          <cell r="K435">
            <v>11007</v>
          </cell>
        </row>
        <row r="436">
          <cell r="A436">
            <v>2019</v>
          </cell>
          <cell r="B436" t="str">
            <v>Febrero</v>
          </cell>
          <cell r="J436">
            <v>2369</v>
          </cell>
          <cell r="K436">
            <v>11008</v>
          </cell>
        </row>
        <row r="437">
          <cell r="A437">
            <v>2019</v>
          </cell>
          <cell r="B437" t="str">
            <v>Febrero</v>
          </cell>
          <cell r="J437">
            <v>3303</v>
          </cell>
          <cell r="K437">
            <v>11009</v>
          </cell>
        </row>
        <row r="438">
          <cell r="A438">
            <v>2019</v>
          </cell>
          <cell r="B438" t="str">
            <v>Febrero</v>
          </cell>
          <cell r="J438">
            <v>1787</v>
          </cell>
          <cell r="K438">
            <v>11010</v>
          </cell>
        </row>
        <row r="439">
          <cell r="A439">
            <v>2019</v>
          </cell>
          <cell r="B439" t="str">
            <v>Febrero</v>
          </cell>
          <cell r="J439">
            <v>6678</v>
          </cell>
          <cell r="K439">
            <v>11011</v>
          </cell>
        </row>
        <row r="440">
          <cell r="A440">
            <v>2019</v>
          </cell>
          <cell r="B440" t="str">
            <v>Febrero</v>
          </cell>
          <cell r="J440">
            <v>4371</v>
          </cell>
          <cell r="K440">
            <v>11012</v>
          </cell>
        </row>
        <row r="441">
          <cell r="A441">
            <v>2019</v>
          </cell>
          <cell r="B441" t="str">
            <v>Febrero</v>
          </cell>
          <cell r="J441">
            <v>4774</v>
          </cell>
          <cell r="K441">
            <v>11013</v>
          </cell>
        </row>
        <row r="442">
          <cell r="A442">
            <v>2019</v>
          </cell>
          <cell r="B442" t="str">
            <v>Febrero</v>
          </cell>
          <cell r="J442">
            <v>5499</v>
          </cell>
          <cell r="K442">
            <v>11014</v>
          </cell>
        </row>
        <row r="443">
          <cell r="A443">
            <v>2019</v>
          </cell>
          <cell r="B443" t="str">
            <v>Febrero</v>
          </cell>
          <cell r="J443">
            <v>5756</v>
          </cell>
          <cell r="K443">
            <v>11015</v>
          </cell>
        </row>
        <row r="444">
          <cell r="A444">
            <v>2019</v>
          </cell>
          <cell r="B444" t="str">
            <v>Febrero</v>
          </cell>
          <cell r="J444">
            <v>3063</v>
          </cell>
          <cell r="K444">
            <v>11016</v>
          </cell>
        </row>
        <row r="445">
          <cell r="A445">
            <v>2019</v>
          </cell>
          <cell r="B445" t="str">
            <v>Febrero</v>
          </cell>
          <cell r="J445">
            <v>1295</v>
          </cell>
          <cell r="K445">
            <v>11017</v>
          </cell>
        </row>
        <row r="446">
          <cell r="A446">
            <v>2019</v>
          </cell>
          <cell r="B446" t="str">
            <v>Febrero</v>
          </cell>
          <cell r="J446">
            <v>1705</v>
          </cell>
          <cell r="K446">
            <v>11018</v>
          </cell>
        </row>
        <row r="447">
          <cell r="A447">
            <v>2019</v>
          </cell>
          <cell r="B447" t="str">
            <v>Febrero</v>
          </cell>
          <cell r="J447">
            <v>6937</v>
          </cell>
          <cell r="K447">
            <v>11019</v>
          </cell>
        </row>
        <row r="448">
          <cell r="A448">
            <v>2019</v>
          </cell>
          <cell r="B448" t="str">
            <v>Febrero</v>
          </cell>
          <cell r="J448">
            <v>10901</v>
          </cell>
          <cell r="K448">
            <v>11020</v>
          </cell>
        </row>
        <row r="449">
          <cell r="A449">
            <v>2019</v>
          </cell>
          <cell r="B449" t="str">
            <v>Febrero</v>
          </cell>
          <cell r="J449">
            <v>1345</v>
          </cell>
          <cell r="K449">
            <v>11021</v>
          </cell>
        </row>
        <row r="450">
          <cell r="A450">
            <v>2019</v>
          </cell>
          <cell r="B450" t="str">
            <v>Febrero</v>
          </cell>
          <cell r="J450">
            <v>1729</v>
          </cell>
          <cell r="K450">
            <v>11022</v>
          </cell>
        </row>
        <row r="451">
          <cell r="A451">
            <v>2019</v>
          </cell>
          <cell r="B451" t="str">
            <v>Febrero</v>
          </cell>
          <cell r="J451">
            <v>3147</v>
          </cell>
          <cell r="K451">
            <v>11023</v>
          </cell>
        </row>
        <row r="452">
          <cell r="A452">
            <v>2019</v>
          </cell>
          <cell r="B452" t="str">
            <v>Febrero</v>
          </cell>
          <cell r="J452">
            <v>2197</v>
          </cell>
          <cell r="K452">
            <v>11024</v>
          </cell>
        </row>
        <row r="453">
          <cell r="A453">
            <v>2019</v>
          </cell>
          <cell r="B453" t="str">
            <v>Febrero</v>
          </cell>
          <cell r="J453">
            <v>2901</v>
          </cell>
          <cell r="K453">
            <v>11028</v>
          </cell>
        </row>
        <row r="454">
          <cell r="A454">
            <v>2019</v>
          </cell>
          <cell r="B454" t="str">
            <v>Febrero</v>
          </cell>
          <cell r="J454">
            <v>3005</v>
          </cell>
          <cell r="K454">
            <v>11029</v>
          </cell>
        </row>
        <row r="455">
          <cell r="A455">
            <v>2019</v>
          </cell>
          <cell r="B455" t="str">
            <v>Febrero</v>
          </cell>
          <cell r="J455">
            <v>5658</v>
          </cell>
          <cell r="K455">
            <v>11030</v>
          </cell>
        </row>
        <row r="456">
          <cell r="A456">
            <v>2019</v>
          </cell>
          <cell r="B456" t="str">
            <v>Febrero</v>
          </cell>
          <cell r="J456">
            <v>6524</v>
          </cell>
          <cell r="K456">
            <v>11031</v>
          </cell>
        </row>
        <row r="457">
          <cell r="A457">
            <v>2019</v>
          </cell>
          <cell r="B457" t="str">
            <v>Febrero</v>
          </cell>
          <cell r="J457">
            <v>6852</v>
          </cell>
          <cell r="K457">
            <v>11032</v>
          </cell>
        </row>
        <row r="458">
          <cell r="A458">
            <v>2019</v>
          </cell>
          <cell r="B458" t="str">
            <v>Febrero</v>
          </cell>
          <cell r="J458">
            <v>2747</v>
          </cell>
          <cell r="K458">
            <v>11033</v>
          </cell>
        </row>
        <row r="459">
          <cell r="A459">
            <v>2019</v>
          </cell>
          <cell r="B459" t="str">
            <v>Febrero</v>
          </cell>
          <cell r="J459">
            <v>1660</v>
          </cell>
          <cell r="K459">
            <v>11034</v>
          </cell>
        </row>
        <row r="460">
          <cell r="A460">
            <v>2019</v>
          </cell>
          <cell r="B460" t="str">
            <v>Febrero</v>
          </cell>
          <cell r="J460">
            <v>2801</v>
          </cell>
          <cell r="K460">
            <v>11035</v>
          </cell>
        </row>
        <row r="461">
          <cell r="A461">
            <v>2019</v>
          </cell>
          <cell r="B461" t="str">
            <v>Febrero</v>
          </cell>
          <cell r="J461">
            <v>1063</v>
          </cell>
          <cell r="K461">
            <v>11036</v>
          </cell>
        </row>
        <row r="462">
          <cell r="A462">
            <v>2019</v>
          </cell>
          <cell r="B462" t="str">
            <v>Febrero</v>
          </cell>
          <cell r="J462">
            <v>1062</v>
          </cell>
          <cell r="K462">
            <v>11037</v>
          </cell>
        </row>
        <row r="463">
          <cell r="A463">
            <v>2019</v>
          </cell>
          <cell r="B463" t="str">
            <v>Febrero</v>
          </cell>
          <cell r="J463">
            <v>1942</v>
          </cell>
          <cell r="K463">
            <v>11038</v>
          </cell>
        </row>
        <row r="464">
          <cell r="A464">
            <v>2019</v>
          </cell>
          <cell r="B464" t="str">
            <v>Febrero</v>
          </cell>
          <cell r="J464">
            <v>2446</v>
          </cell>
          <cell r="K464">
            <v>11040</v>
          </cell>
        </row>
        <row r="465">
          <cell r="A465">
            <v>2019</v>
          </cell>
          <cell r="B465" t="str">
            <v>Febrero</v>
          </cell>
          <cell r="J465">
            <v>827</v>
          </cell>
          <cell r="K465">
            <v>11041</v>
          </cell>
        </row>
        <row r="466">
          <cell r="A466">
            <v>2019</v>
          </cell>
          <cell r="B466" t="str">
            <v>Febrero</v>
          </cell>
          <cell r="J466">
            <v>5084</v>
          </cell>
          <cell r="K466">
            <v>11043</v>
          </cell>
        </row>
        <row r="467">
          <cell r="A467">
            <v>2019</v>
          </cell>
          <cell r="B467" t="str">
            <v>Febrero</v>
          </cell>
          <cell r="J467">
            <v>2120</v>
          </cell>
          <cell r="K467">
            <v>11044</v>
          </cell>
        </row>
        <row r="468">
          <cell r="A468">
            <v>2019</v>
          </cell>
          <cell r="B468" t="str">
            <v>Febrero</v>
          </cell>
          <cell r="J468">
            <v>1755</v>
          </cell>
          <cell r="K468">
            <v>11045</v>
          </cell>
        </row>
        <row r="469">
          <cell r="A469">
            <v>2019</v>
          </cell>
          <cell r="B469" t="str">
            <v>Febrero</v>
          </cell>
          <cell r="J469">
            <v>1139</v>
          </cell>
          <cell r="K469">
            <v>11046</v>
          </cell>
        </row>
        <row r="470">
          <cell r="A470">
            <v>2019</v>
          </cell>
          <cell r="B470" t="str">
            <v>Febrero</v>
          </cell>
          <cell r="J470">
            <v>5961</v>
          </cell>
          <cell r="K470">
            <v>11047</v>
          </cell>
        </row>
        <row r="471">
          <cell r="A471">
            <v>2019</v>
          </cell>
          <cell r="B471" t="str">
            <v>Febrero</v>
          </cell>
          <cell r="J471">
            <v>3054</v>
          </cell>
          <cell r="K471">
            <v>11048</v>
          </cell>
        </row>
        <row r="472">
          <cell r="A472">
            <v>2019</v>
          </cell>
          <cell r="B472" t="str">
            <v>Febrero</v>
          </cell>
          <cell r="J472">
            <v>1731</v>
          </cell>
          <cell r="K472">
            <v>11049</v>
          </cell>
        </row>
        <row r="473">
          <cell r="A473">
            <v>2019</v>
          </cell>
          <cell r="B473" t="str">
            <v>Febrero</v>
          </cell>
          <cell r="J473">
            <v>8975</v>
          </cell>
          <cell r="K473">
            <v>11051</v>
          </cell>
        </row>
        <row r="474">
          <cell r="A474">
            <v>2019</v>
          </cell>
          <cell r="B474" t="str">
            <v>Febrero</v>
          </cell>
          <cell r="J474">
            <v>2637</v>
          </cell>
          <cell r="K474">
            <v>11052</v>
          </cell>
        </row>
        <row r="475">
          <cell r="A475">
            <v>2019</v>
          </cell>
          <cell r="B475" t="str">
            <v>Febrero</v>
          </cell>
          <cell r="J475">
            <v>3885</v>
          </cell>
          <cell r="K475">
            <v>11053</v>
          </cell>
        </row>
        <row r="476">
          <cell r="A476">
            <v>2019</v>
          </cell>
          <cell r="B476" t="str">
            <v>Febrero</v>
          </cell>
          <cell r="J476">
            <v>4810</v>
          </cell>
          <cell r="K476">
            <v>11054</v>
          </cell>
        </row>
        <row r="477">
          <cell r="A477">
            <v>2019</v>
          </cell>
          <cell r="B477" t="str">
            <v>Febrero</v>
          </cell>
          <cell r="J477">
            <v>1442</v>
          </cell>
          <cell r="K477">
            <v>21001</v>
          </cell>
        </row>
        <row r="478">
          <cell r="A478">
            <v>2019</v>
          </cell>
          <cell r="B478" t="str">
            <v>Febrero</v>
          </cell>
          <cell r="J478">
            <v>3850</v>
          </cell>
          <cell r="K478">
            <v>21002</v>
          </cell>
        </row>
        <row r="479">
          <cell r="A479">
            <v>2019</v>
          </cell>
          <cell r="B479" t="str">
            <v>Febrero</v>
          </cell>
          <cell r="J479">
            <v>3026</v>
          </cell>
          <cell r="K479">
            <v>21003</v>
          </cell>
        </row>
        <row r="480">
          <cell r="A480">
            <v>2019</v>
          </cell>
          <cell r="B480" t="str">
            <v>Febrero</v>
          </cell>
          <cell r="J480">
            <v>1099</v>
          </cell>
          <cell r="K480">
            <v>21004</v>
          </cell>
        </row>
        <row r="481">
          <cell r="A481">
            <v>2019</v>
          </cell>
          <cell r="B481" t="str">
            <v>Febrero</v>
          </cell>
          <cell r="J481">
            <v>797</v>
          </cell>
          <cell r="K481">
            <v>21007</v>
          </cell>
        </row>
        <row r="482">
          <cell r="A482">
            <v>2019</v>
          </cell>
          <cell r="B482" t="str">
            <v>Febrero</v>
          </cell>
          <cell r="J482">
            <v>1003</v>
          </cell>
          <cell r="K482">
            <v>21005</v>
          </cell>
        </row>
        <row r="483">
          <cell r="A483">
            <v>2019</v>
          </cell>
          <cell r="B483" t="str">
            <v>Febrero</v>
          </cell>
          <cell r="J483">
            <v>793</v>
          </cell>
          <cell r="K483">
            <v>21006</v>
          </cell>
        </row>
        <row r="484">
          <cell r="A484">
            <v>2019</v>
          </cell>
          <cell r="B484" t="str">
            <v>Febrero</v>
          </cell>
          <cell r="J484">
            <v>1726</v>
          </cell>
          <cell r="K484">
            <v>21008</v>
          </cell>
        </row>
        <row r="485">
          <cell r="A485">
            <v>2019</v>
          </cell>
          <cell r="B485" t="str">
            <v>Febrero</v>
          </cell>
          <cell r="J485">
            <v>996</v>
          </cell>
          <cell r="K485">
            <v>21009</v>
          </cell>
        </row>
        <row r="486">
          <cell r="A486">
            <v>2019</v>
          </cell>
          <cell r="B486" t="str">
            <v>Febrero</v>
          </cell>
          <cell r="J486">
            <v>884</v>
          </cell>
          <cell r="K486">
            <v>21010</v>
          </cell>
        </row>
        <row r="487">
          <cell r="A487">
            <v>2019</v>
          </cell>
          <cell r="B487" t="str">
            <v>Febrero</v>
          </cell>
          <cell r="J487">
            <v>801</v>
          </cell>
          <cell r="K487">
            <v>21011</v>
          </cell>
        </row>
        <row r="488">
          <cell r="A488">
            <v>2019</v>
          </cell>
          <cell r="B488" t="str">
            <v>Febrero</v>
          </cell>
          <cell r="J488">
            <v>1126</v>
          </cell>
          <cell r="K488">
            <v>21012</v>
          </cell>
        </row>
        <row r="489">
          <cell r="A489">
            <v>2019</v>
          </cell>
          <cell r="B489" t="str">
            <v>Febrero</v>
          </cell>
          <cell r="J489">
            <v>1833</v>
          </cell>
          <cell r="K489">
            <v>21013</v>
          </cell>
        </row>
        <row r="490">
          <cell r="A490">
            <v>2019</v>
          </cell>
          <cell r="B490" t="str">
            <v>Febrero</v>
          </cell>
          <cell r="J490">
            <v>1832</v>
          </cell>
          <cell r="K490">
            <v>21014</v>
          </cell>
        </row>
        <row r="491">
          <cell r="A491">
            <v>2019</v>
          </cell>
          <cell r="B491" t="str">
            <v>Febrero</v>
          </cell>
          <cell r="J491">
            <v>2187</v>
          </cell>
          <cell r="K491">
            <v>21016</v>
          </cell>
        </row>
        <row r="492">
          <cell r="A492">
            <v>2019</v>
          </cell>
          <cell r="B492" t="str">
            <v>Febrero</v>
          </cell>
          <cell r="J492">
            <v>2038</v>
          </cell>
          <cell r="K492">
            <v>21017</v>
          </cell>
        </row>
        <row r="493">
          <cell r="A493">
            <v>2019</v>
          </cell>
          <cell r="B493" t="str">
            <v>Febrero</v>
          </cell>
          <cell r="J493">
            <v>2300</v>
          </cell>
          <cell r="K493">
            <v>51001</v>
          </cell>
        </row>
        <row r="494">
          <cell r="A494">
            <v>2019</v>
          </cell>
          <cell r="B494" t="str">
            <v>Febrero</v>
          </cell>
          <cell r="J494">
            <v>2440</v>
          </cell>
          <cell r="K494">
            <v>51001</v>
          </cell>
        </row>
        <row r="495">
          <cell r="A495">
            <v>2019</v>
          </cell>
          <cell r="B495" t="str">
            <v>Febrero</v>
          </cell>
          <cell r="J495">
            <v>2380</v>
          </cell>
          <cell r="K495">
            <v>51001</v>
          </cell>
        </row>
        <row r="496">
          <cell r="A496">
            <v>2019</v>
          </cell>
          <cell r="B496" t="str">
            <v>Febrero</v>
          </cell>
          <cell r="J496">
            <v>2335</v>
          </cell>
          <cell r="K496">
            <v>51001</v>
          </cell>
        </row>
        <row r="497">
          <cell r="A497">
            <v>2019</v>
          </cell>
          <cell r="B497" t="str">
            <v>Febrero</v>
          </cell>
          <cell r="J497">
            <v>2049</v>
          </cell>
          <cell r="K497">
            <v>51002</v>
          </cell>
        </row>
        <row r="498">
          <cell r="A498">
            <v>2019</v>
          </cell>
          <cell r="B498" t="str">
            <v>Febrero</v>
          </cell>
          <cell r="J498">
            <v>1929</v>
          </cell>
          <cell r="K498">
            <v>51003</v>
          </cell>
        </row>
        <row r="499">
          <cell r="A499">
            <v>2019</v>
          </cell>
          <cell r="B499" t="str">
            <v>Febrero</v>
          </cell>
          <cell r="J499">
            <v>2640</v>
          </cell>
          <cell r="K499">
            <v>51003</v>
          </cell>
        </row>
        <row r="500">
          <cell r="A500">
            <v>2019</v>
          </cell>
          <cell r="B500" t="str">
            <v>Febrero</v>
          </cell>
          <cell r="J500">
            <v>2326</v>
          </cell>
          <cell r="K500">
            <v>51003</v>
          </cell>
        </row>
        <row r="501">
          <cell r="A501">
            <v>2019</v>
          </cell>
          <cell r="B501" t="str">
            <v>Febrero</v>
          </cell>
          <cell r="J501">
            <v>6005</v>
          </cell>
          <cell r="K501">
            <v>51004</v>
          </cell>
        </row>
        <row r="502">
          <cell r="A502">
            <v>2019</v>
          </cell>
          <cell r="B502" t="str">
            <v>Febrero</v>
          </cell>
          <cell r="J502">
            <v>6933</v>
          </cell>
          <cell r="K502">
            <v>51004</v>
          </cell>
        </row>
        <row r="503">
          <cell r="A503">
            <v>2019</v>
          </cell>
          <cell r="B503" t="str">
            <v>Febrero</v>
          </cell>
          <cell r="J503">
            <v>5650</v>
          </cell>
          <cell r="K503">
            <v>51005</v>
          </cell>
        </row>
        <row r="504">
          <cell r="A504">
            <v>2019</v>
          </cell>
          <cell r="B504" t="str">
            <v>Febrero</v>
          </cell>
          <cell r="J504">
            <v>6380</v>
          </cell>
          <cell r="K504">
            <v>51005</v>
          </cell>
        </row>
        <row r="505">
          <cell r="A505">
            <v>2019</v>
          </cell>
          <cell r="B505" t="str">
            <v>Febrero</v>
          </cell>
          <cell r="J505">
            <v>6089</v>
          </cell>
          <cell r="K505">
            <v>51005</v>
          </cell>
        </row>
        <row r="506">
          <cell r="A506">
            <v>2019</v>
          </cell>
          <cell r="B506" t="str">
            <v>Febrero</v>
          </cell>
          <cell r="J506">
            <v>4990</v>
          </cell>
          <cell r="K506">
            <v>51006</v>
          </cell>
        </row>
        <row r="507">
          <cell r="A507">
            <v>2019</v>
          </cell>
          <cell r="B507" t="str">
            <v>Febrero</v>
          </cell>
          <cell r="J507">
            <v>5587</v>
          </cell>
          <cell r="K507">
            <v>51006</v>
          </cell>
        </row>
        <row r="508">
          <cell r="A508">
            <v>2019</v>
          </cell>
          <cell r="B508" t="str">
            <v>Febrero</v>
          </cell>
          <cell r="J508">
            <v>5278</v>
          </cell>
          <cell r="K508">
            <v>51006</v>
          </cell>
        </row>
        <row r="509">
          <cell r="A509">
            <v>2019</v>
          </cell>
          <cell r="B509" t="str">
            <v>Febrero</v>
          </cell>
          <cell r="J509">
            <v>5427</v>
          </cell>
          <cell r="K509">
            <v>51006</v>
          </cell>
        </row>
        <row r="510">
          <cell r="A510">
            <v>2019</v>
          </cell>
          <cell r="B510" t="str">
            <v>Febrero</v>
          </cell>
          <cell r="J510">
            <v>4250</v>
          </cell>
          <cell r="K510">
            <v>51007</v>
          </cell>
        </row>
        <row r="511">
          <cell r="A511">
            <v>2019</v>
          </cell>
          <cell r="B511" t="str">
            <v>Febrero</v>
          </cell>
          <cell r="J511">
            <v>5440</v>
          </cell>
          <cell r="K511">
            <v>51007</v>
          </cell>
        </row>
        <row r="512">
          <cell r="A512">
            <v>2019</v>
          </cell>
          <cell r="B512" t="str">
            <v>Febrero</v>
          </cell>
          <cell r="J512">
            <v>5853</v>
          </cell>
          <cell r="K512">
            <v>51008</v>
          </cell>
        </row>
        <row r="513">
          <cell r="A513">
            <v>2019</v>
          </cell>
          <cell r="B513" t="str">
            <v>Febrero</v>
          </cell>
          <cell r="J513">
            <v>5387</v>
          </cell>
          <cell r="K513">
            <v>51008</v>
          </cell>
        </row>
        <row r="514">
          <cell r="A514">
            <v>2019</v>
          </cell>
          <cell r="B514" t="str">
            <v>Febrero</v>
          </cell>
          <cell r="J514">
            <v>6713</v>
          </cell>
          <cell r="K514">
            <v>51008</v>
          </cell>
        </row>
        <row r="515">
          <cell r="A515">
            <v>2019</v>
          </cell>
          <cell r="B515" t="str">
            <v>Febrero</v>
          </cell>
          <cell r="J515">
            <v>2784</v>
          </cell>
          <cell r="K515">
            <v>51009</v>
          </cell>
        </row>
        <row r="516">
          <cell r="A516">
            <v>2019</v>
          </cell>
          <cell r="B516" t="str">
            <v>Febrero</v>
          </cell>
          <cell r="J516">
            <v>3333</v>
          </cell>
          <cell r="K516">
            <v>51009</v>
          </cell>
        </row>
        <row r="517">
          <cell r="A517">
            <v>2019</v>
          </cell>
          <cell r="B517" t="str">
            <v>Febrero</v>
          </cell>
          <cell r="J517">
            <v>2873</v>
          </cell>
          <cell r="K517">
            <v>51009</v>
          </cell>
        </row>
        <row r="518">
          <cell r="A518">
            <v>2019</v>
          </cell>
          <cell r="B518" t="str">
            <v>Febrero</v>
          </cell>
          <cell r="J518">
            <v>3173</v>
          </cell>
          <cell r="K518">
            <v>51009</v>
          </cell>
        </row>
        <row r="519">
          <cell r="A519">
            <v>2019</v>
          </cell>
          <cell r="B519" t="str">
            <v>Febrero</v>
          </cell>
          <cell r="J519">
            <v>912</v>
          </cell>
          <cell r="K519">
            <v>51010</v>
          </cell>
        </row>
        <row r="520">
          <cell r="A520">
            <v>2019</v>
          </cell>
          <cell r="B520" t="str">
            <v>Febrero</v>
          </cell>
          <cell r="J520">
            <v>1470</v>
          </cell>
          <cell r="K520">
            <v>51010</v>
          </cell>
        </row>
        <row r="521">
          <cell r="A521">
            <v>2019</v>
          </cell>
          <cell r="B521" t="str">
            <v>Febrero</v>
          </cell>
          <cell r="J521">
            <v>1521</v>
          </cell>
          <cell r="K521">
            <v>51011</v>
          </cell>
        </row>
        <row r="522">
          <cell r="A522">
            <v>2019</v>
          </cell>
          <cell r="B522" t="str">
            <v>Febrero</v>
          </cell>
          <cell r="J522">
            <v>1873</v>
          </cell>
          <cell r="K522">
            <v>51011</v>
          </cell>
        </row>
        <row r="523">
          <cell r="A523">
            <v>2019</v>
          </cell>
          <cell r="B523" t="str">
            <v>Febrero</v>
          </cell>
          <cell r="J523">
            <v>1807</v>
          </cell>
          <cell r="K523">
            <v>51011</v>
          </cell>
        </row>
        <row r="524">
          <cell r="A524">
            <v>2019</v>
          </cell>
          <cell r="B524" t="str">
            <v>Febrero</v>
          </cell>
          <cell r="J524">
            <v>2220</v>
          </cell>
          <cell r="K524">
            <v>51012</v>
          </cell>
        </row>
        <row r="525">
          <cell r="A525">
            <v>2019</v>
          </cell>
          <cell r="B525" t="str">
            <v>Febrero</v>
          </cell>
          <cell r="J525">
            <v>2315</v>
          </cell>
          <cell r="K525">
            <v>51012</v>
          </cell>
        </row>
        <row r="526">
          <cell r="A526">
            <v>2019</v>
          </cell>
          <cell r="B526" t="str">
            <v>Febrero</v>
          </cell>
          <cell r="J526">
            <v>276</v>
          </cell>
          <cell r="K526">
            <v>61001</v>
          </cell>
        </row>
        <row r="527">
          <cell r="A527">
            <v>2019</v>
          </cell>
          <cell r="B527" t="str">
            <v>Febrero</v>
          </cell>
          <cell r="J527">
            <v>273</v>
          </cell>
          <cell r="K527">
            <v>61001</v>
          </cell>
        </row>
        <row r="528">
          <cell r="A528">
            <v>2019</v>
          </cell>
          <cell r="B528" t="str">
            <v>Febrero</v>
          </cell>
          <cell r="J528">
            <v>291</v>
          </cell>
          <cell r="K528">
            <v>61001</v>
          </cell>
        </row>
        <row r="529">
          <cell r="A529">
            <v>2019</v>
          </cell>
          <cell r="B529" t="str">
            <v>Febrero</v>
          </cell>
          <cell r="J529">
            <v>285</v>
          </cell>
          <cell r="K529">
            <v>61002</v>
          </cell>
        </row>
        <row r="530">
          <cell r="A530">
            <v>2019</v>
          </cell>
          <cell r="B530" t="str">
            <v>Febrero</v>
          </cell>
          <cell r="J530">
            <v>285</v>
          </cell>
          <cell r="K530">
            <v>61002</v>
          </cell>
        </row>
        <row r="531">
          <cell r="A531">
            <v>2019</v>
          </cell>
          <cell r="B531" t="str">
            <v>Febrero</v>
          </cell>
          <cell r="J531">
            <v>313</v>
          </cell>
          <cell r="K531">
            <v>61002</v>
          </cell>
        </row>
        <row r="532">
          <cell r="A532">
            <v>2019</v>
          </cell>
          <cell r="B532" t="str">
            <v>Febrero</v>
          </cell>
          <cell r="J532">
            <v>255</v>
          </cell>
          <cell r="K532">
            <v>61003</v>
          </cell>
        </row>
        <row r="533">
          <cell r="A533">
            <v>2019</v>
          </cell>
          <cell r="B533" t="str">
            <v>Febrero</v>
          </cell>
          <cell r="J533">
            <v>255</v>
          </cell>
          <cell r="K533">
            <v>61003</v>
          </cell>
        </row>
        <row r="534">
          <cell r="A534">
            <v>2019</v>
          </cell>
          <cell r="B534" t="str">
            <v>Febrero</v>
          </cell>
          <cell r="J534">
            <v>268</v>
          </cell>
          <cell r="K534">
            <v>61003</v>
          </cell>
        </row>
        <row r="535">
          <cell r="A535">
            <v>2019</v>
          </cell>
          <cell r="B535" t="str">
            <v>Febrero</v>
          </cell>
          <cell r="J535">
            <v>328</v>
          </cell>
          <cell r="K535">
            <v>61004</v>
          </cell>
        </row>
        <row r="536">
          <cell r="A536">
            <v>2019</v>
          </cell>
          <cell r="B536" t="str">
            <v>Febrero</v>
          </cell>
          <cell r="J536">
            <v>319</v>
          </cell>
          <cell r="K536">
            <v>61004</v>
          </cell>
        </row>
        <row r="537">
          <cell r="A537">
            <v>2019</v>
          </cell>
          <cell r="B537" t="str">
            <v>Febrero</v>
          </cell>
          <cell r="J537">
            <v>347</v>
          </cell>
          <cell r="K537">
            <v>61004</v>
          </cell>
        </row>
        <row r="538">
          <cell r="A538">
            <v>2019</v>
          </cell>
          <cell r="B538" t="str">
            <v>Febrero</v>
          </cell>
          <cell r="J538">
            <v>23748</v>
          </cell>
          <cell r="K538">
            <v>61005</v>
          </cell>
        </row>
        <row r="539">
          <cell r="A539">
            <v>2019</v>
          </cell>
          <cell r="B539" t="str">
            <v>Febrero</v>
          </cell>
          <cell r="J539">
            <v>8075</v>
          </cell>
          <cell r="K539">
            <v>61006</v>
          </cell>
        </row>
        <row r="540">
          <cell r="A540">
            <v>2019</v>
          </cell>
          <cell r="B540" t="str">
            <v>Febrero</v>
          </cell>
          <cell r="J540">
            <v>8883</v>
          </cell>
          <cell r="K540">
            <v>61006</v>
          </cell>
        </row>
        <row r="541">
          <cell r="A541">
            <v>2019</v>
          </cell>
          <cell r="B541" t="str">
            <v>Febrero</v>
          </cell>
          <cell r="J541">
            <v>8333</v>
          </cell>
          <cell r="K541">
            <v>61006</v>
          </cell>
        </row>
        <row r="542">
          <cell r="A542">
            <v>2019</v>
          </cell>
          <cell r="B542" t="str">
            <v>Febrero</v>
          </cell>
          <cell r="J542">
            <v>7517</v>
          </cell>
          <cell r="K542">
            <v>61006</v>
          </cell>
        </row>
        <row r="543">
          <cell r="A543">
            <v>2019</v>
          </cell>
          <cell r="B543" t="str">
            <v>Febrero</v>
          </cell>
          <cell r="J543">
            <v>12208</v>
          </cell>
          <cell r="K543">
            <v>61007</v>
          </cell>
        </row>
        <row r="544">
          <cell r="A544">
            <v>2019</v>
          </cell>
          <cell r="B544" t="str">
            <v>Febrero</v>
          </cell>
          <cell r="J544">
            <v>13238</v>
          </cell>
          <cell r="K544">
            <v>61007</v>
          </cell>
        </row>
        <row r="545">
          <cell r="A545">
            <v>2019</v>
          </cell>
          <cell r="B545" t="str">
            <v>Febrero</v>
          </cell>
          <cell r="J545">
            <v>12600</v>
          </cell>
          <cell r="K545">
            <v>61007</v>
          </cell>
        </row>
        <row r="546">
          <cell r="A546">
            <v>2019</v>
          </cell>
          <cell r="B546" t="str">
            <v>Febrero</v>
          </cell>
          <cell r="J546">
            <v>12050</v>
          </cell>
          <cell r="K546">
            <v>61007</v>
          </cell>
        </row>
        <row r="547">
          <cell r="A547">
            <v>2019</v>
          </cell>
          <cell r="B547" t="str">
            <v>Febrero</v>
          </cell>
          <cell r="J547">
            <v>9000</v>
          </cell>
          <cell r="K547">
            <v>61008</v>
          </cell>
        </row>
        <row r="548">
          <cell r="A548">
            <v>2019</v>
          </cell>
          <cell r="B548" t="str">
            <v>Febrero</v>
          </cell>
          <cell r="J548">
            <v>8917</v>
          </cell>
          <cell r="K548">
            <v>61008</v>
          </cell>
        </row>
        <row r="549">
          <cell r="A549">
            <v>2019</v>
          </cell>
          <cell r="B549" t="str">
            <v>Febrero</v>
          </cell>
          <cell r="J549">
            <v>8000</v>
          </cell>
          <cell r="K549">
            <v>61008</v>
          </cell>
        </row>
        <row r="550">
          <cell r="A550">
            <v>2019</v>
          </cell>
          <cell r="B550" t="str">
            <v>Febrero</v>
          </cell>
          <cell r="J550">
            <v>10738</v>
          </cell>
          <cell r="K550">
            <v>61009</v>
          </cell>
        </row>
        <row r="551">
          <cell r="A551">
            <v>2019</v>
          </cell>
          <cell r="B551" t="str">
            <v>Febrero</v>
          </cell>
          <cell r="J551">
            <v>10750</v>
          </cell>
          <cell r="K551">
            <v>61009</v>
          </cell>
        </row>
        <row r="552">
          <cell r="A552">
            <v>2019</v>
          </cell>
          <cell r="B552" t="str">
            <v>Febrero</v>
          </cell>
          <cell r="J552">
            <v>10830</v>
          </cell>
          <cell r="K552">
            <v>61009</v>
          </cell>
        </row>
        <row r="553">
          <cell r="A553">
            <v>2019</v>
          </cell>
          <cell r="B553" t="str">
            <v>Febrero</v>
          </cell>
          <cell r="J553">
            <v>10808</v>
          </cell>
          <cell r="K553">
            <v>61009</v>
          </cell>
        </row>
        <row r="554">
          <cell r="A554">
            <v>2019</v>
          </cell>
          <cell r="B554" t="str">
            <v>Febrero</v>
          </cell>
          <cell r="J554">
            <v>4550</v>
          </cell>
          <cell r="K554">
            <v>71001</v>
          </cell>
        </row>
        <row r="555">
          <cell r="A555">
            <v>2019</v>
          </cell>
          <cell r="B555" t="str">
            <v>Febrero</v>
          </cell>
          <cell r="J555">
            <v>4089</v>
          </cell>
          <cell r="K555">
            <v>71001</v>
          </cell>
        </row>
        <row r="556">
          <cell r="A556">
            <v>2019</v>
          </cell>
          <cell r="B556" t="str">
            <v>Febrero</v>
          </cell>
          <cell r="J556">
            <v>3717</v>
          </cell>
          <cell r="K556">
            <v>71001</v>
          </cell>
        </row>
        <row r="557">
          <cell r="A557">
            <v>2019</v>
          </cell>
          <cell r="B557" t="str">
            <v>Febrero</v>
          </cell>
          <cell r="J557">
            <v>5817</v>
          </cell>
          <cell r="K557">
            <v>71002</v>
          </cell>
        </row>
        <row r="558">
          <cell r="A558">
            <v>2019</v>
          </cell>
          <cell r="B558" t="str">
            <v>Febrero</v>
          </cell>
          <cell r="J558">
            <v>6421</v>
          </cell>
          <cell r="K558">
            <v>71002</v>
          </cell>
        </row>
        <row r="559">
          <cell r="A559">
            <v>2019</v>
          </cell>
          <cell r="B559" t="str">
            <v>Febrero</v>
          </cell>
          <cell r="J559">
            <v>6326</v>
          </cell>
          <cell r="K559">
            <v>71002</v>
          </cell>
        </row>
        <row r="560">
          <cell r="A560">
            <v>2019</v>
          </cell>
          <cell r="B560" t="str">
            <v>Febrero</v>
          </cell>
          <cell r="J560">
            <v>7033</v>
          </cell>
          <cell r="K560">
            <v>71002</v>
          </cell>
        </row>
        <row r="561">
          <cell r="A561">
            <v>2019</v>
          </cell>
          <cell r="B561" t="str">
            <v>Febrero</v>
          </cell>
          <cell r="J561">
            <v>5888</v>
          </cell>
          <cell r="K561">
            <v>71002</v>
          </cell>
        </row>
        <row r="562">
          <cell r="A562">
            <v>2019</v>
          </cell>
          <cell r="B562" t="str">
            <v>Febrero</v>
          </cell>
          <cell r="J562">
            <v>9770</v>
          </cell>
          <cell r="K562">
            <v>71004</v>
          </cell>
        </row>
        <row r="563">
          <cell r="A563">
            <v>2019</v>
          </cell>
          <cell r="B563" t="str">
            <v>Febrero</v>
          </cell>
          <cell r="J563">
            <v>9570</v>
          </cell>
          <cell r="K563">
            <v>71004</v>
          </cell>
        </row>
        <row r="564">
          <cell r="A564">
            <v>2019</v>
          </cell>
          <cell r="B564" t="str">
            <v>Febrero</v>
          </cell>
          <cell r="J564">
            <v>9450</v>
          </cell>
          <cell r="K564">
            <v>71004</v>
          </cell>
        </row>
        <row r="565">
          <cell r="A565">
            <v>2019</v>
          </cell>
          <cell r="B565" t="str">
            <v>Febrero</v>
          </cell>
          <cell r="J565">
            <v>9267</v>
          </cell>
          <cell r="K565">
            <v>71004</v>
          </cell>
        </row>
        <row r="566">
          <cell r="A566">
            <v>2019</v>
          </cell>
          <cell r="B566" t="str">
            <v>Febrero</v>
          </cell>
          <cell r="J566">
            <v>10635</v>
          </cell>
          <cell r="K566">
            <v>71005</v>
          </cell>
        </row>
        <row r="567">
          <cell r="A567">
            <v>2019</v>
          </cell>
          <cell r="B567" t="str">
            <v>Febrero</v>
          </cell>
          <cell r="J567">
            <v>10503</v>
          </cell>
          <cell r="K567">
            <v>71005</v>
          </cell>
        </row>
        <row r="568">
          <cell r="A568">
            <v>2019</v>
          </cell>
          <cell r="B568" t="str">
            <v>Febrero</v>
          </cell>
          <cell r="J568">
            <v>10533</v>
          </cell>
          <cell r="K568">
            <v>71005</v>
          </cell>
        </row>
        <row r="569">
          <cell r="A569">
            <v>2019</v>
          </cell>
          <cell r="B569" t="str">
            <v>Febrero</v>
          </cell>
          <cell r="J569">
            <v>10083</v>
          </cell>
          <cell r="K569">
            <v>71005</v>
          </cell>
        </row>
        <row r="570">
          <cell r="A570">
            <v>2019</v>
          </cell>
          <cell r="B570" t="str">
            <v>Febrero</v>
          </cell>
          <cell r="J570">
            <v>10506</v>
          </cell>
          <cell r="K570">
            <v>71006</v>
          </cell>
        </row>
        <row r="571">
          <cell r="A571">
            <v>2019</v>
          </cell>
          <cell r="B571" t="str">
            <v>Febrero</v>
          </cell>
          <cell r="J571">
            <v>10536</v>
          </cell>
          <cell r="K571">
            <v>71006</v>
          </cell>
        </row>
        <row r="572">
          <cell r="A572">
            <v>2019</v>
          </cell>
          <cell r="B572" t="str">
            <v>Febrero</v>
          </cell>
          <cell r="J572">
            <v>10950</v>
          </cell>
          <cell r="K572">
            <v>71006</v>
          </cell>
        </row>
        <row r="573">
          <cell r="A573">
            <v>2019</v>
          </cell>
          <cell r="B573" t="str">
            <v>Febrero</v>
          </cell>
          <cell r="J573">
            <v>11033</v>
          </cell>
          <cell r="K573">
            <v>71006</v>
          </cell>
        </row>
        <row r="574">
          <cell r="A574">
            <v>2019</v>
          </cell>
          <cell r="B574" t="str">
            <v>Febrero</v>
          </cell>
          <cell r="J574">
            <v>11176</v>
          </cell>
          <cell r="K574">
            <v>71007</v>
          </cell>
        </row>
        <row r="575">
          <cell r="A575">
            <v>2019</v>
          </cell>
          <cell r="B575" t="str">
            <v>Febrero</v>
          </cell>
          <cell r="J575">
            <v>10936</v>
          </cell>
          <cell r="K575">
            <v>71007</v>
          </cell>
        </row>
        <row r="576">
          <cell r="A576">
            <v>2019</v>
          </cell>
          <cell r="B576" t="str">
            <v>Febrero</v>
          </cell>
          <cell r="J576">
            <v>11683</v>
          </cell>
          <cell r="K576">
            <v>71007</v>
          </cell>
        </row>
        <row r="577">
          <cell r="A577">
            <v>2019</v>
          </cell>
          <cell r="B577" t="str">
            <v>Febrero</v>
          </cell>
          <cell r="J577">
            <v>11358</v>
          </cell>
          <cell r="K577">
            <v>71007</v>
          </cell>
        </row>
        <row r="578">
          <cell r="A578">
            <v>2019</v>
          </cell>
          <cell r="B578" t="str">
            <v>Febrero</v>
          </cell>
          <cell r="J578">
            <v>7819</v>
          </cell>
          <cell r="K578">
            <v>71003</v>
          </cell>
        </row>
        <row r="579">
          <cell r="A579">
            <v>2019</v>
          </cell>
          <cell r="B579" t="str">
            <v>Febrero</v>
          </cell>
          <cell r="J579">
            <v>6563</v>
          </cell>
          <cell r="K579">
            <v>71008</v>
          </cell>
        </row>
        <row r="580">
          <cell r="A580">
            <v>2019</v>
          </cell>
          <cell r="B580" t="str">
            <v>Febrero</v>
          </cell>
          <cell r="J580">
            <v>6010</v>
          </cell>
          <cell r="K580">
            <v>71008</v>
          </cell>
        </row>
        <row r="581">
          <cell r="A581">
            <v>2019</v>
          </cell>
          <cell r="B581" t="str">
            <v>Febrero</v>
          </cell>
          <cell r="J581">
            <v>13600</v>
          </cell>
          <cell r="K581">
            <v>71009</v>
          </cell>
        </row>
        <row r="582">
          <cell r="A582">
            <v>2019</v>
          </cell>
          <cell r="B582" t="str">
            <v>Febrero</v>
          </cell>
          <cell r="J582">
            <v>13377</v>
          </cell>
          <cell r="K582">
            <v>71009</v>
          </cell>
        </row>
        <row r="583">
          <cell r="A583">
            <v>2019</v>
          </cell>
          <cell r="B583" t="str">
            <v>Febrero</v>
          </cell>
          <cell r="J583">
            <v>12833</v>
          </cell>
          <cell r="K583">
            <v>71009</v>
          </cell>
        </row>
        <row r="584">
          <cell r="A584">
            <v>2019</v>
          </cell>
          <cell r="B584" t="str">
            <v>Febrero</v>
          </cell>
          <cell r="J584">
            <v>13304</v>
          </cell>
          <cell r="K584">
            <v>71009</v>
          </cell>
        </row>
        <row r="585">
          <cell r="A585">
            <v>2019</v>
          </cell>
          <cell r="B585" t="str">
            <v>Febrero</v>
          </cell>
          <cell r="J585">
            <v>10777</v>
          </cell>
          <cell r="K585">
            <v>71010</v>
          </cell>
        </row>
        <row r="586">
          <cell r="A586">
            <v>2019</v>
          </cell>
          <cell r="B586" t="str">
            <v>Febrero</v>
          </cell>
          <cell r="J586">
            <v>10074</v>
          </cell>
          <cell r="K586">
            <v>71010</v>
          </cell>
        </row>
        <row r="587">
          <cell r="A587">
            <v>2019</v>
          </cell>
          <cell r="B587" t="str">
            <v>Febrero</v>
          </cell>
          <cell r="J587">
            <v>10204</v>
          </cell>
          <cell r="K587">
            <v>71010</v>
          </cell>
        </row>
        <row r="588">
          <cell r="A588">
            <v>2019</v>
          </cell>
          <cell r="B588" t="str">
            <v>Febrero</v>
          </cell>
          <cell r="J588">
            <v>11371</v>
          </cell>
          <cell r="K588">
            <v>71011</v>
          </cell>
        </row>
        <row r="589">
          <cell r="A589">
            <v>2019</v>
          </cell>
          <cell r="B589" t="str">
            <v>Febrero</v>
          </cell>
          <cell r="J589">
            <v>11015</v>
          </cell>
          <cell r="K589">
            <v>71011</v>
          </cell>
        </row>
        <row r="590">
          <cell r="A590">
            <v>2019</v>
          </cell>
          <cell r="B590" t="str">
            <v>Febrero</v>
          </cell>
          <cell r="J590">
            <v>11133</v>
          </cell>
          <cell r="K590">
            <v>71011</v>
          </cell>
        </row>
        <row r="591">
          <cell r="A591">
            <v>2019</v>
          </cell>
          <cell r="B591" t="str">
            <v>Febrero</v>
          </cell>
          <cell r="J591">
            <v>10264</v>
          </cell>
          <cell r="K591">
            <v>71012</v>
          </cell>
        </row>
        <row r="592">
          <cell r="A592">
            <v>2019</v>
          </cell>
          <cell r="B592" t="str">
            <v>Febrero</v>
          </cell>
          <cell r="J592">
            <v>9952</v>
          </cell>
          <cell r="K592">
            <v>71012</v>
          </cell>
        </row>
        <row r="593">
          <cell r="A593">
            <v>2019</v>
          </cell>
          <cell r="B593" t="str">
            <v>Febrero</v>
          </cell>
          <cell r="J593">
            <v>8929</v>
          </cell>
          <cell r="K593">
            <v>71012</v>
          </cell>
        </row>
        <row r="594">
          <cell r="A594">
            <v>2019</v>
          </cell>
          <cell r="B594" t="str">
            <v>Febrero</v>
          </cell>
          <cell r="J594">
            <v>6767</v>
          </cell>
          <cell r="K594">
            <v>71013</v>
          </cell>
        </row>
        <row r="595">
          <cell r="A595">
            <v>2019</v>
          </cell>
          <cell r="B595" t="str">
            <v>Febrero</v>
          </cell>
          <cell r="J595">
            <v>6520</v>
          </cell>
          <cell r="K595">
            <v>71013</v>
          </cell>
        </row>
        <row r="596">
          <cell r="A596">
            <v>2019</v>
          </cell>
          <cell r="B596" t="str">
            <v>Febrero</v>
          </cell>
          <cell r="J596">
            <v>7614</v>
          </cell>
          <cell r="K596">
            <v>71013</v>
          </cell>
        </row>
        <row r="597">
          <cell r="A597">
            <v>2019</v>
          </cell>
          <cell r="B597" t="str">
            <v>Febrero</v>
          </cell>
          <cell r="J597">
            <v>14900</v>
          </cell>
          <cell r="K597">
            <v>71015</v>
          </cell>
        </row>
        <row r="598">
          <cell r="A598">
            <v>2019</v>
          </cell>
          <cell r="B598" t="str">
            <v>Febrero</v>
          </cell>
          <cell r="J598">
            <v>14160</v>
          </cell>
          <cell r="K598">
            <v>71016</v>
          </cell>
        </row>
        <row r="599">
          <cell r="A599">
            <v>2019</v>
          </cell>
          <cell r="B599" t="str">
            <v>Febrero</v>
          </cell>
          <cell r="J599">
            <v>14110</v>
          </cell>
          <cell r="K599">
            <v>71016</v>
          </cell>
        </row>
        <row r="600">
          <cell r="A600">
            <v>2019</v>
          </cell>
          <cell r="B600" t="str">
            <v>Febrero</v>
          </cell>
          <cell r="J600">
            <v>15267</v>
          </cell>
          <cell r="K600">
            <v>71016</v>
          </cell>
        </row>
        <row r="601">
          <cell r="A601">
            <v>2019</v>
          </cell>
          <cell r="B601" t="str">
            <v>Febrero</v>
          </cell>
          <cell r="J601">
            <v>14160</v>
          </cell>
          <cell r="K601">
            <v>71017</v>
          </cell>
        </row>
        <row r="602">
          <cell r="A602">
            <v>2019</v>
          </cell>
          <cell r="B602" t="str">
            <v>Febrero</v>
          </cell>
          <cell r="J602">
            <v>14110</v>
          </cell>
          <cell r="K602">
            <v>71017</v>
          </cell>
        </row>
        <row r="603">
          <cell r="A603">
            <v>2019</v>
          </cell>
          <cell r="B603" t="str">
            <v>Febrero</v>
          </cell>
          <cell r="J603">
            <v>15267</v>
          </cell>
          <cell r="K603">
            <v>71017</v>
          </cell>
        </row>
        <row r="604">
          <cell r="A604">
            <v>2019</v>
          </cell>
          <cell r="B604" t="str">
            <v>Febrero</v>
          </cell>
          <cell r="J604">
            <v>14160</v>
          </cell>
          <cell r="K604">
            <v>71018</v>
          </cell>
        </row>
        <row r="605">
          <cell r="A605">
            <v>2019</v>
          </cell>
          <cell r="B605" t="str">
            <v>Febrero</v>
          </cell>
          <cell r="J605">
            <v>14110</v>
          </cell>
          <cell r="K605">
            <v>71018</v>
          </cell>
        </row>
        <row r="606">
          <cell r="A606">
            <v>2019</v>
          </cell>
          <cell r="B606" t="str">
            <v>Febrero</v>
          </cell>
          <cell r="J606">
            <v>15267</v>
          </cell>
          <cell r="K606">
            <v>71018</v>
          </cell>
        </row>
        <row r="607">
          <cell r="A607">
            <v>2019</v>
          </cell>
          <cell r="B607" t="str">
            <v>Febrero</v>
          </cell>
          <cell r="J607">
            <v>14160</v>
          </cell>
          <cell r="K607">
            <v>71019</v>
          </cell>
        </row>
        <row r="608">
          <cell r="A608">
            <v>2019</v>
          </cell>
          <cell r="B608" t="str">
            <v>Febrero</v>
          </cell>
          <cell r="J608">
            <v>14110</v>
          </cell>
          <cell r="K608">
            <v>71019</v>
          </cell>
        </row>
        <row r="609">
          <cell r="A609">
            <v>2019</v>
          </cell>
          <cell r="B609" t="str">
            <v>Febrero</v>
          </cell>
          <cell r="J609">
            <v>15267</v>
          </cell>
          <cell r="K609">
            <v>71019</v>
          </cell>
        </row>
        <row r="610">
          <cell r="A610">
            <v>2019</v>
          </cell>
          <cell r="B610" t="str">
            <v>Febrero</v>
          </cell>
          <cell r="J610">
            <v>18300</v>
          </cell>
          <cell r="K610">
            <v>71020</v>
          </cell>
        </row>
        <row r="611">
          <cell r="A611">
            <v>2019</v>
          </cell>
          <cell r="B611" t="str">
            <v>Febrero</v>
          </cell>
          <cell r="J611">
            <v>17567</v>
          </cell>
          <cell r="K611">
            <v>71020</v>
          </cell>
        </row>
        <row r="612">
          <cell r="A612">
            <v>2019</v>
          </cell>
          <cell r="B612" t="str">
            <v>Febrero</v>
          </cell>
          <cell r="J612">
            <v>19400</v>
          </cell>
          <cell r="K612">
            <v>71020</v>
          </cell>
        </row>
        <row r="613">
          <cell r="A613">
            <v>2019</v>
          </cell>
          <cell r="B613" t="str">
            <v>Febrero</v>
          </cell>
          <cell r="J613">
            <v>10846</v>
          </cell>
          <cell r="K613">
            <v>71021</v>
          </cell>
        </row>
        <row r="614">
          <cell r="A614">
            <v>2019</v>
          </cell>
          <cell r="B614" t="str">
            <v>Febrero</v>
          </cell>
          <cell r="J614">
            <v>10099</v>
          </cell>
          <cell r="K614">
            <v>71021</v>
          </cell>
        </row>
        <row r="615">
          <cell r="A615">
            <v>2019</v>
          </cell>
          <cell r="B615" t="str">
            <v>Febrero</v>
          </cell>
          <cell r="J615">
            <v>11367</v>
          </cell>
          <cell r="K615">
            <v>71021</v>
          </cell>
        </row>
        <row r="616">
          <cell r="A616">
            <v>2019</v>
          </cell>
          <cell r="B616" t="str">
            <v>Febrero</v>
          </cell>
          <cell r="J616">
            <v>11033</v>
          </cell>
          <cell r="K616">
            <v>71022</v>
          </cell>
        </row>
        <row r="617">
          <cell r="A617">
            <v>2019</v>
          </cell>
          <cell r="B617" t="str">
            <v>Febrero</v>
          </cell>
          <cell r="J617">
            <v>10942</v>
          </cell>
          <cell r="K617">
            <v>71022</v>
          </cell>
        </row>
        <row r="618">
          <cell r="A618">
            <v>2019</v>
          </cell>
          <cell r="B618" t="str">
            <v>Febrero</v>
          </cell>
          <cell r="J618">
            <v>11583</v>
          </cell>
          <cell r="K618">
            <v>71022</v>
          </cell>
        </row>
        <row r="619">
          <cell r="A619">
            <v>2019</v>
          </cell>
          <cell r="B619" t="str">
            <v>Febrero</v>
          </cell>
          <cell r="J619">
            <v>11246</v>
          </cell>
          <cell r="K619">
            <v>71023</v>
          </cell>
        </row>
        <row r="620">
          <cell r="A620">
            <v>2019</v>
          </cell>
          <cell r="B620" t="str">
            <v>Febrero</v>
          </cell>
          <cell r="J620">
            <v>11458</v>
          </cell>
          <cell r="K620">
            <v>71023</v>
          </cell>
        </row>
        <row r="621">
          <cell r="A621">
            <v>2019</v>
          </cell>
          <cell r="B621" t="str">
            <v>Febrero</v>
          </cell>
          <cell r="J621">
            <v>13533</v>
          </cell>
          <cell r="K621">
            <v>71023</v>
          </cell>
        </row>
        <row r="622">
          <cell r="A622">
            <v>2019</v>
          </cell>
          <cell r="B622" t="str">
            <v>Febrero</v>
          </cell>
          <cell r="J622">
            <v>14233</v>
          </cell>
          <cell r="K622">
            <v>71024</v>
          </cell>
        </row>
        <row r="623">
          <cell r="A623">
            <v>2019</v>
          </cell>
          <cell r="B623" t="str">
            <v>Febrero</v>
          </cell>
          <cell r="J623">
            <v>22933</v>
          </cell>
          <cell r="K623">
            <v>71025</v>
          </cell>
        </row>
        <row r="624">
          <cell r="A624">
            <v>2019</v>
          </cell>
          <cell r="B624" t="str">
            <v>Febrero</v>
          </cell>
          <cell r="J624">
            <v>22625</v>
          </cell>
          <cell r="K624">
            <v>71025</v>
          </cell>
        </row>
        <row r="625">
          <cell r="A625">
            <v>2019</v>
          </cell>
          <cell r="B625" t="str">
            <v>Febrero</v>
          </cell>
          <cell r="J625">
            <v>27333</v>
          </cell>
          <cell r="K625">
            <v>71025</v>
          </cell>
        </row>
        <row r="626">
          <cell r="A626">
            <v>2019</v>
          </cell>
          <cell r="B626" t="str">
            <v>Febrero</v>
          </cell>
          <cell r="J626">
            <v>10100</v>
          </cell>
          <cell r="K626">
            <v>71014</v>
          </cell>
        </row>
        <row r="627">
          <cell r="A627">
            <v>2019</v>
          </cell>
          <cell r="B627" t="str">
            <v>Febrero</v>
          </cell>
          <cell r="J627">
            <v>9966</v>
          </cell>
          <cell r="K627">
            <v>71014</v>
          </cell>
        </row>
        <row r="628">
          <cell r="A628">
            <v>2019</v>
          </cell>
          <cell r="B628" t="str">
            <v>Febrero</v>
          </cell>
          <cell r="J628">
            <v>11683</v>
          </cell>
          <cell r="K628">
            <v>71014</v>
          </cell>
        </row>
        <row r="629">
          <cell r="A629">
            <v>2019</v>
          </cell>
          <cell r="B629" t="str">
            <v>Febrero</v>
          </cell>
          <cell r="J629">
            <v>11296</v>
          </cell>
          <cell r="K629">
            <v>71026</v>
          </cell>
        </row>
        <row r="630">
          <cell r="A630">
            <v>2019</v>
          </cell>
          <cell r="B630" t="str">
            <v>Febrero</v>
          </cell>
          <cell r="J630">
            <v>10900</v>
          </cell>
          <cell r="K630">
            <v>71026</v>
          </cell>
        </row>
        <row r="631">
          <cell r="A631">
            <v>2019</v>
          </cell>
          <cell r="B631" t="str">
            <v>Febrero</v>
          </cell>
          <cell r="J631">
            <v>13667</v>
          </cell>
          <cell r="K631">
            <v>71026</v>
          </cell>
        </row>
        <row r="632">
          <cell r="A632">
            <v>2019</v>
          </cell>
          <cell r="B632" t="str">
            <v>Febrero</v>
          </cell>
          <cell r="J632">
            <v>10142</v>
          </cell>
          <cell r="K632">
            <v>71028</v>
          </cell>
        </row>
        <row r="633">
          <cell r="A633">
            <v>2019</v>
          </cell>
          <cell r="B633" t="str">
            <v>Febrero</v>
          </cell>
          <cell r="J633">
            <v>9961</v>
          </cell>
          <cell r="K633">
            <v>71028</v>
          </cell>
        </row>
        <row r="634">
          <cell r="A634">
            <v>2019</v>
          </cell>
          <cell r="B634" t="str">
            <v>Febrero</v>
          </cell>
          <cell r="J634">
            <v>11600</v>
          </cell>
          <cell r="K634">
            <v>71028</v>
          </cell>
        </row>
        <row r="635">
          <cell r="A635">
            <v>2019</v>
          </cell>
          <cell r="B635" t="str">
            <v>Febrero</v>
          </cell>
          <cell r="J635">
            <v>13050</v>
          </cell>
          <cell r="K635">
            <v>71029</v>
          </cell>
        </row>
        <row r="636">
          <cell r="A636">
            <v>2019</v>
          </cell>
          <cell r="B636" t="str">
            <v>Febrero</v>
          </cell>
          <cell r="J636">
            <v>12183</v>
          </cell>
          <cell r="K636">
            <v>71030</v>
          </cell>
        </row>
        <row r="637">
          <cell r="A637">
            <v>2019</v>
          </cell>
          <cell r="B637" t="str">
            <v>Febrero</v>
          </cell>
          <cell r="J637">
            <v>11860</v>
          </cell>
          <cell r="K637">
            <v>71030</v>
          </cell>
        </row>
        <row r="638">
          <cell r="A638">
            <v>2019</v>
          </cell>
          <cell r="B638" t="str">
            <v>Febrero</v>
          </cell>
          <cell r="J638">
            <v>13400</v>
          </cell>
          <cell r="K638">
            <v>71030</v>
          </cell>
        </row>
        <row r="639">
          <cell r="A639">
            <v>2019</v>
          </cell>
          <cell r="B639" t="str">
            <v>Febrero</v>
          </cell>
          <cell r="J639">
            <v>17671</v>
          </cell>
          <cell r="K639">
            <v>71031</v>
          </cell>
        </row>
        <row r="640">
          <cell r="A640">
            <v>2019</v>
          </cell>
          <cell r="B640" t="str">
            <v>Febrero</v>
          </cell>
          <cell r="J640">
            <v>17209</v>
          </cell>
          <cell r="K640">
            <v>71031</v>
          </cell>
        </row>
        <row r="641">
          <cell r="A641">
            <v>2019</v>
          </cell>
          <cell r="B641" t="str">
            <v>Febrero</v>
          </cell>
          <cell r="J641">
            <v>18167</v>
          </cell>
          <cell r="K641">
            <v>71031</v>
          </cell>
        </row>
        <row r="642">
          <cell r="A642">
            <v>2019</v>
          </cell>
          <cell r="B642" t="str">
            <v>Febrero</v>
          </cell>
          <cell r="J642">
            <v>12167</v>
          </cell>
          <cell r="K642">
            <v>71032</v>
          </cell>
        </row>
        <row r="643">
          <cell r="A643">
            <v>2019</v>
          </cell>
          <cell r="B643" t="str">
            <v>Febrero</v>
          </cell>
          <cell r="J643">
            <v>12099</v>
          </cell>
          <cell r="K643">
            <v>71032</v>
          </cell>
        </row>
        <row r="644">
          <cell r="A644">
            <v>2019</v>
          </cell>
          <cell r="B644" t="str">
            <v>Febrero</v>
          </cell>
          <cell r="J644">
            <v>13350</v>
          </cell>
          <cell r="K644">
            <v>71032</v>
          </cell>
        </row>
        <row r="645">
          <cell r="A645">
            <v>2019</v>
          </cell>
          <cell r="B645" t="str">
            <v>Febrero</v>
          </cell>
          <cell r="J645">
            <v>6367</v>
          </cell>
          <cell r="K645">
            <v>71034</v>
          </cell>
        </row>
        <row r="646">
          <cell r="A646">
            <v>2019</v>
          </cell>
          <cell r="B646" t="str">
            <v>Febrero</v>
          </cell>
          <cell r="J646">
            <v>7075</v>
          </cell>
          <cell r="K646">
            <v>71034</v>
          </cell>
        </row>
        <row r="647">
          <cell r="A647">
            <v>2019</v>
          </cell>
          <cell r="B647" t="str">
            <v>Febrero</v>
          </cell>
          <cell r="J647">
            <v>6589</v>
          </cell>
          <cell r="K647">
            <v>71034</v>
          </cell>
        </row>
        <row r="648">
          <cell r="A648">
            <v>2019</v>
          </cell>
          <cell r="B648" t="str">
            <v>Febrero</v>
          </cell>
          <cell r="J648">
            <v>7567</v>
          </cell>
          <cell r="K648">
            <v>71034</v>
          </cell>
        </row>
        <row r="649">
          <cell r="A649">
            <v>2019</v>
          </cell>
          <cell r="B649" t="str">
            <v>Febrero</v>
          </cell>
          <cell r="J649">
            <v>5262</v>
          </cell>
          <cell r="K649">
            <v>71034</v>
          </cell>
        </row>
        <row r="650">
          <cell r="A650">
            <v>2019</v>
          </cell>
          <cell r="B650" t="str">
            <v>Febrero</v>
          </cell>
          <cell r="J650">
            <v>8033</v>
          </cell>
          <cell r="K650">
            <v>71035</v>
          </cell>
        </row>
        <row r="651">
          <cell r="A651">
            <v>2019</v>
          </cell>
          <cell r="B651" t="str">
            <v>Febrero</v>
          </cell>
          <cell r="J651">
            <v>8613</v>
          </cell>
          <cell r="K651">
            <v>71035</v>
          </cell>
        </row>
        <row r="652">
          <cell r="A652">
            <v>2019</v>
          </cell>
          <cell r="B652" t="str">
            <v>Febrero</v>
          </cell>
          <cell r="J652">
            <v>8245</v>
          </cell>
          <cell r="K652">
            <v>71035</v>
          </cell>
        </row>
        <row r="653">
          <cell r="A653">
            <v>2019</v>
          </cell>
          <cell r="B653" t="str">
            <v>Febrero</v>
          </cell>
          <cell r="J653">
            <v>9300</v>
          </cell>
          <cell r="K653">
            <v>71035</v>
          </cell>
        </row>
        <row r="654">
          <cell r="A654">
            <v>2019</v>
          </cell>
          <cell r="B654" t="str">
            <v>Febrero</v>
          </cell>
          <cell r="J654">
            <v>7850</v>
          </cell>
          <cell r="K654">
            <v>71035</v>
          </cell>
        </row>
        <row r="655">
          <cell r="A655">
            <v>2019</v>
          </cell>
          <cell r="B655" t="str">
            <v>Febrero</v>
          </cell>
          <cell r="J655">
            <v>5292</v>
          </cell>
          <cell r="K655">
            <v>71036</v>
          </cell>
        </row>
        <row r="656">
          <cell r="A656">
            <v>2019</v>
          </cell>
          <cell r="B656" t="str">
            <v>Febrero</v>
          </cell>
          <cell r="J656">
            <v>7033</v>
          </cell>
          <cell r="K656">
            <v>71037</v>
          </cell>
        </row>
        <row r="657">
          <cell r="A657">
            <v>2019</v>
          </cell>
          <cell r="B657" t="str">
            <v>Febrero</v>
          </cell>
          <cell r="J657">
            <v>7121</v>
          </cell>
          <cell r="K657">
            <v>71037</v>
          </cell>
        </row>
        <row r="658">
          <cell r="A658">
            <v>2019</v>
          </cell>
          <cell r="B658" t="str">
            <v>Febrero</v>
          </cell>
          <cell r="J658">
            <v>6686</v>
          </cell>
          <cell r="K658">
            <v>71037</v>
          </cell>
        </row>
        <row r="659">
          <cell r="A659">
            <v>2019</v>
          </cell>
          <cell r="B659" t="str">
            <v>Febrero</v>
          </cell>
          <cell r="J659">
            <v>7533</v>
          </cell>
          <cell r="K659">
            <v>71037</v>
          </cell>
        </row>
        <row r="660">
          <cell r="A660">
            <v>2019</v>
          </cell>
          <cell r="B660" t="str">
            <v>Febrero</v>
          </cell>
          <cell r="J660">
            <v>5900</v>
          </cell>
          <cell r="K660">
            <v>71037</v>
          </cell>
        </row>
        <row r="661">
          <cell r="A661">
            <v>2019</v>
          </cell>
          <cell r="B661" t="str">
            <v>Febrero</v>
          </cell>
          <cell r="J661">
            <v>7350</v>
          </cell>
          <cell r="K661">
            <v>71038</v>
          </cell>
        </row>
        <row r="662">
          <cell r="A662">
            <v>2019</v>
          </cell>
          <cell r="B662" t="str">
            <v>Febrero</v>
          </cell>
          <cell r="J662">
            <v>8375</v>
          </cell>
          <cell r="K662">
            <v>71038</v>
          </cell>
        </row>
        <row r="663">
          <cell r="A663">
            <v>2019</v>
          </cell>
          <cell r="B663" t="str">
            <v>Febrero</v>
          </cell>
          <cell r="J663">
            <v>7303</v>
          </cell>
          <cell r="K663">
            <v>71038</v>
          </cell>
        </row>
        <row r="664">
          <cell r="A664">
            <v>2019</v>
          </cell>
          <cell r="B664" t="str">
            <v>Febrero</v>
          </cell>
          <cell r="J664">
            <v>7850</v>
          </cell>
          <cell r="K664">
            <v>71038</v>
          </cell>
        </row>
        <row r="665">
          <cell r="A665">
            <v>2019</v>
          </cell>
          <cell r="B665" t="str">
            <v>Febrero</v>
          </cell>
          <cell r="J665">
            <v>6071</v>
          </cell>
          <cell r="K665">
            <v>71038</v>
          </cell>
        </row>
        <row r="666">
          <cell r="A666">
            <v>2019</v>
          </cell>
          <cell r="B666" t="str">
            <v>Febrero</v>
          </cell>
          <cell r="J666">
            <v>6442</v>
          </cell>
          <cell r="K666">
            <v>71039</v>
          </cell>
        </row>
        <row r="667">
          <cell r="A667">
            <v>2019</v>
          </cell>
          <cell r="B667" t="str">
            <v>Febrero</v>
          </cell>
          <cell r="J667">
            <v>6196</v>
          </cell>
          <cell r="K667">
            <v>71039</v>
          </cell>
        </row>
        <row r="668">
          <cell r="A668">
            <v>2019</v>
          </cell>
          <cell r="B668" t="str">
            <v>Febrero</v>
          </cell>
          <cell r="J668">
            <v>6175</v>
          </cell>
          <cell r="K668">
            <v>71039</v>
          </cell>
        </row>
        <row r="669">
          <cell r="A669">
            <v>2019</v>
          </cell>
          <cell r="B669" t="str">
            <v>Febrero</v>
          </cell>
          <cell r="J669">
            <v>7067</v>
          </cell>
          <cell r="K669">
            <v>71039</v>
          </cell>
        </row>
        <row r="670">
          <cell r="A670">
            <v>2019</v>
          </cell>
          <cell r="B670" t="str">
            <v>Febrero</v>
          </cell>
          <cell r="J670">
            <v>5875</v>
          </cell>
          <cell r="K670">
            <v>71039</v>
          </cell>
        </row>
        <row r="671">
          <cell r="A671">
            <v>2019</v>
          </cell>
          <cell r="B671" t="str">
            <v>Febrero</v>
          </cell>
          <cell r="J671">
            <v>19950</v>
          </cell>
          <cell r="K671">
            <v>81001</v>
          </cell>
        </row>
        <row r="672">
          <cell r="A672">
            <v>2019</v>
          </cell>
          <cell r="B672" t="str">
            <v>Febrero</v>
          </cell>
          <cell r="J672">
            <v>11400</v>
          </cell>
          <cell r="K672">
            <v>81002</v>
          </cell>
        </row>
        <row r="673">
          <cell r="A673">
            <v>2019</v>
          </cell>
          <cell r="B673" t="str">
            <v>Febrero</v>
          </cell>
          <cell r="J673">
            <v>10419</v>
          </cell>
          <cell r="K673">
            <v>81003</v>
          </cell>
        </row>
        <row r="674">
          <cell r="A674">
            <v>2019</v>
          </cell>
          <cell r="B674" t="str">
            <v>Febrero</v>
          </cell>
          <cell r="J674">
            <v>10340</v>
          </cell>
          <cell r="K674">
            <v>81005</v>
          </cell>
        </row>
        <row r="675">
          <cell r="A675">
            <v>2019</v>
          </cell>
          <cell r="B675" t="str">
            <v>Febrero</v>
          </cell>
          <cell r="J675">
            <v>11000</v>
          </cell>
          <cell r="K675">
            <v>81005</v>
          </cell>
        </row>
        <row r="676">
          <cell r="A676">
            <v>2019</v>
          </cell>
          <cell r="B676" t="str">
            <v>Febrero</v>
          </cell>
          <cell r="J676">
            <v>9517</v>
          </cell>
          <cell r="K676">
            <v>81005</v>
          </cell>
        </row>
        <row r="677">
          <cell r="A677">
            <v>2019</v>
          </cell>
          <cell r="B677" t="str">
            <v>Febrero</v>
          </cell>
          <cell r="J677">
            <v>8300</v>
          </cell>
          <cell r="K677">
            <v>81006</v>
          </cell>
        </row>
        <row r="678">
          <cell r="A678">
            <v>2019</v>
          </cell>
          <cell r="B678" t="str">
            <v>Febrero</v>
          </cell>
          <cell r="J678">
            <v>8747</v>
          </cell>
          <cell r="K678">
            <v>81007</v>
          </cell>
        </row>
        <row r="679">
          <cell r="A679">
            <v>2019</v>
          </cell>
          <cell r="B679" t="str">
            <v>Febrero</v>
          </cell>
          <cell r="J679">
            <v>6920</v>
          </cell>
          <cell r="K679">
            <v>81008</v>
          </cell>
        </row>
        <row r="680">
          <cell r="A680">
            <v>2019</v>
          </cell>
          <cell r="B680" t="str">
            <v>Febrero</v>
          </cell>
          <cell r="J680">
            <v>6033</v>
          </cell>
          <cell r="K680">
            <v>81009</v>
          </cell>
        </row>
        <row r="681">
          <cell r="A681">
            <v>2019</v>
          </cell>
          <cell r="B681" t="str">
            <v>Febrero</v>
          </cell>
          <cell r="J681">
            <v>22771</v>
          </cell>
          <cell r="K681">
            <v>81010</v>
          </cell>
        </row>
        <row r="682">
          <cell r="A682">
            <v>2019</v>
          </cell>
          <cell r="B682" t="str">
            <v>Febrero</v>
          </cell>
          <cell r="J682">
            <v>26467</v>
          </cell>
          <cell r="K682">
            <v>81010</v>
          </cell>
        </row>
        <row r="683">
          <cell r="A683">
            <v>2019</v>
          </cell>
          <cell r="B683" t="str">
            <v>Febrero</v>
          </cell>
          <cell r="J683">
            <v>13248</v>
          </cell>
          <cell r="K683">
            <v>81011</v>
          </cell>
        </row>
        <row r="684">
          <cell r="A684">
            <v>2019</v>
          </cell>
          <cell r="B684" t="str">
            <v>Febrero</v>
          </cell>
          <cell r="J684">
            <v>15927</v>
          </cell>
          <cell r="K684">
            <v>81012</v>
          </cell>
        </row>
        <row r="685">
          <cell r="A685">
            <v>2019</v>
          </cell>
          <cell r="B685" t="str">
            <v>Febrero</v>
          </cell>
          <cell r="J685">
            <v>36550</v>
          </cell>
          <cell r="K685">
            <v>81013</v>
          </cell>
        </row>
        <row r="686">
          <cell r="A686">
            <v>2019</v>
          </cell>
          <cell r="B686" t="str">
            <v>Febrero</v>
          </cell>
          <cell r="J686">
            <v>27953</v>
          </cell>
          <cell r="K686">
            <v>81014</v>
          </cell>
        </row>
        <row r="687">
          <cell r="A687">
            <v>2019</v>
          </cell>
          <cell r="B687" t="str">
            <v>Febrero</v>
          </cell>
          <cell r="J687">
            <v>32583</v>
          </cell>
          <cell r="K687">
            <v>81014</v>
          </cell>
        </row>
        <row r="688">
          <cell r="A688">
            <v>2019</v>
          </cell>
          <cell r="B688" t="str">
            <v>Febrero</v>
          </cell>
          <cell r="J688">
            <v>5700</v>
          </cell>
          <cell r="K688">
            <v>81015</v>
          </cell>
        </row>
        <row r="689">
          <cell r="A689">
            <v>2019</v>
          </cell>
          <cell r="B689" t="str">
            <v>Febrero</v>
          </cell>
          <cell r="J689">
            <v>10750</v>
          </cell>
          <cell r="K689">
            <v>81016</v>
          </cell>
        </row>
        <row r="690">
          <cell r="A690">
            <v>2019</v>
          </cell>
          <cell r="B690" t="str">
            <v>Febrero</v>
          </cell>
          <cell r="J690">
            <v>15288</v>
          </cell>
          <cell r="K690">
            <v>81016</v>
          </cell>
        </row>
        <row r="691">
          <cell r="A691">
            <v>2019</v>
          </cell>
          <cell r="B691" t="str">
            <v>Febrero</v>
          </cell>
          <cell r="J691">
            <v>71111</v>
          </cell>
          <cell r="K691">
            <v>81018</v>
          </cell>
        </row>
        <row r="692">
          <cell r="A692">
            <v>2019</v>
          </cell>
          <cell r="B692" t="str">
            <v>Febrero</v>
          </cell>
          <cell r="J692">
            <v>59094</v>
          </cell>
          <cell r="K692">
            <v>81017</v>
          </cell>
        </row>
        <row r="693">
          <cell r="A693">
            <v>2019</v>
          </cell>
          <cell r="B693" t="str">
            <v>Febrero</v>
          </cell>
          <cell r="J693">
            <v>31667</v>
          </cell>
          <cell r="K693">
            <v>81019</v>
          </cell>
        </row>
        <row r="694">
          <cell r="A694">
            <v>2019</v>
          </cell>
          <cell r="B694" t="str">
            <v>Febrero</v>
          </cell>
          <cell r="J694">
            <v>36842</v>
          </cell>
          <cell r="K694">
            <v>81019</v>
          </cell>
        </row>
        <row r="695">
          <cell r="A695">
            <v>2019</v>
          </cell>
          <cell r="B695" t="str">
            <v>Febrero</v>
          </cell>
          <cell r="J695">
            <v>5890</v>
          </cell>
          <cell r="K695">
            <v>81020</v>
          </cell>
        </row>
        <row r="696">
          <cell r="A696">
            <v>2019</v>
          </cell>
          <cell r="B696" t="str">
            <v>Febrero</v>
          </cell>
          <cell r="J696">
            <v>10313</v>
          </cell>
          <cell r="K696">
            <v>81021</v>
          </cell>
        </row>
        <row r="697">
          <cell r="A697">
            <v>2019</v>
          </cell>
          <cell r="B697" t="str">
            <v>Febrero</v>
          </cell>
          <cell r="J697">
            <v>11400</v>
          </cell>
          <cell r="K697">
            <v>81021</v>
          </cell>
        </row>
        <row r="698">
          <cell r="A698">
            <v>2019</v>
          </cell>
          <cell r="B698" t="str">
            <v>Febrero</v>
          </cell>
          <cell r="J698">
            <v>27000</v>
          </cell>
          <cell r="K698">
            <v>81022</v>
          </cell>
        </row>
        <row r="699">
          <cell r="A699">
            <v>2019</v>
          </cell>
          <cell r="B699" t="str">
            <v>Febrero</v>
          </cell>
          <cell r="J699">
            <v>6100</v>
          </cell>
          <cell r="K699">
            <v>81023</v>
          </cell>
        </row>
        <row r="700">
          <cell r="A700">
            <v>2019</v>
          </cell>
          <cell r="B700" t="str">
            <v>Febrero</v>
          </cell>
          <cell r="J700">
            <v>34188</v>
          </cell>
          <cell r="K700">
            <v>81024</v>
          </cell>
        </row>
        <row r="701">
          <cell r="A701">
            <v>2019</v>
          </cell>
          <cell r="B701" t="str">
            <v>Febrero</v>
          </cell>
          <cell r="J701">
            <v>39083</v>
          </cell>
          <cell r="K701">
            <v>81024</v>
          </cell>
        </row>
        <row r="702">
          <cell r="A702">
            <v>2019</v>
          </cell>
          <cell r="B702" t="str">
            <v>Febrero</v>
          </cell>
          <cell r="J702">
            <v>13854</v>
          </cell>
          <cell r="K702">
            <v>81025</v>
          </cell>
        </row>
        <row r="703">
          <cell r="A703">
            <v>2019</v>
          </cell>
          <cell r="B703" t="str">
            <v>Febrero</v>
          </cell>
          <cell r="J703">
            <v>15117</v>
          </cell>
          <cell r="K703">
            <v>81025</v>
          </cell>
        </row>
        <row r="704">
          <cell r="A704">
            <v>2019</v>
          </cell>
          <cell r="B704" t="str">
            <v>Febrero</v>
          </cell>
          <cell r="J704">
            <v>13000</v>
          </cell>
          <cell r="K704">
            <v>81025</v>
          </cell>
        </row>
        <row r="705">
          <cell r="A705">
            <v>2019</v>
          </cell>
          <cell r="B705" t="str">
            <v>Febrero</v>
          </cell>
          <cell r="J705">
            <v>13906</v>
          </cell>
          <cell r="K705">
            <v>81027</v>
          </cell>
        </row>
        <row r="706">
          <cell r="A706">
            <v>2019</v>
          </cell>
          <cell r="B706" t="str">
            <v>Febrero</v>
          </cell>
          <cell r="J706">
            <v>8000</v>
          </cell>
          <cell r="K706">
            <v>81026</v>
          </cell>
        </row>
        <row r="707">
          <cell r="A707">
            <v>2019</v>
          </cell>
          <cell r="B707" t="str">
            <v>Febrero</v>
          </cell>
          <cell r="J707">
            <v>16117</v>
          </cell>
          <cell r="K707">
            <v>81028</v>
          </cell>
        </row>
        <row r="708">
          <cell r="A708">
            <v>2019</v>
          </cell>
          <cell r="B708" t="str">
            <v>Febrero</v>
          </cell>
          <cell r="J708">
            <v>12763</v>
          </cell>
          <cell r="K708">
            <v>81029</v>
          </cell>
        </row>
        <row r="709">
          <cell r="A709">
            <v>2019</v>
          </cell>
          <cell r="B709" t="str">
            <v>Febrero</v>
          </cell>
          <cell r="J709">
            <v>15383</v>
          </cell>
          <cell r="K709">
            <v>81029</v>
          </cell>
        </row>
        <row r="710">
          <cell r="A710">
            <v>2019</v>
          </cell>
          <cell r="B710" t="str">
            <v>Febrero</v>
          </cell>
          <cell r="J710">
            <v>11854</v>
          </cell>
          <cell r="K710">
            <v>81029</v>
          </cell>
        </row>
        <row r="711">
          <cell r="A711">
            <v>2019</v>
          </cell>
          <cell r="B711" t="str">
            <v>Febrero</v>
          </cell>
          <cell r="J711">
            <v>4740</v>
          </cell>
          <cell r="K711">
            <v>41002</v>
          </cell>
        </row>
        <row r="712">
          <cell r="A712">
            <v>2019</v>
          </cell>
          <cell r="B712" t="str">
            <v>Febrero</v>
          </cell>
          <cell r="J712">
            <v>4778</v>
          </cell>
          <cell r="K712">
            <v>41002</v>
          </cell>
        </row>
        <row r="713">
          <cell r="A713">
            <v>2019</v>
          </cell>
          <cell r="B713" t="str">
            <v>Febrero</v>
          </cell>
          <cell r="J713">
            <v>4616</v>
          </cell>
          <cell r="K713">
            <v>41002</v>
          </cell>
        </row>
        <row r="714">
          <cell r="A714">
            <v>2019</v>
          </cell>
          <cell r="B714" t="str">
            <v>Febrero</v>
          </cell>
          <cell r="J714">
            <v>7487</v>
          </cell>
          <cell r="K714">
            <v>41003</v>
          </cell>
        </row>
        <row r="715">
          <cell r="A715">
            <v>2019</v>
          </cell>
          <cell r="B715" t="str">
            <v>Febrero</v>
          </cell>
          <cell r="J715">
            <v>7742</v>
          </cell>
          <cell r="K715">
            <v>41003</v>
          </cell>
        </row>
        <row r="716">
          <cell r="A716">
            <v>2019</v>
          </cell>
          <cell r="B716" t="str">
            <v>Febrero</v>
          </cell>
          <cell r="J716">
            <v>7580</v>
          </cell>
          <cell r="K716">
            <v>41003</v>
          </cell>
        </row>
        <row r="717">
          <cell r="A717">
            <v>2019</v>
          </cell>
          <cell r="B717" t="str">
            <v>Febrero</v>
          </cell>
          <cell r="J717">
            <v>7439</v>
          </cell>
          <cell r="K717">
            <v>41004</v>
          </cell>
        </row>
        <row r="718">
          <cell r="A718">
            <v>2019</v>
          </cell>
          <cell r="B718" t="str">
            <v>Febrero</v>
          </cell>
          <cell r="J718">
            <v>7756</v>
          </cell>
          <cell r="K718">
            <v>41004</v>
          </cell>
        </row>
        <row r="719">
          <cell r="A719">
            <v>2019</v>
          </cell>
          <cell r="B719" t="str">
            <v>Febrero</v>
          </cell>
          <cell r="J719">
            <v>7580</v>
          </cell>
          <cell r="K719">
            <v>41004</v>
          </cell>
        </row>
        <row r="720">
          <cell r="A720">
            <v>2019</v>
          </cell>
          <cell r="B720" t="str">
            <v>Febrero</v>
          </cell>
          <cell r="J720">
            <v>2160</v>
          </cell>
          <cell r="K720">
            <v>41005</v>
          </cell>
        </row>
        <row r="721">
          <cell r="A721">
            <v>2019</v>
          </cell>
          <cell r="B721" t="str">
            <v>Febrero</v>
          </cell>
          <cell r="J721">
            <v>2312</v>
          </cell>
          <cell r="K721">
            <v>41005</v>
          </cell>
        </row>
        <row r="722">
          <cell r="A722">
            <v>2019</v>
          </cell>
          <cell r="B722" t="str">
            <v>Febrero</v>
          </cell>
          <cell r="J722">
            <v>2042</v>
          </cell>
          <cell r="K722">
            <v>41006</v>
          </cell>
        </row>
        <row r="723">
          <cell r="A723">
            <v>2019</v>
          </cell>
          <cell r="B723" t="str">
            <v>Febrero</v>
          </cell>
          <cell r="J723">
            <v>1950</v>
          </cell>
          <cell r="K723">
            <v>41007</v>
          </cell>
        </row>
        <row r="724">
          <cell r="A724">
            <v>2019</v>
          </cell>
          <cell r="B724" t="str">
            <v>Febrero</v>
          </cell>
          <cell r="J724">
            <v>2123</v>
          </cell>
          <cell r="K724">
            <v>41007</v>
          </cell>
        </row>
        <row r="725">
          <cell r="A725">
            <v>2019</v>
          </cell>
          <cell r="B725" t="str">
            <v>Febrero</v>
          </cell>
          <cell r="J725">
            <v>1958</v>
          </cell>
          <cell r="K725">
            <v>41007</v>
          </cell>
        </row>
        <row r="726">
          <cell r="A726">
            <v>2019</v>
          </cell>
          <cell r="B726" t="str">
            <v>Febrero</v>
          </cell>
          <cell r="J726">
            <v>250</v>
          </cell>
          <cell r="K726">
            <v>41008</v>
          </cell>
        </row>
        <row r="727">
          <cell r="A727">
            <v>2019</v>
          </cell>
          <cell r="B727" t="str">
            <v>Febrero</v>
          </cell>
          <cell r="J727">
            <v>255</v>
          </cell>
          <cell r="K727">
            <v>41008</v>
          </cell>
        </row>
        <row r="728">
          <cell r="A728">
            <v>2019</v>
          </cell>
          <cell r="B728" t="str">
            <v>Febrero</v>
          </cell>
          <cell r="J728">
            <v>75253</v>
          </cell>
          <cell r="K728">
            <v>41009</v>
          </cell>
        </row>
        <row r="729">
          <cell r="A729">
            <v>2019</v>
          </cell>
          <cell r="B729" t="str">
            <v>Febrero</v>
          </cell>
          <cell r="J729">
            <v>73681</v>
          </cell>
          <cell r="K729">
            <v>41009</v>
          </cell>
        </row>
        <row r="730">
          <cell r="A730">
            <v>2019</v>
          </cell>
          <cell r="B730" t="str">
            <v>Febrero</v>
          </cell>
          <cell r="J730">
            <v>15620</v>
          </cell>
          <cell r="K730">
            <v>41010</v>
          </cell>
        </row>
        <row r="731">
          <cell r="A731">
            <v>2019</v>
          </cell>
          <cell r="B731" t="str">
            <v>Febrero</v>
          </cell>
          <cell r="J731">
            <v>15317</v>
          </cell>
          <cell r="K731">
            <v>41010</v>
          </cell>
        </row>
        <row r="732">
          <cell r="A732">
            <v>2019</v>
          </cell>
          <cell r="B732" t="str">
            <v>Febrero</v>
          </cell>
          <cell r="J732">
            <v>15751</v>
          </cell>
          <cell r="K732">
            <v>41010</v>
          </cell>
        </row>
        <row r="733">
          <cell r="A733">
            <v>2019</v>
          </cell>
          <cell r="B733" t="str">
            <v>Febrero</v>
          </cell>
          <cell r="J733">
            <v>10076</v>
          </cell>
          <cell r="K733">
            <v>41011</v>
          </cell>
        </row>
        <row r="734">
          <cell r="A734">
            <v>2019</v>
          </cell>
          <cell r="B734" t="str">
            <v>Febrero</v>
          </cell>
          <cell r="J734">
            <v>10163</v>
          </cell>
          <cell r="K734">
            <v>41011</v>
          </cell>
        </row>
        <row r="735">
          <cell r="A735">
            <v>2019</v>
          </cell>
          <cell r="B735" t="str">
            <v>Febrero</v>
          </cell>
          <cell r="J735">
            <v>16342</v>
          </cell>
          <cell r="K735">
            <v>41012</v>
          </cell>
        </row>
        <row r="736">
          <cell r="A736">
            <v>2019</v>
          </cell>
          <cell r="B736" t="str">
            <v>Febrero</v>
          </cell>
          <cell r="J736">
            <v>11626</v>
          </cell>
          <cell r="K736">
            <v>41013</v>
          </cell>
        </row>
        <row r="737">
          <cell r="A737">
            <v>2019</v>
          </cell>
          <cell r="B737" t="str">
            <v>Febrero</v>
          </cell>
          <cell r="J737">
            <v>9210</v>
          </cell>
          <cell r="K737">
            <v>41014</v>
          </cell>
        </row>
        <row r="738">
          <cell r="A738">
            <v>2019</v>
          </cell>
          <cell r="B738" t="str">
            <v>Febrero</v>
          </cell>
          <cell r="J738">
            <v>9623</v>
          </cell>
          <cell r="K738">
            <v>41014</v>
          </cell>
        </row>
        <row r="739">
          <cell r="A739">
            <v>2019</v>
          </cell>
          <cell r="B739" t="str">
            <v>Febrero</v>
          </cell>
          <cell r="J739">
            <v>10258</v>
          </cell>
          <cell r="K739">
            <v>41014</v>
          </cell>
        </row>
        <row r="740">
          <cell r="A740">
            <v>2019</v>
          </cell>
          <cell r="B740" t="str">
            <v>Febrero</v>
          </cell>
          <cell r="J740">
            <v>23069</v>
          </cell>
          <cell r="K740">
            <v>41015</v>
          </cell>
        </row>
        <row r="741">
          <cell r="A741">
            <v>2019</v>
          </cell>
          <cell r="B741" t="str">
            <v>Febrero</v>
          </cell>
          <cell r="J741">
            <v>22172</v>
          </cell>
          <cell r="K741">
            <v>41015</v>
          </cell>
        </row>
        <row r="742">
          <cell r="A742">
            <v>2019</v>
          </cell>
          <cell r="B742" t="str">
            <v>Febrero</v>
          </cell>
          <cell r="J742">
            <v>1792</v>
          </cell>
          <cell r="K742">
            <v>41016</v>
          </cell>
        </row>
        <row r="743">
          <cell r="A743">
            <v>2019</v>
          </cell>
          <cell r="B743" t="str">
            <v>Febrero</v>
          </cell>
          <cell r="J743">
            <v>1910</v>
          </cell>
          <cell r="K743">
            <v>41016</v>
          </cell>
        </row>
        <row r="744">
          <cell r="A744">
            <v>2019</v>
          </cell>
          <cell r="B744" t="str">
            <v>Febrero</v>
          </cell>
          <cell r="J744">
            <v>1841</v>
          </cell>
          <cell r="K744">
            <v>41016</v>
          </cell>
        </row>
        <row r="745">
          <cell r="A745">
            <v>2019</v>
          </cell>
          <cell r="B745" t="str">
            <v>Febrero</v>
          </cell>
          <cell r="J745">
            <v>2922</v>
          </cell>
          <cell r="K745">
            <v>41017</v>
          </cell>
        </row>
        <row r="746">
          <cell r="A746">
            <v>2019</v>
          </cell>
          <cell r="B746" t="str">
            <v>Febrero</v>
          </cell>
          <cell r="J746">
            <v>3066</v>
          </cell>
          <cell r="K746">
            <v>41017</v>
          </cell>
        </row>
        <row r="747">
          <cell r="A747">
            <v>2019</v>
          </cell>
          <cell r="B747" t="str">
            <v>Febrero</v>
          </cell>
          <cell r="J747">
            <v>2770</v>
          </cell>
          <cell r="K747">
            <v>41017</v>
          </cell>
        </row>
        <row r="748">
          <cell r="A748">
            <v>2019</v>
          </cell>
          <cell r="B748" t="str">
            <v>Febrero</v>
          </cell>
          <cell r="J748">
            <v>40832</v>
          </cell>
          <cell r="K748">
            <v>41018</v>
          </cell>
        </row>
        <row r="749">
          <cell r="A749">
            <v>2019</v>
          </cell>
          <cell r="B749" t="str">
            <v>Febrero</v>
          </cell>
          <cell r="J749">
            <v>45500</v>
          </cell>
          <cell r="K749">
            <v>41018</v>
          </cell>
        </row>
        <row r="750">
          <cell r="A750">
            <v>2019</v>
          </cell>
          <cell r="B750" t="str">
            <v>Febrero</v>
          </cell>
          <cell r="J750">
            <v>41042</v>
          </cell>
          <cell r="K750">
            <v>41018</v>
          </cell>
        </row>
        <row r="751">
          <cell r="A751">
            <v>2019</v>
          </cell>
          <cell r="B751" t="str">
            <v>Febrero</v>
          </cell>
          <cell r="J751">
            <v>19598</v>
          </cell>
          <cell r="K751">
            <v>41019</v>
          </cell>
        </row>
        <row r="752">
          <cell r="A752">
            <v>2019</v>
          </cell>
          <cell r="B752" t="str">
            <v>Febrero</v>
          </cell>
          <cell r="J752">
            <v>20808</v>
          </cell>
          <cell r="K752">
            <v>41019</v>
          </cell>
        </row>
        <row r="753">
          <cell r="A753">
            <v>2019</v>
          </cell>
          <cell r="B753" t="str">
            <v>Febrero</v>
          </cell>
          <cell r="J753">
            <v>5673</v>
          </cell>
          <cell r="K753">
            <v>41020</v>
          </cell>
        </row>
        <row r="754">
          <cell r="A754">
            <v>2019</v>
          </cell>
          <cell r="B754" t="str">
            <v>Febrero</v>
          </cell>
          <cell r="J754">
            <v>9761</v>
          </cell>
          <cell r="K754">
            <v>41021</v>
          </cell>
        </row>
        <row r="755">
          <cell r="A755">
            <v>2019</v>
          </cell>
          <cell r="B755" t="str">
            <v>Febrero</v>
          </cell>
          <cell r="J755">
            <v>9686</v>
          </cell>
          <cell r="K755">
            <v>41021</v>
          </cell>
        </row>
        <row r="756">
          <cell r="A756">
            <v>2019</v>
          </cell>
          <cell r="B756" t="str">
            <v>Febrero</v>
          </cell>
          <cell r="J756">
            <v>2017</v>
          </cell>
          <cell r="K756">
            <v>41023</v>
          </cell>
        </row>
        <row r="757">
          <cell r="A757">
            <v>2019</v>
          </cell>
          <cell r="B757" t="str">
            <v>Febrero</v>
          </cell>
          <cell r="J757">
            <v>2044</v>
          </cell>
          <cell r="K757">
            <v>41023</v>
          </cell>
        </row>
        <row r="758">
          <cell r="A758">
            <v>2019</v>
          </cell>
          <cell r="B758" t="str">
            <v>Febrero</v>
          </cell>
          <cell r="J758">
            <v>1917</v>
          </cell>
          <cell r="K758">
            <v>41023</v>
          </cell>
        </row>
        <row r="759">
          <cell r="A759">
            <v>2019</v>
          </cell>
          <cell r="B759" t="str">
            <v>Febrero</v>
          </cell>
          <cell r="J759">
            <v>2129</v>
          </cell>
          <cell r="K759">
            <v>41023</v>
          </cell>
        </row>
        <row r="760">
          <cell r="A760">
            <v>2019</v>
          </cell>
          <cell r="B760" t="str">
            <v>Febrero</v>
          </cell>
          <cell r="J760">
            <v>5427</v>
          </cell>
          <cell r="K760">
            <v>41024</v>
          </cell>
        </row>
        <row r="761">
          <cell r="A761">
            <v>2019</v>
          </cell>
          <cell r="B761" t="str">
            <v>Febrero</v>
          </cell>
          <cell r="J761">
            <v>5915</v>
          </cell>
          <cell r="K761">
            <v>41024</v>
          </cell>
        </row>
        <row r="762">
          <cell r="A762">
            <v>2019</v>
          </cell>
          <cell r="B762" t="str">
            <v>Febrero</v>
          </cell>
          <cell r="J762">
            <v>5570</v>
          </cell>
          <cell r="K762">
            <v>41024</v>
          </cell>
        </row>
        <row r="763">
          <cell r="A763">
            <v>2019</v>
          </cell>
          <cell r="B763" t="str">
            <v>Febrero</v>
          </cell>
          <cell r="J763">
            <v>5542</v>
          </cell>
          <cell r="K763">
            <v>41024</v>
          </cell>
        </row>
        <row r="764">
          <cell r="A764">
            <v>2019</v>
          </cell>
          <cell r="B764" t="str">
            <v>Febrero</v>
          </cell>
          <cell r="J764">
            <v>553</v>
          </cell>
          <cell r="K764">
            <v>41025</v>
          </cell>
        </row>
        <row r="765">
          <cell r="A765">
            <v>2019</v>
          </cell>
          <cell r="B765" t="str">
            <v>Febrero</v>
          </cell>
          <cell r="J765">
            <v>635</v>
          </cell>
          <cell r="K765">
            <v>41025</v>
          </cell>
        </row>
        <row r="766">
          <cell r="A766">
            <v>2019</v>
          </cell>
          <cell r="B766" t="str">
            <v>Febrero</v>
          </cell>
          <cell r="J766">
            <v>970</v>
          </cell>
          <cell r="K766">
            <v>41025</v>
          </cell>
        </row>
        <row r="767">
          <cell r="A767">
            <v>2019</v>
          </cell>
          <cell r="B767" t="str">
            <v>Febrero</v>
          </cell>
          <cell r="J767">
            <v>10016</v>
          </cell>
          <cell r="K767">
            <v>41027</v>
          </cell>
        </row>
        <row r="768">
          <cell r="A768">
            <v>2019</v>
          </cell>
          <cell r="B768" t="str">
            <v>Febrero</v>
          </cell>
          <cell r="J768">
            <v>9435</v>
          </cell>
          <cell r="K768">
            <v>41027</v>
          </cell>
        </row>
        <row r="769">
          <cell r="A769">
            <v>2019</v>
          </cell>
          <cell r="B769" t="str">
            <v>Febrero</v>
          </cell>
          <cell r="J769">
            <v>45694</v>
          </cell>
          <cell r="K769">
            <v>41028</v>
          </cell>
        </row>
        <row r="770">
          <cell r="A770">
            <v>2019</v>
          </cell>
          <cell r="B770" t="str">
            <v>Febrero</v>
          </cell>
          <cell r="J770">
            <v>43981</v>
          </cell>
          <cell r="K770">
            <v>41028</v>
          </cell>
        </row>
        <row r="771">
          <cell r="A771">
            <v>2019</v>
          </cell>
          <cell r="B771" t="str">
            <v>Febrero</v>
          </cell>
          <cell r="J771">
            <v>42972</v>
          </cell>
          <cell r="K771">
            <v>41028</v>
          </cell>
        </row>
        <row r="772">
          <cell r="A772">
            <v>2019</v>
          </cell>
          <cell r="B772" t="str">
            <v>Marzo</v>
          </cell>
          <cell r="J772">
            <v>483</v>
          </cell>
          <cell r="K772">
            <v>31001</v>
          </cell>
        </row>
        <row r="773">
          <cell r="A773">
            <v>2019</v>
          </cell>
          <cell r="B773" t="str">
            <v>Marzo</v>
          </cell>
          <cell r="J773">
            <v>910</v>
          </cell>
          <cell r="K773">
            <v>31002</v>
          </cell>
        </row>
        <row r="774">
          <cell r="A774">
            <v>2019</v>
          </cell>
          <cell r="B774" t="str">
            <v>Marzo</v>
          </cell>
          <cell r="J774">
            <v>974</v>
          </cell>
          <cell r="K774">
            <v>31003</v>
          </cell>
        </row>
        <row r="775">
          <cell r="A775">
            <v>2019</v>
          </cell>
          <cell r="B775" t="str">
            <v>Marzo</v>
          </cell>
          <cell r="J775">
            <v>7742</v>
          </cell>
          <cell r="K775">
            <v>31004</v>
          </cell>
        </row>
        <row r="776">
          <cell r="A776">
            <v>2019</v>
          </cell>
          <cell r="B776" t="str">
            <v>Marzo</v>
          </cell>
          <cell r="J776">
            <v>5840</v>
          </cell>
          <cell r="K776">
            <v>31005</v>
          </cell>
        </row>
        <row r="777">
          <cell r="A777">
            <v>2019</v>
          </cell>
          <cell r="B777" t="str">
            <v>Marzo</v>
          </cell>
          <cell r="J777">
            <v>854</v>
          </cell>
          <cell r="K777">
            <v>31006</v>
          </cell>
        </row>
        <row r="778">
          <cell r="A778">
            <v>2019</v>
          </cell>
          <cell r="B778" t="str">
            <v>Marzo</v>
          </cell>
          <cell r="J778">
            <v>3874</v>
          </cell>
          <cell r="K778">
            <v>31007</v>
          </cell>
        </row>
        <row r="779">
          <cell r="A779">
            <v>2019</v>
          </cell>
          <cell r="B779" t="str">
            <v>Marzo</v>
          </cell>
          <cell r="J779">
            <v>1810</v>
          </cell>
          <cell r="K779">
            <v>31009</v>
          </cell>
        </row>
        <row r="780">
          <cell r="A780">
            <v>2019</v>
          </cell>
          <cell r="B780" t="str">
            <v>Marzo</v>
          </cell>
          <cell r="J780">
            <v>3802</v>
          </cell>
          <cell r="K780">
            <v>31010</v>
          </cell>
        </row>
        <row r="781">
          <cell r="A781">
            <v>2019</v>
          </cell>
          <cell r="B781" t="str">
            <v>Marzo</v>
          </cell>
          <cell r="J781">
            <v>362</v>
          </cell>
          <cell r="K781">
            <v>31011</v>
          </cell>
        </row>
        <row r="782">
          <cell r="A782">
            <v>2019</v>
          </cell>
          <cell r="B782" t="str">
            <v>Marzo</v>
          </cell>
          <cell r="J782">
            <v>647</v>
          </cell>
          <cell r="K782">
            <v>31012</v>
          </cell>
        </row>
        <row r="783">
          <cell r="A783">
            <v>2019</v>
          </cell>
          <cell r="B783" t="str">
            <v>Marzo</v>
          </cell>
          <cell r="J783">
            <v>1051</v>
          </cell>
          <cell r="K783">
            <v>31013</v>
          </cell>
        </row>
        <row r="784">
          <cell r="A784">
            <v>2019</v>
          </cell>
          <cell r="B784" t="str">
            <v>Marzo</v>
          </cell>
          <cell r="J784">
            <v>1394</v>
          </cell>
          <cell r="K784">
            <v>31014</v>
          </cell>
        </row>
        <row r="785">
          <cell r="A785">
            <v>2019</v>
          </cell>
          <cell r="B785" t="str">
            <v>Marzo</v>
          </cell>
          <cell r="J785">
            <v>2192</v>
          </cell>
          <cell r="K785">
            <v>31016</v>
          </cell>
        </row>
        <row r="786">
          <cell r="A786">
            <v>2019</v>
          </cell>
          <cell r="B786" t="str">
            <v>Marzo</v>
          </cell>
          <cell r="J786">
            <v>1053</v>
          </cell>
          <cell r="K786">
            <v>31017</v>
          </cell>
        </row>
        <row r="787">
          <cell r="A787">
            <v>2019</v>
          </cell>
          <cell r="B787" t="str">
            <v>Marzo</v>
          </cell>
          <cell r="J787">
            <v>1573</v>
          </cell>
          <cell r="K787">
            <v>31018</v>
          </cell>
        </row>
        <row r="788">
          <cell r="A788">
            <v>2019</v>
          </cell>
          <cell r="B788" t="str">
            <v>Marzo</v>
          </cell>
          <cell r="J788">
            <v>1562</v>
          </cell>
          <cell r="K788">
            <v>31019</v>
          </cell>
        </row>
        <row r="789">
          <cell r="A789">
            <v>2019</v>
          </cell>
          <cell r="B789" t="str">
            <v>Marzo</v>
          </cell>
          <cell r="J789">
            <v>2185</v>
          </cell>
          <cell r="K789">
            <v>31020</v>
          </cell>
        </row>
        <row r="790">
          <cell r="A790">
            <v>2019</v>
          </cell>
          <cell r="B790" t="str">
            <v>Marzo</v>
          </cell>
          <cell r="J790">
            <v>2020</v>
          </cell>
          <cell r="K790">
            <v>31021</v>
          </cell>
        </row>
        <row r="791">
          <cell r="A791">
            <v>2019</v>
          </cell>
          <cell r="B791" t="str">
            <v>Marzo</v>
          </cell>
          <cell r="J791">
            <v>2676</v>
          </cell>
          <cell r="K791">
            <v>31022</v>
          </cell>
        </row>
        <row r="792">
          <cell r="A792">
            <v>2019</v>
          </cell>
          <cell r="B792" t="str">
            <v>Marzo</v>
          </cell>
          <cell r="J792">
            <v>1246</v>
          </cell>
          <cell r="K792">
            <v>31023</v>
          </cell>
        </row>
        <row r="793">
          <cell r="A793">
            <v>2019</v>
          </cell>
          <cell r="B793" t="str">
            <v>Marzo</v>
          </cell>
          <cell r="J793">
            <v>3690</v>
          </cell>
          <cell r="K793">
            <v>31024</v>
          </cell>
        </row>
        <row r="794">
          <cell r="A794">
            <v>2019</v>
          </cell>
          <cell r="B794" t="str">
            <v>Marzo</v>
          </cell>
          <cell r="J794">
            <v>3049</v>
          </cell>
          <cell r="K794">
            <v>31025</v>
          </cell>
        </row>
        <row r="795">
          <cell r="A795">
            <v>2019</v>
          </cell>
          <cell r="B795" t="str">
            <v>Marzo</v>
          </cell>
          <cell r="J795">
            <v>1729</v>
          </cell>
          <cell r="K795">
            <v>31026</v>
          </cell>
        </row>
        <row r="796">
          <cell r="A796">
            <v>2019</v>
          </cell>
          <cell r="B796" t="str">
            <v>Marzo</v>
          </cell>
          <cell r="J796">
            <v>846</v>
          </cell>
          <cell r="K796">
            <v>31027</v>
          </cell>
        </row>
        <row r="797">
          <cell r="A797">
            <v>2019</v>
          </cell>
          <cell r="B797" t="str">
            <v>Marzo</v>
          </cell>
          <cell r="J797">
            <v>1573</v>
          </cell>
          <cell r="K797">
            <v>31028</v>
          </cell>
        </row>
        <row r="798">
          <cell r="A798">
            <v>2019</v>
          </cell>
          <cell r="B798" t="str">
            <v>Marzo</v>
          </cell>
          <cell r="J798">
            <v>1528</v>
          </cell>
          <cell r="K798">
            <v>31029</v>
          </cell>
        </row>
        <row r="799">
          <cell r="A799">
            <v>2019</v>
          </cell>
          <cell r="B799" t="str">
            <v>Marzo</v>
          </cell>
          <cell r="J799">
            <v>2312</v>
          </cell>
          <cell r="K799">
            <v>31030</v>
          </cell>
        </row>
        <row r="800">
          <cell r="A800">
            <v>2019</v>
          </cell>
          <cell r="B800" t="str">
            <v>Marzo</v>
          </cell>
          <cell r="J800">
            <v>3134</v>
          </cell>
          <cell r="K800">
            <v>31031</v>
          </cell>
        </row>
        <row r="801">
          <cell r="A801">
            <v>2019</v>
          </cell>
          <cell r="B801" t="str">
            <v>Marzo</v>
          </cell>
          <cell r="J801">
            <v>2231</v>
          </cell>
          <cell r="K801">
            <v>31032</v>
          </cell>
        </row>
        <row r="802">
          <cell r="A802">
            <v>2019</v>
          </cell>
          <cell r="B802" t="str">
            <v>Marzo</v>
          </cell>
          <cell r="J802">
            <v>2469</v>
          </cell>
          <cell r="K802">
            <v>31033</v>
          </cell>
        </row>
        <row r="803">
          <cell r="A803">
            <v>2019</v>
          </cell>
          <cell r="B803" t="str">
            <v>Marzo</v>
          </cell>
          <cell r="J803">
            <v>624</v>
          </cell>
          <cell r="K803">
            <v>31034</v>
          </cell>
        </row>
        <row r="804">
          <cell r="A804">
            <v>2019</v>
          </cell>
          <cell r="B804" t="str">
            <v>Marzo</v>
          </cell>
          <cell r="J804">
            <v>1040</v>
          </cell>
          <cell r="K804">
            <v>31035</v>
          </cell>
        </row>
        <row r="805">
          <cell r="A805">
            <v>2019</v>
          </cell>
          <cell r="B805" t="str">
            <v>Marzo</v>
          </cell>
          <cell r="J805">
            <v>1359</v>
          </cell>
          <cell r="K805">
            <v>31036</v>
          </cell>
        </row>
        <row r="806">
          <cell r="A806">
            <v>2019</v>
          </cell>
          <cell r="B806" t="str">
            <v>Marzo</v>
          </cell>
          <cell r="J806">
            <v>1597</v>
          </cell>
          <cell r="K806">
            <v>31037</v>
          </cell>
        </row>
        <row r="807">
          <cell r="A807">
            <v>2019</v>
          </cell>
          <cell r="B807" t="str">
            <v>Marzo</v>
          </cell>
          <cell r="J807">
            <v>2323</v>
          </cell>
          <cell r="K807">
            <v>31038</v>
          </cell>
        </row>
        <row r="808">
          <cell r="A808">
            <v>2019</v>
          </cell>
          <cell r="B808" t="str">
            <v>Marzo</v>
          </cell>
          <cell r="J808">
            <v>1141</v>
          </cell>
          <cell r="K808">
            <v>31039</v>
          </cell>
        </row>
        <row r="809">
          <cell r="A809">
            <v>2019</v>
          </cell>
          <cell r="B809" t="str">
            <v>Marzo</v>
          </cell>
          <cell r="J809">
            <v>4091</v>
          </cell>
          <cell r="K809">
            <v>11001</v>
          </cell>
        </row>
        <row r="810">
          <cell r="A810">
            <v>2019</v>
          </cell>
          <cell r="B810" t="str">
            <v>Marzo</v>
          </cell>
          <cell r="J810">
            <v>5579</v>
          </cell>
          <cell r="K810">
            <v>11002</v>
          </cell>
        </row>
        <row r="811">
          <cell r="A811">
            <v>2019</v>
          </cell>
          <cell r="B811" t="str">
            <v>Marzo</v>
          </cell>
          <cell r="J811">
            <v>1421</v>
          </cell>
          <cell r="K811">
            <v>11004</v>
          </cell>
        </row>
        <row r="812">
          <cell r="A812">
            <v>2019</v>
          </cell>
          <cell r="B812" t="str">
            <v>Marzo</v>
          </cell>
          <cell r="J812">
            <v>1098</v>
          </cell>
          <cell r="K812">
            <v>11005</v>
          </cell>
        </row>
        <row r="813">
          <cell r="A813">
            <v>2019</v>
          </cell>
          <cell r="B813" t="str">
            <v>Marzo</v>
          </cell>
          <cell r="J813">
            <v>3387</v>
          </cell>
          <cell r="K813">
            <v>11006</v>
          </cell>
        </row>
        <row r="814">
          <cell r="A814">
            <v>2019</v>
          </cell>
          <cell r="B814" t="str">
            <v>Marzo</v>
          </cell>
          <cell r="J814">
            <v>7242</v>
          </cell>
          <cell r="K814">
            <v>11007</v>
          </cell>
        </row>
        <row r="815">
          <cell r="A815">
            <v>2019</v>
          </cell>
          <cell r="B815" t="str">
            <v>Marzo</v>
          </cell>
          <cell r="J815">
            <v>2876</v>
          </cell>
          <cell r="K815">
            <v>11008</v>
          </cell>
        </row>
        <row r="816">
          <cell r="A816">
            <v>2019</v>
          </cell>
          <cell r="B816" t="str">
            <v>Marzo</v>
          </cell>
          <cell r="J816">
            <v>3314</v>
          </cell>
          <cell r="K816">
            <v>11009</v>
          </cell>
        </row>
        <row r="817">
          <cell r="A817">
            <v>2019</v>
          </cell>
          <cell r="B817" t="str">
            <v>Marzo</v>
          </cell>
          <cell r="J817">
            <v>1889</v>
          </cell>
          <cell r="K817">
            <v>11010</v>
          </cell>
        </row>
        <row r="818">
          <cell r="A818">
            <v>2019</v>
          </cell>
          <cell r="B818" t="str">
            <v>Marzo</v>
          </cell>
          <cell r="J818">
            <v>6940</v>
          </cell>
          <cell r="K818">
            <v>11011</v>
          </cell>
        </row>
        <row r="819">
          <cell r="A819">
            <v>2019</v>
          </cell>
          <cell r="B819" t="str">
            <v>Marzo</v>
          </cell>
          <cell r="J819">
            <v>4495</v>
          </cell>
          <cell r="K819">
            <v>11012</v>
          </cell>
        </row>
        <row r="820">
          <cell r="A820">
            <v>2019</v>
          </cell>
          <cell r="B820" t="str">
            <v>Marzo</v>
          </cell>
          <cell r="J820">
            <v>4986</v>
          </cell>
          <cell r="K820">
            <v>11013</v>
          </cell>
        </row>
        <row r="821">
          <cell r="A821">
            <v>2019</v>
          </cell>
          <cell r="B821" t="str">
            <v>Marzo</v>
          </cell>
          <cell r="J821">
            <v>5607</v>
          </cell>
          <cell r="K821">
            <v>11014</v>
          </cell>
        </row>
        <row r="822">
          <cell r="A822">
            <v>2019</v>
          </cell>
          <cell r="B822" t="str">
            <v>Marzo</v>
          </cell>
          <cell r="J822">
            <v>4171</v>
          </cell>
          <cell r="K822">
            <v>11015</v>
          </cell>
        </row>
        <row r="823">
          <cell r="A823">
            <v>2019</v>
          </cell>
          <cell r="B823" t="str">
            <v>Marzo</v>
          </cell>
          <cell r="J823">
            <v>3142</v>
          </cell>
          <cell r="K823">
            <v>11016</v>
          </cell>
        </row>
        <row r="824">
          <cell r="A824">
            <v>2019</v>
          </cell>
          <cell r="B824" t="str">
            <v>Marzo</v>
          </cell>
          <cell r="J824">
            <v>2171</v>
          </cell>
          <cell r="K824">
            <v>11017</v>
          </cell>
        </row>
        <row r="825">
          <cell r="A825">
            <v>2019</v>
          </cell>
          <cell r="B825" t="str">
            <v>Marzo</v>
          </cell>
          <cell r="J825">
            <v>2499</v>
          </cell>
          <cell r="K825">
            <v>11018</v>
          </cell>
        </row>
        <row r="826">
          <cell r="A826">
            <v>2019</v>
          </cell>
          <cell r="B826" t="str">
            <v>Marzo</v>
          </cell>
          <cell r="J826">
            <v>7090</v>
          </cell>
          <cell r="K826">
            <v>11019</v>
          </cell>
        </row>
        <row r="827">
          <cell r="A827">
            <v>2019</v>
          </cell>
          <cell r="B827" t="str">
            <v>Marzo</v>
          </cell>
          <cell r="J827">
            <v>10438</v>
          </cell>
          <cell r="K827">
            <v>11020</v>
          </cell>
        </row>
        <row r="828">
          <cell r="A828">
            <v>2019</v>
          </cell>
          <cell r="B828" t="str">
            <v>Marzo</v>
          </cell>
          <cell r="J828">
            <v>2105</v>
          </cell>
          <cell r="K828">
            <v>11021</v>
          </cell>
        </row>
        <row r="829">
          <cell r="A829">
            <v>2019</v>
          </cell>
          <cell r="B829" t="str">
            <v>Marzo</v>
          </cell>
          <cell r="J829">
            <v>3041</v>
          </cell>
          <cell r="K829">
            <v>11022</v>
          </cell>
        </row>
        <row r="830">
          <cell r="A830">
            <v>2019</v>
          </cell>
          <cell r="B830" t="str">
            <v>Marzo</v>
          </cell>
          <cell r="J830">
            <v>2873</v>
          </cell>
          <cell r="K830">
            <v>11023</v>
          </cell>
        </row>
        <row r="831">
          <cell r="A831">
            <v>2019</v>
          </cell>
          <cell r="B831" t="str">
            <v>Marzo</v>
          </cell>
          <cell r="J831">
            <v>2807</v>
          </cell>
          <cell r="K831">
            <v>11024</v>
          </cell>
        </row>
        <row r="832">
          <cell r="A832">
            <v>2019</v>
          </cell>
          <cell r="B832" t="str">
            <v>Marzo</v>
          </cell>
          <cell r="J832">
            <v>2400</v>
          </cell>
          <cell r="K832">
            <v>11027</v>
          </cell>
        </row>
        <row r="833">
          <cell r="A833">
            <v>2019</v>
          </cell>
          <cell r="B833" t="str">
            <v>Marzo</v>
          </cell>
          <cell r="J833">
            <v>4069</v>
          </cell>
          <cell r="K833">
            <v>11028</v>
          </cell>
        </row>
        <row r="834">
          <cell r="A834">
            <v>2019</v>
          </cell>
          <cell r="B834" t="str">
            <v>Marzo</v>
          </cell>
          <cell r="J834">
            <v>3377</v>
          </cell>
          <cell r="K834">
            <v>11029</v>
          </cell>
        </row>
        <row r="835">
          <cell r="A835">
            <v>2019</v>
          </cell>
          <cell r="B835" t="str">
            <v>Marzo</v>
          </cell>
          <cell r="J835">
            <v>4222</v>
          </cell>
          <cell r="K835">
            <v>11031</v>
          </cell>
        </row>
        <row r="836">
          <cell r="A836">
            <v>2019</v>
          </cell>
          <cell r="B836" t="str">
            <v>Marzo</v>
          </cell>
          <cell r="J836">
            <v>6319</v>
          </cell>
          <cell r="K836">
            <v>11032</v>
          </cell>
        </row>
        <row r="837">
          <cell r="A837">
            <v>2019</v>
          </cell>
          <cell r="B837" t="str">
            <v>Marzo</v>
          </cell>
          <cell r="J837">
            <v>3838</v>
          </cell>
          <cell r="K837">
            <v>11033</v>
          </cell>
        </row>
        <row r="838">
          <cell r="A838">
            <v>2019</v>
          </cell>
          <cell r="B838" t="str">
            <v>Marzo</v>
          </cell>
          <cell r="J838">
            <v>1553</v>
          </cell>
          <cell r="K838">
            <v>11034</v>
          </cell>
        </row>
        <row r="839">
          <cell r="A839">
            <v>2019</v>
          </cell>
          <cell r="B839" t="str">
            <v>Marzo</v>
          </cell>
          <cell r="J839">
            <v>3191</v>
          </cell>
          <cell r="K839">
            <v>11035</v>
          </cell>
        </row>
        <row r="840">
          <cell r="A840">
            <v>2019</v>
          </cell>
          <cell r="B840" t="str">
            <v>Marzo</v>
          </cell>
          <cell r="J840">
            <v>1085</v>
          </cell>
          <cell r="K840">
            <v>11036</v>
          </cell>
        </row>
        <row r="841">
          <cell r="A841">
            <v>2019</v>
          </cell>
          <cell r="B841" t="str">
            <v>Marzo</v>
          </cell>
          <cell r="J841">
            <v>1084</v>
          </cell>
          <cell r="K841">
            <v>11037</v>
          </cell>
        </row>
        <row r="842">
          <cell r="A842">
            <v>2019</v>
          </cell>
          <cell r="B842" t="str">
            <v>Marzo</v>
          </cell>
          <cell r="J842">
            <v>1662</v>
          </cell>
          <cell r="K842">
            <v>11038</v>
          </cell>
        </row>
        <row r="843">
          <cell r="A843">
            <v>2019</v>
          </cell>
          <cell r="B843" t="str">
            <v>Marzo</v>
          </cell>
          <cell r="J843">
            <v>2403</v>
          </cell>
          <cell r="K843">
            <v>11040</v>
          </cell>
        </row>
        <row r="844">
          <cell r="A844">
            <v>2019</v>
          </cell>
          <cell r="B844" t="str">
            <v>Marzo</v>
          </cell>
          <cell r="J844">
            <v>788</v>
          </cell>
          <cell r="K844">
            <v>11041</v>
          </cell>
        </row>
        <row r="845">
          <cell r="A845">
            <v>2019</v>
          </cell>
          <cell r="B845" t="str">
            <v>Marzo</v>
          </cell>
          <cell r="J845">
            <v>1552</v>
          </cell>
          <cell r="K845">
            <v>11042</v>
          </cell>
        </row>
        <row r="846">
          <cell r="A846">
            <v>2019</v>
          </cell>
          <cell r="B846" t="str">
            <v>Marzo</v>
          </cell>
          <cell r="J846">
            <v>4519</v>
          </cell>
          <cell r="K846">
            <v>11043</v>
          </cell>
        </row>
        <row r="847">
          <cell r="A847">
            <v>2019</v>
          </cell>
          <cell r="B847" t="str">
            <v>Marzo</v>
          </cell>
          <cell r="J847">
            <v>1441</v>
          </cell>
          <cell r="K847">
            <v>11044</v>
          </cell>
        </row>
        <row r="848">
          <cell r="A848">
            <v>2019</v>
          </cell>
          <cell r="B848" t="str">
            <v>Marzo</v>
          </cell>
          <cell r="J848">
            <v>1783</v>
          </cell>
          <cell r="K848">
            <v>11045</v>
          </cell>
        </row>
        <row r="849">
          <cell r="A849">
            <v>2019</v>
          </cell>
          <cell r="B849" t="str">
            <v>Marzo</v>
          </cell>
          <cell r="J849">
            <v>1129</v>
          </cell>
          <cell r="K849">
            <v>11046</v>
          </cell>
        </row>
        <row r="850">
          <cell r="A850">
            <v>2019</v>
          </cell>
          <cell r="B850" t="str">
            <v>Marzo</v>
          </cell>
          <cell r="J850">
            <v>5906</v>
          </cell>
          <cell r="K850">
            <v>11047</v>
          </cell>
        </row>
        <row r="851">
          <cell r="A851">
            <v>2019</v>
          </cell>
          <cell r="B851" t="str">
            <v>Marzo</v>
          </cell>
          <cell r="J851">
            <v>3139</v>
          </cell>
          <cell r="K851">
            <v>11048</v>
          </cell>
        </row>
        <row r="852">
          <cell r="A852">
            <v>2019</v>
          </cell>
          <cell r="B852" t="str">
            <v>Marzo</v>
          </cell>
          <cell r="J852">
            <v>1834</v>
          </cell>
          <cell r="K852">
            <v>11049</v>
          </cell>
        </row>
        <row r="853">
          <cell r="A853">
            <v>2019</v>
          </cell>
          <cell r="B853" t="str">
            <v>Marzo</v>
          </cell>
          <cell r="J853">
            <v>8721</v>
          </cell>
          <cell r="K853">
            <v>11051</v>
          </cell>
        </row>
        <row r="854">
          <cell r="A854">
            <v>2019</v>
          </cell>
          <cell r="B854" t="str">
            <v>Marzo</v>
          </cell>
          <cell r="J854">
            <v>2803</v>
          </cell>
          <cell r="K854">
            <v>11052</v>
          </cell>
        </row>
        <row r="855">
          <cell r="A855">
            <v>2019</v>
          </cell>
          <cell r="B855" t="str">
            <v>Marzo</v>
          </cell>
          <cell r="J855">
            <v>3543</v>
          </cell>
          <cell r="K855">
            <v>11053</v>
          </cell>
        </row>
        <row r="856">
          <cell r="A856">
            <v>2019</v>
          </cell>
          <cell r="B856" t="str">
            <v>Marzo</v>
          </cell>
          <cell r="J856">
            <v>4659</v>
          </cell>
          <cell r="K856">
            <v>11054</v>
          </cell>
        </row>
        <row r="857">
          <cell r="A857">
            <v>2019</v>
          </cell>
          <cell r="B857" t="str">
            <v>Marzo</v>
          </cell>
          <cell r="J857">
            <v>1428</v>
          </cell>
          <cell r="K857">
            <v>21001</v>
          </cell>
        </row>
        <row r="858">
          <cell r="A858">
            <v>2019</v>
          </cell>
          <cell r="B858" t="str">
            <v>Marzo</v>
          </cell>
          <cell r="J858">
            <v>3698</v>
          </cell>
          <cell r="K858">
            <v>21002</v>
          </cell>
        </row>
        <row r="859">
          <cell r="A859">
            <v>2019</v>
          </cell>
          <cell r="B859" t="str">
            <v>Marzo</v>
          </cell>
          <cell r="J859">
            <v>2917</v>
          </cell>
          <cell r="K859">
            <v>21003</v>
          </cell>
        </row>
        <row r="860">
          <cell r="A860">
            <v>2019</v>
          </cell>
          <cell r="B860" t="str">
            <v>Marzo</v>
          </cell>
          <cell r="J860">
            <v>1262</v>
          </cell>
          <cell r="K860">
            <v>21004</v>
          </cell>
        </row>
        <row r="861">
          <cell r="A861">
            <v>2019</v>
          </cell>
          <cell r="B861" t="str">
            <v>Marzo</v>
          </cell>
          <cell r="J861">
            <v>921</v>
          </cell>
          <cell r="K861">
            <v>21007</v>
          </cell>
        </row>
        <row r="862">
          <cell r="A862">
            <v>2019</v>
          </cell>
          <cell r="B862" t="str">
            <v>Marzo</v>
          </cell>
          <cell r="J862">
            <v>1088</v>
          </cell>
          <cell r="K862">
            <v>21005</v>
          </cell>
        </row>
        <row r="863">
          <cell r="A863">
            <v>2019</v>
          </cell>
          <cell r="B863" t="str">
            <v>Marzo</v>
          </cell>
          <cell r="J863">
            <v>924</v>
          </cell>
          <cell r="K863">
            <v>21006</v>
          </cell>
        </row>
        <row r="864">
          <cell r="A864">
            <v>2019</v>
          </cell>
          <cell r="B864" t="str">
            <v>Marzo</v>
          </cell>
          <cell r="J864">
            <v>1962</v>
          </cell>
          <cell r="K864">
            <v>21008</v>
          </cell>
        </row>
        <row r="865">
          <cell r="A865">
            <v>2019</v>
          </cell>
          <cell r="B865" t="str">
            <v>Marzo</v>
          </cell>
          <cell r="J865">
            <v>1182</v>
          </cell>
          <cell r="K865">
            <v>21009</v>
          </cell>
        </row>
        <row r="866">
          <cell r="A866">
            <v>2019</v>
          </cell>
          <cell r="B866" t="str">
            <v>Marzo</v>
          </cell>
          <cell r="J866">
            <v>1031</v>
          </cell>
          <cell r="K866">
            <v>21010</v>
          </cell>
        </row>
        <row r="867">
          <cell r="A867">
            <v>2019</v>
          </cell>
          <cell r="B867" t="str">
            <v>Marzo</v>
          </cell>
          <cell r="J867">
            <v>915</v>
          </cell>
          <cell r="K867">
            <v>21011</v>
          </cell>
        </row>
        <row r="868">
          <cell r="A868">
            <v>2019</v>
          </cell>
          <cell r="B868" t="str">
            <v>Marzo</v>
          </cell>
          <cell r="J868">
            <v>1219</v>
          </cell>
          <cell r="K868">
            <v>21012</v>
          </cell>
        </row>
        <row r="869">
          <cell r="A869">
            <v>2019</v>
          </cell>
          <cell r="B869" t="str">
            <v>Marzo</v>
          </cell>
          <cell r="J869">
            <v>2279</v>
          </cell>
          <cell r="K869">
            <v>21013</v>
          </cell>
        </row>
        <row r="870">
          <cell r="A870">
            <v>2019</v>
          </cell>
          <cell r="B870" t="str">
            <v>Marzo</v>
          </cell>
          <cell r="J870">
            <v>2279</v>
          </cell>
          <cell r="K870">
            <v>21014</v>
          </cell>
        </row>
        <row r="871">
          <cell r="A871">
            <v>2019</v>
          </cell>
          <cell r="B871" t="str">
            <v>Marzo</v>
          </cell>
          <cell r="J871">
            <v>1494</v>
          </cell>
          <cell r="K871">
            <v>21015</v>
          </cell>
        </row>
        <row r="872">
          <cell r="A872">
            <v>2019</v>
          </cell>
          <cell r="B872" t="str">
            <v>Marzo</v>
          </cell>
          <cell r="J872">
            <v>2698</v>
          </cell>
          <cell r="K872">
            <v>21016</v>
          </cell>
        </row>
        <row r="873">
          <cell r="A873">
            <v>2019</v>
          </cell>
          <cell r="B873" t="str">
            <v>Marzo</v>
          </cell>
          <cell r="J873">
            <v>2262</v>
          </cell>
          <cell r="K873">
            <v>21017</v>
          </cell>
        </row>
        <row r="874">
          <cell r="A874">
            <v>2019</v>
          </cell>
          <cell r="B874" t="str">
            <v>Marzo</v>
          </cell>
          <cell r="J874">
            <v>2339</v>
          </cell>
          <cell r="K874">
            <v>51001</v>
          </cell>
        </row>
        <row r="875">
          <cell r="A875">
            <v>2019</v>
          </cell>
          <cell r="B875" t="str">
            <v>Marzo</v>
          </cell>
          <cell r="J875">
            <v>2453</v>
          </cell>
          <cell r="K875">
            <v>51001</v>
          </cell>
        </row>
        <row r="876">
          <cell r="A876">
            <v>2019</v>
          </cell>
          <cell r="B876" t="str">
            <v>Marzo</v>
          </cell>
          <cell r="J876">
            <v>2360</v>
          </cell>
          <cell r="K876">
            <v>51001</v>
          </cell>
        </row>
        <row r="877">
          <cell r="A877">
            <v>2019</v>
          </cell>
          <cell r="B877" t="str">
            <v>Marzo</v>
          </cell>
          <cell r="J877">
            <v>2385</v>
          </cell>
          <cell r="K877">
            <v>51001</v>
          </cell>
        </row>
        <row r="878">
          <cell r="A878">
            <v>2019</v>
          </cell>
          <cell r="B878" t="str">
            <v>Marzo</v>
          </cell>
          <cell r="J878">
            <v>2138</v>
          </cell>
          <cell r="K878">
            <v>51002</v>
          </cell>
        </row>
        <row r="879">
          <cell r="A879">
            <v>2019</v>
          </cell>
          <cell r="B879" t="str">
            <v>Marzo</v>
          </cell>
          <cell r="J879">
            <v>1984</v>
          </cell>
          <cell r="K879">
            <v>51003</v>
          </cell>
        </row>
        <row r="880">
          <cell r="A880">
            <v>2019</v>
          </cell>
          <cell r="B880" t="str">
            <v>Marzo</v>
          </cell>
          <cell r="J880">
            <v>2640</v>
          </cell>
          <cell r="K880">
            <v>51003</v>
          </cell>
        </row>
        <row r="881">
          <cell r="A881">
            <v>2019</v>
          </cell>
          <cell r="B881" t="str">
            <v>Marzo</v>
          </cell>
          <cell r="J881">
            <v>2400</v>
          </cell>
          <cell r="K881">
            <v>51003</v>
          </cell>
        </row>
        <row r="882">
          <cell r="A882">
            <v>2019</v>
          </cell>
          <cell r="B882" t="str">
            <v>Marzo</v>
          </cell>
          <cell r="J882">
            <v>6343</v>
          </cell>
          <cell r="K882">
            <v>51004</v>
          </cell>
        </row>
        <row r="883">
          <cell r="A883">
            <v>2019</v>
          </cell>
          <cell r="B883" t="str">
            <v>Marzo</v>
          </cell>
          <cell r="J883">
            <v>7310</v>
          </cell>
          <cell r="K883">
            <v>51004</v>
          </cell>
        </row>
        <row r="884">
          <cell r="A884">
            <v>2019</v>
          </cell>
          <cell r="B884" t="str">
            <v>Marzo</v>
          </cell>
          <cell r="J884">
            <v>5632</v>
          </cell>
          <cell r="K884">
            <v>51005</v>
          </cell>
        </row>
        <row r="885">
          <cell r="A885">
            <v>2019</v>
          </cell>
          <cell r="B885" t="str">
            <v>Marzo</v>
          </cell>
          <cell r="J885">
            <v>6447</v>
          </cell>
          <cell r="K885">
            <v>51005</v>
          </cell>
        </row>
        <row r="886">
          <cell r="A886">
            <v>2019</v>
          </cell>
          <cell r="B886" t="str">
            <v>Marzo</v>
          </cell>
          <cell r="J886">
            <v>6473</v>
          </cell>
          <cell r="K886">
            <v>51005</v>
          </cell>
        </row>
        <row r="887">
          <cell r="A887">
            <v>2019</v>
          </cell>
          <cell r="B887" t="str">
            <v>Marzo</v>
          </cell>
          <cell r="J887">
            <v>5060</v>
          </cell>
          <cell r="K887">
            <v>51006</v>
          </cell>
        </row>
        <row r="888">
          <cell r="A888">
            <v>2019</v>
          </cell>
          <cell r="B888" t="str">
            <v>Marzo</v>
          </cell>
          <cell r="J888">
            <v>5440</v>
          </cell>
          <cell r="K888">
            <v>51006</v>
          </cell>
        </row>
        <row r="889">
          <cell r="A889">
            <v>2019</v>
          </cell>
          <cell r="B889" t="str">
            <v>Marzo</v>
          </cell>
          <cell r="J889">
            <v>5190</v>
          </cell>
          <cell r="K889">
            <v>51006</v>
          </cell>
        </row>
        <row r="890">
          <cell r="A890">
            <v>2019</v>
          </cell>
          <cell r="B890" t="str">
            <v>Marzo</v>
          </cell>
          <cell r="J890">
            <v>5370</v>
          </cell>
          <cell r="K890">
            <v>51006</v>
          </cell>
        </row>
        <row r="891">
          <cell r="A891">
            <v>2019</v>
          </cell>
          <cell r="B891" t="str">
            <v>Marzo</v>
          </cell>
          <cell r="J891">
            <v>4147</v>
          </cell>
          <cell r="K891">
            <v>51007</v>
          </cell>
        </row>
        <row r="892">
          <cell r="A892">
            <v>2019</v>
          </cell>
          <cell r="B892" t="str">
            <v>Marzo</v>
          </cell>
          <cell r="J892">
            <v>5620</v>
          </cell>
          <cell r="K892">
            <v>51007</v>
          </cell>
        </row>
        <row r="893">
          <cell r="A893">
            <v>2019</v>
          </cell>
          <cell r="B893" t="str">
            <v>Marzo</v>
          </cell>
          <cell r="J893">
            <v>4800</v>
          </cell>
          <cell r="K893">
            <v>51008</v>
          </cell>
        </row>
        <row r="894">
          <cell r="A894">
            <v>2019</v>
          </cell>
          <cell r="B894" t="str">
            <v>Marzo</v>
          </cell>
          <cell r="J894">
            <v>6053</v>
          </cell>
          <cell r="K894">
            <v>51008</v>
          </cell>
        </row>
        <row r="895">
          <cell r="A895">
            <v>2019</v>
          </cell>
          <cell r="B895" t="str">
            <v>Marzo</v>
          </cell>
          <cell r="J895">
            <v>6133</v>
          </cell>
          <cell r="K895">
            <v>51008</v>
          </cell>
        </row>
        <row r="896">
          <cell r="A896">
            <v>2019</v>
          </cell>
          <cell r="B896" t="str">
            <v>Marzo</v>
          </cell>
          <cell r="J896">
            <v>6607</v>
          </cell>
          <cell r="K896">
            <v>51008</v>
          </cell>
        </row>
        <row r="897">
          <cell r="A897">
            <v>2019</v>
          </cell>
          <cell r="B897" t="str">
            <v>Marzo</v>
          </cell>
          <cell r="J897">
            <v>2781</v>
          </cell>
          <cell r="K897">
            <v>51009</v>
          </cell>
        </row>
        <row r="898">
          <cell r="A898">
            <v>2019</v>
          </cell>
          <cell r="B898" t="str">
            <v>Marzo</v>
          </cell>
          <cell r="J898">
            <v>3347</v>
          </cell>
          <cell r="K898">
            <v>51009</v>
          </cell>
        </row>
        <row r="899">
          <cell r="A899">
            <v>2019</v>
          </cell>
          <cell r="B899" t="str">
            <v>Marzo</v>
          </cell>
          <cell r="J899">
            <v>3033</v>
          </cell>
          <cell r="K899">
            <v>51009</v>
          </cell>
        </row>
        <row r="900">
          <cell r="A900">
            <v>2019</v>
          </cell>
          <cell r="B900" t="str">
            <v>Marzo</v>
          </cell>
          <cell r="J900">
            <v>3177</v>
          </cell>
          <cell r="K900">
            <v>51009</v>
          </cell>
        </row>
        <row r="901">
          <cell r="A901">
            <v>2019</v>
          </cell>
          <cell r="B901" t="str">
            <v>Marzo</v>
          </cell>
          <cell r="J901">
            <v>922</v>
          </cell>
          <cell r="K901">
            <v>51010</v>
          </cell>
        </row>
        <row r="902">
          <cell r="A902">
            <v>2019</v>
          </cell>
          <cell r="B902" t="str">
            <v>Marzo</v>
          </cell>
          <cell r="J902">
            <v>1400</v>
          </cell>
          <cell r="K902">
            <v>51010</v>
          </cell>
        </row>
        <row r="903">
          <cell r="A903">
            <v>2019</v>
          </cell>
          <cell r="B903" t="str">
            <v>Marzo</v>
          </cell>
          <cell r="J903">
            <v>1489</v>
          </cell>
          <cell r="K903">
            <v>51011</v>
          </cell>
        </row>
        <row r="904">
          <cell r="A904">
            <v>2019</v>
          </cell>
          <cell r="B904" t="str">
            <v>Marzo</v>
          </cell>
          <cell r="J904">
            <v>1807</v>
          </cell>
          <cell r="K904">
            <v>51011</v>
          </cell>
        </row>
        <row r="905">
          <cell r="A905">
            <v>2019</v>
          </cell>
          <cell r="B905" t="str">
            <v>Marzo</v>
          </cell>
          <cell r="J905">
            <v>1607</v>
          </cell>
          <cell r="K905">
            <v>51011</v>
          </cell>
        </row>
        <row r="906">
          <cell r="A906">
            <v>2019</v>
          </cell>
          <cell r="B906" t="str">
            <v>Marzo</v>
          </cell>
          <cell r="J906">
            <v>2228</v>
          </cell>
          <cell r="K906">
            <v>51012</v>
          </cell>
        </row>
        <row r="907">
          <cell r="A907">
            <v>2019</v>
          </cell>
          <cell r="B907" t="str">
            <v>Marzo</v>
          </cell>
          <cell r="J907">
            <v>2300</v>
          </cell>
          <cell r="K907">
            <v>51012</v>
          </cell>
        </row>
        <row r="908">
          <cell r="A908">
            <v>2019</v>
          </cell>
          <cell r="B908" t="str">
            <v>Marzo</v>
          </cell>
          <cell r="J908">
            <v>285</v>
          </cell>
          <cell r="K908">
            <v>61001</v>
          </cell>
        </row>
        <row r="909">
          <cell r="A909">
            <v>2019</v>
          </cell>
          <cell r="B909" t="str">
            <v>Marzo</v>
          </cell>
          <cell r="J909">
            <v>280</v>
          </cell>
          <cell r="K909">
            <v>61001</v>
          </cell>
        </row>
        <row r="910">
          <cell r="A910">
            <v>2019</v>
          </cell>
          <cell r="B910" t="str">
            <v>Marzo</v>
          </cell>
          <cell r="J910">
            <v>297</v>
          </cell>
          <cell r="K910">
            <v>61001</v>
          </cell>
        </row>
        <row r="911">
          <cell r="A911">
            <v>2019</v>
          </cell>
          <cell r="B911" t="str">
            <v>Marzo</v>
          </cell>
          <cell r="J911">
            <v>300</v>
          </cell>
          <cell r="K911">
            <v>61002</v>
          </cell>
        </row>
        <row r="912">
          <cell r="A912">
            <v>2019</v>
          </cell>
          <cell r="B912" t="str">
            <v>Marzo</v>
          </cell>
          <cell r="J912">
            <v>297</v>
          </cell>
          <cell r="K912">
            <v>61002</v>
          </cell>
        </row>
        <row r="913">
          <cell r="A913">
            <v>2019</v>
          </cell>
          <cell r="B913" t="str">
            <v>Marzo</v>
          </cell>
          <cell r="J913">
            <v>321</v>
          </cell>
          <cell r="K913">
            <v>61002</v>
          </cell>
        </row>
        <row r="914">
          <cell r="A914">
            <v>2019</v>
          </cell>
          <cell r="B914" t="str">
            <v>Marzo</v>
          </cell>
          <cell r="J914">
            <v>267</v>
          </cell>
          <cell r="K914">
            <v>61003</v>
          </cell>
        </row>
        <row r="915">
          <cell r="A915">
            <v>2019</v>
          </cell>
          <cell r="B915" t="str">
            <v>Marzo</v>
          </cell>
          <cell r="J915">
            <v>260</v>
          </cell>
          <cell r="K915">
            <v>61003</v>
          </cell>
        </row>
        <row r="916">
          <cell r="A916">
            <v>2019</v>
          </cell>
          <cell r="B916" t="str">
            <v>Marzo</v>
          </cell>
          <cell r="J916">
            <v>272</v>
          </cell>
          <cell r="K916">
            <v>61003</v>
          </cell>
        </row>
        <row r="917">
          <cell r="A917">
            <v>2019</v>
          </cell>
          <cell r="B917" t="str">
            <v>Marzo</v>
          </cell>
          <cell r="J917">
            <v>335</v>
          </cell>
          <cell r="K917">
            <v>61004</v>
          </cell>
        </row>
        <row r="918">
          <cell r="A918">
            <v>2019</v>
          </cell>
          <cell r="B918" t="str">
            <v>Marzo</v>
          </cell>
          <cell r="J918">
            <v>336</v>
          </cell>
          <cell r="K918">
            <v>61004</v>
          </cell>
        </row>
        <row r="919">
          <cell r="A919">
            <v>2019</v>
          </cell>
          <cell r="B919" t="str">
            <v>Marzo</v>
          </cell>
          <cell r="J919">
            <v>348</v>
          </cell>
          <cell r="K919">
            <v>61004</v>
          </cell>
        </row>
        <row r="920">
          <cell r="A920">
            <v>2019</v>
          </cell>
          <cell r="B920" t="str">
            <v>Marzo</v>
          </cell>
          <cell r="J920">
            <v>23893</v>
          </cell>
          <cell r="K920">
            <v>61005</v>
          </cell>
        </row>
        <row r="921">
          <cell r="A921">
            <v>2019</v>
          </cell>
          <cell r="B921" t="str">
            <v>Marzo</v>
          </cell>
          <cell r="J921">
            <v>8258</v>
          </cell>
          <cell r="K921">
            <v>61006</v>
          </cell>
        </row>
        <row r="922">
          <cell r="A922">
            <v>2019</v>
          </cell>
          <cell r="B922" t="str">
            <v>Marzo</v>
          </cell>
          <cell r="J922">
            <v>8917</v>
          </cell>
          <cell r="K922">
            <v>61006</v>
          </cell>
        </row>
        <row r="923">
          <cell r="A923">
            <v>2019</v>
          </cell>
          <cell r="B923" t="str">
            <v>Marzo</v>
          </cell>
          <cell r="J923">
            <v>8333</v>
          </cell>
          <cell r="K923">
            <v>61006</v>
          </cell>
        </row>
        <row r="924">
          <cell r="A924">
            <v>2019</v>
          </cell>
          <cell r="B924" t="str">
            <v>Marzo</v>
          </cell>
          <cell r="J924">
            <v>7783</v>
          </cell>
          <cell r="K924">
            <v>61006</v>
          </cell>
        </row>
        <row r="925">
          <cell r="A925">
            <v>2019</v>
          </cell>
          <cell r="B925" t="str">
            <v>Marzo</v>
          </cell>
          <cell r="J925">
            <v>11750</v>
          </cell>
          <cell r="K925">
            <v>61007</v>
          </cell>
        </row>
        <row r="926">
          <cell r="A926">
            <v>2019</v>
          </cell>
          <cell r="B926" t="str">
            <v>Marzo</v>
          </cell>
          <cell r="J926">
            <v>13067</v>
          </cell>
          <cell r="K926">
            <v>61007</v>
          </cell>
        </row>
        <row r="927">
          <cell r="A927">
            <v>2019</v>
          </cell>
          <cell r="B927" t="str">
            <v>Marzo</v>
          </cell>
          <cell r="J927">
            <v>12417</v>
          </cell>
          <cell r="K927">
            <v>61007</v>
          </cell>
        </row>
        <row r="928">
          <cell r="A928">
            <v>2019</v>
          </cell>
          <cell r="B928" t="str">
            <v>Marzo</v>
          </cell>
          <cell r="J928">
            <v>12550</v>
          </cell>
          <cell r="K928">
            <v>61007</v>
          </cell>
        </row>
        <row r="929">
          <cell r="A929">
            <v>2019</v>
          </cell>
          <cell r="B929" t="str">
            <v>Marzo</v>
          </cell>
          <cell r="J929">
            <v>9025</v>
          </cell>
          <cell r="K929">
            <v>61008</v>
          </cell>
        </row>
        <row r="930">
          <cell r="A930">
            <v>2019</v>
          </cell>
          <cell r="B930" t="str">
            <v>Marzo</v>
          </cell>
          <cell r="J930">
            <v>8917</v>
          </cell>
          <cell r="K930">
            <v>61008</v>
          </cell>
        </row>
        <row r="931">
          <cell r="A931">
            <v>2019</v>
          </cell>
          <cell r="B931" t="str">
            <v>Marzo</v>
          </cell>
          <cell r="J931">
            <v>8098</v>
          </cell>
          <cell r="K931">
            <v>61008</v>
          </cell>
        </row>
        <row r="932">
          <cell r="A932">
            <v>2019</v>
          </cell>
          <cell r="B932" t="str">
            <v>Marzo</v>
          </cell>
          <cell r="J932">
            <v>10665</v>
          </cell>
          <cell r="K932">
            <v>61009</v>
          </cell>
        </row>
        <row r="933">
          <cell r="A933">
            <v>2019</v>
          </cell>
          <cell r="B933" t="str">
            <v>Marzo</v>
          </cell>
          <cell r="J933">
            <v>10933</v>
          </cell>
          <cell r="K933">
            <v>61009</v>
          </cell>
        </row>
        <row r="934">
          <cell r="A934">
            <v>2019</v>
          </cell>
          <cell r="B934" t="str">
            <v>Marzo</v>
          </cell>
          <cell r="J934">
            <v>10883</v>
          </cell>
          <cell r="K934">
            <v>61009</v>
          </cell>
        </row>
        <row r="935">
          <cell r="A935">
            <v>2019</v>
          </cell>
          <cell r="B935" t="str">
            <v>Marzo</v>
          </cell>
          <cell r="J935">
            <v>10717</v>
          </cell>
          <cell r="K935">
            <v>61009</v>
          </cell>
        </row>
        <row r="936">
          <cell r="A936">
            <v>2019</v>
          </cell>
          <cell r="B936" t="str">
            <v>Marzo</v>
          </cell>
          <cell r="J936">
            <v>4659</v>
          </cell>
          <cell r="K936">
            <v>71001</v>
          </cell>
        </row>
        <row r="937">
          <cell r="A937">
            <v>2019</v>
          </cell>
          <cell r="B937" t="str">
            <v>Marzo</v>
          </cell>
          <cell r="J937">
            <v>4229</v>
          </cell>
          <cell r="K937">
            <v>71001</v>
          </cell>
        </row>
        <row r="938">
          <cell r="A938">
            <v>2019</v>
          </cell>
          <cell r="B938" t="str">
            <v>Marzo</v>
          </cell>
          <cell r="J938">
            <v>3675</v>
          </cell>
          <cell r="K938">
            <v>71001</v>
          </cell>
        </row>
        <row r="939">
          <cell r="A939">
            <v>2019</v>
          </cell>
          <cell r="B939" t="str">
            <v>Marzo</v>
          </cell>
          <cell r="J939">
            <v>5900</v>
          </cell>
          <cell r="K939">
            <v>71002</v>
          </cell>
        </row>
        <row r="940">
          <cell r="A940">
            <v>2019</v>
          </cell>
          <cell r="B940" t="str">
            <v>Marzo</v>
          </cell>
          <cell r="J940">
            <v>6600</v>
          </cell>
          <cell r="K940">
            <v>71002</v>
          </cell>
        </row>
        <row r="941">
          <cell r="A941">
            <v>2019</v>
          </cell>
          <cell r="B941" t="str">
            <v>Marzo</v>
          </cell>
          <cell r="J941">
            <v>6358</v>
          </cell>
          <cell r="K941">
            <v>71002</v>
          </cell>
        </row>
        <row r="942">
          <cell r="A942">
            <v>2019</v>
          </cell>
          <cell r="B942" t="str">
            <v>Marzo</v>
          </cell>
          <cell r="J942">
            <v>6967</v>
          </cell>
          <cell r="K942">
            <v>71002</v>
          </cell>
        </row>
        <row r="943">
          <cell r="A943">
            <v>2019</v>
          </cell>
          <cell r="B943" t="str">
            <v>Marzo</v>
          </cell>
          <cell r="J943">
            <v>5950</v>
          </cell>
          <cell r="K943">
            <v>71002</v>
          </cell>
        </row>
        <row r="944">
          <cell r="A944">
            <v>2019</v>
          </cell>
          <cell r="B944" t="str">
            <v>Marzo</v>
          </cell>
          <cell r="J944">
            <v>9541</v>
          </cell>
          <cell r="K944">
            <v>71004</v>
          </cell>
        </row>
        <row r="945">
          <cell r="A945">
            <v>2019</v>
          </cell>
          <cell r="B945" t="str">
            <v>Marzo</v>
          </cell>
          <cell r="J945">
            <v>9129</v>
          </cell>
          <cell r="K945">
            <v>71004</v>
          </cell>
        </row>
        <row r="946">
          <cell r="A946">
            <v>2019</v>
          </cell>
          <cell r="B946" t="str">
            <v>Marzo</v>
          </cell>
          <cell r="J946">
            <v>9317</v>
          </cell>
          <cell r="K946">
            <v>71004</v>
          </cell>
        </row>
        <row r="947">
          <cell r="A947">
            <v>2019</v>
          </cell>
          <cell r="B947" t="str">
            <v>Marzo</v>
          </cell>
          <cell r="J947">
            <v>9483</v>
          </cell>
          <cell r="K947">
            <v>71004</v>
          </cell>
        </row>
        <row r="948">
          <cell r="A948">
            <v>2019</v>
          </cell>
          <cell r="B948" t="str">
            <v>Marzo</v>
          </cell>
          <cell r="J948">
            <v>10122</v>
          </cell>
          <cell r="K948">
            <v>71005</v>
          </cell>
        </row>
        <row r="949">
          <cell r="A949">
            <v>2019</v>
          </cell>
          <cell r="B949" t="str">
            <v>Marzo</v>
          </cell>
          <cell r="J949">
            <v>9858</v>
          </cell>
          <cell r="K949">
            <v>71005</v>
          </cell>
        </row>
        <row r="950">
          <cell r="A950">
            <v>2019</v>
          </cell>
          <cell r="B950" t="str">
            <v>Marzo</v>
          </cell>
          <cell r="J950">
            <v>10717</v>
          </cell>
          <cell r="K950">
            <v>71005</v>
          </cell>
        </row>
        <row r="951">
          <cell r="A951">
            <v>2019</v>
          </cell>
          <cell r="B951" t="str">
            <v>Marzo</v>
          </cell>
          <cell r="J951">
            <v>9983</v>
          </cell>
          <cell r="K951">
            <v>71005</v>
          </cell>
        </row>
        <row r="952">
          <cell r="A952">
            <v>2019</v>
          </cell>
          <cell r="B952" t="str">
            <v>Marzo</v>
          </cell>
          <cell r="J952">
            <v>10215</v>
          </cell>
          <cell r="K952">
            <v>71006</v>
          </cell>
        </row>
        <row r="953">
          <cell r="A953">
            <v>2019</v>
          </cell>
          <cell r="B953" t="str">
            <v>Marzo</v>
          </cell>
          <cell r="J953">
            <v>10079</v>
          </cell>
          <cell r="K953">
            <v>71006</v>
          </cell>
        </row>
        <row r="954">
          <cell r="A954">
            <v>2019</v>
          </cell>
          <cell r="B954" t="str">
            <v>Marzo</v>
          </cell>
          <cell r="J954">
            <v>11067</v>
          </cell>
          <cell r="K954">
            <v>71006</v>
          </cell>
        </row>
        <row r="955">
          <cell r="A955">
            <v>2019</v>
          </cell>
          <cell r="B955" t="str">
            <v>Marzo</v>
          </cell>
          <cell r="J955">
            <v>11000</v>
          </cell>
          <cell r="K955">
            <v>71006</v>
          </cell>
        </row>
        <row r="956">
          <cell r="A956">
            <v>2019</v>
          </cell>
          <cell r="B956" t="str">
            <v>Marzo</v>
          </cell>
          <cell r="J956">
            <v>11326</v>
          </cell>
          <cell r="K956">
            <v>71007</v>
          </cell>
        </row>
        <row r="957">
          <cell r="A957">
            <v>2019</v>
          </cell>
          <cell r="B957" t="str">
            <v>Marzo</v>
          </cell>
          <cell r="J957">
            <v>10804</v>
          </cell>
          <cell r="K957">
            <v>71007</v>
          </cell>
        </row>
        <row r="958">
          <cell r="A958">
            <v>2019</v>
          </cell>
          <cell r="B958" t="str">
            <v>Marzo</v>
          </cell>
          <cell r="J958">
            <v>11317</v>
          </cell>
          <cell r="K958">
            <v>71007</v>
          </cell>
        </row>
        <row r="959">
          <cell r="A959">
            <v>2019</v>
          </cell>
          <cell r="B959" t="str">
            <v>Marzo</v>
          </cell>
          <cell r="J959">
            <v>11292</v>
          </cell>
          <cell r="K959">
            <v>71007</v>
          </cell>
        </row>
        <row r="960">
          <cell r="A960">
            <v>2019</v>
          </cell>
          <cell r="B960" t="str">
            <v>Marzo</v>
          </cell>
          <cell r="J960">
            <v>7698</v>
          </cell>
          <cell r="K960">
            <v>71003</v>
          </cell>
        </row>
        <row r="961">
          <cell r="A961">
            <v>2019</v>
          </cell>
          <cell r="B961" t="str">
            <v>Marzo</v>
          </cell>
          <cell r="J961">
            <v>13030</v>
          </cell>
          <cell r="K961">
            <v>71009</v>
          </cell>
        </row>
        <row r="962">
          <cell r="A962">
            <v>2019</v>
          </cell>
          <cell r="B962" t="str">
            <v>Marzo</v>
          </cell>
          <cell r="J962">
            <v>13100</v>
          </cell>
          <cell r="K962">
            <v>71009</v>
          </cell>
        </row>
        <row r="963">
          <cell r="A963">
            <v>2019</v>
          </cell>
          <cell r="B963" t="str">
            <v>Marzo</v>
          </cell>
          <cell r="J963">
            <v>13167</v>
          </cell>
          <cell r="K963">
            <v>71009</v>
          </cell>
        </row>
        <row r="964">
          <cell r="A964">
            <v>2019</v>
          </cell>
          <cell r="B964" t="str">
            <v>Marzo</v>
          </cell>
          <cell r="J964">
            <v>12938</v>
          </cell>
          <cell r="K964">
            <v>71009</v>
          </cell>
        </row>
        <row r="965">
          <cell r="A965">
            <v>2019</v>
          </cell>
          <cell r="B965" t="str">
            <v>Marzo</v>
          </cell>
          <cell r="J965">
            <v>10393</v>
          </cell>
          <cell r="K965">
            <v>71010</v>
          </cell>
        </row>
        <row r="966">
          <cell r="A966">
            <v>2019</v>
          </cell>
          <cell r="B966" t="str">
            <v>Marzo</v>
          </cell>
          <cell r="J966">
            <v>10004</v>
          </cell>
          <cell r="K966">
            <v>71010</v>
          </cell>
        </row>
        <row r="967">
          <cell r="A967">
            <v>2019</v>
          </cell>
          <cell r="B967" t="str">
            <v>Marzo</v>
          </cell>
          <cell r="J967">
            <v>10150</v>
          </cell>
          <cell r="K967">
            <v>71010</v>
          </cell>
        </row>
        <row r="968">
          <cell r="A968">
            <v>2019</v>
          </cell>
          <cell r="B968" t="str">
            <v>Marzo</v>
          </cell>
          <cell r="J968">
            <v>10978</v>
          </cell>
          <cell r="K968">
            <v>71011</v>
          </cell>
        </row>
        <row r="969">
          <cell r="A969">
            <v>2019</v>
          </cell>
          <cell r="B969" t="str">
            <v>Marzo</v>
          </cell>
          <cell r="J969">
            <v>10771</v>
          </cell>
          <cell r="K969">
            <v>71011</v>
          </cell>
        </row>
        <row r="970">
          <cell r="A970">
            <v>2019</v>
          </cell>
          <cell r="B970" t="str">
            <v>Marzo</v>
          </cell>
          <cell r="J970">
            <v>10892</v>
          </cell>
          <cell r="K970">
            <v>71011</v>
          </cell>
        </row>
        <row r="971">
          <cell r="A971">
            <v>2019</v>
          </cell>
          <cell r="B971" t="str">
            <v>Marzo</v>
          </cell>
          <cell r="J971">
            <v>10207</v>
          </cell>
          <cell r="K971">
            <v>71012</v>
          </cell>
        </row>
        <row r="972">
          <cell r="A972">
            <v>2019</v>
          </cell>
          <cell r="B972" t="str">
            <v>Marzo</v>
          </cell>
          <cell r="J972">
            <v>9600</v>
          </cell>
          <cell r="K972">
            <v>71012</v>
          </cell>
        </row>
        <row r="973">
          <cell r="A973">
            <v>2019</v>
          </cell>
          <cell r="B973" t="str">
            <v>Marzo</v>
          </cell>
          <cell r="J973">
            <v>8654</v>
          </cell>
          <cell r="K973">
            <v>71012</v>
          </cell>
        </row>
        <row r="974">
          <cell r="A974">
            <v>2019</v>
          </cell>
          <cell r="B974" t="str">
            <v>Marzo</v>
          </cell>
          <cell r="J974">
            <v>6700</v>
          </cell>
          <cell r="K974">
            <v>71013</v>
          </cell>
        </row>
        <row r="975">
          <cell r="A975">
            <v>2019</v>
          </cell>
          <cell r="B975" t="str">
            <v>Marzo</v>
          </cell>
          <cell r="J975">
            <v>6650</v>
          </cell>
          <cell r="K975">
            <v>71013</v>
          </cell>
        </row>
        <row r="976">
          <cell r="A976">
            <v>2019</v>
          </cell>
          <cell r="B976" t="str">
            <v>Marzo</v>
          </cell>
          <cell r="J976">
            <v>7238</v>
          </cell>
          <cell r="K976">
            <v>71013</v>
          </cell>
        </row>
        <row r="977">
          <cell r="A977">
            <v>2019</v>
          </cell>
          <cell r="B977" t="str">
            <v>Marzo</v>
          </cell>
          <cell r="J977">
            <v>14600</v>
          </cell>
          <cell r="K977">
            <v>71015</v>
          </cell>
        </row>
        <row r="978">
          <cell r="A978">
            <v>2019</v>
          </cell>
          <cell r="B978" t="str">
            <v>Marzo</v>
          </cell>
          <cell r="J978">
            <v>14322</v>
          </cell>
          <cell r="K978">
            <v>71016</v>
          </cell>
        </row>
        <row r="979">
          <cell r="A979">
            <v>2019</v>
          </cell>
          <cell r="B979" t="str">
            <v>Marzo</v>
          </cell>
          <cell r="J979">
            <v>14325</v>
          </cell>
          <cell r="K979">
            <v>71016</v>
          </cell>
        </row>
        <row r="980">
          <cell r="A980">
            <v>2019</v>
          </cell>
          <cell r="B980" t="str">
            <v>Marzo</v>
          </cell>
          <cell r="J980">
            <v>14933</v>
          </cell>
          <cell r="K980">
            <v>71016</v>
          </cell>
        </row>
        <row r="981">
          <cell r="A981">
            <v>2019</v>
          </cell>
          <cell r="B981" t="str">
            <v>Marzo</v>
          </cell>
          <cell r="J981">
            <v>14322</v>
          </cell>
          <cell r="K981">
            <v>71017</v>
          </cell>
        </row>
        <row r="982">
          <cell r="A982">
            <v>2019</v>
          </cell>
          <cell r="B982" t="str">
            <v>Marzo</v>
          </cell>
          <cell r="J982">
            <v>14325</v>
          </cell>
          <cell r="K982">
            <v>71017</v>
          </cell>
        </row>
        <row r="983">
          <cell r="A983">
            <v>2019</v>
          </cell>
          <cell r="B983" t="str">
            <v>Marzo</v>
          </cell>
          <cell r="J983">
            <v>14933</v>
          </cell>
          <cell r="K983">
            <v>71017</v>
          </cell>
        </row>
        <row r="984">
          <cell r="A984">
            <v>2019</v>
          </cell>
          <cell r="B984" t="str">
            <v>Marzo</v>
          </cell>
          <cell r="J984">
            <v>14322</v>
          </cell>
          <cell r="K984">
            <v>71018</v>
          </cell>
        </row>
        <row r="985">
          <cell r="A985">
            <v>2019</v>
          </cell>
          <cell r="B985" t="str">
            <v>Marzo</v>
          </cell>
          <cell r="J985">
            <v>14325</v>
          </cell>
          <cell r="K985">
            <v>71018</v>
          </cell>
        </row>
        <row r="986">
          <cell r="A986">
            <v>2019</v>
          </cell>
          <cell r="B986" t="str">
            <v>Marzo</v>
          </cell>
          <cell r="J986">
            <v>14933</v>
          </cell>
          <cell r="K986">
            <v>71018</v>
          </cell>
        </row>
        <row r="987">
          <cell r="A987">
            <v>2019</v>
          </cell>
          <cell r="B987" t="str">
            <v>Marzo</v>
          </cell>
          <cell r="J987">
            <v>14322</v>
          </cell>
          <cell r="K987">
            <v>71019</v>
          </cell>
        </row>
        <row r="988">
          <cell r="A988">
            <v>2019</v>
          </cell>
          <cell r="B988" t="str">
            <v>Marzo</v>
          </cell>
          <cell r="J988">
            <v>14325</v>
          </cell>
          <cell r="K988">
            <v>71019</v>
          </cell>
        </row>
        <row r="989">
          <cell r="A989">
            <v>2019</v>
          </cell>
          <cell r="B989" t="str">
            <v>Marzo</v>
          </cell>
          <cell r="J989">
            <v>14933</v>
          </cell>
          <cell r="K989">
            <v>71019</v>
          </cell>
        </row>
        <row r="990">
          <cell r="A990">
            <v>2019</v>
          </cell>
          <cell r="B990" t="str">
            <v>Marzo</v>
          </cell>
          <cell r="J990">
            <v>18344</v>
          </cell>
          <cell r="K990">
            <v>71020</v>
          </cell>
        </row>
        <row r="991">
          <cell r="A991">
            <v>2019</v>
          </cell>
          <cell r="B991" t="str">
            <v>Marzo</v>
          </cell>
          <cell r="J991">
            <v>17633</v>
          </cell>
          <cell r="K991">
            <v>71020</v>
          </cell>
        </row>
        <row r="992">
          <cell r="A992">
            <v>2019</v>
          </cell>
          <cell r="B992" t="str">
            <v>Marzo</v>
          </cell>
          <cell r="J992">
            <v>19183</v>
          </cell>
          <cell r="K992">
            <v>71020</v>
          </cell>
        </row>
        <row r="993">
          <cell r="A993">
            <v>2019</v>
          </cell>
          <cell r="B993" t="str">
            <v>Marzo</v>
          </cell>
          <cell r="J993">
            <v>11170</v>
          </cell>
          <cell r="K993">
            <v>71021</v>
          </cell>
        </row>
        <row r="994">
          <cell r="A994">
            <v>2019</v>
          </cell>
          <cell r="B994" t="str">
            <v>Marzo</v>
          </cell>
          <cell r="J994">
            <v>10513</v>
          </cell>
          <cell r="K994">
            <v>71021</v>
          </cell>
        </row>
        <row r="995">
          <cell r="A995">
            <v>2019</v>
          </cell>
          <cell r="B995" t="str">
            <v>Marzo</v>
          </cell>
          <cell r="J995">
            <v>11917</v>
          </cell>
          <cell r="K995">
            <v>71021</v>
          </cell>
        </row>
        <row r="996">
          <cell r="A996">
            <v>2019</v>
          </cell>
          <cell r="B996" t="str">
            <v>Marzo</v>
          </cell>
          <cell r="J996">
            <v>11133</v>
          </cell>
          <cell r="K996">
            <v>71022</v>
          </cell>
        </row>
        <row r="997">
          <cell r="A997">
            <v>2019</v>
          </cell>
          <cell r="B997" t="str">
            <v>Marzo</v>
          </cell>
          <cell r="J997">
            <v>11025</v>
          </cell>
          <cell r="K997">
            <v>71022</v>
          </cell>
        </row>
        <row r="998">
          <cell r="A998">
            <v>2019</v>
          </cell>
          <cell r="B998" t="str">
            <v>Marzo</v>
          </cell>
          <cell r="J998">
            <v>12083</v>
          </cell>
          <cell r="K998">
            <v>71022</v>
          </cell>
        </row>
        <row r="999">
          <cell r="A999">
            <v>2019</v>
          </cell>
          <cell r="B999" t="str">
            <v>Marzo</v>
          </cell>
          <cell r="J999">
            <v>11589</v>
          </cell>
          <cell r="K999">
            <v>71023</v>
          </cell>
        </row>
        <row r="1000">
          <cell r="A1000">
            <v>2019</v>
          </cell>
          <cell r="B1000" t="str">
            <v>Marzo</v>
          </cell>
          <cell r="J1000">
            <v>11638</v>
          </cell>
          <cell r="K1000">
            <v>71023</v>
          </cell>
        </row>
        <row r="1001">
          <cell r="A1001">
            <v>2019</v>
          </cell>
          <cell r="B1001" t="str">
            <v>Marzo</v>
          </cell>
          <cell r="J1001">
            <v>13500</v>
          </cell>
          <cell r="K1001">
            <v>71023</v>
          </cell>
        </row>
        <row r="1002">
          <cell r="A1002">
            <v>2019</v>
          </cell>
          <cell r="B1002" t="str">
            <v>Marzo</v>
          </cell>
          <cell r="J1002">
            <v>14050</v>
          </cell>
          <cell r="K1002">
            <v>71024</v>
          </cell>
        </row>
        <row r="1003">
          <cell r="A1003">
            <v>2019</v>
          </cell>
          <cell r="B1003" t="str">
            <v>Marzo</v>
          </cell>
          <cell r="J1003">
            <v>23089</v>
          </cell>
          <cell r="K1003">
            <v>71025</v>
          </cell>
        </row>
        <row r="1004">
          <cell r="A1004">
            <v>2019</v>
          </cell>
          <cell r="B1004" t="str">
            <v>Marzo</v>
          </cell>
          <cell r="J1004">
            <v>22917</v>
          </cell>
          <cell r="K1004">
            <v>71025</v>
          </cell>
        </row>
        <row r="1005">
          <cell r="A1005">
            <v>2019</v>
          </cell>
          <cell r="B1005" t="str">
            <v>Marzo</v>
          </cell>
          <cell r="J1005">
            <v>24733</v>
          </cell>
          <cell r="K1005">
            <v>71025</v>
          </cell>
        </row>
        <row r="1006">
          <cell r="A1006">
            <v>2019</v>
          </cell>
          <cell r="B1006" t="str">
            <v>Marzo</v>
          </cell>
          <cell r="J1006">
            <v>10648</v>
          </cell>
          <cell r="K1006">
            <v>71014</v>
          </cell>
        </row>
        <row r="1007">
          <cell r="A1007">
            <v>2019</v>
          </cell>
          <cell r="B1007" t="str">
            <v>Marzo</v>
          </cell>
          <cell r="J1007">
            <v>10354</v>
          </cell>
          <cell r="K1007">
            <v>71014</v>
          </cell>
        </row>
        <row r="1008">
          <cell r="A1008">
            <v>2019</v>
          </cell>
          <cell r="B1008" t="str">
            <v>Marzo</v>
          </cell>
          <cell r="J1008">
            <v>11967</v>
          </cell>
          <cell r="K1008">
            <v>71014</v>
          </cell>
        </row>
        <row r="1009">
          <cell r="A1009">
            <v>2019</v>
          </cell>
          <cell r="B1009" t="str">
            <v>Marzo</v>
          </cell>
          <cell r="J1009">
            <v>11274</v>
          </cell>
          <cell r="K1009">
            <v>71026</v>
          </cell>
        </row>
        <row r="1010">
          <cell r="A1010">
            <v>2019</v>
          </cell>
          <cell r="B1010" t="str">
            <v>Marzo</v>
          </cell>
          <cell r="J1010">
            <v>11129</v>
          </cell>
          <cell r="K1010">
            <v>71026</v>
          </cell>
        </row>
        <row r="1011">
          <cell r="A1011">
            <v>2019</v>
          </cell>
          <cell r="B1011" t="str">
            <v>Marzo</v>
          </cell>
          <cell r="J1011">
            <v>13867</v>
          </cell>
          <cell r="K1011">
            <v>71026</v>
          </cell>
        </row>
        <row r="1012">
          <cell r="A1012">
            <v>2019</v>
          </cell>
          <cell r="B1012" t="str">
            <v>Marzo</v>
          </cell>
          <cell r="J1012">
            <v>10667</v>
          </cell>
          <cell r="K1012">
            <v>71028</v>
          </cell>
        </row>
        <row r="1013">
          <cell r="A1013">
            <v>2019</v>
          </cell>
          <cell r="B1013" t="str">
            <v>Marzo</v>
          </cell>
          <cell r="J1013">
            <v>10367</v>
          </cell>
          <cell r="K1013">
            <v>71028</v>
          </cell>
        </row>
        <row r="1014">
          <cell r="A1014">
            <v>2019</v>
          </cell>
          <cell r="B1014" t="str">
            <v>Marzo</v>
          </cell>
          <cell r="J1014">
            <v>11967</v>
          </cell>
          <cell r="K1014">
            <v>71028</v>
          </cell>
        </row>
        <row r="1015">
          <cell r="A1015">
            <v>2019</v>
          </cell>
          <cell r="B1015" t="str">
            <v>Marzo</v>
          </cell>
          <cell r="J1015">
            <v>13383</v>
          </cell>
          <cell r="K1015">
            <v>71029</v>
          </cell>
        </row>
        <row r="1016">
          <cell r="A1016">
            <v>2019</v>
          </cell>
          <cell r="B1016" t="str">
            <v>Marzo</v>
          </cell>
          <cell r="J1016">
            <v>11574</v>
          </cell>
          <cell r="K1016">
            <v>71030</v>
          </cell>
        </row>
        <row r="1017">
          <cell r="A1017">
            <v>2019</v>
          </cell>
          <cell r="B1017" t="str">
            <v>Marzo</v>
          </cell>
          <cell r="J1017">
            <v>11696</v>
          </cell>
          <cell r="K1017">
            <v>71030</v>
          </cell>
        </row>
        <row r="1018">
          <cell r="A1018">
            <v>2019</v>
          </cell>
          <cell r="B1018" t="str">
            <v>Marzo</v>
          </cell>
          <cell r="J1018">
            <v>13233</v>
          </cell>
          <cell r="K1018">
            <v>71030</v>
          </cell>
        </row>
        <row r="1019">
          <cell r="A1019">
            <v>2019</v>
          </cell>
          <cell r="B1019" t="str">
            <v>Marzo</v>
          </cell>
          <cell r="J1019">
            <v>18196</v>
          </cell>
          <cell r="K1019">
            <v>71031</v>
          </cell>
        </row>
        <row r="1020">
          <cell r="A1020">
            <v>2019</v>
          </cell>
          <cell r="B1020" t="str">
            <v>Marzo</v>
          </cell>
          <cell r="J1020">
            <v>16913</v>
          </cell>
          <cell r="K1020">
            <v>71031</v>
          </cell>
        </row>
        <row r="1021">
          <cell r="A1021">
            <v>2019</v>
          </cell>
          <cell r="B1021" t="str">
            <v>Marzo</v>
          </cell>
          <cell r="J1021">
            <v>18000</v>
          </cell>
          <cell r="K1021">
            <v>71031</v>
          </cell>
        </row>
        <row r="1022">
          <cell r="A1022">
            <v>2019</v>
          </cell>
          <cell r="B1022" t="str">
            <v>Marzo</v>
          </cell>
          <cell r="J1022">
            <v>12559</v>
          </cell>
          <cell r="K1022">
            <v>71032</v>
          </cell>
        </row>
        <row r="1023">
          <cell r="A1023">
            <v>2019</v>
          </cell>
          <cell r="B1023" t="str">
            <v>Marzo</v>
          </cell>
          <cell r="J1023">
            <v>12183</v>
          </cell>
          <cell r="K1023">
            <v>71032</v>
          </cell>
        </row>
        <row r="1024">
          <cell r="A1024">
            <v>2019</v>
          </cell>
          <cell r="B1024" t="str">
            <v>Marzo</v>
          </cell>
          <cell r="J1024">
            <v>13817</v>
          </cell>
          <cell r="K1024">
            <v>71032</v>
          </cell>
        </row>
        <row r="1025">
          <cell r="A1025">
            <v>2019</v>
          </cell>
          <cell r="B1025" t="str">
            <v>Marzo</v>
          </cell>
          <cell r="J1025">
            <v>6683</v>
          </cell>
          <cell r="K1025">
            <v>71034</v>
          </cell>
        </row>
        <row r="1026">
          <cell r="A1026">
            <v>2019</v>
          </cell>
          <cell r="B1026" t="str">
            <v>Marzo</v>
          </cell>
          <cell r="J1026">
            <v>7244</v>
          </cell>
          <cell r="K1026">
            <v>71034</v>
          </cell>
        </row>
        <row r="1027">
          <cell r="A1027">
            <v>2019</v>
          </cell>
          <cell r="B1027" t="str">
            <v>Marzo</v>
          </cell>
          <cell r="J1027">
            <v>6667</v>
          </cell>
          <cell r="K1027">
            <v>71034</v>
          </cell>
        </row>
        <row r="1028">
          <cell r="A1028">
            <v>2019</v>
          </cell>
          <cell r="B1028" t="str">
            <v>Marzo</v>
          </cell>
          <cell r="J1028">
            <v>7283</v>
          </cell>
          <cell r="K1028">
            <v>71034</v>
          </cell>
        </row>
        <row r="1029">
          <cell r="A1029">
            <v>2019</v>
          </cell>
          <cell r="B1029" t="str">
            <v>Marzo</v>
          </cell>
          <cell r="J1029">
            <v>5317</v>
          </cell>
          <cell r="K1029">
            <v>71034</v>
          </cell>
        </row>
        <row r="1030">
          <cell r="A1030">
            <v>2019</v>
          </cell>
          <cell r="B1030" t="str">
            <v>Marzo</v>
          </cell>
          <cell r="J1030">
            <v>8200</v>
          </cell>
          <cell r="K1030">
            <v>71035</v>
          </cell>
        </row>
        <row r="1031">
          <cell r="A1031">
            <v>2019</v>
          </cell>
          <cell r="B1031" t="str">
            <v>Marzo</v>
          </cell>
          <cell r="J1031">
            <v>8774</v>
          </cell>
          <cell r="K1031">
            <v>71035</v>
          </cell>
        </row>
        <row r="1032">
          <cell r="A1032">
            <v>2019</v>
          </cell>
          <cell r="B1032" t="str">
            <v>Marzo</v>
          </cell>
          <cell r="J1032">
            <v>8313</v>
          </cell>
          <cell r="K1032">
            <v>71035</v>
          </cell>
        </row>
        <row r="1033">
          <cell r="A1033">
            <v>2019</v>
          </cell>
          <cell r="B1033" t="str">
            <v>Marzo</v>
          </cell>
          <cell r="J1033">
            <v>9350</v>
          </cell>
          <cell r="K1033">
            <v>71035</v>
          </cell>
        </row>
        <row r="1034">
          <cell r="A1034">
            <v>2019</v>
          </cell>
          <cell r="B1034" t="str">
            <v>Marzo</v>
          </cell>
          <cell r="J1034">
            <v>7967</v>
          </cell>
          <cell r="K1034">
            <v>71035</v>
          </cell>
        </row>
        <row r="1035">
          <cell r="A1035">
            <v>2019</v>
          </cell>
          <cell r="B1035" t="str">
            <v>Marzo</v>
          </cell>
          <cell r="J1035">
            <v>5254</v>
          </cell>
          <cell r="K1035">
            <v>71036</v>
          </cell>
        </row>
        <row r="1036">
          <cell r="A1036">
            <v>2019</v>
          </cell>
          <cell r="B1036" t="str">
            <v>Marzo</v>
          </cell>
          <cell r="J1036">
            <v>6933</v>
          </cell>
          <cell r="K1036">
            <v>71037</v>
          </cell>
        </row>
        <row r="1037">
          <cell r="A1037">
            <v>2019</v>
          </cell>
          <cell r="B1037" t="str">
            <v>Marzo</v>
          </cell>
          <cell r="J1037">
            <v>7241</v>
          </cell>
          <cell r="K1037">
            <v>71037</v>
          </cell>
        </row>
        <row r="1038">
          <cell r="A1038">
            <v>2019</v>
          </cell>
          <cell r="B1038" t="str">
            <v>Marzo</v>
          </cell>
          <cell r="J1038">
            <v>6892</v>
          </cell>
          <cell r="K1038">
            <v>71037</v>
          </cell>
        </row>
        <row r="1039">
          <cell r="A1039">
            <v>2019</v>
          </cell>
          <cell r="B1039" t="str">
            <v>Marzo</v>
          </cell>
          <cell r="J1039">
            <v>7550</v>
          </cell>
          <cell r="K1039">
            <v>71037</v>
          </cell>
        </row>
        <row r="1040">
          <cell r="A1040">
            <v>2019</v>
          </cell>
          <cell r="B1040" t="str">
            <v>Marzo</v>
          </cell>
          <cell r="J1040">
            <v>5998</v>
          </cell>
          <cell r="K1040">
            <v>71037</v>
          </cell>
        </row>
        <row r="1041">
          <cell r="A1041">
            <v>2019</v>
          </cell>
          <cell r="B1041" t="str">
            <v>Marzo</v>
          </cell>
          <cell r="J1041">
            <v>7467</v>
          </cell>
          <cell r="K1041">
            <v>71038</v>
          </cell>
        </row>
        <row r="1042">
          <cell r="A1042">
            <v>2019</v>
          </cell>
          <cell r="B1042" t="str">
            <v>Marzo</v>
          </cell>
          <cell r="J1042">
            <v>8367</v>
          </cell>
          <cell r="K1042">
            <v>71038</v>
          </cell>
        </row>
        <row r="1043">
          <cell r="A1043">
            <v>2019</v>
          </cell>
          <cell r="B1043" t="str">
            <v>Marzo</v>
          </cell>
          <cell r="J1043">
            <v>7229</v>
          </cell>
          <cell r="K1043">
            <v>71038</v>
          </cell>
        </row>
        <row r="1044">
          <cell r="A1044">
            <v>2019</v>
          </cell>
          <cell r="B1044" t="str">
            <v>Marzo</v>
          </cell>
          <cell r="J1044">
            <v>7867</v>
          </cell>
          <cell r="K1044">
            <v>71038</v>
          </cell>
        </row>
        <row r="1045">
          <cell r="A1045">
            <v>2019</v>
          </cell>
          <cell r="B1045" t="str">
            <v>Marzo</v>
          </cell>
          <cell r="J1045">
            <v>6256</v>
          </cell>
          <cell r="K1045">
            <v>71038</v>
          </cell>
        </row>
        <row r="1046">
          <cell r="A1046">
            <v>2019</v>
          </cell>
          <cell r="B1046" t="str">
            <v>Marzo</v>
          </cell>
          <cell r="J1046">
            <v>6942</v>
          </cell>
          <cell r="K1046">
            <v>71039</v>
          </cell>
        </row>
        <row r="1047">
          <cell r="A1047">
            <v>2019</v>
          </cell>
          <cell r="B1047" t="str">
            <v>Marzo</v>
          </cell>
          <cell r="J1047">
            <v>6244</v>
          </cell>
          <cell r="K1047">
            <v>71039</v>
          </cell>
        </row>
        <row r="1048">
          <cell r="A1048">
            <v>2019</v>
          </cell>
          <cell r="B1048" t="str">
            <v>Marzo</v>
          </cell>
          <cell r="J1048">
            <v>6150</v>
          </cell>
          <cell r="K1048">
            <v>71039</v>
          </cell>
        </row>
        <row r="1049">
          <cell r="A1049">
            <v>2019</v>
          </cell>
          <cell r="B1049" t="str">
            <v>Marzo</v>
          </cell>
          <cell r="J1049">
            <v>7050</v>
          </cell>
          <cell r="K1049">
            <v>71039</v>
          </cell>
        </row>
        <row r="1050">
          <cell r="A1050">
            <v>2019</v>
          </cell>
          <cell r="B1050" t="str">
            <v>Marzo</v>
          </cell>
          <cell r="J1050">
            <v>6083</v>
          </cell>
          <cell r="K1050">
            <v>71039</v>
          </cell>
        </row>
        <row r="1051">
          <cell r="A1051">
            <v>2019</v>
          </cell>
          <cell r="B1051" t="str">
            <v>Marzo</v>
          </cell>
          <cell r="J1051">
            <v>19683</v>
          </cell>
          <cell r="K1051">
            <v>81001</v>
          </cell>
        </row>
        <row r="1052">
          <cell r="A1052">
            <v>2019</v>
          </cell>
          <cell r="B1052" t="str">
            <v>Marzo</v>
          </cell>
          <cell r="J1052">
            <v>12363</v>
          </cell>
          <cell r="K1052">
            <v>81002</v>
          </cell>
        </row>
        <row r="1053">
          <cell r="A1053">
            <v>2019</v>
          </cell>
          <cell r="B1053" t="str">
            <v>Marzo</v>
          </cell>
          <cell r="J1053">
            <v>11667</v>
          </cell>
          <cell r="K1053">
            <v>81003</v>
          </cell>
        </row>
        <row r="1054">
          <cell r="A1054">
            <v>2019</v>
          </cell>
          <cell r="B1054" t="str">
            <v>Marzo</v>
          </cell>
          <cell r="J1054">
            <v>10281</v>
          </cell>
          <cell r="K1054">
            <v>81005</v>
          </cell>
        </row>
        <row r="1055">
          <cell r="A1055">
            <v>2019</v>
          </cell>
          <cell r="B1055" t="str">
            <v>Marzo</v>
          </cell>
          <cell r="J1055">
            <v>10500</v>
          </cell>
          <cell r="K1055">
            <v>81005</v>
          </cell>
        </row>
        <row r="1056">
          <cell r="A1056">
            <v>2019</v>
          </cell>
          <cell r="B1056" t="str">
            <v>Marzo</v>
          </cell>
          <cell r="J1056">
            <v>9798</v>
          </cell>
          <cell r="K1056">
            <v>81005</v>
          </cell>
        </row>
        <row r="1057">
          <cell r="A1057">
            <v>2019</v>
          </cell>
          <cell r="B1057" t="str">
            <v>Marzo</v>
          </cell>
          <cell r="J1057">
            <v>9698</v>
          </cell>
          <cell r="K1057">
            <v>81006</v>
          </cell>
        </row>
        <row r="1058">
          <cell r="A1058">
            <v>2019</v>
          </cell>
          <cell r="B1058" t="str">
            <v>Marzo</v>
          </cell>
          <cell r="J1058">
            <v>9400</v>
          </cell>
          <cell r="K1058">
            <v>81007</v>
          </cell>
        </row>
        <row r="1059">
          <cell r="A1059">
            <v>2019</v>
          </cell>
          <cell r="B1059" t="str">
            <v>Marzo</v>
          </cell>
          <cell r="J1059">
            <v>7017</v>
          </cell>
          <cell r="K1059">
            <v>81008</v>
          </cell>
        </row>
        <row r="1060">
          <cell r="A1060">
            <v>2019</v>
          </cell>
          <cell r="B1060" t="str">
            <v>Marzo</v>
          </cell>
          <cell r="J1060">
            <v>6090</v>
          </cell>
          <cell r="K1060">
            <v>81009</v>
          </cell>
        </row>
        <row r="1061">
          <cell r="A1061">
            <v>2019</v>
          </cell>
          <cell r="B1061" t="str">
            <v>Marzo</v>
          </cell>
          <cell r="J1061">
            <v>22781</v>
          </cell>
          <cell r="K1061">
            <v>81010</v>
          </cell>
        </row>
        <row r="1062">
          <cell r="A1062">
            <v>2019</v>
          </cell>
          <cell r="B1062" t="str">
            <v>Marzo</v>
          </cell>
          <cell r="J1062">
            <v>26683</v>
          </cell>
          <cell r="K1062">
            <v>81010</v>
          </cell>
        </row>
        <row r="1063">
          <cell r="A1063">
            <v>2019</v>
          </cell>
          <cell r="B1063" t="str">
            <v>Marzo</v>
          </cell>
          <cell r="J1063">
            <v>12521</v>
          </cell>
          <cell r="K1063">
            <v>81011</v>
          </cell>
        </row>
        <row r="1064">
          <cell r="A1064">
            <v>2019</v>
          </cell>
          <cell r="B1064" t="str">
            <v>Marzo</v>
          </cell>
          <cell r="J1064">
            <v>16067</v>
          </cell>
          <cell r="K1064">
            <v>81012</v>
          </cell>
        </row>
        <row r="1065">
          <cell r="A1065">
            <v>2019</v>
          </cell>
          <cell r="B1065" t="str">
            <v>Marzo</v>
          </cell>
          <cell r="J1065">
            <v>35733</v>
          </cell>
          <cell r="K1065">
            <v>81013</v>
          </cell>
        </row>
        <row r="1066">
          <cell r="A1066">
            <v>2019</v>
          </cell>
          <cell r="B1066" t="str">
            <v>Marzo</v>
          </cell>
          <cell r="J1066">
            <v>26958</v>
          </cell>
          <cell r="K1066">
            <v>81014</v>
          </cell>
        </row>
        <row r="1067">
          <cell r="A1067">
            <v>2019</v>
          </cell>
          <cell r="B1067" t="str">
            <v>Marzo</v>
          </cell>
          <cell r="J1067">
            <v>32500</v>
          </cell>
          <cell r="K1067">
            <v>81014</v>
          </cell>
        </row>
        <row r="1068">
          <cell r="A1068">
            <v>2019</v>
          </cell>
          <cell r="B1068" t="str">
            <v>Marzo</v>
          </cell>
          <cell r="J1068">
            <v>5849</v>
          </cell>
          <cell r="K1068">
            <v>81015</v>
          </cell>
        </row>
        <row r="1069">
          <cell r="A1069">
            <v>2019</v>
          </cell>
          <cell r="B1069" t="str">
            <v>Marzo</v>
          </cell>
          <cell r="J1069">
            <v>10696</v>
          </cell>
          <cell r="K1069">
            <v>81016</v>
          </cell>
        </row>
        <row r="1070">
          <cell r="A1070">
            <v>2019</v>
          </cell>
          <cell r="B1070" t="str">
            <v>Marzo</v>
          </cell>
          <cell r="J1070">
            <v>14833</v>
          </cell>
          <cell r="K1070">
            <v>81016</v>
          </cell>
        </row>
        <row r="1071">
          <cell r="A1071">
            <v>2019</v>
          </cell>
          <cell r="B1071" t="str">
            <v>Marzo</v>
          </cell>
          <cell r="J1071">
            <v>71467</v>
          </cell>
          <cell r="K1071">
            <v>81018</v>
          </cell>
        </row>
        <row r="1072">
          <cell r="A1072">
            <v>2019</v>
          </cell>
          <cell r="B1072" t="str">
            <v>Marzo</v>
          </cell>
          <cell r="J1072">
            <v>65188</v>
          </cell>
          <cell r="K1072">
            <v>81017</v>
          </cell>
        </row>
        <row r="1073">
          <cell r="A1073">
            <v>2019</v>
          </cell>
          <cell r="B1073" t="str">
            <v>Marzo</v>
          </cell>
          <cell r="J1073">
            <v>31771</v>
          </cell>
          <cell r="K1073">
            <v>81019</v>
          </cell>
        </row>
        <row r="1074">
          <cell r="A1074">
            <v>2019</v>
          </cell>
          <cell r="B1074" t="str">
            <v>Marzo</v>
          </cell>
          <cell r="J1074">
            <v>35808</v>
          </cell>
          <cell r="K1074">
            <v>81019</v>
          </cell>
        </row>
        <row r="1075">
          <cell r="A1075">
            <v>2019</v>
          </cell>
          <cell r="B1075" t="str">
            <v>Marzo</v>
          </cell>
          <cell r="J1075">
            <v>6689</v>
          </cell>
          <cell r="K1075">
            <v>81020</v>
          </cell>
        </row>
        <row r="1076">
          <cell r="A1076">
            <v>2019</v>
          </cell>
          <cell r="B1076" t="str">
            <v>Marzo</v>
          </cell>
          <cell r="J1076">
            <v>11221</v>
          </cell>
          <cell r="K1076">
            <v>81021</v>
          </cell>
        </row>
        <row r="1077">
          <cell r="A1077">
            <v>2019</v>
          </cell>
          <cell r="B1077" t="str">
            <v>Marzo</v>
          </cell>
          <cell r="J1077">
            <v>11033</v>
          </cell>
          <cell r="K1077">
            <v>81021</v>
          </cell>
        </row>
        <row r="1078">
          <cell r="A1078">
            <v>2019</v>
          </cell>
          <cell r="B1078" t="str">
            <v>Marzo</v>
          </cell>
          <cell r="J1078">
            <v>26292</v>
          </cell>
          <cell r="K1078">
            <v>81022</v>
          </cell>
        </row>
        <row r="1079">
          <cell r="A1079">
            <v>2019</v>
          </cell>
          <cell r="B1079" t="str">
            <v>Marzo</v>
          </cell>
          <cell r="J1079">
            <v>6083</v>
          </cell>
          <cell r="K1079">
            <v>81023</v>
          </cell>
        </row>
        <row r="1080">
          <cell r="A1080">
            <v>2019</v>
          </cell>
          <cell r="B1080" t="str">
            <v>Marzo</v>
          </cell>
          <cell r="J1080">
            <v>34260</v>
          </cell>
          <cell r="K1080">
            <v>81024</v>
          </cell>
        </row>
        <row r="1081">
          <cell r="A1081">
            <v>2019</v>
          </cell>
          <cell r="B1081" t="str">
            <v>Marzo</v>
          </cell>
          <cell r="J1081">
            <v>38175</v>
          </cell>
          <cell r="K1081">
            <v>81024</v>
          </cell>
        </row>
        <row r="1082">
          <cell r="A1082">
            <v>2019</v>
          </cell>
          <cell r="B1082" t="str">
            <v>Marzo</v>
          </cell>
          <cell r="J1082">
            <v>14000</v>
          </cell>
          <cell r="K1082">
            <v>81025</v>
          </cell>
        </row>
        <row r="1083">
          <cell r="A1083">
            <v>2019</v>
          </cell>
          <cell r="B1083" t="str">
            <v>Marzo</v>
          </cell>
          <cell r="J1083">
            <v>14517</v>
          </cell>
          <cell r="K1083">
            <v>81025</v>
          </cell>
        </row>
        <row r="1084">
          <cell r="A1084">
            <v>2019</v>
          </cell>
          <cell r="B1084" t="str">
            <v>Marzo</v>
          </cell>
          <cell r="J1084">
            <v>13072</v>
          </cell>
          <cell r="K1084">
            <v>81025</v>
          </cell>
        </row>
        <row r="1085">
          <cell r="A1085">
            <v>2019</v>
          </cell>
          <cell r="B1085" t="str">
            <v>Marzo</v>
          </cell>
          <cell r="J1085">
            <v>13969</v>
          </cell>
          <cell r="K1085">
            <v>81027</v>
          </cell>
        </row>
        <row r="1086">
          <cell r="A1086">
            <v>2019</v>
          </cell>
          <cell r="B1086" t="str">
            <v>Marzo</v>
          </cell>
          <cell r="J1086">
            <v>7854</v>
          </cell>
          <cell r="K1086">
            <v>81026</v>
          </cell>
        </row>
        <row r="1087">
          <cell r="A1087">
            <v>2019</v>
          </cell>
          <cell r="B1087" t="str">
            <v>Marzo</v>
          </cell>
          <cell r="J1087">
            <v>14083</v>
          </cell>
          <cell r="K1087">
            <v>81028</v>
          </cell>
        </row>
        <row r="1088">
          <cell r="A1088">
            <v>2019</v>
          </cell>
          <cell r="B1088" t="str">
            <v>Marzo</v>
          </cell>
          <cell r="J1088">
            <v>16117</v>
          </cell>
          <cell r="K1088">
            <v>81028</v>
          </cell>
        </row>
        <row r="1089">
          <cell r="A1089">
            <v>2019</v>
          </cell>
          <cell r="B1089" t="str">
            <v>Marzo</v>
          </cell>
          <cell r="J1089">
            <v>12900</v>
          </cell>
          <cell r="K1089">
            <v>81029</v>
          </cell>
        </row>
        <row r="1090">
          <cell r="A1090">
            <v>2019</v>
          </cell>
          <cell r="B1090" t="str">
            <v>Marzo</v>
          </cell>
          <cell r="J1090">
            <v>15383</v>
          </cell>
          <cell r="K1090">
            <v>81029</v>
          </cell>
        </row>
        <row r="1091">
          <cell r="A1091">
            <v>2019</v>
          </cell>
          <cell r="B1091" t="str">
            <v>Marzo</v>
          </cell>
          <cell r="J1091">
            <v>12096</v>
          </cell>
          <cell r="K1091">
            <v>81029</v>
          </cell>
        </row>
        <row r="1092">
          <cell r="A1092">
            <v>2019</v>
          </cell>
          <cell r="B1092" t="str">
            <v>Marzo</v>
          </cell>
          <cell r="J1092">
            <v>4694</v>
          </cell>
          <cell r="K1092">
            <v>41002</v>
          </cell>
        </row>
        <row r="1093">
          <cell r="A1093">
            <v>2019</v>
          </cell>
          <cell r="B1093" t="str">
            <v>Marzo</v>
          </cell>
          <cell r="J1093">
            <v>4785</v>
          </cell>
          <cell r="K1093">
            <v>41002</v>
          </cell>
        </row>
        <row r="1094">
          <cell r="A1094">
            <v>2019</v>
          </cell>
          <cell r="B1094" t="str">
            <v>Marzo</v>
          </cell>
          <cell r="J1094">
            <v>4513</v>
          </cell>
          <cell r="K1094">
            <v>41002</v>
          </cell>
        </row>
        <row r="1095">
          <cell r="A1095">
            <v>2019</v>
          </cell>
          <cell r="B1095" t="str">
            <v>Marzo</v>
          </cell>
          <cell r="J1095">
            <v>7470</v>
          </cell>
          <cell r="K1095">
            <v>41003</v>
          </cell>
        </row>
        <row r="1096">
          <cell r="A1096">
            <v>2019</v>
          </cell>
          <cell r="B1096" t="str">
            <v>Marzo</v>
          </cell>
          <cell r="J1096">
            <v>7540</v>
          </cell>
          <cell r="K1096">
            <v>41003</v>
          </cell>
        </row>
        <row r="1097">
          <cell r="A1097">
            <v>2019</v>
          </cell>
          <cell r="B1097" t="str">
            <v>Marzo</v>
          </cell>
          <cell r="J1097">
            <v>7540</v>
          </cell>
          <cell r="K1097">
            <v>41003</v>
          </cell>
        </row>
        <row r="1098">
          <cell r="A1098">
            <v>2019</v>
          </cell>
          <cell r="B1098" t="str">
            <v>Marzo</v>
          </cell>
          <cell r="J1098">
            <v>7470</v>
          </cell>
          <cell r="K1098">
            <v>41004</v>
          </cell>
        </row>
        <row r="1099">
          <cell r="A1099">
            <v>2019</v>
          </cell>
          <cell r="B1099" t="str">
            <v>Marzo</v>
          </cell>
          <cell r="J1099">
            <v>7540</v>
          </cell>
          <cell r="K1099">
            <v>41004</v>
          </cell>
        </row>
        <row r="1100">
          <cell r="A1100">
            <v>2019</v>
          </cell>
          <cell r="B1100" t="str">
            <v>Marzo</v>
          </cell>
          <cell r="J1100">
            <v>7540</v>
          </cell>
          <cell r="K1100">
            <v>41004</v>
          </cell>
        </row>
        <row r="1101">
          <cell r="A1101">
            <v>2019</v>
          </cell>
          <cell r="B1101" t="str">
            <v>Marzo</v>
          </cell>
          <cell r="J1101">
            <v>2167</v>
          </cell>
          <cell r="K1101">
            <v>41005</v>
          </cell>
        </row>
        <row r="1102">
          <cell r="A1102">
            <v>2019</v>
          </cell>
          <cell r="B1102" t="str">
            <v>Marzo</v>
          </cell>
          <cell r="J1102">
            <v>2275</v>
          </cell>
          <cell r="K1102">
            <v>41005</v>
          </cell>
        </row>
        <row r="1103">
          <cell r="A1103">
            <v>2019</v>
          </cell>
          <cell r="B1103" t="str">
            <v>Marzo</v>
          </cell>
          <cell r="J1103">
            <v>2050</v>
          </cell>
          <cell r="K1103">
            <v>41006</v>
          </cell>
        </row>
        <row r="1104">
          <cell r="A1104">
            <v>2019</v>
          </cell>
          <cell r="B1104" t="str">
            <v>Marzo</v>
          </cell>
          <cell r="J1104">
            <v>1918</v>
          </cell>
          <cell r="K1104">
            <v>41007</v>
          </cell>
        </row>
        <row r="1105">
          <cell r="A1105">
            <v>2019</v>
          </cell>
          <cell r="B1105" t="str">
            <v>Marzo</v>
          </cell>
          <cell r="J1105">
            <v>2170</v>
          </cell>
          <cell r="K1105">
            <v>41007</v>
          </cell>
        </row>
        <row r="1106">
          <cell r="A1106">
            <v>2019</v>
          </cell>
          <cell r="B1106" t="str">
            <v>Marzo</v>
          </cell>
          <cell r="J1106">
            <v>1961</v>
          </cell>
          <cell r="K1106">
            <v>41007</v>
          </cell>
        </row>
        <row r="1107">
          <cell r="A1107">
            <v>2019</v>
          </cell>
          <cell r="B1107" t="str">
            <v>Marzo</v>
          </cell>
          <cell r="J1107">
            <v>248</v>
          </cell>
          <cell r="K1107">
            <v>41008</v>
          </cell>
        </row>
        <row r="1108">
          <cell r="A1108">
            <v>2019</v>
          </cell>
          <cell r="B1108" t="str">
            <v>Marzo</v>
          </cell>
          <cell r="J1108">
            <v>252</v>
          </cell>
          <cell r="K1108">
            <v>41008</v>
          </cell>
        </row>
        <row r="1109">
          <cell r="A1109">
            <v>2019</v>
          </cell>
          <cell r="B1109" t="str">
            <v>Marzo</v>
          </cell>
          <cell r="J1109">
            <v>74514</v>
          </cell>
          <cell r="K1109">
            <v>41009</v>
          </cell>
        </row>
        <row r="1110">
          <cell r="A1110">
            <v>2019</v>
          </cell>
          <cell r="B1110" t="str">
            <v>Marzo</v>
          </cell>
          <cell r="J1110">
            <v>75609</v>
          </cell>
          <cell r="K1110">
            <v>41009</v>
          </cell>
        </row>
        <row r="1111">
          <cell r="A1111">
            <v>2019</v>
          </cell>
          <cell r="B1111" t="str">
            <v>Marzo</v>
          </cell>
          <cell r="J1111">
            <v>15019</v>
          </cell>
          <cell r="K1111">
            <v>41010</v>
          </cell>
        </row>
        <row r="1112">
          <cell r="A1112">
            <v>2019</v>
          </cell>
          <cell r="B1112" t="str">
            <v>Marzo</v>
          </cell>
          <cell r="J1112">
            <v>15024</v>
          </cell>
          <cell r="K1112">
            <v>41010</v>
          </cell>
        </row>
        <row r="1113">
          <cell r="A1113">
            <v>2019</v>
          </cell>
          <cell r="B1113" t="str">
            <v>Marzo</v>
          </cell>
          <cell r="J1113">
            <v>15613</v>
          </cell>
          <cell r="K1113">
            <v>41010</v>
          </cell>
        </row>
        <row r="1114">
          <cell r="A1114">
            <v>2019</v>
          </cell>
          <cell r="B1114" t="str">
            <v>Marzo</v>
          </cell>
          <cell r="J1114">
            <v>10074</v>
          </cell>
          <cell r="K1114">
            <v>41011</v>
          </cell>
        </row>
        <row r="1115">
          <cell r="A1115">
            <v>2019</v>
          </cell>
          <cell r="B1115" t="str">
            <v>Marzo</v>
          </cell>
          <cell r="J1115">
            <v>10249</v>
          </cell>
          <cell r="K1115">
            <v>41011</v>
          </cell>
        </row>
        <row r="1116">
          <cell r="A1116">
            <v>2019</v>
          </cell>
          <cell r="B1116" t="str">
            <v>Marzo</v>
          </cell>
          <cell r="J1116">
            <v>16249</v>
          </cell>
          <cell r="K1116">
            <v>41012</v>
          </cell>
        </row>
        <row r="1117">
          <cell r="A1117">
            <v>2019</v>
          </cell>
          <cell r="B1117" t="str">
            <v>Marzo</v>
          </cell>
          <cell r="J1117">
            <v>11555</v>
          </cell>
          <cell r="K1117">
            <v>41013</v>
          </cell>
        </row>
        <row r="1118">
          <cell r="A1118">
            <v>2019</v>
          </cell>
          <cell r="B1118" t="str">
            <v>Marzo</v>
          </cell>
          <cell r="J1118">
            <v>9106</v>
          </cell>
          <cell r="K1118">
            <v>41014</v>
          </cell>
        </row>
        <row r="1119">
          <cell r="A1119">
            <v>2019</v>
          </cell>
          <cell r="B1119" t="str">
            <v>Marzo</v>
          </cell>
          <cell r="J1119">
            <v>10086</v>
          </cell>
          <cell r="K1119">
            <v>41014</v>
          </cell>
        </row>
        <row r="1120">
          <cell r="A1120">
            <v>2019</v>
          </cell>
          <cell r="B1120" t="str">
            <v>Marzo</v>
          </cell>
          <cell r="J1120">
            <v>9709</v>
          </cell>
          <cell r="K1120">
            <v>41014</v>
          </cell>
        </row>
        <row r="1121">
          <cell r="A1121">
            <v>2019</v>
          </cell>
          <cell r="B1121" t="str">
            <v>Marzo</v>
          </cell>
          <cell r="J1121">
            <v>22003</v>
          </cell>
          <cell r="K1121">
            <v>41015</v>
          </cell>
        </row>
        <row r="1122">
          <cell r="A1122">
            <v>2019</v>
          </cell>
          <cell r="B1122" t="str">
            <v>Marzo</v>
          </cell>
          <cell r="J1122">
            <v>22496</v>
          </cell>
          <cell r="K1122">
            <v>41015</v>
          </cell>
        </row>
        <row r="1123">
          <cell r="A1123">
            <v>2019</v>
          </cell>
          <cell r="B1123" t="str">
            <v>Marzo</v>
          </cell>
          <cell r="J1123">
            <v>1778</v>
          </cell>
          <cell r="K1123">
            <v>41016</v>
          </cell>
        </row>
        <row r="1124">
          <cell r="A1124">
            <v>2019</v>
          </cell>
          <cell r="B1124" t="str">
            <v>Marzo</v>
          </cell>
          <cell r="J1124">
            <v>1820</v>
          </cell>
          <cell r="K1124">
            <v>41016</v>
          </cell>
        </row>
        <row r="1125">
          <cell r="A1125">
            <v>2019</v>
          </cell>
          <cell r="B1125" t="str">
            <v>Marzo</v>
          </cell>
          <cell r="J1125">
            <v>1839</v>
          </cell>
          <cell r="K1125">
            <v>41016</v>
          </cell>
        </row>
        <row r="1126">
          <cell r="A1126">
            <v>2019</v>
          </cell>
          <cell r="B1126" t="str">
            <v>Marzo</v>
          </cell>
          <cell r="J1126">
            <v>2798</v>
          </cell>
          <cell r="K1126">
            <v>41017</v>
          </cell>
        </row>
        <row r="1127">
          <cell r="A1127">
            <v>2019</v>
          </cell>
          <cell r="B1127" t="str">
            <v>Marzo</v>
          </cell>
          <cell r="J1127">
            <v>3086</v>
          </cell>
          <cell r="K1127">
            <v>41017</v>
          </cell>
        </row>
        <row r="1128">
          <cell r="A1128">
            <v>2019</v>
          </cell>
          <cell r="B1128" t="str">
            <v>Marzo</v>
          </cell>
          <cell r="J1128">
            <v>2787</v>
          </cell>
          <cell r="K1128">
            <v>41017</v>
          </cell>
        </row>
        <row r="1129">
          <cell r="A1129">
            <v>2019</v>
          </cell>
          <cell r="B1129" t="str">
            <v>Marzo</v>
          </cell>
          <cell r="J1129">
            <v>40924</v>
          </cell>
          <cell r="K1129">
            <v>41018</v>
          </cell>
        </row>
        <row r="1130">
          <cell r="A1130">
            <v>2019</v>
          </cell>
          <cell r="B1130" t="str">
            <v>Marzo</v>
          </cell>
          <cell r="J1130">
            <v>44028</v>
          </cell>
          <cell r="K1130">
            <v>41018</v>
          </cell>
        </row>
        <row r="1131">
          <cell r="A1131">
            <v>2019</v>
          </cell>
          <cell r="B1131" t="str">
            <v>Marzo</v>
          </cell>
          <cell r="J1131">
            <v>40764</v>
          </cell>
          <cell r="K1131">
            <v>41018</v>
          </cell>
        </row>
        <row r="1132">
          <cell r="A1132">
            <v>2019</v>
          </cell>
          <cell r="B1132" t="str">
            <v>Marzo</v>
          </cell>
          <cell r="J1132">
            <v>19332</v>
          </cell>
          <cell r="K1132">
            <v>41019</v>
          </cell>
        </row>
        <row r="1133">
          <cell r="A1133">
            <v>2019</v>
          </cell>
          <cell r="B1133" t="str">
            <v>Marzo</v>
          </cell>
          <cell r="J1133">
            <v>20449</v>
          </cell>
          <cell r="K1133">
            <v>41019</v>
          </cell>
        </row>
        <row r="1134">
          <cell r="A1134">
            <v>2019</v>
          </cell>
          <cell r="B1134" t="str">
            <v>Marzo</v>
          </cell>
          <cell r="J1134">
            <v>5778</v>
          </cell>
          <cell r="K1134">
            <v>41020</v>
          </cell>
        </row>
        <row r="1135">
          <cell r="A1135">
            <v>2019</v>
          </cell>
          <cell r="B1135" t="str">
            <v>Marzo</v>
          </cell>
          <cell r="J1135">
            <v>6033</v>
          </cell>
          <cell r="K1135">
            <v>41020</v>
          </cell>
        </row>
        <row r="1136">
          <cell r="A1136">
            <v>2019</v>
          </cell>
          <cell r="B1136" t="str">
            <v>Marzo</v>
          </cell>
          <cell r="J1136">
            <v>9777</v>
          </cell>
          <cell r="K1136">
            <v>41021</v>
          </cell>
        </row>
        <row r="1137">
          <cell r="A1137">
            <v>2019</v>
          </cell>
          <cell r="B1137" t="str">
            <v>Marzo</v>
          </cell>
          <cell r="J1137">
            <v>9437</v>
          </cell>
          <cell r="K1137">
            <v>41021</v>
          </cell>
        </row>
        <row r="1138">
          <cell r="A1138">
            <v>2019</v>
          </cell>
          <cell r="B1138" t="str">
            <v>Marzo</v>
          </cell>
          <cell r="J1138">
            <v>2063</v>
          </cell>
          <cell r="K1138">
            <v>41023</v>
          </cell>
        </row>
        <row r="1139">
          <cell r="A1139">
            <v>2019</v>
          </cell>
          <cell r="B1139" t="str">
            <v>Marzo</v>
          </cell>
          <cell r="J1139">
            <v>1938</v>
          </cell>
          <cell r="K1139">
            <v>41023</v>
          </cell>
        </row>
        <row r="1140">
          <cell r="A1140">
            <v>2019</v>
          </cell>
          <cell r="B1140" t="str">
            <v>Marzo</v>
          </cell>
          <cell r="J1140">
            <v>1858</v>
          </cell>
          <cell r="K1140">
            <v>41023</v>
          </cell>
        </row>
        <row r="1141">
          <cell r="A1141">
            <v>2019</v>
          </cell>
          <cell r="B1141" t="str">
            <v>Marzo</v>
          </cell>
          <cell r="J1141">
            <v>2148</v>
          </cell>
          <cell r="K1141">
            <v>41023</v>
          </cell>
        </row>
        <row r="1142">
          <cell r="A1142">
            <v>2019</v>
          </cell>
          <cell r="B1142" t="str">
            <v>Marzo</v>
          </cell>
          <cell r="J1142">
            <v>5675</v>
          </cell>
          <cell r="K1142">
            <v>41024</v>
          </cell>
        </row>
        <row r="1143">
          <cell r="A1143">
            <v>2019</v>
          </cell>
          <cell r="B1143" t="str">
            <v>Marzo</v>
          </cell>
          <cell r="J1143">
            <v>5719</v>
          </cell>
          <cell r="K1143">
            <v>41024</v>
          </cell>
        </row>
        <row r="1144">
          <cell r="A1144">
            <v>2019</v>
          </cell>
          <cell r="B1144" t="str">
            <v>Marzo</v>
          </cell>
          <cell r="J1144">
            <v>5590</v>
          </cell>
          <cell r="K1144">
            <v>41024</v>
          </cell>
        </row>
        <row r="1145">
          <cell r="A1145">
            <v>2019</v>
          </cell>
          <cell r="B1145" t="str">
            <v>Marzo</v>
          </cell>
          <cell r="J1145">
            <v>5599</v>
          </cell>
          <cell r="K1145">
            <v>41024</v>
          </cell>
        </row>
        <row r="1146">
          <cell r="A1146">
            <v>2019</v>
          </cell>
          <cell r="B1146" t="str">
            <v>Marzo</v>
          </cell>
          <cell r="J1146">
            <v>564</v>
          </cell>
          <cell r="K1146">
            <v>41025</v>
          </cell>
        </row>
        <row r="1147">
          <cell r="A1147">
            <v>2019</v>
          </cell>
          <cell r="B1147" t="str">
            <v>Marzo</v>
          </cell>
          <cell r="J1147">
            <v>628</v>
          </cell>
          <cell r="K1147">
            <v>41025</v>
          </cell>
        </row>
        <row r="1148">
          <cell r="A1148">
            <v>2019</v>
          </cell>
          <cell r="B1148" t="str">
            <v>Marzo</v>
          </cell>
          <cell r="J1148">
            <v>974</v>
          </cell>
          <cell r="K1148">
            <v>41025</v>
          </cell>
        </row>
        <row r="1149">
          <cell r="A1149">
            <v>2019</v>
          </cell>
          <cell r="B1149" t="str">
            <v>Marzo</v>
          </cell>
          <cell r="J1149">
            <v>9513</v>
          </cell>
          <cell r="K1149">
            <v>41027</v>
          </cell>
        </row>
        <row r="1150">
          <cell r="A1150">
            <v>2019</v>
          </cell>
          <cell r="B1150" t="str">
            <v>Marzo</v>
          </cell>
          <cell r="J1150">
            <v>9439</v>
          </cell>
          <cell r="K1150">
            <v>41027</v>
          </cell>
        </row>
        <row r="1151">
          <cell r="A1151">
            <v>2019</v>
          </cell>
          <cell r="B1151" t="str">
            <v>Marzo</v>
          </cell>
          <cell r="J1151">
            <v>42908</v>
          </cell>
          <cell r="K1151">
            <v>41028</v>
          </cell>
        </row>
        <row r="1152">
          <cell r="A1152">
            <v>2019</v>
          </cell>
          <cell r="B1152" t="str">
            <v>Marzo</v>
          </cell>
          <cell r="J1152">
            <v>46053</v>
          </cell>
          <cell r="K1152">
            <v>41028</v>
          </cell>
        </row>
        <row r="1153">
          <cell r="A1153">
            <v>2019</v>
          </cell>
          <cell r="B1153" t="str">
            <v>Marzo</v>
          </cell>
          <cell r="J1153">
            <v>43578</v>
          </cell>
          <cell r="K1153">
            <v>41028</v>
          </cell>
        </row>
        <row r="1154">
          <cell r="A1154">
            <v>2019</v>
          </cell>
          <cell r="B1154" t="str">
            <v>Abril</v>
          </cell>
          <cell r="J1154">
            <v>459</v>
          </cell>
          <cell r="K1154">
            <v>31001</v>
          </cell>
        </row>
        <row r="1155">
          <cell r="A1155">
            <v>2019</v>
          </cell>
          <cell r="B1155" t="str">
            <v>Abril</v>
          </cell>
          <cell r="J1155">
            <v>937</v>
          </cell>
          <cell r="K1155">
            <v>31002</v>
          </cell>
        </row>
        <row r="1156">
          <cell r="A1156">
            <v>2019</v>
          </cell>
          <cell r="B1156" t="str">
            <v>Abril</v>
          </cell>
          <cell r="J1156">
            <v>870</v>
          </cell>
          <cell r="K1156">
            <v>31003</v>
          </cell>
        </row>
        <row r="1157">
          <cell r="A1157">
            <v>2019</v>
          </cell>
          <cell r="B1157" t="str">
            <v>Abril</v>
          </cell>
          <cell r="J1157">
            <v>7143</v>
          </cell>
          <cell r="K1157">
            <v>31004</v>
          </cell>
        </row>
        <row r="1158">
          <cell r="A1158">
            <v>2019</v>
          </cell>
          <cell r="B1158" t="str">
            <v>Abril</v>
          </cell>
          <cell r="J1158">
            <v>6102</v>
          </cell>
          <cell r="K1158">
            <v>31005</v>
          </cell>
        </row>
        <row r="1159">
          <cell r="A1159">
            <v>2019</v>
          </cell>
          <cell r="B1159" t="str">
            <v>Abril</v>
          </cell>
          <cell r="J1159">
            <v>654</v>
          </cell>
          <cell r="K1159">
            <v>31006</v>
          </cell>
        </row>
        <row r="1160">
          <cell r="A1160">
            <v>2019</v>
          </cell>
          <cell r="B1160" t="str">
            <v>Abril</v>
          </cell>
          <cell r="J1160">
            <v>4680</v>
          </cell>
          <cell r="K1160">
            <v>31007</v>
          </cell>
        </row>
        <row r="1161">
          <cell r="A1161">
            <v>2019</v>
          </cell>
          <cell r="B1161" t="str">
            <v>Abril</v>
          </cell>
          <cell r="J1161">
            <v>3668</v>
          </cell>
          <cell r="K1161">
            <v>31008</v>
          </cell>
        </row>
        <row r="1162">
          <cell r="A1162">
            <v>2019</v>
          </cell>
          <cell r="B1162" t="str">
            <v>Abril</v>
          </cell>
          <cell r="J1162">
            <v>1513</v>
          </cell>
          <cell r="K1162">
            <v>31009</v>
          </cell>
        </row>
        <row r="1163">
          <cell r="A1163">
            <v>2019</v>
          </cell>
          <cell r="B1163" t="str">
            <v>Abril</v>
          </cell>
          <cell r="J1163">
            <v>2558</v>
          </cell>
          <cell r="K1163">
            <v>31010</v>
          </cell>
        </row>
        <row r="1164">
          <cell r="A1164">
            <v>2019</v>
          </cell>
          <cell r="B1164" t="str">
            <v>Abril</v>
          </cell>
          <cell r="J1164">
            <v>196</v>
          </cell>
          <cell r="K1164">
            <v>31011</v>
          </cell>
        </row>
        <row r="1165">
          <cell r="A1165">
            <v>2019</v>
          </cell>
          <cell r="B1165" t="str">
            <v>Abril</v>
          </cell>
          <cell r="J1165">
            <v>313</v>
          </cell>
          <cell r="K1165">
            <v>31012</v>
          </cell>
        </row>
        <row r="1166">
          <cell r="A1166">
            <v>2019</v>
          </cell>
          <cell r="B1166" t="str">
            <v>Abril</v>
          </cell>
          <cell r="J1166">
            <v>1162</v>
          </cell>
          <cell r="K1166">
            <v>31013</v>
          </cell>
        </row>
        <row r="1167">
          <cell r="A1167">
            <v>2019</v>
          </cell>
          <cell r="B1167" t="str">
            <v>Abril</v>
          </cell>
          <cell r="J1167">
            <v>1836</v>
          </cell>
          <cell r="K1167">
            <v>31014</v>
          </cell>
        </row>
        <row r="1168">
          <cell r="A1168">
            <v>2019</v>
          </cell>
          <cell r="B1168" t="str">
            <v>Abril</v>
          </cell>
          <cell r="J1168">
            <v>1852</v>
          </cell>
          <cell r="K1168">
            <v>31016</v>
          </cell>
        </row>
        <row r="1169">
          <cell r="A1169">
            <v>2019</v>
          </cell>
          <cell r="B1169" t="str">
            <v>Abril</v>
          </cell>
          <cell r="J1169">
            <v>1120</v>
          </cell>
          <cell r="K1169">
            <v>31017</v>
          </cell>
        </row>
        <row r="1170">
          <cell r="A1170">
            <v>2019</v>
          </cell>
          <cell r="B1170" t="str">
            <v>Abril</v>
          </cell>
          <cell r="J1170">
            <v>1909</v>
          </cell>
          <cell r="K1170">
            <v>31018</v>
          </cell>
        </row>
        <row r="1171">
          <cell r="A1171">
            <v>2019</v>
          </cell>
          <cell r="B1171" t="str">
            <v>Abril</v>
          </cell>
          <cell r="J1171">
            <v>1195</v>
          </cell>
          <cell r="K1171">
            <v>31019</v>
          </cell>
        </row>
        <row r="1172">
          <cell r="A1172">
            <v>2019</v>
          </cell>
          <cell r="B1172" t="str">
            <v>Abril</v>
          </cell>
          <cell r="J1172">
            <v>1642</v>
          </cell>
          <cell r="K1172">
            <v>31020</v>
          </cell>
        </row>
        <row r="1173">
          <cell r="A1173">
            <v>2019</v>
          </cell>
          <cell r="B1173" t="str">
            <v>Abril</v>
          </cell>
          <cell r="J1173">
            <v>1938</v>
          </cell>
          <cell r="K1173">
            <v>31021</v>
          </cell>
        </row>
        <row r="1174">
          <cell r="A1174">
            <v>2019</v>
          </cell>
          <cell r="B1174" t="str">
            <v>Abril</v>
          </cell>
          <cell r="J1174">
            <v>2786</v>
          </cell>
          <cell r="K1174">
            <v>31022</v>
          </cell>
        </row>
        <row r="1175">
          <cell r="A1175">
            <v>2019</v>
          </cell>
          <cell r="B1175" t="str">
            <v>Abril</v>
          </cell>
          <cell r="J1175">
            <v>880</v>
          </cell>
          <cell r="K1175">
            <v>31023</v>
          </cell>
        </row>
        <row r="1176">
          <cell r="A1176">
            <v>2019</v>
          </cell>
          <cell r="B1176" t="str">
            <v>Abril</v>
          </cell>
          <cell r="J1176">
            <v>3369</v>
          </cell>
          <cell r="K1176">
            <v>31024</v>
          </cell>
        </row>
        <row r="1177">
          <cell r="A1177">
            <v>2019</v>
          </cell>
          <cell r="B1177" t="str">
            <v>Abril</v>
          </cell>
          <cell r="J1177">
            <v>3080</v>
          </cell>
          <cell r="K1177">
            <v>31025</v>
          </cell>
        </row>
        <row r="1178">
          <cell r="A1178">
            <v>2019</v>
          </cell>
          <cell r="B1178" t="str">
            <v>Abril</v>
          </cell>
          <cell r="J1178">
            <v>1689</v>
          </cell>
          <cell r="K1178">
            <v>31026</v>
          </cell>
        </row>
        <row r="1179">
          <cell r="A1179">
            <v>2019</v>
          </cell>
          <cell r="B1179" t="str">
            <v>Abril</v>
          </cell>
          <cell r="J1179">
            <v>1234</v>
          </cell>
          <cell r="K1179">
            <v>31027</v>
          </cell>
        </row>
        <row r="1180">
          <cell r="A1180">
            <v>2019</v>
          </cell>
          <cell r="B1180" t="str">
            <v>Abril</v>
          </cell>
          <cell r="J1180">
            <v>1785</v>
          </cell>
          <cell r="K1180">
            <v>31028</v>
          </cell>
        </row>
        <row r="1181">
          <cell r="A1181">
            <v>2019</v>
          </cell>
          <cell r="B1181" t="str">
            <v>Abril</v>
          </cell>
          <cell r="J1181">
            <v>1494</v>
          </cell>
          <cell r="K1181">
            <v>31029</v>
          </cell>
        </row>
        <row r="1182">
          <cell r="A1182">
            <v>2019</v>
          </cell>
          <cell r="B1182" t="str">
            <v>Abril</v>
          </cell>
          <cell r="J1182">
            <v>2212</v>
          </cell>
          <cell r="K1182">
            <v>31030</v>
          </cell>
        </row>
        <row r="1183">
          <cell r="A1183">
            <v>2019</v>
          </cell>
          <cell r="B1183" t="str">
            <v>Abril</v>
          </cell>
          <cell r="J1183">
            <v>3225</v>
          </cell>
          <cell r="K1183">
            <v>31031</v>
          </cell>
        </row>
        <row r="1184">
          <cell r="A1184">
            <v>2019</v>
          </cell>
          <cell r="B1184" t="str">
            <v>Abril</v>
          </cell>
          <cell r="J1184">
            <v>3284</v>
          </cell>
          <cell r="K1184">
            <v>31032</v>
          </cell>
        </row>
        <row r="1185">
          <cell r="A1185">
            <v>2019</v>
          </cell>
          <cell r="B1185" t="str">
            <v>Abril</v>
          </cell>
          <cell r="J1185">
            <v>938</v>
          </cell>
          <cell r="K1185">
            <v>31033</v>
          </cell>
        </row>
        <row r="1186">
          <cell r="A1186">
            <v>2019</v>
          </cell>
          <cell r="B1186" t="str">
            <v>Abril</v>
          </cell>
          <cell r="J1186">
            <v>742</v>
          </cell>
          <cell r="K1186">
            <v>31034</v>
          </cell>
        </row>
        <row r="1187">
          <cell r="A1187">
            <v>2019</v>
          </cell>
          <cell r="B1187" t="str">
            <v>Abril</v>
          </cell>
          <cell r="J1187">
            <v>910</v>
          </cell>
          <cell r="K1187">
            <v>31035</v>
          </cell>
        </row>
        <row r="1188">
          <cell r="A1188">
            <v>2019</v>
          </cell>
          <cell r="B1188" t="str">
            <v>Abril</v>
          </cell>
          <cell r="J1188">
            <v>994</v>
          </cell>
          <cell r="K1188">
            <v>31036</v>
          </cell>
        </row>
        <row r="1189">
          <cell r="A1189">
            <v>2019</v>
          </cell>
          <cell r="B1189" t="str">
            <v>Abril</v>
          </cell>
          <cell r="J1189">
            <v>1840</v>
          </cell>
          <cell r="K1189">
            <v>31037</v>
          </cell>
        </row>
        <row r="1190">
          <cell r="A1190">
            <v>2019</v>
          </cell>
          <cell r="B1190" t="str">
            <v>Abril</v>
          </cell>
          <cell r="J1190">
            <v>2263</v>
          </cell>
          <cell r="K1190">
            <v>31038</v>
          </cell>
        </row>
        <row r="1191">
          <cell r="A1191">
            <v>2019</v>
          </cell>
          <cell r="B1191" t="str">
            <v>Abril</v>
          </cell>
          <cell r="J1191">
            <v>1051</v>
          </cell>
          <cell r="K1191">
            <v>31039</v>
          </cell>
        </row>
        <row r="1192">
          <cell r="A1192">
            <v>2019</v>
          </cell>
          <cell r="B1192" t="str">
            <v>Abril</v>
          </cell>
          <cell r="J1192">
            <v>4542</v>
          </cell>
          <cell r="K1192">
            <v>11001</v>
          </cell>
        </row>
        <row r="1193">
          <cell r="A1193">
            <v>2019</v>
          </cell>
          <cell r="B1193" t="str">
            <v>Abril</v>
          </cell>
          <cell r="J1193">
            <v>6720</v>
          </cell>
          <cell r="K1193">
            <v>11002</v>
          </cell>
        </row>
        <row r="1194">
          <cell r="A1194">
            <v>2019</v>
          </cell>
          <cell r="B1194" t="str">
            <v>Abril</v>
          </cell>
          <cell r="J1194">
            <v>1727</v>
          </cell>
          <cell r="K1194">
            <v>11003</v>
          </cell>
        </row>
        <row r="1195">
          <cell r="A1195">
            <v>2019</v>
          </cell>
          <cell r="B1195" t="str">
            <v>Abril</v>
          </cell>
          <cell r="J1195">
            <v>1468</v>
          </cell>
          <cell r="K1195">
            <v>11004</v>
          </cell>
        </row>
        <row r="1196">
          <cell r="A1196">
            <v>2019</v>
          </cell>
          <cell r="B1196" t="str">
            <v>Abril</v>
          </cell>
          <cell r="J1196">
            <v>1091</v>
          </cell>
          <cell r="K1196">
            <v>11005</v>
          </cell>
        </row>
        <row r="1197">
          <cell r="A1197">
            <v>2019</v>
          </cell>
          <cell r="B1197" t="str">
            <v>Abril</v>
          </cell>
          <cell r="J1197">
            <v>3688</v>
          </cell>
          <cell r="K1197">
            <v>11006</v>
          </cell>
        </row>
        <row r="1198">
          <cell r="A1198">
            <v>2019</v>
          </cell>
          <cell r="B1198" t="str">
            <v>Abril</v>
          </cell>
          <cell r="J1198">
            <v>7594</v>
          </cell>
          <cell r="K1198">
            <v>11007</v>
          </cell>
        </row>
        <row r="1199">
          <cell r="A1199">
            <v>2019</v>
          </cell>
          <cell r="B1199" t="str">
            <v>Abril</v>
          </cell>
          <cell r="J1199">
            <v>2532</v>
          </cell>
          <cell r="K1199">
            <v>11008</v>
          </cell>
        </row>
        <row r="1200">
          <cell r="A1200">
            <v>2019</v>
          </cell>
          <cell r="B1200" t="str">
            <v>Abril</v>
          </cell>
          <cell r="J1200">
            <v>3327</v>
          </cell>
          <cell r="K1200">
            <v>11009</v>
          </cell>
        </row>
        <row r="1201">
          <cell r="A1201">
            <v>2019</v>
          </cell>
          <cell r="B1201" t="str">
            <v>Abril</v>
          </cell>
          <cell r="J1201">
            <v>1688</v>
          </cell>
          <cell r="K1201">
            <v>11010</v>
          </cell>
        </row>
        <row r="1202">
          <cell r="A1202">
            <v>2019</v>
          </cell>
          <cell r="B1202" t="str">
            <v>Abril</v>
          </cell>
          <cell r="J1202">
            <v>7922</v>
          </cell>
          <cell r="K1202">
            <v>11011</v>
          </cell>
        </row>
        <row r="1203">
          <cell r="A1203">
            <v>2019</v>
          </cell>
          <cell r="B1203" t="str">
            <v>Abril</v>
          </cell>
          <cell r="J1203">
            <v>4410</v>
          </cell>
          <cell r="K1203">
            <v>11012</v>
          </cell>
        </row>
        <row r="1204">
          <cell r="A1204">
            <v>2019</v>
          </cell>
          <cell r="B1204" t="str">
            <v>Abril</v>
          </cell>
          <cell r="J1204">
            <v>4734</v>
          </cell>
          <cell r="K1204">
            <v>11013</v>
          </cell>
        </row>
        <row r="1205">
          <cell r="A1205">
            <v>2019</v>
          </cell>
          <cell r="B1205" t="str">
            <v>Abril</v>
          </cell>
          <cell r="J1205">
            <v>5652</v>
          </cell>
          <cell r="K1205">
            <v>11014</v>
          </cell>
        </row>
        <row r="1206">
          <cell r="A1206">
            <v>2019</v>
          </cell>
          <cell r="B1206" t="str">
            <v>Abril</v>
          </cell>
          <cell r="J1206">
            <v>3094</v>
          </cell>
          <cell r="K1206">
            <v>11015</v>
          </cell>
        </row>
        <row r="1207">
          <cell r="A1207">
            <v>2019</v>
          </cell>
          <cell r="B1207" t="str">
            <v>Abril</v>
          </cell>
          <cell r="J1207">
            <v>3161</v>
          </cell>
          <cell r="K1207">
            <v>11016</v>
          </cell>
        </row>
        <row r="1208">
          <cell r="A1208">
            <v>2019</v>
          </cell>
          <cell r="B1208" t="str">
            <v>Abril</v>
          </cell>
          <cell r="J1208">
            <v>2660</v>
          </cell>
          <cell r="K1208">
            <v>11017</v>
          </cell>
        </row>
        <row r="1209">
          <cell r="A1209">
            <v>2019</v>
          </cell>
          <cell r="B1209" t="str">
            <v>Abril</v>
          </cell>
          <cell r="J1209">
            <v>2336</v>
          </cell>
          <cell r="K1209">
            <v>11018</v>
          </cell>
        </row>
        <row r="1210">
          <cell r="A1210">
            <v>2019</v>
          </cell>
          <cell r="B1210" t="str">
            <v>Abril</v>
          </cell>
          <cell r="J1210">
            <v>7231</v>
          </cell>
          <cell r="K1210">
            <v>11019</v>
          </cell>
        </row>
        <row r="1211">
          <cell r="A1211">
            <v>2019</v>
          </cell>
          <cell r="B1211" t="str">
            <v>Abril</v>
          </cell>
          <cell r="J1211">
            <v>6851</v>
          </cell>
          <cell r="K1211">
            <v>11020</v>
          </cell>
        </row>
        <row r="1212">
          <cell r="A1212">
            <v>2019</v>
          </cell>
          <cell r="B1212" t="str">
            <v>Abril</v>
          </cell>
          <cell r="J1212">
            <v>2358</v>
          </cell>
          <cell r="K1212">
            <v>11021</v>
          </cell>
        </row>
        <row r="1213">
          <cell r="A1213">
            <v>2019</v>
          </cell>
          <cell r="B1213" t="str">
            <v>Abril</v>
          </cell>
          <cell r="J1213">
            <v>3213</v>
          </cell>
          <cell r="K1213">
            <v>11022</v>
          </cell>
        </row>
        <row r="1214">
          <cell r="A1214">
            <v>2019</v>
          </cell>
          <cell r="B1214" t="str">
            <v>Abril</v>
          </cell>
          <cell r="J1214">
            <v>2564</v>
          </cell>
          <cell r="K1214">
            <v>11023</v>
          </cell>
        </row>
        <row r="1215">
          <cell r="A1215">
            <v>2019</v>
          </cell>
          <cell r="B1215" t="str">
            <v>Abril</v>
          </cell>
          <cell r="J1215">
            <v>3050</v>
          </cell>
          <cell r="K1215">
            <v>11024</v>
          </cell>
        </row>
        <row r="1216">
          <cell r="A1216">
            <v>2019</v>
          </cell>
          <cell r="B1216" t="str">
            <v>Abril</v>
          </cell>
          <cell r="J1216">
            <v>1712</v>
          </cell>
          <cell r="K1216">
            <v>11027</v>
          </cell>
        </row>
        <row r="1217">
          <cell r="A1217">
            <v>2019</v>
          </cell>
          <cell r="B1217" t="str">
            <v>Abril</v>
          </cell>
          <cell r="J1217">
            <v>3062</v>
          </cell>
          <cell r="K1217">
            <v>11028</v>
          </cell>
        </row>
        <row r="1218">
          <cell r="A1218">
            <v>2019</v>
          </cell>
          <cell r="B1218" t="str">
            <v>Abril</v>
          </cell>
          <cell r="J1218">
            <v>3451</v>
          </cell>
          <cell r="K1218">
            <v>11029</v>
          </cell>
        </row>
        <row r="1219">
          <cell r="A1219">
            <v>2019</v>
          </cell>
          <cell r="B1219" t="str">
            <v>Abril</v>
          </cell>
          <cell r="J1219">
            <v>4971</v>
          </cell>
          <cell r="K1219">
            <v>11030</v>
          </cell>
        </row>
        <row r="1220">
          <cell r="A1220">
            <v>2019</v>
          </cell>
          <cell r="B1220" t="str">
            <v>Abril</v>
          </cell>
          <cell r="J1220">
            <v>4153</v>
          </cell>
          <cell r="K1220">
            <v>11031</v>
          </cell>
        </row>
        <row r="1221">
          <cell r="A1221">
            <v>2019</v>
          </cell>
          <cell r="B1221" t="str">
            <v>Abril</v>
          </cell>
          <cell r="J1221">
            <v>4995</v>
          </cell>
          <cell r="K1221">
            <v>11032</v>
          </cell>
        </row>
        <row r="1222">
          <cell r="A1222">
            <v>2019</v>
          </cell>
          <cell r="B1222" t="str">
            <v>Abril</v>
          </cell>
          <cell r="J1222">
            <v>2745</v>
          </cell>
          <cell r="K1222">
            <v>11033</v>
          </cell>
        </row>
        <row r="1223">
          <cell r="A1223">
            <v>2019</v>
          </cell>
          <cell r="B1223" t="str">
            <v>Abril</v>
          </cell>
          <cell r="J1223">
            <v>1536</v>
          </cell>
          <cell r="K1223">
            <v>11034</v>
          </cell>
        </row>
        <row r="1224">
          <cell r="A1224">
            <v>2019</v>
          </cell>
          <cell r="B1224" t="str">
            <v>Abril</v>
          </cell>
          <cell r="J1224">
            <v>3623</v>
          </cell>
          <cell r="K1224">
            <v>11035</v>
          </cell>
        </row>
        <row r="1225">
          <cell r="A1225">
            <v>2019</v>
          </cell>
          <cell r="B1225" t="str">
            <v>Abril</v>
          </cell>
          <cell r="J1225">
            <v>1098</v>
          </cell>
          <cell r="K1225">
            <v>11036</v>
          </cell>
        </row>
        <row r="1226">
          <cell r="A1226">
            <v>2019</v>
          </cell>
          <cell r="B1226" t="str">
            <v>Abril</v>
          </cell>
          <cell r="J1226">
            <v>1098</v>
          </cell>
          <cell r="K1226">
            <v>11037</v>
          </cell>
        </row>
        <row r="1227">
          <cell r="A1227">
            <v>2019</v>
          </cell>
          <cell r="B1227" t="str">
            <v>Abril</v>
          </cell>
          <cell r="J1227">
            <v>1437</v>
          </cell>
          <cell r="K1227">
            <v>11038</v>
          </cell>
        </row>
        <row r="1228">
          <cell r="A1228">
            <v>2019</v>
          </cell>
          <cell r="B1228" t="str">
            <v>Abril</v>
          </cell>
          <cell r="J1228">
            <v>2155</v>
          </cell>
          <cell r="K1228">
            <v>11040</v>
          </cell>
        </row>
        <row r="1229">
          <cell r="A1229">
            <v>2019</v>
          </cell>
          <cell r="B1229" t="str">
            <v>Abril</v>
          </cell>
          <cell r="J1229">
            <v>885</v>
          </cell>
          <cell r="K1229">
            <v>11041</v>
          </cell>
        </row>
        <row r="1230">
          <cell r="A1230">
            <v>2019</v>
          </cell>
          <cell r="B1230" t="str">
            <v>Abril</v>
          </cell>
          <cell r="J1230">
            <v>1656</v>
          </cell>
          <cell r="K1230">
            <v>11042</v>
          </cell>
        </row>
        <row r="1231">
          <cell r="A1231">
            <v>2019</v>
          </cell>
          <cell r="B1231" t="str">
            <v>Abril</v>
          </cell>
          <cell r="J1231">
            <v>3930</v>
          </cell>
          <cell r="K1231">
            <v>11043</v>
          </cell>
        </row>
        <row r="1232">
          <cell r="A1232">
            <v>2019</v>
          </cell>
          <cell r="B1232" t="str">
            <v>Abril</v>
          </cell>
          <cell r="J1232">
            <v>1126</v>
          </cell>
          <cell r="K1232">
            <v>11044</v>
          </cell>
        </row>
        <row r="1233">
          <cell r="A1233">
            <v>2019</v>
          </cell>
          <cell r="B1233" t="str">
            <v>Abril</v>
          </cell>
          <cell r="J1233">
            <v>1811</v>
          </cell>
          <cell r="K1233">
            <v>11045</v>
          </cell>
        </row>
        <row r="1234">
          <cell r="A1234">
            <v>2019</v>
          </cell>
          <cell r="B1234" t="str">
            <v>Abril</v>
          </cell>
          <cell r="J1234">
            <v>1084</v>
          </cell>
          <cell r="K1234">
            <v>11046</v>
          </cell>
        </row>
        <row r="1235">
          <cell r="A1235">
            <v>2019</v>
          </cell>
          <cell r="B1235" t="str">
            <v>Abril</v>
          </cell>
          <cell r="J1235">
            <v>5153</v>
          </cell>
          <cell r="K1235">
            <v>11047</v>
          </cell>
        </row>
        <row r="1236">
          <cell r="A1236">
            <v>2019</v>
          </cell>
          <cell r="B1236" t="str">
            <v>Abril</v>
          </cell>
          <cell r="J1236">
            <v>2321</v>
          </cell>
          <cell r="K1236">
            <v>11048</v>
          </cell>
        </row>
        <row r="1237">
          <cell r="A1237">
            <v>2019</v>
          </cell>
          <cell r="B1237" t="str">
            <v>Abril</v>
          </cell>
          <cell r="J1237">
            <v>1821</v>
          </cell>
          <cell r="K1237">
            <v>11049</v>
          </cell>
        </row>
        <row r="1238">
          <cell r="A1238">
            <v>2019</v>
          </cell>
          <cell r="B1238" t="str">
            <v>Abril</v>
          </cell>
          <cell r="J1238">
            <v>8365</v>
          </cell>
          <cell r="K1238">
            <v>11051</v>
          </cell>
        </row>
        <row r="1239">
          <cell r="A1239">
            <v>2019</v>
          </cell>
          <cell r="B1239" t="str">
            <v>Abril</v>
          </cell>
          <cell r="J1239">
            <v>2506</v>
          </cell>
          <cell r="K1239">
            <v>11052</v>
          </cell>
        </row>
        <row r="1240">
          <cell r="A1240">
            <v>2019</v>
          </cell>
          <cell r="B1240" t="str">
            <v>Abril</v>
          </cell>
          <cell r="J1240">
            <v>3369</v>
          </cell>
          <cell r="K1240">
            <v>11053</v>
          </cell>
        </row>
        <row r="1241">
          <cell r="A1241">
            <v>2019</v>
          </cell>
          <cell r="B1241" t="str">
            <v>Abril</v>
          </cell>
          <cell r="J1241">
            <v>4515</v>
          </cell>
          <cell r="K1241">
            <v>11054</v>
          </cell>
        </row>
        <row r="1242">
          <cell r="A1242">
            <v>2019</v>
          </cell>
          <cell r="B1242" t="str">
            <v>Abril</v>
          </cell>
          <cell r="J1242">
            <v>1636</v>
          </cell>
          <cell r="K1242">
            <v>21001</v>
          </cell>
        </row>
        <row r="1243">
          <cell r="A1243">
            <v>2019</v>
          </cell>
          <cell r="B1243" t="str">
            <v>Abril</v>
          </cell>
          <cell r="J1243">
            <v>3754</v>
          </cell>
          <cell r="K1243">
            <v>21002</v>
          </cell>
        </row>
        <row r="1244">
          <cell r="A1244">
            <v>2019</v>
          </cell>
          <cell r="B1244" t="str">
            <v>Abril</v>
          </cell>
          <cell r="J1244">
            <v>2952</v>
          </cell>
          <cell r="K1244">
            <v>21003</v>
          </cell>
        </row>
        <row r="1245">
          <cell r="A1245">
            <v>2019</v>
          </cell>
          <cell r="B1245" t="str">
            <v>Abril</v>
          </cell>
          <cell r="J1245">
            <v>1519</v>
          </cell>
          <cell r="K1245">
            <v>21004</v>
          </cell>
        </row>
        <row r="1246">
          <cell r="A1246">
            <v>2019</v>
          </cell>
          <cell r="B1246" t="str">
            <v>Abril</v>
          </cell>
          <cell r="J1246">
            <v>1141</v>
          </cell>
          <cell r="K1246">
            <v>21007</v>
          </cell>
        </row>
        <row r="1247">
          <cell r="A1247">
            <v>2019</v>
          </cell>
          <cell r="B1247" t="str">
            <v>Abril</v>
          </cell>
          <cell r="J1247">
            <v>1376</v>
          </cell>
          <cell r="K1247">
            <v>21005</v>
          </cell>
        </row>
        <row r="1248">
          <cell r="A1248">
            <v>2019</v>
          </cell>
          <cell r="B1248" t="str">
            <v>Abril</v>
          </cell>
          <cell r="J1248">
            <v>1143</v>
          </cell>
          <cell r="K1248">
            <v>21006</v>
          </cell>
        </row>
        <row r="1249">
          <cell r="A1249">
            <v>2019</v>
          </cell>
          <cell r="B1249" t="str">
            <v>Abril</v>
          </cell>
          <cell r="J1249">
            <v>2057</v>
          </cell>
          <cell r="K1249">
            <v>21008</v>
          </cell>
        </row>
        <row r="1250">
          <cell r="A1250">
            <v>2019</v>
          </cell>
          <cell r="B1250" t="str">
            <v>Abril</v>
          </cell>
          <cell r="J1250">
            <v>1411</v>
          </cell>
          <cell r="K1250">
            <v>21009</v>
          </cell>
        </row>
        <row r="1251">
          <cell r="A1251">
            <v>2019</v>
          </cell>
          <cell r="B1251" t="str">
            <v>Abril</v>
          </cell>
          <cell r="J1251">
            <v>1252</v>
          </cell>
          <cell r="K1251">
            <v>21010</v>
          </cell>
        </row>
        <row r="1252">
          <cell r="A1252">
            <v>2019</v>
          </cell>
          <cell r="B1252" t="str">
            <v>Abril</v>
          </cell>
          <cell r="J1252">
            <v>1144</v>
          </cell>
          <cell r="K1252">
            <v>21011</v>
          </cell>
        </row>
        <row r="1253">
          <cell r="A1253">
            <v>2019</v>
          </cell>
          <cell r="B1253" t="str">
            <v>Abril</v>
          </cell>
          <cell r="J1253">
            <v>1279</v>
          </cell>
          <cell r="K1253">
            <v>21012</v>
          </cell>
        </row>
        <row r="1254">
          <cell r="A1254">
            <v>2019</v>
          </cell>
          <cell r="B1254" t="str">
            <v>Abril</v>
          </cell>
          <cell r="J1254">
            <v>2058</v>
          </cell>
          <cell r="K1254">
            <v>21013</v>
          </cell>
        </row>
        <row r="1255">
          <cell r="A1255">
            <v>2019</v>
          </cell>
          <cell r="B1255" t="str">
            <v>Abril</v>
          </cell>
          <cell r="J1255">
            <v>2058</v>
          </cell>
          <cell r="K1255">
            <v>21014</v>
          </cell>
        </row>
        <row r="1256">
          <cell r="A1256">
            <v>2019</v>
          </cell>
          <cell r="B1256" t="str">
            <v>Abril</v>
          </cell>
          <cell r="J1256">
            <v>1500</v>
          </cell>
          <cell r="K1256">
            <v>21015</v>
          </cell>
        </row>
        <row r="1257">
          <cell r="A1257">
            <v>2019</v>
          </cell>
          <cell r="B1257" t="str">
            <v>Abril</v>
          </cell>
          <cell r="J1257">
            <v>2391</v>
          </cell>
          <cell r="K1257">
            <v>21016</v>
          </cell>
        </row>
        <row r="1258">
          <cell r="A1258">
            <v>2019</v>
          </cell>
          <cell r="B1258" t="str">
            <v>Abril</v>
          </cell>
          <cell r="J1258">
            <v>2719</v>
          </cell>
          <cell r="K1258">
            <v>21017</v>
          </cell>
        </row>
        <row r="1259">
          <cell r="A1259">
            <v>2019</v>
          </cell>
          <cell r="B1259" t="str">
            <v>Abril</v>
          </cell>
          <cell r="J1259">
            <v>2342</v>
          </cell>
          <cell r="K1259">
            <v>51001</v>
          </cell>
        </row>
        <row r="1260">
          <cell r="A1260">
            <v>2019</v>
          </cell>
          <cell r="B1260" t="str">
            <v>Abril</v>
          </cell>
          <cell r="J1260">
            <v>2563</v>
          </cell>
          <cell r="K1260">
            <v>51001</v>
          </cell>
        </row>
        <row r="1261">
          <cell r="A1261">
            <v>2019</v>
          </cell>
          <cell r="B1261" t="str">
            <v>Abril</v>
          </cell>
          <cell r="J1261">
            <v>2467</v>
          </cell>
          <cell r="K1261">
            <v>51001</v>
          </cell>
        </row>
        <row r="1262">
          <cell r="A1262">
            <v>2019</v>
          </cell>
          <cell r="B1262" t="str">
            <v>Abril</v>
          </cell>
          <cell r="J1262">
            <v>2347</v>
          </cell>
          <cell r="K1262">
            <v>51001</v>
          </cell>
        </row>
        <row r="1263">
          <cell r="A1263">
            <v>2019</v>
          </cell>
          <cell r="B1263" t="str">
            <v>Abril</v>
          </cell>
          <cell r="J1263">
            <v>2172</v>
          </cell>
          <cell r="K1263">
            <v>51002</v>
          </cell>
        </row>
        <row r="1264">
          <cell r="A1264">
            <v>2019</v>
          </cell>
          <cell r="B1264" t="str">
            <v>Abril</v>
          </cell>
          <cell r="J1264">
            <v>2083</v>
          </cell>
          <cell r="K1264">
            <v>51003</v>
          </cell>
        </row>
        <row r="1265">
          <cell r="A1265">
            <v>2019</v>
          </cell>
          <cell r="B1265" t="str">
            <v>Abril</v>
          </cell>
          <cell r="J1265">
            <v>2645</v>
          </cell>
          <cell r="K1265">
            <v>51003</v>
          </cell>
        </row>
        <row r="1266">
          <cell r="A1266">
            <v>2019</v>
          </cell>
          <cell r="B1266" t="str">
            <v>Abril</v>
          </cell>
          <cell r="J1266">
            <v>2493</v>
          </cell>
          <cell r="K1266">
            <v>51003</v>
          </cell>
        </row>
        <row r="1267">
          <cell r="A1267">
            <v>2019</v>
          </cell>
          <cell r="B1267" t="str">
            <v>Abril</v>
          </cell>
          <cell r="J1267">
            <v>6748</v>
          </cell>
          <cell r="K1267">
            <v>51004</v>
          </cell>
        </row>
        <row r="1268">
          <cell r="A1268">
            <v>2019</v>
          </cell>
          <cell r="B1268" t="str">
            <v>Abril</v>
          </cell>
          <cell r="J1268">
            <v>7157</v>
          </cell>
          <cell r="K1268">
            <v>51004</v>
          </cell>
        </row>
        <row r="1269">
          <cell r="A1269">
            <v>2019</v>
          </cell>
          <cell r="B1269" t="str">
            <v>Abril</v>
          </cell>
          <cell r="J1269">
            <v>5824</v>
          </cell>
          <cell r="K1269">
            <v>51005</v>
          </cell>
        </row>
        <row r="1270">
          <cell r="A1270">
            <v>2019</v>
          </cell>
          <cell r="B1270" t="str">
            <v>Abril</v>
          </cell>
          <cell r="J1270">
            <v>6412</v>
          </cell>
          <cell r="K1270">
            <v>51005</v>
          </cell>
        </row>
        <row r="1271">
          <cell r="A1271">
            <v>2019</v>
          </cell>
          <cell r="B1271" t="str">
            <v>Abril</v>
          </cell>
          <cell r="J1271">
            <v>6709</v>
          </cell>
          <cell r="K1271">
            <v>51005</v>
          </cell>
        </row>
        <row r="1272">
          <cell r="A1272">
            <v>2019</v>
          </cell>
          <cell r="B1272" t="str">
            <v>Abril</v>
          </cell>
          <cell r="J1272">
            <v>5256</v>
          </cell>
          <cell r="K1272">
            <v>51006</v>
          </cell>
        </row>
        <row r="1273">
          <cell r="A1273">
            <v>2019</v>
          </cell>
          <cell r="B1273" t="str">
            <v>Abril</v>
          </cell>
          <cell r="J1273">
            <v>5537</v>
          </cell>
          <cell r="K1273">
            <v>51006</v>
          </cell>
        </row>
        <row r="1274">
          <cell r="A1274">
            <v>2019</v>
          </cell>
          <cell r="B1274" t="str">
            <v>Abril</v>
          </cell>
          <cell r="J1274">
            <v>5527</v>
          </cell>
          <cell r="K1274">
            <v>51006</v>
          </cell>
        </row>
        <row r="1275">
          <cell r="A1275">
            <v>2019</v>
          </cell>
          <cell r="B1275" t="str">
            <v>Abril</v>
          </cell>
          <cell r="J1275">
            <v>5517</v>
          </cell>
          <cell r="K1275">
            <v>51006</v>
          </cell>
        </row>
        <row r="1276">
          <cell r="A1276">
            <v>2019</v>
          </cell>
          <cell r="B1276" t="str">
            <v>Abril</v>
          </cell>
          <cell r="J1276">
            <v>4267</v>
          </cell>
          <cell r="K1276">
            <v>51007</v>
          </cell>
        </row>
        <row r="1277">
          <cell r="A1277">
            <v>2019</v>
          </cell>
          <cell r="B1277" t="str">
            <v>Abril</v>
          </cell>
          <cell r="J1277">
            <v>5635</v>
          </cell>
          <cell r="K1277">
            <v>51007</v>
          </cell>
        </row>
        <row r="1278">
          <cell r="A1278">
            <v>2019</v>
          </cell>
          <cell r="B1278" t="str">
            <v>Abril</v>
          </cell>
          <cell r="J1278">
            <v>4800</v>
          </cell>
          <cell r="K1278">
            <v>51008</v>
          </cell>
        </row>
        <row r="1279">
          <cell r="A1279">
            <v>2019</v>
          </cell>
          <cell r="B1279" t="str">
            <v>Abril</v>
          </cell>
          <cell r="J1279">
            <v>6364</v>
          </cell>
          <cell r="K1279">
            <v>51008</v>
          </cell>
        </row>
        <row r="1280">
          <cell r="A1280">
            <v>2019</v>
          </cell>
          <cell r="B1280" t="str">
            <v>Abril</v>
          </cell>
          <cell r="J1280">
            <v>5827</v>
          </cell>
          <cell r="K1280">
            <v>51008</v>
          </cell>
        </row>
        <row r="1281">
          <cell r="A1281">
            <v>2019</v>
          </cell>
          <cell r="B1281" t="str">
            <v>Abril</v>
          </cell>
          <cell r="J1281">
            <v>6739</v>
          </cell>
          <cell r="K1281">
            <v>51008</v>
          </cell>
        </row>
        <row r="1282">
          <cell r="A1282">
            <v>2019</v>
          </cell>
          <cell r="B1282" t="str">
            <v>Abril</v>
          </cell>
          <cell r="J1282">
            <v>2670</v>
          </cell>
          <cell r="K1282">
            <v>51009</v>
          </cell>
        </row>
        <row r="1283">
          <cell r="A1283">
            <v>2019</v>
          </cell>
          <cell r="B1283" t="str">
            <v>Abril</v>
          </cell>
          <cell r="J1283">
            <v>3393</v>
          </cell>
          <cell r="K1283">
            <v>51009</v>
          </cell>
        </row>
        <row r="1284">
          <cell r="A1284">
            <v>2019</v>
          </cell>
          <cell r="B1284" t="str">
            <v>Abril</v>
          </cell>
          <cell r="J1284">
            <v>3157</v>
          </cell>
          <cell r="K1284">
            <v>51009</v>
          </cell>
        </row>
        <row r="1285">
          <cell r="A1285">
            <v>2019</v>
          </cell>
          <cell r="B1285" t="str">
            <v>Abril</v>
          </cell>
          <cell r="J1285">
            <v>3075</v>
          </cell>
          <cell r="K1285">
            <v>51009</v>
          </cell>
        </row>
        <row r="1286">
          <cell r="A1286">
            <v>2019</v>
          </cell>
          <cell r="B1286" t="str">
            <v>Abril</v>
          </cell>
          <cell r="J1286">
            <v>1017</v>
          </cell>
          <cell r="K1286">
            <v>51010</v>
          </cell>
        </row>
        <row r="1287">
          <cell r="A1287">
            <v>2019</v>
          </cell>
          <cell r="B1287" t="str">
            <v>Abril</v>
          </cell>
          <cell r="J1287">
            <v>1360</v>
          </cell>
          <cell r="K1287">
            <v>51010</v>
          </cell>
        </row>
        <row r="1288">
          <cell r="A1288">
            <v>2019</v>
          </cell>
          <cell r="B1288" t="str">
            <v>Abril</v>
          </cell>
          <cell r="J1288">
            <v>1496</v>
          </cell>
          <cell r="K1288">
            <v>51011</v>
          </cell>
        </row>
        <row r="1289">
          <cell r="A1289">
            <v>2019</v>
          </cell>
          <cell r="B1289" t="str">
            <v>Abril</v>
          </cell>
          <cell r="J1289">
            <v>1779</v>
          </cell>
          <cell r="K1289">
            <v>51011</v>
          </cell>
        </row>
        <row r="1290">
          <cell r="A1290">
            <v>2019</v>
          </cell>
          <cell r="B1290" t="str">
            <v>Abril</v>
          </cell>
          <cell r="J1290">
            <v>1650</v>
          </cell>
          <cell r="K1290">
            <v>51011</v>
          </cell>
        </row>
        <row r="1291">
          <cell r="A1291">
            <v>2019</v>
          </cell>
          <cell r="B1291" t="str">
            <v>Abril</v>
          </cell>
          <cell r="J1291">
            <v>2205</v>
          </cell>
          <cell r="K1291">
            <v>51012</v>
          </cell>
        </row>
        <row r="1292">
          <cell r="A1292">
            <v>2019</v>
          </cell>
          <cell r="B1292" t="str">
            <v>Abril</v>
          </cell>
          <cell r="J1292">
            <v>2359</v>
          </cell>
          <cell r="K1292">
            <v>51012</v>
          </cell>
        </row>
        <row r="1293">
          <cell r="A1293">
            <v>2019</v>
          </cell>
          <cell r="B1293" t="str">
            <v>Abril</v>
          </cell>
          <cell r="J1293">
            <v>295</v>
          </cell>
          <cell r="K1293">
            <v>61001</v>
          </cell>
        </row>
        <row r="1294">
          <cell r="A1294">
            <v>2019</v>
          </cell>
          <cell r="B1294" t="str">
            <v>Abril</v>
          </cell>
          <cell r="J1294">
            <v>294</v>
          </cell>
          <cell r="K1294">
            <v>61001</v>
          </cell>
        </row>
        <row r="1295">
          <cell r="A1295">
            <v>2019</v>
          </cell>
          <cell r="B1295" t="str">
            <v>Abril</v>
          </cell>
          <cell r="J1295">
            <v>303</v>
          </cell>
          <cell r="K1295">
            <v>61001</v>
          </cell>
        </row>
        <row r="1296">
          <cell r="A1296">
            <v>2019</v>
          </cell>
          <cell r="B1296" t="str">
            <v>Abril</v>
          </cell>
          <cell r="J1296">
            <v>311</v>
          </cell>
          <cell r="K1296">
            <v>61002</v>
          </cell>
        </row>
        <row r="1297">
          <cell r="A1297">
            <v>2019</v>
          </cell>
          <cell r="B1297" t="str">
            <v>Abril</v>
          </cell>
          <cell r="J1297">
            <v>308</v>
          </cell>
          <cell r="K1297">
            <v>61002</v>
          </cell>
        </row>
        <row r="1298">
          <cell r="A1298">
            <v>2019</v>
          </cell>
          <cell r="B1298" t="str">
            <v>Abril</v>
          </cell>
          <cell r="J1298">
            <v>324</v>
          </cell>
          <cell r="K1298">
            <v>61002</v>
          </cell>
        </row>
        <row r="1299">
          <cell r="A1299">
            <v>2019</v>
          </cell>
          <cell r="B1299" t="str">
            <v>Abril</v>
          </cell>
          <cell r="J1299">
            <v>277</v>
          </cell>
          <cell r="K1299">
            <v>61003</v>
          </cell>
        </row>
        <row r="1300">
          <cell r="A1300">
            <v>2019</v>
          </cell>
          <cell r="B1300" t="str">
            <v>Abril</v>
          </cell>
          <cell r="J1300">
            <v>279</v>
          </cell>
          <cell r="K1300">
            <v>61003</v>
          </cell>
        </row>
        <row r="1301">
          <cell r="A1301">
            <v>2019</v>
          </cell>
          <cell r="B1301" t="str">
            <v>Abril</v>
          </cell>
          <cell r="J1301">
            <v>279</v>
          </cell>
          <cell r="K1301">
            <v>61003</v>
          </cell>
        </row>
        <row r="1302">
          <cell r="A1302">
            <v>2019</v>
          </cell>
          <cell r="B1302" t="str">
            <v>Abril</v>
          </cell>
          <cell r="J1302">
            <v>342</v>
          </cell>
          <cell r="K1302">
            <v>61004</v>
          </cell>
        </row>
        <row r="1303">
          <cell r="A1303">
            <v>2019</v>
          </cell>
          <cell r="B1303" t="str">
            <v>Abril</v>
          </cell>
          <cell r="J1303">
            <v>333</v>
          </cell>
          <cell r="K1303">
            <v>61004</v>
          </cell>
        </row>
        <row r="1304">
          <cell r="A1304">
            <v>2019</v>
          </cell>
          <cell r="B1304" t="str">
            <v>Abril</v>
          </cell>
          <cell r="J1304">
            <v>348</v>
          </cell>
          <cell r="K1304">
            <v>61004</v>
          </cell>
        </row>
        <row r="1305">
          <cell r="A1305">
            <v>2019</v>
          </cell>
          <cell r="B1305" t="str">
            <v>Abril</v>
          </cell>
          <cell r="J1305">
            <v>23428</v>
          </cell>
          <cell r="K1305">
            <v>61005</v>
          </cell>
        </row>
        <row r="1306">
          <cell r="A1306">
            <v>2019</v>
          </cell>
          <cell r="B1306" t="str">
            <v>Abril</v>
          </cell>
          <cell r="J1306">
            <v>8415</v>
          </cell>
          <cell r="K1306">
            <v>61006</v>
          </cell>
        </row>
        <row r="1307">
          <cell r="A1307">
            <v>2019</v>
          </cell>
          <cell r="B1307" t="str">
            <v>Abril</v>
          </cell>
          <cell r="J1307">
            <v>9180</v>
          </cell>
          <cell r="K1307">
            <v>61006</v>
          </cell>
        </row>
        <row r="1308">
          <cell r="A1308">
            <v>2019</v>
          </cell>
          <cell r="B1308" t="str">
            <v>Abril</v>
          </cell>
          <cell r="J1308">
            <v>8717</v>
          </cell>
          <cell r="K1308">
            <v>61006</v>
          </cell>
        </row>
        <row r="1309">
          <cell r="A1309">
            <v>2019</v>
          </cell>
          <cell r="B1309" t="str">
            <v>Abril</v>
          </cell>
          <cell r="J1309">
            <v>8008</v>
          </cell>
          <cell r="K1309">
            <v>61006</v>
          </cell>
        </row>
        <row r="1310">
          <cell r="A1310">
            <v>2019</v>
          </cell>
          <cell r="B1310" t="str">
            <v>Abril</v>
          </cell>
          <cell r="J1310">
            <v>13180</v>
          </cell>
          <cell r="K1310">
            <v>61007</v>
          </cell>
        </row>
        <row r="1311">
          <cell r="A1311">
            <v>2019</v>
          </cell>
          <cell r="B1311" t="str">
            <v>Abril</v>
          </cell>
          <cell r="J1311">
            <v>13737</v>
          </cell>
          <cell r="K1311">
            <v>61007</v>
          </cell>
        </row>
        <row r="1312">
          <cell r="A1312">
            <v>2019</v>
          </cell>
          <cell r="B1312" t="str">
            <v>Abril</v>
          </cell>
          <cell r="J1312">
            <v>13250</v>
          </cell>
          <cell r="K1312">
            <v>61007</v>
          </cell>
        </row>
        <row r="1313">
          <cell r="A1313">
            <v>2019</v>
          </cell>
          <cell r="B1313" t="str">
            <v>Abril</v>
          </cell>
          <cell r="J1313">
            <v>13900</v>
          </cell>
          <cell r="K1313">
            <v>61007</v>
          </cell>
        </row>
        <row r="1314">
          <cell r="A1314">
            <v>2019</v>
          </cell>
          <cell r="B1314" t="str">
            <v>Abril</v>
          </cell>
          <cell r="J1314">
            <v>9377</v>
          </cell>
          <cell r="K1314">
            <v>61008</v>
          </cell>
        </row>
        <row r="1315">
          <cell r="A1315">
            <v>2019</v>
          </cell>
          <cell r="B1315" t="str">
            <v>Abril</v>
          </cell>
          <cell r="J1315">
            <v>9307</v>
          </cell>
          <cell r="K1315">
            <v>61008</v>
          </cell>
        </row>
        <row r="1316">
          <cell r="A1316">
            <v>2019</v>
          </cell>
          <cell r="B1316" t="str">
            <v>Abril</v>
          </cell>
          <cell r="J1316">
            <v>8233</v>
          </cell>
          <cell r="K1316">
            <v>61008</v>
          </cell>
        </row>
        <row r="1317">
          <cell r="A1317">
            <v>2019</v>
          </cell>
          <cell r="B1317" t="str">
            <v>Abril</v>
          </cell>
          <cell r="J1317">
            <v>11107</v>
          </cell>
          <cell r="K1317">
            <v>61009</v>
          </cell>
        </row>
        <row r="1318">
          <cell r="A1318">
            <v>2019</v>
          </cell>
          <cell r="B1318" t="str">
            <v>Abril</v>
          </cell>
          <cell r="J1318">
            <v>11527</v>
          </cell>
          <cell r="K1318">
            <v>61009</v>
          </cell>
        </row>
        <row r="1319">
          <cell r="A1319">
            <v>2019</v>
          </cell>
          <cell r="B1319" t="str">
            <v>Abril</v>
          </cell>
          <cell r="J1319">
            <v>11233</v>
          </cell>
          <cell r="K1319">
            <v>61009</v>
          </cell>
        </row>
        <row r="1320">
          <cell r="A1320">
            <v>2019</v>
          </cell>
          <cell r="B1320" t="str">
            <v>Abril</v>
          </cell>
          <cell r="J1320">
            <v>11342</v>
          </cell>
          <cell r="K1320">
            <v>61009</v>
          </cell>
        </row>
        <row r="1321">
          <cell r="A1321">
            <v>2019</v>
          </cell>
          <cell r="B1321" t="str">
            <v>Abril</v>
          </cell>
          <cell r="J1321">
            <v>4938</v>
          </cell>
          <cell r="K1321">
            <v>71001</v>
          </cell>
        </row>
        <row r="1322">
          <cell r="A1322">
            <v>2019</v>
          </cell>
          <cell r="B1322" t="str">
            <v>Abril</v>
          </cell>
          <cell r="J1322">
            <v>3979</v>
          </cell>
          <cell r="K1322">
            <v>71001</v>
          </cell>
        </row>
        <row r="1323">
          <cell r="A1323">
            <v>2019</v>
          </cell>
          <cell r="B1323" t="str">
            <v>Abril</v>
          </cell>
          <cell r="J1323">
            <v>3633</v>
          </cell>
          <cell r="K1323">
            <v>71001</v>
          </cell>
        </row>
        <row r="1324">
          <cell r="A1324">
            <v>2019</v>
          </cell>
          <cell r="B1324" t="str">
            <v>Abril</v>
          </cell>
          <cell r="J1324">
            <v>5987</v>
          </cell>
          <cell r="K1324">
            <v>71002</v>
          </cell>
        </row>
        <row r="1325">
          <cell r="A1325">
            <v>2019</v>
          </cell>
          <cell r="B1325" t="str">
            <v>Abril</v>
          </cell>
          <cell r="J1325">
            <v>6352</v>
          </cell>
          <cell r="K1325">
            <v>71002</v>
          </cell>
        </row>
        <row r="1326">
          <cell r="A1326">
            <v>2019</v>
          </cell>
          <cell r="B1326" t="str">
            <v>Abril</v>
          </cell>
          <cell r="J1326">
            <v>6175</v>
          </cell>
          <cell r="K1326">
            <v>71002</v>
          </cell>
        </row>
        <row r="1327">
          <cell r="A1327">
            <v>2019</v>
          </cell>
          <cell r="B1327" t="str">
            <v>Abril</v>
          </cell>
          <cell r="J1327">
            <v>7163</v>
          </cell>
          <cell r="K1327">
            <v>71002</v>
          </cell>
        </row>
        <row r="1328">
          <cell r="A1328">
            <v>2019</v>
          </cell>
          <cell r="B1328" t="str">
            <v>Abril</v>
          </cell>
          <cell r="J1328">
            <v>5838</v>
          </cell>
          <cell r="K1328">
            <v>71002</v>
          </cell>
        </row>
        <row r="1329">
          <cell r="A1329">
            <v>2019</v>
          </cell>
          <cell r="B1329" t="str">
            <v>Abril</v>
          </cell>
          <cell r="J1329">
            <v>9676</v>
          </cell>
          <cell r="K1329">
            <v>71004</v>
          </cell>
        </row>
        <row r="1330">
          <cell r="A1330">
            <v>2019</v>
          </cell>
          <cell r="B1330" t="str">
            <v>Abril</v>
          </cell>
          <cell r="J1330">
            <v>9162</v>
          </cell>
          <cell r="K1330">
            <v>71004</v>
          </cell>
        </row>
        <row r="1331">
          <cell r="A1331">
            <v>2019</v>
          </cell>
          <cell r="B1331" t="str">
            <v>Abril</v>
          </cell>
          <cell r="J1331">
            <v>8958</v>
          </cell>
          <cell r="K1331">
            <v>71004</v>
          </cell>
        </row>
        <row r="1332">
          <cell r="A1332">
            <v>2019</v>
          </cell>
          <cell r="B1332" t="str">
            <v>Abril</v>
          </cell>
          <cell r="J1332">
            <v>9321</v>
          </cell>
          <cell r="K1332">
            <v>71004</v>
          </cell>
        </row>
        <row r="1333">
          <cell r="A1333">
            <v>2019</v>
          </cell>
          <cell r="B1333" t="str">
            <v>Abril</v>
          </cell>
          <cell r="J1333">
            <v>10371</v>
          </cell>
          <cell r="K1333">
            <v>71005</v>
          </cell>
        </row>
        <row r="1334">
          <cell r="A1334">
            <v>2019</v>
          </cell>
          <cell r="B1334" t="str">
            <v>Abril</v>
          </cell>
          <cell r="J1334">
            <v>9792</v>
          </cell>
          <cell r="K1334">
            <v>71005</v>
          </cell>
        </row>
        <row r="1335">
          <cell r="A1335">
            <v>2019</v>
          </cell>
          <cell r="B1335" t="str">
            <v>Abril</v>
          </cell>
          <cell r="J1335">
            <v>9708</v>
          </cell>
          <cell r="K1335">
            <v>71005</v>
          </cell>
        </row>
        <row r="1336">
          <cell r="A1336">
            <v>2019</v>
          </cell>
          <cell r="B1336" t="str">
            <v>Abril</v>
          </cell>
          <cell r="J1336">
            <v>10113</v>
          </cell>
          <cell r="K1336">
            <v>71005</v>
          </cell>
        </row>
        <row r="1337">
          <cell r="A1337">
            <v>2019</v>
          </cell>
          <cell r="B1337" t="str">
            <v>Abril</v>
          </cell>
          <cell r="J1337">
            <v>10510</v>
          </cell>
          <cell r="K1337">
            <v>71006</v>
          </cell>
        </row>
        <row r="1338">
          <cell r="A1338">
            <v>2019</v>
          </cell>
          <cell r="B1338" t="str">
            <v>Abril</v>
          </cell>
          <cell r="J1338">
            <v>9954</v>
          </cell>
          <cell r="K1338">
            <v>71006</v>
          </cell>
        </row>
        <row r="1339">
          <cell r="A1339">
            <v>2019</v>
          </cell>
          <cell r="B1339" t="str">
            <v>Abril</v>
          </cell>
          <cell r="J1339">
            <v>10458</v>
          </cell>
          <cell r="K1339">
            <v>71006</v>
          </cell>
        </row>
        <row r="1340">
          <cell r="A1340">
            <v>2019</v>
          </cell>
          <cell r="B1340" t="str">
            <v>Abril</v>
          </cell>
          <cell r="J1340">
            <v>10754</v>
          </cell>
          <cell r="K1340">
            <v>71006</v>
          </cell>
        </row>
        <row r="1341">
          <cell r="A1341">
            <v>2019</v>
          </cell>
          <cell r="B1341" t="str">
            <v>Abril</v>
          </cell>
          <cell r="J1341">
            <v>11233</v>
          </cell>
          <cell r="K1341">
            <v>71007</v>
          </cell>
        </row>
        <row r="1342">
          <cell r="A1342">
            <v>2019</v>
          </cell>
          <cell r="B1342" t="str">
            <v>Abril</v>
          </cell>
          <cell r="J1342">
            <v>10408</v>
          </cell>
          <cell r="K1342">
            <v>71007</v>
          </cell>
        </row>
        <row r="1343">
          <cell r="A1343">
            <v>2019</v>
          </cell>
          <cell r="B1343" t="str">
            <v>Abril</v>
          </cell>
          <cell r="J1343">
            <v>11475</v>
          </cell>
          <cell r="K1343">
            <v>71007</v>
          </cell>
        </row>
        <row r="1344">
          <cell r="A1344">
            <v>2019</v>
          </cell>
          <cell r="B1344" t="str">
            <v>Abril</v>
          </cell>
          <cell r="J1344">
            <v>11217</v>
          </cell>
          <cell r="K1344">
            <v>71007</v>
          </cell>
        </row>
        <row r="1345">
          <cell r="A1345">
            <v>2019</v>
          </cell>
          <cell r="B1345" t="str">
            <v>Abril</v>
          </cell>
          <cell r="J1345">
            <v>7653</v>
          </cell>
          <cell r="K1345">
            <v>71003</v>
          </cell>
        </row>
        <row r="1346">
          <cell r="A1346">
            <v>2019</v>
          </cell>
          <cell r="B1346" t="str">
            <v>Abril</v>
          </cell>
          <cell r="J1346">
            <v>13662</v>
          </cell>
          <cell r="K1346">
            <v>71009</v>
          </cell>
        </row>
        <row r="1347">
          <cell r="A1347">
            <v>2019</v>
          </cell>
          <cell r="B1347" t="str">
            <v>Abril</v>
          </cell>
          <cell r="J1347">
            <v>13042</v>
          </cell>
          <cell r="K1347">
            <v>71009</v>
          </cell>
        </row>
        <row r="1348">
          <cell r="A1348">
            <v>2019</v>
          </cell>
          <cell r="B1348" t="str">
            <v>Abril</v>
          </cell>
          <cell r="J1348">
            <v>12792</v>
          </cell>
          <cell r="K1348">
            <v>71009</v>
          </cell>
        </row>
        <row r="1349">
          <cell r="A1349">
            <v>2019</v>
          </cell>
          <cell r="B1349" t="str">
            <v>Abril</v>
          </cell>
          <cell r="J1349">
            <v>13113</v>
          </cell>
          <cell r="K1349">
            <v>71009</v>
          </cell>
        </row>
        <row r="1350">
          <cell r="A1350">
            <v>2019</v>
          </cell>
          <cell r="B1350" t="str">
            <v>Abril</v>
          </cell>
          <cell r="J1350">
            <v>10419</v>
          </cell>
          <cell r="K1350">
            <v>71010</v>
          </cell>
        </row>
        <row r="1351">
          <cell r="A1351">
            <v>2019</v>
          </cell>
          <cell r="B1351" t="str">
            <v>Abril</v>
          </cell>
          <cell r="J1351">
            <v>9700</v>
          </cell>
          <cell r="K1351">
            <v>71010</v>
          </cell>
        </row>
        <row r="1352">
          <cell r="A1352">
            <v>2019</v>
          </cell>
          <cell r="B1352" t="str">
            <v>Abril</v>
          </cell>
          <cell r="J1352">
            <v>10258</v>
          </cell>
          <cell r="K1352">
            <v>71010</v>
          </cell>
        </row>
        <row r="1353">
          <cell r="A1353">
            <v>2019</v>
          </cell>
          <cell r="B1353" t="str">
            <v>Abril</v>
          </cell>
          <cell r="J1353">
            <v>11095</v>
          </cell>
          <cell r="K1353">
            <v>71011</v>
          </cell>
        </row>
        <row r="1354">
          <cell r="A1354">
            <v>2019</v>
          </cell>
          <cell r="B1354" t="str">
            <v>Abril</v>
          </cell>
          <cell r="J1354">
            <v>10683</v>
          </cell>
          <cell r="K1354">
            <v>71011</v>
          </cell>
        </row>
        <row r="1355">
          <cell r="A1355">
            <v>2019</v>
          </cell>
          <cell r="B1355" t="str">
            <v>Abril</v>
          </cell>
          <cell r="J1355">
            <v>10908</v>
          </cell>
          <cell r="K1355">
            <v>71011</v>
          </cell>
        </row>
        <row r="1356">
          <cell r="A1356">
            <v>2019</v>
          </cell>
          <cell r="B1356" t="str">
            <v>Abril</v>
          </cell>
          <cell r="J1356">
            <v>10239</v>
          </cell>
          <cell r="K1356">
            <v>71012</v>
          </cell>
        </row>
        <row r="1357">
          <cell r="A1357">
            <v>2019</v>
          </cell>
          <cell r="B1357" t="str">
            <v>Abril</v>
          </cell>
          <cell r="J1357">
            <v>9521</v>
          </cell>
          <cell r="K1357">
            <v>71012</v>
          </cell>
        </row>
        <row r="1358">
          <cell r="A1358">
            <v>2019</v>
          </cell>
          <cell r="B1358" t="str">
            <v>Abril</v>
          </cell>
          <cell r="J1358">
            <v>8863</v>
          </cell>
          <cell r="K1358">
            <v>71012</v>
          </cell>
        </row>
        <row r="1359">
          <cell r="A1359">
            <v>2019</v>
          </cell>
          <cell r="B1359" t="str">
            <v>Abril</v>
          </cell>
          <cell r="J1359">
            <v>6878</v>
          </cell>
          <cell r="K1359">
            <v>71013</v>
          </cell>
        </row>
        <row r="1360">
          <cell r="A1360">
            <v>2019</v>
          </cell>
          <cell r="B1360" t="str">
            <v>Abril</v>
          </cell>
          <cell r="J1360">
            <v>6471</v>
          </cell>
          <cell r="K1360">
            <v>71013</v>
          </cell>
        </row>
        <row r="1361">
          <cell r="A1361">
            <v>2019</v>
          </cell>
          <cell r="B1361" t="str">
            <v>Abril</v>
          </cell>
          <cell r="J1361">
            <v>7750</v>
          </cell>
          <cell r="K1361">
            <v>71013</v>
          </cell>
        </row>
        <row r="1362">
          <cell r="A1362">
            <v>2019</v>
          </cell>
          <cell r="B1362" t="str">
            <v>Abril</v>
          </cell>
          <cell r="J1362">
            <v>14946</v>
          </cell>
          <cell r="K1362">
            <v>71015</v>
          </cell>
        </row>
        <row r="1363">
          <cell r="A1363">
            <v>2019</v>
          </cell>
          <cell r="B1363" t="str">
            <v>Abril</v>
          </cell>
          <cell r="J1363">
            <v>14814</v>
          </cell>
          <cell r="K1363">
            <v>71016</v>
          </cell>
        </row>
        <row r="1364">
          <cell r="A1364">
            <v>2019</v>
          </cell>
          <cell r="B1364" t="str">
            <v>Abril</v>
          </cell>
          <cell r="J1364">
            <v>14546</v>
          </cell>
          <cell r="K1364">
            <v>71016</v>
          </cell>
        </row>
        <row r="1365">
          <cell r="A1365">
            <v>2019</v>
          </cell>
          <cell r="B1365" t="str">
            <v>Abril</v>
          </cell>
          <cell r="J1365">
            <v>15221</v>
          </cell>
          <cell r="K1365">
            <v>71016</v>
          </cell>
        </row>
        <row r="1366">
          <cell r="A1366">
            <v>2019</v>
          </cell>
          <cell r="B1366" t="str">
            <v>Abril</v>
          </cell>
          <cell r="J1366">
            <v>14814</v>
          </cell>
          <cell r="K1366">
            <v>71017</v>
          </cell>
        </row>
        <row r="1367">
          <cell r="A1367">
            <v>2019</v>
          </cell>
          <cell r="B1367" t="str">
            <v>Abril</v>
          </cell>
          <cell r="J1367">
            <v>14529</v>
          </cell>
          <cell r="K1367">
            <v>71017</v>
          </cell>
        </row>
        <row r="1368">
          <cell r="A1368">
            <v>2019</v>
          </cell>
          <cell r="B1368" t="str">
            <v>Abril</v>
          </cell>
          <cell r="J1368">
            <v>15221</v>
          </cell>
          <cell r="K1368">
            <v>71017</v>
          </cell>
        </row>
        <row r="1369">
          <cell r="A1369">
            <v>2019</v>
          </cell>
          <cell r="B1369" t="str">
            <v>Abril</v>
          </cell>
          <cell r="J1369">
            <v>14814</v>
          </cell>
          <cell r="K1369">
            <v>71018</v>
          </cell>
        </row>
        <row r="1370">
          <cell r="A1370">
            <v>2019</v>
          </cell>
          <cell r="B1370" t="str">
            <v>Abril</v>
          </cell>
          <cell r="J1370">
            <v>14546</v>
          </cell>
          <cell r="K1370">
            <v>71018</v>
          </cell>
        </row>
        <row r="1371">
          <cell r="A1371">
            <v>2019</v>
          </cell>
          <cell r="B1371" t="str">
            <v>Abril</v>
          </cell>
          <cell r="J1371">
            <v>15221</v>
          </cell>
          <cell r="K1371">
            <v>71018</v>
          </cell>
        </row>
        <row r="1372">
          <cell r="A1372">
            <v>2019</v>
          </cell>
          <cell r="B1372" t="str">
            <v>Abril</v>
          </cell>
          <cell r="J1372">
            <v>14814</v>
          </cell>
          <cell r="K1372">
            <v>71019</v>
          </cell>
        </row>
        <row r="1373">
          <cell r="A1373">
            <v>2019</v>
          </cell>
          <cell r="B1373" t="str">
            <v>Abril</v>
          </cell>
          <cell r="J1373">
            <v>14546</v>
          </cell>
          <cell r="K1373">
            <v>71019</v>
          </cell>
        </row>
        <row r="1374">
          <cell r="A1374">
            <v>2019</v>
          </cell>
          <cell r="B1374" t="str">
            <v>Abril</v>
          </cell>
          <cell r="J1374">
            <v>15221</v>
          </cell>
          <cell r="K1374">
            <v>71019</v>
          </cell>
        </row>
        <row r="1375">
          <cell r="A1375">
            <v>2019</v>
          </cell>
          <cell r="B1375" t="str">
            <v>Abril</v>
          </cell>
          <cell r="J1375">
            <v>18100</v>
          </cell>
          <cell r="K1375">
            <v>71020</v>
          </cell>
        </row>
        <row r="1376">
          <cell r="A1376">
            <v>2019</v>
          </cell>
          <cell r="B1376" t="str">
            <v>Abril</v>
          </cell>
          <cell r="J1376">
            <v>18325</v>
          </cell>
          <cell r="K1376">
            <v>71020</v>
          </cell>
        </row>
        <row r="1377">
          <cell r="A1377">
            <v>2019</v>
          </cell>
          <cell r="B1377" t="str">
            <v>Abril</v>
          </cell>
          <cell r="J1377">
            <v>19563</v>
          </cell>
          <cell r="K1377">
            <v>71020</v>
          </cell>
        </row>
        <row r="1378">
          <cell r="A1378">
            <v>2019</v>
          </cell>
          <cell r="B1378" t="str">
            <v>Abril</v>
          </cell>
          <cell r="J1378">
            <v>11429</v>
          </cell>
          <cell r="K1378">
            <v>71021</v>
          </cell>
        </row>
        <row r="1379">
          <cell r="A1379">
            <v>2019</v>
          </cell>
          <cell r="B1379" t="str">
            <v>Abril</v>
          </cell>
          <cell r="J1379">
            <v>10758</v>
          </cell>
          <cell r="K1379">
            <v>71021</v>
          </cell>
        </row>
        <row r="1380">
          <cell r="A1380">
            <v>2019</v>
          </cell>
          <cell r="B1380" t="str">
            <v>Abril</v>
          </cell>
          <cell r="J1380">
            <v>12167</v>
          </cell>
          <cell r="K1380">
            <v>71021</v>
          </cell>
        </row>
        <row r="1381">
          <cell r="A1381">
            <v>2019</v>
          </cell>
          <cell r="B1381" t="str">
            <v>Abril</v>
          </cell>
          <cell r="J1381">
            <v>11052</v>
          </cell>
          <cell r="K1381">
            <v>71022</v>
          </cell>
        </row>
        <row r="1382">
          <cell r="A1382">
            <v>2019</v>
          </cell>
          <cell r="B1382" t="str">
            <v>Abril</v>
          </cell>
          <cell r="J1382">
            <v>10588</v>
          </cell>
          <cell r="K1382">
            <v>71022</v>
          </cell>
        </row>
        <row r="1383">
          <cell r="A1383">
            <v>2019</v>
          </cell>
          <cell r="B1383" t="str">
            <v>Abril</v>
          </cell>
          <cell r="J1383">
            <v>12104</v>
          </cell>
          <cell r="K1383">
            <v>71022</v>
          </cell>
        </row>
        <row r="1384">
          <cell r="A1384">
            <v>2019</v>
          </cell>
          <cell r="B1384" t="str">
            <v>Abril</v>
          </cell>
          <cell r="J1384">
            <v>11910</v>
          </cell>
          <cell r="K1384">
            <v>71023</v>
          </cell>
        </row>
        <row r="1385">
          <cell r="A1385">
            <v>2019</v>
          </cell>
          <cell r="B1385" t="str">
            <v>Abril</v>
          </cell>
          <cell r="J1385">
            <v>11921</v>
          </cell>
          <cell r="K1385">
            <v>71023</v>
          </cell>
        </row>
        <row r="1386">
          <cell r="A1386">
            <v>2019</v>
          </cell>
          <cell r="B1386" t="str">
            <v>Abril</v>
          </cell>
          <cell r="J1386">
            <v>13708</v>
          </cell>
          <cell r="K1386">
            <v>71023</v>
          </cell>
        </row>
        <row r="1387">
          <cell r="A1387">
            <v>2019</v>
          </cell>
          <cell r="B1387" t="str">
            <v>Abril</v>
          </cell>
          <cell r="J1387">
            <v>13908</v>
          </cell>
          <cell r="K1387">
            <v>71024</v>
          </cell>
        </row>
        <row r="1388">
          <cell r="A1388">
            <v>2019</v>
          </cell>
          <cell r="B1388" t="str">
            <v>Abril</v>
          </cell>
          <cell r="J1388">
            <v>23286</v>
          </cell>
          <cell r="K1388">
            <v>71025</v>
          </cell>
        </row>
        <row r="1389">
          <cell r="A1389">
            <v>2019</v>
          </cell>
          <cell r="B1389" t="str">
            <v>Abril</v>
          </cell>
          <cell r="J1389">
            <v>23708</v>
          </cell>
          <cell r="K1389">
            <v>71025</v>
          </cell>
        </row>
        <row r="1390">
          <cell r="A1390">
            <v>2019</v>
          </cell>
          <cell r="B1390" t="str">
            <v>Abril</v>
          </cell>
          <cell r="J1390">
            <v>23458</v>
          </cell>
          <cell r="K1390">
            <v>71025</v>
          </cell>
        </row>
        <row r="1391">
          <cell r="A1391">
            <v>2019</v>
          </cell>
          <cell r="B1391" t="str">
            <v>Abril</v>
          </cell>
          <cell r="J1391">
            <v>10738</v>
          </cell>
          <cell r="K1391">
            <v>71014</v>
          </cell>
        </row>
        <row r="1392">
          <cell r="A1392">
            <v>2019</v>
          </cell>
          <cell r="B1392" t="str">
            <v>Abril</v>
          </cell>
          <cell r="J1392">
            <v>10488</v>
          </cell>
          <cell r="K1392">
            <v>71014</v>
          </cell>
        </row>
        <row r="1393">
          <cell r="A1393">
            <v>2019</v>
          </cell>
          <cell r="B1393" t="str">
            <v>Abril</v>
          </cell>
          <cell r="J1393">
            <v>11958</v>
          </cell>
          <cell r="K1393">
            <v>71014</v>
          </cell>
        </row>
        <row r="1394">
          <cell r="A1394">
            <v>2019</v>
          </cell>
          <cell r="B1394" t="str">
            <v>Abril</v>
          </cell>
          <cell r="J1394">
            <v>11924</v>
          </cell>
          <cell r="K1394">
            <v>71026</v>
          </cell>
        </row>
        <row r="1395">
          <cell r="A1395">
            <v>2019</v>
          </cell>
          <cell r="B1395" t="str">
            <v>Abril</v>
          </cell>
          <cell r="J1395">
            <v>11292</v>
          </cell>
          <cell r="K1395">
            <v>71026</v>
          </cell>
        </row>
        <row r="1396">
          <cell r="A1396">
            <v>2019</v>
          </cell>
          <cell r="B1396" t="str">
            <v>Abril</v>
          </cell>
          <cell r="J1396">
            <v>14042</v>
          </cell>
          <cell r="K1396">
            <v>71026</v>
          </cell>
        </row>
        <row r="1397">
          <cell r="A1397">
            <v>2019</v>
          </cell>
          <cell r="B1397" t="str">
            <v>Abril</v>
          </cell>
          <cell r="J1397">
            <v>16333</v>
          </cell>
          <cell r="K1397">
            <v>71027</v>
          </cell>
        </row>
        <row r="1398">
          <cell r="A1398">
            <v>2019</v>
          </cell>
          <cell r="B1398" t="str">
            <v>Abril</v>
          </cell>
          <cell r="J1398">
            <v>10710</v>
          </cell>
          <cell r="K1398">
            <v>71028</v>
          </cell>
        </row>
        <row r="1399">
          <cell r="A1399">
            <v>2019</v>
          </cell>
          <cell r="B1399" t="str">
            <v>Abril</v>
          </cell>
          <cell r="J1399">
            <v>10488</v>
          </cell>
          <cell r="K1399">
            <v>71028</v>
          </cell>
        </row>
        <row r="1400">
          <cell r="A1400">
            <v>2019</v>
          </cell>
          <cell r="B1400" t="str">
            <v>Abril</v>
          </cell>
          <cell r="J1400">
            <v>11979</v>
          </cell>
          <cell r="K1400">
            <v>71028</v>
          </cell>
        </row>
        <row r="1401">
          <cell r="A1401">
            <v>2019</v>
          </cell>
          <cell r="B1401" t="str">
            <v>Abril</v>
          </cell>
          <cell r="J1401">
            <v>13625</v>
          </cell>
          <cell r="K1401">
            <v>71029</v>
          </cell>
        </row>
        <row r="1402">
          <cell r="A1402">
            <v>2019</v>
          </cell>
          <cell r="B1402" t="str">
            <v>Abril</v>
          </cell>
          <cell r="J1402">
            <v>12495</v>
          </cell>
          <cell r="K1402">
            <v>71030</v>
          </cell>
        </row>
        <row r="1403">
          <cell r="A1403">
            <v>2019</v>
          </cell>
          <cell r="B1403" t="str">
            <v>Abril</v>
          </cell>
          <cell r="J1403">
            <v>12188</v>
          </cell>
          <cell r="K1403">
            <v>71030</v>
          </cell>
        </row>
        <row r="1404">
          <cell r="A1404">
            <v>2019</v>
          </cell>
          <cell r="B1404" t="str">
            <v>Abril</v>
          </cell>
          <cell r="J1404">
            <v>13625</v>
          </cell>
          <cell r="K1404">
            <v>71030</v>
          </cell>
        </row>
        <row r="1405">
          <cell r="A1405">
            <v>2019</v>
          </cell>
          <cell r="B1405" t="str">
            <v>Abril</v>
          </cell>
          <cell r="J1405">
            <v>17881</v>
          </cell>
          <cell r="K1405">
            <v>71031</v>
          </cell>
        </row>
        <row r="1406">
          <cell r="A1406">
            <v>2019</v>
          </cell>
          <cell r="B1406" t="str">
            <v>Abril</v>
          </cell>
          <cell r="J1406">
            <v>17504</v>
          </cell>
          <cell r="K1406">
            <v>71031</v>
          </cell>
        </row>
        <row r="1407">
          <cell r="A1407">
            <v>2019</v>
          </cell>
          <cell r="B1407" t="str">
            <v>Abril</v>
          </cell>
          <cell r="J1407">
            <v>18083</v>
          </cell>
          <cell r="K1407">
            <v>71031</v>
          </cell>
        </row>
        <row r="1408">
          <cell r="A1408">
            <v>2019</v>
          </cell>
          <cell r="B1408" t="str">
            <v>Abril</v>
          </cell>
          <cell r="J1408">
            <v>12776</v>
          </cell>
          <cell r="K1408">
            <v>71032</v>
          </cell>
        </row>
        <row r="1409">
          <cell r="A1409">
            <v>2019</v>
          </cell>
          <cell r="B1409" t="str">
            <v>Abril</v>
          </cell>
          <cell r="J1409">
            <v>12563</v>
          </cell>
          <cell r="K1409">
            <v>71032</v>
          </cell>
        </row>
        <row r="1410">
          <cell r="A1410">
            <v>2019</v>
          </cell>
          <cell r="B1410" t="str">
            <v>Abril</v>
          </cell>
          <cell r="J1410">
            <v>13842</v>
          </cell>
          <cell r="K1410">
            <v>71032</v>
          </cell>
        </row>
        <row r="1411">
          <cell r="A1411">
            <v>2019</v>
          </cell>
          <cell r="B1411" t="str">
            <v>Abril</v>
          </cell>
          <cell r="J1411">
            <v>6593</v>
          </cell>
          <cell r="K1411">
            <v>71034</v>
          </cell>
        </row>
        <row r="1412">
          <cell r="A1412">
            <v>2019</v>
          </cell>
          <cell r="B1412" t="str">
            <v>Abril</v>
          </cell>
          <cell r="J1412">
            <v>7124</v>
          </cell>
          <cell r="K1412">
            <v>71034</v>
          </cell>
        </row>
        <row r="1413">
          <cell r="A1413">
            <v>2019</v>
          </cell>
          <cell r="B1413" t="str">
            <v>Abril</v>
          </cell>
          <cell r="J1413">
            <v>6592</v>
          </cell>
          <cell r="K1413">
            <v>71034</v>
          </cell>
        </row>
        <row r="1414">
          <cell r="A1414">
            <v>2019</v>
          </cell>
          <cell r="B1414" t="str">
            <v>Abril</v>
          </cell>
          <cell r="J1414">
            <v>7367</v>
          </cell>
          <cell r="K1414">
            <v>71034</v>
          </cell>
        </row>
        <row r="1415">
          <cell r="A1415">
            <v>2019</v>
          </cell>
          <cell r="B1415" t="str">
            <v>Abril</v>
          </cell>
          <cell r="J1415">
            <v>5150</v>
          </cell>
          <cell r="K1415">
            <v>71034</v>
          </cell>
        </row>
        <row r="1416">
          <cell r="A1416">
            <v>2019</v>
          </cell>
          <cell r="B1416" t="str">
            <v>Abril</v>
          </cell>
          <cell r="J1416">
            <v>8007</v>
          </cell>
          <cell r="K1416">
            <v>71035</v>
          </cell>
        </row>
        <row r="1417">
          <cell r="A1417">
            <v>2019</v>
          </cell>
          <cell r="B1417" t="str">
            <v>Abril</v>
          </cell>
          <cell r="J1417">
            <v>8800</v>
          </cell>
          <cell r="K1417">
            <v>71035</v>
          </cell>
        </row>
        <row r="1418">
          <cell r="A1418">
            <v>2019</v>
          </cell>
          <cell r="B1418" t="str">
            <v>Abril</v>
          </cell>
          <cell r="J1418">
            <v>7838</v>
          </cell>
          <cell r="K1418">
            <v>71035</v>
          </cell>
        </row>
        <row r="1419">
          <cell r="A1419">
            <v>2019</v>
          </cell>
          <cell r="B1419" t="str">
            <v>Abril</v>
          </cell>
          <cell r="J1419">
            <v>9238</v>
          </cell>
          <cell r="K1419">
            <v>71035</v>
          </cell>
        </row>
        <row r="1420">
          <cell r="A1420">
            <v>2019</v>
          </cell>
          <cell r="B1420" t="str">
            <v>Abril</v>
          </cell>
          <cell r="J1420">
            <v>7742</v>
          </cell>
          <cell r="K1420">
            <v>71035</v>
          </cell>
        </row>
        <row r="1421">
          <cell r="A1421">
            <v>2019</v>
          </cell>
          <cell r="B1421" t="str">
            <v>Abril</v>
          </cell>
          <cell r="J1421">
            <v>5967</v>
          </cell>
          <cell r="K1421">
            <v>71036</v>
          </cell>
        </row>
        <row r="1422">
          <cell r="A1422">
            <v>2019</v>
          </cell>
          <cell r="B1422" t="str">
            <v>Abril</v>
          </cell>
          <cell r="J1422">
            <v>5133</v>
          </cell>
          <cell r="K1422">
            <v>71036</v>
          </cell>
        </row>
        <row r="1423">
          <cell r="A1423">
            <v>2019</v>
          </cell>
          <cell r="B1423" t="str">
            <v>Abril</v>
          </cell>
          <cell r="J1423">
            <v>6893</v>
          </cell>
          <cell r="K1423">
            <v>71037</v>
          </cell>
        </row>
        <row r="1424">
          <cell r="A1424">
            <v>2019</v>
          </cell>
          <cell r="B1424" t="str">
            <v>Abril</v>
          </cell>
          <cell r="J1424">
            <v>7248</v>
          </cell>
          <cell r="K1424">
            <v>71037</v>
          </cell>
        </row>
        <row r="1425">
          <cell r="A1425">
            <v>2019</v>
          </cell>
          <cell r="B1425" t="str">
            <v>Abril</v>
          </cell>
          <cell r="J1425">
            <v>6808</v>
          </cell>
          <cell r="K1425">
            <v>71037</v>
          </cell>
        </row>
        <row r="1426">
          <cell r="A1426">
            <v>2019</v>
          </cell>
          <cell r="B1426" t="str">
            <v>Abril</v>
          </cell>
          <cell r="J1426">
            <v>7433</v>
          </cell>
          <cell r="K1426">
            <v>71037</v>
          </cell>
        </row>
        <row r="1427">
          <cell r="A1427">
            <v>2019</v>
          </cell>
          <cell r="B1427" t="str">
            <v>Abril</v>
          </cell>
          <cell r="J1427">
            <v>5771</v>
          </cell>
          <cell r="K1427">
            <v>71037</v>
          </cell>
        </row>
        <row r="1428">
          <cell r="A1428">
            <v>2019</v>
          </cell>
          <cell r="B1428" t="str">
            <v>Abril</v>
          </cell>
          <cell r="J1428">
            <v>7133</v>
          </cell>
          <cell r="K1428">
            <v>71038</v>
          </cell>
        </row>
        <row r="1429">
          <cell r="A1429">
            <v>2019</v>
          </cell>
          <cell r="B1429" t="str">
            <v>Abril</v>
          </cell>
          <cell r="J1429">
            <v>8476</v>
          </cell>
          <cell r="K1429">
            <v>71038</v>
          </cell>
        </row>
        <row r="1430">
          <cell r="A1430">
            <v>2019</v>
          </cell>
          <cell r="B1430" t="str">
            <v>Abril</v>
          </cell>
          <cell r="J1430">
            <v>6858</v>
          </cell>
          <cell r="K1430">
            <v>71038</v>
          </cell>
        </row>
        <row r="1431">
          <cell r="A1431">
            <v>2019</v>
          </cell>
          <cell r="B1431" t="str">
            <v>Abril</v>
          </cell>
          <cell r="J1431">
            <v>7867</v>
          </cell>
          <cell r="K1431">
            <v>71038</v>
          </cell>
        </row>
        <row r="1432">
          <cell r="A1432">
            <v>2019</v>
          </cell>
          <cell r="B1432" t="str">
            <v>Abril</v>
          </cell>
          <cell r="J1432">
            <v>6143</v>
          </cell>
          <cell r="K1432">
            <v>71038</v>
          </cell>
        </row>
        <row r="1433">
          <cell r="A1433">
            <v>2019</v>
          </cell>
          <cell r="B1433" t="str">
            <v>Abril</v>
          </cell>
          <cell r="J1433">
            <v>6627</v>
          </cell>
          <cell r="K1433">
            <v>71039</v>
          </cell>
        </row>
        <row r="1434">
          <cell r="A1434">
            <v>2019</v>
          </cell>
          <cell r="B1434" t="str">
            <v>Abril</v>
          </cell>
          <cell r="J1434">
            <v>6371</v>
          </cell>
          <cell r="K1434">
            <v>71039</v>
          </cell>
        </row>
        <row r="1435">
          <cell r="A1435">
            <v>2019</v>
          </cell>
          <cell r="B1435" t="str">
            <v>Abril</v>
          </cell>
          <cell r="J1435">
            <v>6029</v>
          </cell>
          <cell r="K1435">
            <v>71039</v>
          </cell>
        </row>
        <row r="1436">
          <cell r="A1436">
            <v>2019</v>
          </cell>
          <cell r="B1436" t="str">
            <v>Abril</v>
          </cell>
          <cell r="J1436">
            <v>7046</v>
          </cell>
          <cell r="K1436">
            <v>71039</v>
          </cell>
        </row>
        <row r="1437">
          <cell r="A1437">
            <v>2019</v>
          </cell>
          <cell r="B1437" t="str">
            <v>Abril</v>
          </cell>
          <cell r="J1437">
            <v>5863</v>
          </cell>
          <cell r="K1437">
            <v>71039</v>
          </cell>
        </row>
        <row r="1438">
          <cell r="A1438">
            <v>2019</v>
          </cell>
          <cell r="B1438" t="str">
            <v>Abril</v>
          </cell>
          <cell r="J1438">
            <v>19375</v>
          </cell>
          <cell r="K1438">
            <v>81001</v>
          </cell>
        </row>
        <row r="1439">
          <cell r="A1439">
            <v>2019</v>
          </cell>
          <cell r="B1439" t="str">
            <v>Abril</v>
          </cell>
          <cell r="J1439">
            <v>12791</v>
          </cell>
          <cell r="K1439">
            <v>81002</v>
          </cell>
        </row>
        <row r="1440">
          <cell r="A1440">
            <v>2019</v>
          </cell>
          <cell r="B1440" t="str">
            <v>Abril</v>
          </cell>
          <cell r="J1440">
            <v>12215</v>
          </cell>
          <cell r="K1440">
            <v>81003</v>
          </cell>
        </row>
        <row r="1441">
          <cell r="A1441">
            <v>2019</v>
          </cell>
          <cell r="B1441" t="str">
            <v>Abril</v>
          </cell>
          <cell r="J1441">
            <v>10370</v>
          </cell>
          <cell r="K1441">
            <v>81005</v>
          </cell>
        </row>
        <row r="1442">
          <cell r="A1442">
            <v>2019</v>
          </cell>
          <cell r="B1442" t="str">
            <v>Abril</v>
          </cell>
          <cell r="J1442">
            <v>9517</v>
          </cell>
          <cell r="K1442">
            <v>81005</v>
          </cell>
        </row>
        <row r="1443">
          <cell r="A1443">
            <v>2019</v>
          </cell>
          <cell r="B1443" t="str">
            <v>Abril</v>
          </cell>
          <cell r="J1443">
            <v>9973</v>
          </cell>
          <cell r="K1443">
            <v>81006</v>
          </cell>
        </row>
        <row r="1444">
          <cell r="A1444">
            <v>2019</v>
          </cell>
          <cell r="B1444" t="str">
            <v>Abril</v>
          </cell>
          <cell r="J1444">
            <v>10676</v>
          </cell>
          <cell r="K1444">
            <v>81007</v>
          </cell>
        </row>
        <row r="1445">
          <cell r="A1445">
            <v>2019</v>
          </cell>
          <cell r="B1445" t="str">
            <v>Abril</v>
          </cell>
          <cell r="J1445">
            <v>6928</v>
          </cell>
          <cell r="K1445">
            <v>81008</v>
          </cell>
        </row>
        <row r="1446">
          <cell r="A1446">
            <v>2019</v>
          </cell>
          <cell r="B1446" t="str">
            <v>Abril</v>
          </cell>
          <cell r="J1446">
            <v>6141</v>
          </cell>
          <cell r="K1446">
            <v>81009</v>
          </cell>
        </row>
        <row r="1447">
          <cell r="A1447">
            <v>2019</v>
          </cell>
          <cell r="B1447" t="str">
            <v>Abril</v>
          </cell>
          <cell r="J1447">
            <v>22958</v>
          </cell>
          <cell r="K1447">
            <v>81010</v>
          </cell>
        </row>
        <row r="1448">
          <cell r="A1448">
            <v>2019</v>
          </cell>
          <cell r="B1448" t="str">
            <v>Abril</v>
          </cell>
          <cell r="J1448">
            <v>26375</v>
          </cell>
          <cell r="K1448">
            <v>81010</v>
          </cell>
        </row>
        <row r="1449">
          <cell r="A1449">
            <v>2019</v>
          </cell>
          <cell r="B1449" t="str">
            <v>Abril</v>
          </cell>
          <cell r="J1449">
            <v>12217</v>
          </cell>
          <cell r="K1449">
            <v>81011</v>
          </cell>
        </row>
        <row r="1450">
          <cell r="A1450">
            <v>2019</v>
          </cell>
          <cell r="B1450" t="str">
            <v>Abril</v>
          </cell>
          <cell r="J1450">
            <v>16000</v>
          </cell>
          <cell r="K1450">
            <v>81012</v>
          </cell>
        </row>
        <row r="1451">
          <cell r="A1451">
            <v>2019</v>
          </cell>
          <cell r="B1451" t="str">
            <v>Abril</v>
          </cell>
          <cell r="J1451">
            <v>32333</v>
          </cell>
          <cell r="K1451">
            <v>81013</v>
          </cell>
        </row>
        <row r="1452">
          <cell r="A1452">
            <v>2019</v>
          </cell>
          <cell r="B1452" t="str">
            <v>Abril</v>
          </cell>
          <cell r="J1452">
            <v>27042</v>
          </cell>
          <cell r="K1452">
            <v>81014</v>
          </cell>
        </row>
        <row r="1453">
          <cell r="A1453">
            <v>2019</v>
          </cell>
          <cell r="B1453" t="str">
            <v>Abril</v>
          </cell>
          <cell r="J1453">
            <v>31729</v>
          </cell>
          <cell r="K1453">
            <v>81014</v>
          </cell>
        </row>
        <row r="1454">
          <cell r="A1454">
            <v>2019</v>
          </cell>
          <cell r="B1454" t="str">
            <v>Abril</v>
          </cell>
          <cell r="J1454">
            <v>9760</v>
          </cell>
          <cell r="K1454">
            <v>81015</v>
          </cell>
        </row>
        <row r="1455">
          <cell r="A1455">
            <v>2019</v>
          </cell>
          <cell r="B1455" t="str">
            <v>Abril</v>
          </cell>
          <cell r="J1455">
            <v>11227</v>
          </cell>
          <cell r="K1455">
            <v>81016</v>
          </cell>
        </row>
        <row r="1456">
          <cell r="A1456">
            <v>2019</v>
          </cell>
          <cell r="B1456" t="str">
            <v>Abril</v>
          </cell>
          <cell r="J1456">
            <v>15033</v>
          </cell>
          <cell r="K1456">
            <v>81016</v>
          </cell>
        </row>
        <row r="1457">
          <cell r="A1457">
            <v>2019</v>
          </cell>
          <cell r="B1457" t="str">
            <v>Abril</v>
          </cell>
          <cell r="J1457">
            <v>73167</v>
          </cell>
          <cell r="K1457">
            <v>81018</v>
          </cell>
        </row>
        <row r="1458">
          <cell r="A1458">
            <v>2019</v>
          </cell>
          <cell r="B1458" t="str">
            <v>Abril</v>
          </cell>
          <cell r="J1458">
            <v>65083</v>
          </cell>
          <cell r="K1458">
            <v>81017</v>
          </cell>
        </row>
        <row r="1459">
          <cell r="A1459">
            <v>2019</v>
          </cell>
          <cell r="B1459" t="str">
            <v>Abril</v>
          </cell>
          <cell r="J1459">
            <v>32133</v>
          </cell>
          <cell r="K1459">
            <v>81019</v>
          </cell>
        </row>
        <row r="1460">
          <cell r="A1460">
            <v>2019</v>
          </cell>
          <cell r="B1460" t="str">
            <v>Abril</v>
          </cell>
          <cell r="J1460">
            <v>34475</v>
          </cell>
          <cell r="K1460">
            <v>81019</v>
          </cell>
        </row>
        <row r="1461">
          <cell r="A1461">
            <v>2019</v>
          </cell>
          <cell r="B1461" t="str">
            <v>Abril</v>
          </cell>
          <cell r="J1461">
            <v>7200</v>
          </cell>
          <cell r="K1461">
            <v>81020</v>
          </cell>
        </row>
        <row r="1462">
          <cell r="A1462">
            <v>2019</v>
          </cell>
          <cell r="B1462" t="str">
            <v>Abril</v>
          </cell>
          <cell r="J1462">
            <v>10745</v>
          </cell>
          <cell r="K1462">
            <v>81021</v>
          </cell>
        </row>
        <row r="1463">
          <cell r="A1463">
            <v>2019</v>
          </cell>
          <cell r="B1463" t="str">
            <v>Abril</v>
          </cell>
          <cell r="J1463">
            <v>10946</v>
          </cell>
          <cell r="K1463">
            <v>81021</v>
          </cell>
        </row>
        <row r="1464">
          <cell r="A1464">
            <v>2019</v>
          </cell>
          <cell r="B1464" t="str">
            <v>Abril</v>
          </cell>
          <cell r="J1464">
            <v>26483</v>
          </cell>
          <cell r="K1464">
            <v>81022</v>
          </cell>
        </row>
        <row r="1465">
          <cell r="A1465">
            <v>2019</v>
          </cell>
          <cell r="B1465" t="str">
            <v>Abril</v>
          </cell>
          <cell r="J1465">
            <v>6000</v>
          </cell>
          <cell r="K1465">
            <v>81023</v>
          </cell>
        </row>
        <row r="1466">
          <cell r="A1466">
            <v>2019</v>
          </cell>
          <cell r="B1466" t="str">
            <v>Abril</v>
          </cell>
          <cell r="J1466">
            <v>34773</v>
          </cell>
          <cell r="K1466">
            <v>81024</v>
          </cell>
        </row>
        <row r="1467">
          <cell r="A1467">
            <v>2019</v>
          </cell>
          <cell r="B1467" t="str">
            <v>Abril</v>
          </cell>
          <cell r="J1467">
            <v>37279</v>
          </cell>
          <cell r="K1467">
            <v>81024</v>
          </cell>
        </row>
        <row r="1468">
          <cell r="A1468">
            <v>2019</v>
          </cell>
          <cell r="B1468" t="str">
            <v>Abril</v>
          </cell>
          <cell r="J1468">
            <v>13142</v>
          </cell>
          <cell r="K1468">
            <v>81025</v>
          </cell>
        </row>
        <row r="1469">
          <cell r="A1469">
            <v>2019</v>
          </cell>
          <cell r="B1469" t="str">
            <v>Abril</v>
          </cell>
          <cell r="J1469">
            <v>15344</v>
          </cell>
          <cell r="K1469">
            <v>81025</v>
          </cell>
        </row>
        <row r="1470">
          <cell r="A1470">
            <v>2019</v>
          </cell>
          <cell r="B1470" t="str">
            <v>Abril</v>
          </cell>
          <cell r="J1470">
            <v>12889</v>
          </cell>
          <cell r="K1470">
            <v>81025</v>
          </cell>
        </row>
        <row r="1471">
          <cell r="A1471">
            <v>2019</v>
          </cell>
          <cell r="B1471" t="str">
            <v>Abril</v>
          </cell>
          <cell r="J1471">
            <v>14042</v>
          </cell>
          <cell r="K1471">
            <v>81027</v>
          </cell>
        </row>
        <row r="1472">
          <cell r="A1472">
            <v>2019</v>
          </cell>
          <cell r="B1472" t="str">
            <v>Abril</v>
          </cell>
          <cell r="J1472">
            <v>8392</v>
          </cell>
          <cell r="K1472">
            <v>81026</v>
          </cell>
        </row>
        <row r="1473">
          <cell r="A1473">
            <v>2019</v>
          </cell>
          <cell r="B1473" t="str">
            <v>Abril</v>
          </cell>
          <cell r="J1473">
            <v>15556</v>
          </cell>
          <cell r="K1473">
            <v>81028</v>
          </cell>
        </row>
        <row r="1474">
          <cell r="A1474">
            <v>2019</v>
          </cell>
          <cell r="B1474" t="str">
            <v>Abril</v>
          </cell>
          <cell r="J1474">
            <v>16467</v>
          </cell>
          <cell r="K1474">
            <v>81028</v>
          </cell>
        </row>
        <row r="1475">
          <cell r="A1475">
            <v>2019</v>
          </cell>
          <cell r="B1475" t="str">
            <v>Abril</v>
          </cell>
          <cell r="J1475">
            <v>13233</v>
          </cell>
          <cell r="K1475">
            <v>81029</v>
          </cell>
        </row>
        <row r="1476">
          <cell r="A1476">
            <v>2019</v>
          </cell>
          <cell r="B1476" t="str">
            <v>Abril</v>
          </cell>
          <cell r="J1476">
            <v>14183</v>
          </cell>
          <cell r="K1476">
            <v>81029</v>
          </cell>
        </row>
        <row r="1477">
          <cell r="A1477">
            <v>2019</v>
          </cell>
          <cell r="B1477" t="str">
            <v>Abril</v>
          </cell>
          <cell r="J1477">
            <v>11925</v>
          </cell>
          <cell r="K1477">
            <v>81029</v>
          </cell>
        </row>
        <row r="1478">
          <cell r="A1478">
            <v>2019</v>
          </cell>
          <cell r="B1478" t="str">
            <v>Abril</v>
          </cell>
          <cell r="J1478">
            <v>4626</v>
          </cell>
          <cell r="K1478">
            <v>41002</v>
          </cell>
        </row>
        <row r="1479">
          <cell r="A1479">
            <v>2019</v>
          </cell>
          <cell r="B1479" t="str">
            <v>Abril</v>
          </cell>
          <cell r="J1479">
            <v>4623</v>
          </cell>
          <cell r="K1479">
            <v>41002</v>
          </cell>
        </row>
        <row r="1480">
          <cell r="A1480">
            <v>2019</v>
          </cell>
          <cell r="B1480" t="str">
            <v>Abril</v>
          </cell>
          <cell r="J1480">
            <v>4565</v>
          </cell>
          <cell r="K1480">
            <v>41002</v>
          </cell>
        </row>
        <row r="1481">
          <cell r="A1481">
            <v>2019</v>
          </cell>
          <cell r="B1481" t="str">
            <v>Abril</v>
          </cell>
          <cell r="J1481">
            <v>7493</v>
          </cell>
          <cell r="K1481">
            <v>41003</v>
          </cell>
        </row>
        <row r="1482">
          <cell r="A1482">
            <v>2019</v>
          </cell>
          <cell r="B1482" t="str">
            <v>Abril</v>
          </cell>
          <cell r="J1482">
            <v>7418</v>
          </cell>
          <cell r="K1482">
            <v>41003</v>
          </cell>
        </row>
        <row r="1483">
          <cell r="A1483">
            <v>2019</v>
          </cell>
          <cell r="B1483" t="str">
            <v>Abril</v>
          </cell>
          <cell r="J1483">
            <v>7452</v>
          </cell>
          <cell r="K1483">
            <v>41003</v>
          </cell>
        </row>
        <row r="1484">
          <cell r="A1484">
            <v>2019</v>
          </cell>
          <cell r="B1484" t="str">
            <v>Abril</v>
          </cell>
          <cell r="J1484">
            <v>7493</v>
          </cell>
          <cell r="K1484">
            <v>41004</v>
          </cell>
        </row>
        <row r="1485">
          <cell r="A1485">
            <v>2019</v>
          </cell>
          <cell r="B1485" t="str">
            <v>Abril</v>
          </cell>
          <cell r="J1485">
            <v>7407</v>
          </cell>
          <cell r="K1485">
            <v>41004</v>
          </cell>
        </row>
        <row r="1486">
          <cell r="A1486">
            <v>2019</v>
          </cell>
          <cell r="B1486" t="str">
            <v>Abril</v>
          </cell>
          <cell r="J1486">
            <v>7452</v>
          </cell>
          <cell r="K1486">
            <v>41004</v>
          </cell>
        </row>
        <row r="1487">
          <cell r="A1487">
            <v>2019</v>
          </cell>
          <cell r="B1487" t="str">
            <v>Abril</v>
          </cell>
          <cell r="J1487">
            <v>2293</v>
          </cell>
          <cell r="K1487">
            <v>41005</v>
          </cell>
        </row>
        <row r="1488">
          <cell r="A1488">
            <v>2019</v>
          </cell>
          <cell r="B1488" t="str">
            <v>Abril</v>
          </cell>
          <cell r="J1488">
            <v>2285</v>
          </cell>
          <cell r="K1488">
            <v>41005</v>
          </cell>
        </row>
        <row r="1489">
          <cell r="A1489">
            <v>2019</v>
          </cell>
          <cell r="B1489" t="str">
            <v>Abril</v>
          </cell>
          <cell r="J1489">
            <v>2290</v>
          </cell>
          <cell r="K1489">
            <v>41006</v>
          </cell>
        </row>
        <row r="1490">
          <cell r="A1490">
            <v>2019</v>
          </cell>
          <cell r="B1490" t="str">
            <v>Abril</v>
          </cell>
          <cell r="J1490">
            <v>2204</v>
          </cell>
          <cell r="K1490">
            <v>41007</v>
          </cell>
        </row>
        <row r="1491">
          <cell r="A1491">
            <v>2019</v>
          </cell>
          <cell r="B1491" t="str">
            <v>Abril</v>
          </cell>
          <cell r="J1491">
            <v>2387</v>
          </cell>
          <cell r="K1491">
            <v>41007</v>
          </cell>
        </row>
        <row r="1492">
          <cell r="A1492">
            <v>2019</v>
          </cell>
          <cell r="B1492" t="str">
            <v>Abril</v>
          </cell>
          <cell r="J1492">
            <v>2078</v>
          </cell>
          <cell r="K1492">
            <v>41007</v>
          </cell>
        </row>
        <row r="1493">
          <cell r="A1493">
            <v>2019</v>
          </cell>
          <cell r="B1493" t="str">
            <v>Abril</v>
          </cell>
          <cell r="J1493">
            <v>247</v>
          </cell>
          <cell r="K1493">
            <v>41008</v>
          </cell>
        </row>
        <row r="1494">
          <cell r="A1494">
            <v>2019</v>
          </cell>
          <cell r="B1494" t="str">
            <v>Abril</v>
          </cell>
          <cell r="J1494">
            <v>262</v>
          </cell>
          <cell r="K1494">
            <v>41008</v>
          </cell>
        </row>
        <row r="1495">
          <cell r="A1495">
            <v>2019</v>
          </cell>
          <cell r="B1495" t="str">
            <v>Abril</v>
          </cell>
          <cell r="J1495">
            <v>76447</v>
          </cell>
          <cell r="K1495">
            <v>41009</v>
          </cell>
        </row>
        <row r="1496">
          <cell r="A1496">
            <v>2019</v>
          </cell>
          <cell r="B1496" t="str">
            <v>Abril</v>
          </cell>
          <cell r="J1496">
            <v>74520</v>
          </cell>
          <cell r="K1496">
            <v>41009</v>
          </cell>
        </row>
        <row r="1497">
          <cell r="A1497">
            <v>2019</v>
          </cell>
          <cell r="B1497" t="str">
            <v>Abril</v>
          </cell>
          <cell r="J1497">
            <v>15340</v>
          </cell>
          <cell r="K1497">
            <v>41010</v>
          </cell>
        </row>
        <row r="1498">
          <cell r="A1498">
            <v>2019</v>
          </cell>
          <cell r="B1498" t="str">
            <v>Abril</v>
          </cell>
          <cell r="J1498">
            <v>14815</v>
          </cell>
          <cell r="K1498">
            <v>41010</v>
          </cell>
        </row>
        <row r="1499">
          <cell r="A1499">
            <v>2019</v>
          </cell>
          <cell r="B1499" t="str">
            <v>Abril</v>
          </cell>
          <cell r="J1499">
            <v>15612</v>
          </cell>
          <cell r="K1499">
            <v>41010</v>
          </cell>
        </row>
        <row r="1500">
          <cell r="A1500">
            <v>2019</v>
          </cell>
          <cell r="B1500" t="str">
            <v>Abril</v>
          </cell>
          <cell r="J1500">
            <v>10019</v>
          </cell>
          <cell r="K1500">
            <v>41011</v>
          </cell>
        </row>
        <row r="1501">
          <cell r="A1501">
            <v>2019</v>
          </cell>
          <cell r="B1501" t="str">
            <v>Abril</v>
          </cell>
          <cell r="J1501">
            <v>9975</v>
          </cell>
          <cell r="K1501">
            <v>41011</v>
          </cell>
        </row>
        <row r="1502">
          <cell r="A1502">
            <v>2019</v>
          </cell>
          <cell r="B1502" t="str">
            <v>Abril</v>
          </cell>
          <cell r="J1502">
            <v>16387</v>
          </cell>
          <cell r="K1502">
            <v>41012</v>
          </cell>
        </row>
        <row r="1503">
          <cell r="A1503">
            <v>2019</v>
          </cell>
          <cell r="B1503" t="str">
            <v>Abril</v>
          </cell>
          <cell r="J1503">
            <v>11541</v>
          </cell>
          <cell r="K1503">
            <v>41013</v>
          </cell>
        </row>
        <row r="1504">
          <cell r="A1504">
            <v>2019</v>
          </cell>
          <cell r="B1504" t="str">
            <v>Abril</v>
          </cell>
          <cell r="J1504">
            <v>9436</v>
          </cell>
          <cell r="K1504">
            <v>41014</v>
          </cell>
        </row>
        <row r="1505">
          <cell r="A1505">
            <v>2019</v>
          </cell>
          <cell r="B1505" t="str">
            <v>Abril</v>
          </cell>
          <cell r="J1505">
            <v>10080</v>
          </cell>
          <cell r="K1505">
            <v>41014</v>
          </cell>
        </row>
        <row r="1506">
          <cell r="A1506">
            <v>2019</v>
          </cell>
          <cell r="B1506" t="str">
            <v>Abril</v>
          </cell>
          <cell r="J1506">
            <v>9816</v>
          </cell>
          <cell r="K1506">
            <v>41014</v>
          </cell>
        </row>
        <row r="1507">
          <cell r="A1507">
            <v>2019</v>
          </cell>
          <cell r="B1507" t="str">
            <v>Abril</v>
          </cell>
          <cell r="J1507">
            <v>22109</v>
          </cell>
          <cell r="K1507">
            <v>41015</v>
          </cell>
        </row>
        <row r="1508">
          <cell r="A1508">
            <v>2019</v>
          </cell>
          <cell r="B1508" t="str">
            <v>Abril</v>
          </cell>
          <cell r="J1508">
            <v>22869</v>
          </cell>
          <cell r="K1508">
            <v>41015</v>
          </cell>
        </row>
        <row r="1509">
          <cell r="A1509">
            <v>2019</v>
          </cell>
          <cell r="B1509" t="str">
            <v>Abril</v>
          </cell>
          <cell r="J1509">
            <v>1815</v>
          </cell>
          <cell r="K1509">
            <v>41016</v>
          </cell>
        </row>
        <row r="1510">
          <cell r="A1510">
            <v>2019</v>
          </cell>
          <cell r="B1510" t="str">
            <v>Abril</v>
          </cell>
          <cell r="J1510">
            <v>1829</v>
          </cell>
          <cell r="K1510">
            <v>41016</v>
          </cell>
        </row>
        <row r="1511">
          <cell r="A1511">
            <v>2019</v>
          </cell>
          <cell r="B1511" t="str">
            <v>Abril</v>
          </cell>
          <cell r="J1511">
            <v>1790</v>
          </cell>
          <cell r="K1511">
            <v>41016</v>
          </cell>
        </row>
        <row r="1512">
          <cell r="A1512">
            <v>2019</v>
          </cell>
          <cell r="B1512" t="str">
            <v>Abril</v>
          </cell>
          <cell r="J1512">
            <v>2871</v>
          </cell>
          <cell r="K1512">
            <v>41017</v>
          </cell>
        </row>
        <row r="1513">
          <cell r="A1513">
            <v>2019</v>
          </cell>
          <cell r="B1513" t="str">
            <v>Abril</v>
          </cell>
          <cell r="J1513">
            <v>3102</v>
          </cell>
          <cell r="K1513">
            <v>41017</v>
          </cell>
        </row>
        <row r="1514">
          <cell r="A1514">
            <v>2019</v>
          </cell>
          <cell r="B1514" t="str">
            <v>Abril</v>
          </cell>
          <cell r="J1514">
            <v>3004</v>
          </cell>
          <cell r="K1514">
            <v>41017</v>
          </cell>
        </row>
        <row r="1515">
          <cell r="A1515">
            <v>2019</v>
          </cell>
          <cell r="B1515" t="str">
            <v>Abril</v>
          </cell>
          <cell r="J1515">
            <v>40589</v>
          </cell>
          <cell r="K1515">
            <v>41018</v>
          </cell>
        </row>
        <row r="1516">
          <cell r="A1516">
            <v>2019</v>
          </cell>
          <cell r="B1516" t="str">
            <v>Abril</v>
          </cell>
          <cell r="J1516">
            <v>44603</v>
          </cell>
          <cell r="K1516">
            <v>41018</v>
          </cell>
        </row>
        <row r="1517">
          <cell r="A1517">
            <v>2019</v>
          </cell>
          <cell r="B1517" t="str">
            <v>Abril</v>
          </cell>
          <cell r="J1517">
            <v>41951</v>
          </cell>
          <cell r="K1517">
            <v>41018</v>
          </cell>
        </row>
        <row r="1518">
          <cell r="A1518">
            <v>2019</v>
          </cell>
          <cell r="B1518" t="str">
            <v>Abril</v>
          </cell>
          <cell r="J1518">
            <v>19338</v>
          </cell>
          <cell r="K1518">
            <v>41019</v>
          </cell>
        </row>
        <row r="1519">
          <cell r="A1519">
            <v>2019</v>
          </cell>
          <cell r="B1519" t="str">
            <v>Abril</v>
          </cell>
          <cell r="J1519">
            <v>20895</v>
          </cell>
          <cell r="K1519">
            <v>41019</v>
          </cell>
        </row>
        <row r="1520">
          <cell r="A1520">
            <v>2019</v>
          </cell>
          <cell r="B1520" t="str">
            <v>Abril</v>
          </cell>
          <cell r="J1520">
            <v>5643</v>
          </cell>
          <cell r="K1520">
            <v>41020</v>
          </cell>
        </row>
        <row r="1521">
          <cell r="A1521">
            <v>2019</v>
          </cell>
          <cell r="B1521" t="str">
            <v>Abril</v>
          </cell>
          <cell r="J1521">
            <v>5925</v>
          </cell>
          <cell r="K1521">
            <v>41020</v>
          </cell>
        </row>
        <row r="1522">
          <cell r="A1522">
            <v>2019</v>
          </cell>
          <cell r="B1522" t="str">
            <v>Abril</v>
          </cell>
          <cell r="J1522">
            <v>9256</v>
          </cell>
          <cell r="K1522">
            <v>41021</v>
          </cell>
        </row>
        <row r="1523">
          <cell r="A1523">
            <v>2019</v>
          </cell>
          <cell r="B1523" t="str">
            <v>Abril</v>
          </cell>
          <cell r="J1523">
            <v>9415</v>
          </cell>
          <cell r="K1523">
            <v>41021</v>
          </cell>
        </row>
        <row r="1524">
          <cell r="A1524">
            <v>2019</v>
          </cell>
          <cell r="B1524" t="str">
            <v>Abril</v>
          </cell>
          <cell r="J1524">
            <v>16667</v>
          </cell>
          <cell r="K1524">
            <v>41022</v>
          </cell>
        </row>
        <row r="1525">
          <cell r="A1525">
            <v>2019</v>
          </cell>
          <cell r="B1525" t="str">
            <v>Abril</v>
          </cell>
          <cell r="J1525">
            <v>2107</v>
          </cell>
          <cell r="K1525">
            <v>41023</v>
          </cell>
        </row>
        <row r="1526">
          <cell r="A1526">
            <v>2019</v>
          </cell>
          <cell r="B1526" t="str">
            <v>Abril</v>
          </cell>
          <cell r="J1526">
            <v>1973</v>
          </cell>
          <cell r="K1526">
            <v>41023</v>
          </cell>
        </row>
        <row r="1527">
          <cell r="A1527">
            <v>2019</v>
          </cell>
          <cell r="B1527" t="str">
            <v>Abril</v>
          </cell>
          <cell r="J1527">
            <v>1944</v>
          </cell>
          <cell r="K1527">
            <v>41023</v>
          </cell>
        </row>
        <row r="1528">
          <cell r="A1528">
            <v>2019</v>
          </cell>
          <cell r="B1528" t="str">
            <v>Abril</v>
          </cell>
          <cell r="J1528">
            <v>2158</v>
          </cell>
          <cell r="K1528">
            <v>41023</v>
          </cell>
        </row>
        <row r="1529">
          <cell r="A1529">
            <v>2019</v>
          </cell>
          <cell r="B1529" t="str">
            <v>Abril</v>
          </cell>
          <cell r="J1529">
            <v>5354</v>
          </cell>
          <cell r="K1529">
            <v>41024</v>
          </cell>
        </row>
        <row r="1530">
          <cell r="A1530">
            <v>2019</v>
          </cell>
          <cell r="B1530" t="str">
            <v>Abril</v>
          </cell>
          <cell r="J1530">
            <v>5860</v>
          </cell>
          <cell r="K1530">
            <v>41024</v>
          </cell>
        </row>
        <row r="1531">
          <cell r="A1531">
            <v>2019</v>
          </cell>
          <cell r="B1531" t="str">
            <v>Abril</v>
          </cell>
          <cell r="J1531">
            <v>5592</v>
          </cell>
          <cell r="K1531">
            <v>41024</v>
          </cell>
        </row>
        <row r="1532">
          <cell r="A1532">
            <v>2019</v>
          </cell>
          <cell r="B1532" t="str">
            <v>Abril</v>
          </cell>
          <cell r="J1532">
            <v>5739</v>
          </cell>
          <cell r="K1532">
            <v>41024</v>
          </cell>
        </row>
        <row r="1533">
          <cell r="A1533">
            <v>2019</v>
          </cell>
          <cell r="B1533" t="str">
            <v>Abril</v>
          </cell>
          <cell r="J1533">
            <v>563</v>
          </cell>
          <cell r="K1533">
            <v>41025</v>
          </cell>
        </row>
        <row r="1534">
          <cell r="A1534">
            <v>2019</v>
          </cell>
          <cell r="B1534" t="str">
            <v>Abril</v>
          </cell>
          <cell r="J1534">
            <v>634</v>
          </cell>
          <cell r="K1534">
            <v>41025</v>
          </cell>
        </row>
        <row r="1535">
          <cell r="A1535">
            <v>2019</v>
          </cell>
          <cell r="B1535" t="str">
            <v>Abril</v>
          </cell>
          <cell r="J1535">
            <v>1050</v>
          </cell>
          <cell r="K1535">
            <v>41025</v>
          </cell>
        </row>
        <row r="1536">
          <cell r="A1536">
            <v>2019</v>
          </cell>
          <cell r="B1536" t="str">
            <v>Abril</v>
          </cell>
          <cell r="J1536">
            <v>10425</v>
          </cell>
          <cell r="K1536">
            <v>41026</v>
          </cell>
        </row>
        <row r="1537">
          <cell r="A1537">
            <v>2019</v>
          </cell>
          <cell r="B1537" t="str">
            <v>Abril</v>
          </cell>
          <cell r="J1537">
            <v>10522</v>
          </cell>
          <cell r="K1537">
            <v>41026</v>
          </cell>
        </row>
        <row r="1538">
          <cell r="A1538">
            <v>2019</v>
          </cell>
          <cell r="B1538" t="str">
            <v>Abril</v>
          </cell>
          <cell r="J1538">
            <v>9636</v>
          </cell>
          <cell r="K1538">
            <v>41027</v>
          </cell>
        </row>
        <row r="1539">
          <cell r="A1539">
            <v>2019</v>
          </cell>
          <cell r="B1539" t="str">
            <v>Abril</v>
          </cell>
          <cell r="J1539">
            <v>9638</v>
          </cell>
          <cell r="K1539">
            <v>41027</v>
          </cell>
        </row>
        <row r="1540">
          <cell r="A1540">
            <v>2019</v>
          </cell>
          <cell r="B1540" t="str">
            <v>Abril</v>
          </cell>
          <cell r="J1540">
            <v>43742</v>
          </cell>
          <cell r="K1540">
            <v>41028</v>
          </cell>
        </row>
        <row r="1541">
          <cell r="A1541">
            <v>2019</v>
          </cell>
          <cell r="B1541" t="str">
            <v>Abril</v>
          </cell>
          <cell r="J1541">
            <v>47735</v>
          </cell>
          <cell r="K1541">
            <v>41028</v>
          </cell>
        </row>
        <row r="1542">
          <cell r="A1542">
            <v>2019</v>
          </cell>
          <cell r="B1542" t="str">
            <v>Abril</v>
          </cell>
          <cell r="J1542">
            <v>43878</v>
          </cell>
          <cell r="K1542">
            <v>41028</v>
          </cell>
        </row>
        <row r="1543">
          <cell r="A1543">
            <v>2019</v>
          </cell>
          <cell r="B1543" t="str">
            <v>Mayo</v>
          </cell>
          <cell r="J1543">
            <v>622</v>
          </cell>
          <cell r="K1543">
            <v>31001</v>
          </cell>
        </row>
        <row r="1544">
          <cell r="A1544">
            <v>2019</v>
          </cell>
          <cell r="B1544" t="str">
            <v>Mayo</v>
          </cell>
          <cell r="J1544">
            <v>1036</v>
          </cell>
          <cell r="K1544">
            <v>31002</v>
          </cell>
        </row>
        <row r="1545">
          <cell r="A1545">
            <v>2019</v>
          </cell>
          <cell r="B1545" t="str">
            <v>Mayo</v>
          </cell>
          <cell r="J1545">
            <v>741</v>
          </cell>
          <cell r="K1545">
            <v>31003</v>
          </cell>
        </row>
        <row r="1546">
          <cell r="A1546">
            <v>2019</v>
          </cell>
          <cell r="B1546" t="str">
            <v>Mayo</v>
          </cell>
          <cell r="J1546">
            <v>8862</v>
          </cell>
          <cell r="K1546">
            <v>31004</v>
          </cell>
        </row>
        <row r="1547">
          <cell r="A1547">
            <v>2019</v>
          </cell>
          <cell r="B1547" t="str">
            <v>Mayo</v>
          </cell>
          <cell r="J1547">
            <v>6105</v>
          </cell>
          <cell r="K1547">
            <v>31005</v>
          </cell>
        </row>
        <row r="1548">
          <cell r="A1548">
            <v>2019</v>
          </cell>
          <cell r="B1548" t="str">
            <v>Mayo</v>
          </cell>
          <cell r="J1548">
            <v>526</v>
          </cell>
          <cell r="K1548">
            <v>31006</v>
          </cell>
        </row>
        <row r="1549">
          <cell r="A1549">
            <v>2019</v>
          </cell>
          <cell r="B1549" t="str">
            <v>Mayo</v>
          </cell>
          <cell r="J1549">
            <v>4858</v>
          </cell>
          <cell r="K1549">
            <v>31007</v>
          </cell>
        </row>
        <row r="1550">
          <cell r="A1550">
            <v>2019</v>
          </cell>
          <cell r="B1550" t="str">
            <v>Mayo</v>
          </cell>
          <cell r="J1550">
            <v>3240</v>
          </cell>
          <cell r="K1550">
            <v>31008</v>
          </cell>
        </row>
        <row r="1551">
          <cell r="A1551">
            <v>2019</v>
          </cell>
          <cell r="B1551" t="str">
            <v>Mayo</v>
          </cell>
          <cell r="J1551">
            <v>1859</v>
          </cell>
          <cell r="K1551">
            <v>31009</v>
          </cell>
        </row>
        <row r="1552">
          <cell r="A1552">
            <v>2019</v>
          </cell>
          <cell r="B1552" t="str">
            <v>Mayo</v>
          </cell>
          <cell r="J1552">
            <v>4359</v>
          </cell>
          <cell r="K1552">
            <v>31010</v>
          </cell>
        </row>
        <row r="1553">
          <cell r="A1553">
            <v>2019</v>
          </cell>
          <cell r="B1553" t="str">
            <v>Mayo</v>
          </cell>
          <cell r="J1553">
            <v>170</v>
          </cell>
          <cell r="K1553">
            <v>31011</v>
          </cell>
        </row>
        <row r="1554">
          <cell r="A1554">
            <v>2019</v>
          </cell>
          <cell r="B1554" t="str">
            <v>Mayo</v>
          </cell>
          <cell r="J1554">
            <v>292</v>
          </cell>
          <cell r="K1554">
            <v>31012</v>
          </cell>
        </row>
        <row r="1555">
          <cell r="A1555">
            <v>2019</v>
          </cell>
          <cell r="B1555" t="str">
            <v>Mayo</v>
          </cell>
          <cell r="J1555">
            <v>1065</v>
          </cell>
          <cell r="K1555">
            <v>31013</v>
          </cell>
        </row>
        <row r="1556">
          <cell r="A1556">
            <v>2019</v>
          </cell>
          <cell r="B1556" t="str">
            <v>Mayo</v>
          </cell>
          <cell r="J1556">
            <v>1814</v>
          </cell>
          <cell r="K1556">
            <v>31014</v>
          </cell>
        </row>
        <row r="1557">
          <cell r="A1557">
            <v>2019</v>
          </cell>
          <cell r="B1557" t="str">
            <v>Mayo</v>
          </cell>
          <cell r="J1557">
            <v>1321</v>
          </cell>
          <cell r="K1557">
            <v>31016</v>
          </cell>
        </row>
        <row r="1558">
          <cell r="A1558">
            <v>2019</v>
          </cell>
          <cell r="B1558" t="str">
            <v>Mayo</v>
          </cell>
          <cell r="J1558">
            <v>977</v>
          </cell>
          <cell r="K1558">
            <v>31017</v>
          </cell>
        </row>
        <row r="1559">
          <cell r="A1559">
            <v>2019</v>
          </cell>
          <cell r="B1559" t="str">
            <v>Mayo</v>
          </cell>
          <cell r="J1559">
            <v>1237</v>
          </cell>
          <cell r="K1559">
            <v>31018</v>
          </cell>
        </row>
        <row r="1560">
          <cell r="A1560">
            <v>2019</v>
          </cell>
          <cell r="B1560" t="str">
            <v>Mayo</v>
          </cell>
          <cell r="J1560">
            <v>747</v>
          </cell>
          <cell r="K1560">
            <v>31019</v>
          </cell>
        </row>
        <row r="1561">
          <cell r="A1561">
            <v>2019</v>
          </cell>
          <cell r="B1561" t="str">
            <v>Mayo</v>
          </cell>
          <cell r="J1561">
            <v>1515</v>
          </cell>
          <cell r="K1561">
            <v>31020</v>
          </cell>
        </row>
        <row r="1562">
          <cell r="A1562">
            <v>2019</v>
          </cell>
          <cell r="B1562" t="str">
            <v>Mayo</v>
          </cell>
          <cell r="J1562">
            <v>1853</v>
          </cell>
          <cell r="K1562">
            <v>31021</v>
          </cell>
        </row>
        <row r="1563">
          <cell r="A1563">
            <v>2019</v>
          </cell>
          <cell r="B1563" t="str">
            <v>Mayo</v>
          </cell>
          <cell r="J1563">
            <v>1798</v>
          </cell>
          <cell r="K1563">
            <v>31022</v>
          </cell>
        </row>
        <row r="1564">
          <cell r="A1564">
            <v>2019</v>
          </cell>
          <cell r="B1564" t="str">
            <v>Mayo</v>
          </cell>
          <cell r="J1564">
            <v>1130</v>
          </cell>
          <cell r="K1564">
            <v>31023</v>
          </cell>
        </row>
        <row r="1565">
          <cell r="A1565">
            <v>2019</v>
          </cell>
          <cell r="B1565" t="str">
            <v>Mayo</v>
          </cell>
          <cell r="J1565">
            <v>3519</v>
          </cell>
          <cell r="K1565">
            <v>31024</v>
          </cell>
        </row>
        <row r="1566">
          <cell r="A1566">
            <v>2019</v>
          </cell>
          <cell r="B1566" t="str">
            <v>Mayo</v>
          </cell>
          <cell r="J1566">
            <v>2765</v>
          </cell>
          <cell r="K1566">
            <v>31025</v>
          </cell>
        </row>
        <row r="1567">
          <cell r="A1567">
            <v>2019</v>
          </cell>
          <cell r="B1567" t="str">
            <v>Mayo</v>
          </cell>
          <cell r="J1567">
            <v>1891</v>
          </cell>
          <cell r="K1567">
            <v>31026</v>
          </cell>
        </row>
        <row r="1568">
          <cell r="A1568">
            <v>2019</v>
          </cell>
          <cell r="B1568" t="str">
            <v>Mayo</v>
          </cell>
          <cell r="J1568">
            <v>991</v>
          </cell>
          <cell r="K1568">
            <v>31027</v>
          </cell>
        </row>
        <row r="1569">
          <cell r="A1569">
            <v>2019</v>
          </cell>
          <cell r="B1569" t="str">
            <v>Mayo</v>
          </cell>
          <cell r="J1569">
            <v>3066</v>
          </cell>
          <cell r="K1569">
            <v>31028</v>
          </cell>
        </row>
        <row r="1570">
          <cell r="A1570">
            <v>2019</v>
          </cell>
          <cell r="B1570" t="str">
            <v>Mayo</v>
          </cell>
          <cell r="J1570">
            <v>1671</v>
          </cell>
          <cell r="K1570">
            <v>31029</v>
          </cell>
        </row>
        <row r="1571">
          <cell r="A1571">
            <v>2019</v>
          </cell>
          <cell r="B1571" t="str">
            <v>Mayo</v>
          </cell>
          <cell r="J1571">
            <v>1454</v>
          </cell>
          <cell r="K1571">
            <v>31030</v>
          </cell>
        </row>
        <row r="1572">
          <cell r="A1572">
            <v>2019</v>
          </cell>
          <cell r="B1572" t="str">
            <v>Mayo</v>
          </cell>
          <cell r="J1572">
            <v>3048</v>
          </cell>
          <cell r="K1572">
            <v>31031</v>
          </cell>
        </row>
        <row r="1573">
          <cell r="A1573">
            <v>2019</v>
          </cell>
          <cell r="B1573" t="str">
            <v>Mayo</v>
          </cell>
          <cell r="J1573">
            <v>3033</v>
          </cell>
          <cell r="K1573">
            <v>31032</v>
          </cell>
        </row>
        <row r="1574">
          <cell r="A1574">
            <v>2019</v>
          </cell>
          <cell r="B1574" t="str">
            <v>Mayo</v>
          </cell>
          <cell r="J1574">
            <v>1249</v>
          </cell>
          <cell r="K1574">
            <v>31033</v>
          </cell>
        </row>
        <row r="1575">
          <cell r="A1575">
            <v>2019</v>
          </cell>
          <cell r="B1575" t="str">
            <v>Mayo</v>
          </cell>
          <cell r="J1575">
            <v>528</v>
          </cell>
          <cell r="K1575">
            <v>31034</v>
          </cell>
        </row>
        <row r="1576">
          <cell r="A1576">
            <v>2019</v>
          </cell>
          <cell r="B1576" t="str">
            <v>Mayo</v>
          </cell>
          <cell r="J1576">
            <v>737</v>
          </cell>
          <cell r="K1576">
            <v>31035</v>
          </cell>
        </row>
        <row r="1577">
          <cell r="A1577">
            <v>2019</v>
          </cell>
          <cell r="B1577" t="str">
            <v>Mayo</v>
          </cell>
          <cell r="J1577">
            <v>591</v>
          </cell>
          <cell r="K1577">
            <v>31036</v>
          </cell>
        </row>
        <row r="1578">
          <cell r="A1578">
            <v>2019</v>
          </cell>
          <cell r="B1578" t="str">
            <v>Mayo</v>
          </cell>
          <cell r="J1578">
            <v>2575</v>
          </cell>
          <cell r="K1578">
            <v>31037</v>
          </cell>
        </row>
        <row r="1579">
          <cell r="A1579">
            <v>2019</v>
          </cell>
          <cell r="B1579" t="str">
            <v>Mayo</v>
          </cell>
          <cell r="J1579">
            <v>2806</v>
          </cell>
          <cell r="K1579">
            <v>31038</v>
          </cell>
        </row>
        <row r="1580">
          <cell r="A1580">
            <v>2019</v>
          </cell>
          <cell r="B1580" t="str">
            <v>Mayo</v>
          </cell>
          <cell r="J1580">
            <v>1607</v>
          </cell>
          <cell r="K1580">
            <v>31039</v>
          </cell>
        </row>
        <row r="1581">
          <cell r="A1581">
            <v>2019</v>
          </cell>
          <cell r="B1581" t="str">
            <v>Mayo</v>
          </cell>
          <cell r="J1581">
            <v>4589</v>
          </cell>
          <cell r="K1581">
            <v>11001</v>
          </cell>
        </row>
        <row r="1582">
          <cell r="A1582">
            <v>2019</v>
          </cell>
          <cell r="B1582" t="str">
            <v>Mayo</v>
          </cell>
          <cell r="J1582">
            <v>5496</v>
          </cell>
          <cell r="K1582">
            <v>11002</v>
          </cell>
        </row>
        <row r="1583">
          <cell r="A1583">
            <v>2019</v>
          </cell>
          <cell r="B1583" t="str">
            <v>Mayo</v>
          </cell>
          <cell r="J1583">
            <v>1726</v>
          </cell>
          <cell r="K1583">
            <v>11003</v>
          </cell>
        </row>
        <row r="1584">
          <cell r="A1584">
            <v>2019</v>
          </cell>
          <cell r="B1584" t="str">
            <v>Mayo</v>
          </cell>
          <cell r="J1584">
            <v>1318</v>
          </cell>
          <cell r="K1584">
            <v>11004</v>
          </cell>
        </row>
        <row r="1585">
          <cell r="A1585">
            <v>2019</v>
          </cell>
          <cell r="B1585" t="str">
            <v>Mayo</v>
          </cell>
          <cell r="J1585">
            <v>1065</v>
          </cell>
          <cell r="K1585">
            <v>11005</v>
          </cell>
        </row>
        <row r="1586">
          <cell r="A1586">
            <v>2019</v>
          </cell>
          <cell r="B1586" t="str">
            <v>Mayo</v>
          </cell>
          <cell r="J1586">
            <v>3413</v>
          </cell>
          <cell r="K1586">
            <v>11006</v>
          </cell>
        </row>
        <row r="1587">
          <cell r="A1587">
            <v>2019</v>
          </cell>
          <cell r="B1587" t="str">
            <v>Mayo</v>
          </cell>
          <cell r="J1587">
            <v>7825</v>
          </cell>
          <cell r="K1587">
            <v>11007</v>
          </cell>
        </row>
        <row r="1588">
          <cell r="A1588">
            <v>2019</v>
          </cell>
          <cell r="B1588" t="str">
            <v>Mayo</v>
          </cell>
          <cell r="J1588">
            <v>2560</v>
          </cell>
          <cell r="K1588">
            <v>11008</v>
          </cell>
        </row>
        <row r="1589">
          <cell r="A1589">
            <v>2019</v>
          </cell>
          <cell r="B1589" t="str">
            <v>Mayo</v>
          </cell>
          <cell r="J1589">
            <v>3621</v>
          </cell>
          <cell r="K1589">
            <v>11009</v>
          </cell>
        </row>
        <row r="1590">
          <cell r="A1590">
            <v>2019</v>
          </cell>
          <cell r="B1590" t="str">
            <v>Mayo</v>
          </cell>
          <cell r="J1590">
            <v>1415</v>
          </cell>
          <cell r="K1590">
            <v>11010</v>
          </cell>
        </row>
        <row r="1591">
          <cell r="A1591">
            <v>2019</v>
          </cell>
          <cell r="B1591" t="str">
            <v>Mayo</v>
          </cell>
          <cell r="J1591">
            <v>4153</v>
          </cell>
          <cell r="K1591">
            <v>11012</v>
          </cell>
        </row>
        <row r="1592">
          <cell r="A1592">
            <v>2019</v>
          </cell>
          <cell r="B1592" t="str">
            <v>Mayo</v>
          </cell>
          <cell r="J1592">
            <v>3462</v>
          </cell>
          <cell r="K1592">
            <v>11013</v>
          </cell>
        </row>
        <row r="1593">
          <cell r="A1593">
            <v>2019</v>
          </cell>
          <cell r="B1593" t="str">
            <v>Mayo</v>
          </cell>
          <cell r="J1593">
            <v>6041</v>
          </cell>
          <cell r="K1593">
            <v>11014</v>
          </cell>
        </row>
        <row r="1594">
          <cell r="A1594">
            <v>2019</v>
          </cell>
          <cell r="B1594" t="str">
            <v>Mayo</v>
          </cell>
          <cell r="J1594">
            <v>3322</v>
          </cell>
          <cell r="K1594">
            <v>11015</v>
          </cell>
        </row>
        <row r="1595">
          <cell r="A1595">
            <v>2019</v>
          </cell>
          <cell r="B1595" t="str">
            <v>Mayo</v>
          </cell>
          <cell r="J1595">
            <v>3136</v>
          </cell>
          <cell r="K1595">
            <v>11016</v>
          </cell>
        </row>
        <row r="1596">
          <cell r="A1596">
            <v>2019</v>
          </cell>
          <cell r="B1596" t="str">
            <v>Mayo</v>
          </cell>
          <cell r="J1596">
            <v>2377</v>
          </cell>
          <cell r="K1596">
            <v>11017</v>
          </cell>
        </row>
        <row r="1597">
          <cell r="A1597">
            <v>2019</v>
          </cell>
          <cell r="B1597" t="str">
            <v>Mayo</v>
          </cell>
          <cell r="J1597">
            <v>1742</v>
          </cell>
          <cell r="K1597">
            <v>11018</v>
          </cell>
        </row>
        <row r="1598">
          <cell r="A1598">
            <v>2019</v>
          </cell>
          <cell r="B1598" t="str">
            <v>Mayo</v>
          </cell>
          <cell r="J1598">
            <v>4615</v>
          </cell>
          <cell r="K1598">
            <v>11019</v>
          </cell>
        </row>
        <row r="1599">
          <cell r="A1599">
            <v>2019</v>
          </cell>
          <cell r="B1599" t="str">
            <v>Mayo</v>
          </cell>
          <cell r="J1599">
            <v>6269</v>
          </cell>
          <cell r="K1599">
            <v>11020</v>
          </cell>
        </row>
        <row r="1600">
          <cell r="A1600">
            <v>2019</v>
          </cell>
          <cell r="B1600" t="str">
            <v>Mayo</v>
          </cell>
          <cell r="J1600">
            <v>1111</v>
          </cell>
          <cell r="K1600">
            <v>11021</v>
          </cell>
        </row>
        <row r="1601">
          <cell r="A1601">
            <v>2019</v>
          </cell>
          <cell r="B1601" t="str">
            <v>Mayo</v>
          </cell>
          <cell r="J1601">
            <v>1374</v>
          </cell>
          <cell r="K1601">
            <v>11022</v>
          </cell>
        </row>
        <row r="1602">
          <cell r="A1602">
            <v>2019</v>
          </cell>
          <cell r="B1602" t="str">
            <v>Mayo</v>
          </cell>
          <cell r="J1602">
            <v>2892</v>
          </cell>
          <cell r="K1602">
            <v>11023</v>
          </cell>
        </row>
        <row r="1603">
          <cell r="A1603">
            <v>2019</v>
          </cell>
          <cell r="B1603" t="str">
            <v>Mayo</v>
          </cell>
          <cell r="J1603">
            <v>2804</v>
          </cell>
          <cell r="K1603">
            <v>11024</v>
          </cell>
        </row>
        <row r="1604">
          <cell r="A1604">
            <v>2019</v>
          </cell>
          <cell r="B1604" t="str">
            <v>Mayo</v>
          </cell>
          <cell r="J1604">
            <v>1458</v>
          </cell>
          <cell r="K1604">
            <v>11027</v>
          </cell>
        </row>
        <row r="1605">
          <cell r="A1605">
            <v>2019</v>
          </cell>
          <cell r="B1605" t="str">
            <v>Mayo</v>
          </cell>
          <cell r="J1605">
            <v>1870</v>
          </cell>
          <cell r="K1605">
            <v>11028</v>
          </cell>
        </row>
        <row r="1606">
          <cell r="A1606">
            <v>2019</v>
          </cell>
          <cell r="B1606" t="str">
            <v>Mayo</v>
          </cell>
          <cell r="J1606">
            <v>3337</v>
          </cell>
          <cell r="K1606">
            <v>11029</v>
          </cell>
        </row>
        <row r="1607">
          <cell r="A1607">
            <v>2019</v>
          </cell>
          <cell r="B1607" t="str">
            <v>Mayo</v>
          </cell>
          <cell r="J1607">
            <v>4752</v>
          </cell>
          <cell r="K1607">
            <v>11030</v>
          </cell>
        </row>
        <row r="1608">
          <cell r="A1608">
            <v>2019</v>
          </cell>
          <cell r="B1608" t="str">
            <v>Mayo</v>
          </cell>
          <cell r="J1608">
            <v>4598</v>
          </cell>
          <cell r="K1608">
            <v>11031</v>
          </cell>
        </row>
        <row r="1609">
          <cell r="A1609">
            <v>2019</v>
          </cell>
          <cell r="B1609" t="str">
            <v>Mayo</v>
          </cell>
          <cell r="J1609">
            <v>5124</v>
          </cell>
          <cell r="K1609">
            <v>11032</v>
          </cell>
        </row>
        <row r="1610">
          <cell r="A1610">
            <v>2019</v>
          </cell>
          <cell r="B1610" t="str">
            <v>Mayo</v>
          </cell>
          <cell r="J1610">
            <v>2408</v>
          </cell>
          <cell r="K1610">
            <v>11033</v>
          </cell>
        </row>
        <row r="1611">
          <cell r="A1611">
            <v>2019</v>
          </cell>
          <cell r="B1611" t="str">
            <v>Mayo</v>
          </cell>
          <cell r="J1611">
            <v>2041</v>
          </cell>
          <cell r="K1611">
            <v>11034</v>
          </cell>
        </row>
        <row r="1612">
          <cell r="A1612">
            <v>2019</v>
          </cell>
          <cell r="B1612" t="str">
            <v>Mayo</v>
          </cell>
          <cell r="J1612">
            <v>3392</v>
          </cell>
          <cell r="K1612">
            <v>11035</v>
          </cell>
        </row>
        <row r="1613">
          <cell r="A1613">
            <v>2019</v>
          </cell>
          <cell r="B1613" t="str">
            <v>Mayo</v>
          </cell>
          <cell r="J1613">
            <v>1085</v>
          </cell>
          <cell r="K1613">
            <v>11036</v>
          </cell>
        </row>
        <row r="1614">
          <cell r="A1614">
            <v>2019</v>
          </cell>
          <cell r="B1614" t="str">
            <v>Mayo</v>
          </cell>
          <cell r="J1614">
            <v>1079</v>
          </cell>
          <cell r="K1614">
            <v>11037</v>
          </cell>
        </row>
        <row r="1615">
          <cell r="A1615">
            <v>2019</v>
          </cell>
          <cell r="B1615" t="str">
            <v>Mayo</v>
          </cell>
          <cell r="J1615">
            <v>1809</v>
          </cell>
          <cell r="K1615">
            <v>11038</v>
          </cell>
        </row>
        <row r="1616">
          <cell r="A1616">
            <v>2019</v>
          </cell>
          <cell r="B1616" t="str">
            <v>Mayo</v>
          </cell>
          <cell r="J1616">
            <v>2415</v>
          </cell>
          <cell r="K1616">
            <v>11040</v>
          </cell>
        </row>
        <row r="1617">
          <cell r="A1617">
            <v>2019</v>
          </cell>
          <cell r="B1617" t="str">
            <v>Mayo</v>
          </cell>
          <cell r="J1617">
            <v>927</v>
          </cell>
          <cell r="K1617">
            <v>11041</v>
          </cell>
        </row>
        <row r="1618">
          <cell r="A1618">
            <v>2019</v>
          </cell>
          <cell r="B1618" t="str">
            <v>Mayo</v>
          </cell>
          <cell r="J1618">
            <v>1539</v>
          </cell>
          <cell r="K1618">
            <v>11042</v>
          </cell>
        </row>
        <row r="1619">
          <cell r="A1619">
            <v>2019</v>
          </cell>
          <cell r="B1619" t="str">
            <v>Mayo</v>
          </cell>
          <cell r="J1619">
            <v>4396</v>
          </cell>
          <cell r="K1619">
            <v>11043</v>
          </cell>
        </row>
        <row r="1620">
          <cell r="A1620">
            <v>2019</v>
          </cell>
          <cell r="B1620" t="str">
            <v>Mayo</v>
          </cell>
          <cell r="J1620">
            <v>1082</v>
          </cell>
          <cell r="K1620">
            <v>11044</v>
          </cell>
        </row>
        <row r="1621">
          <cell r="A1621">
            <v>2019</v>
          </cell>
          <cell r="B1621" t="str">
            <v>Mayo</v>
          </cell>
          <cell r="J1621">
            <v>1565</v>
          </cell>
          <cell r="K1621">
            <v>11045</v>
          </cell>
        </row>
        <row r="1622">
          <cell r="A1622">
            <v>2019</v>
          </cell>
          <cell r="B1622" t="str">
            <v>Mayo</v>
          </cell>
          <cell r="J1622">
            <v>936</v>
          </cell>
          <cell r="K1622">
            <v>11046</v>
          </cell>
        </row>
        <row r="1623">
          <cell r="A1623">
            <v>2019</v>
          </cell>
          <cell r="B1623" t="str">
            <v>Mayo</v>
          </cell>
          <cell r="J1623">
            <v>4743</v>
          </cell>
          <cell r="K1623">
            <v>11047</v>
          </cell>
        </row>
        <row r="1624">
          <cell r="A1624">
            <v>2019</v>
          </cell>
          <cell r="B1624" t="str">
            <v>Mayo</v>
          </cell>
          <cell r="J1624">
            <v>1854</v>
          </cell>
          <cell r="K1624">
            <v>11048</v>
          </cell>
        </row>
        <row r="1625">
          <cell r="A1625">
            <v>2019</v>
          </cell>
          <cell r="B1625" t="str">
            <v>Mayo</v>
          </cell>
          <cell r="J1625">
            <v>1808</v>
          </cell>
          <cell r="K1625">
            <v>11049</v>
          </cell>
        </row>
        <row r="1626">
          <cell r="A1626">
            <v>2019</v>
          </cell>
          <cell r="B1626" t="str">
            <v>Mayo</v>
          </cell>
          <cell r="J1626">
            <v>8307</v>
          </cell>
          <cell r="K1626">
            <v>11051</v>
          </cell>
        </row>
        <row r="1627">
          <cell r="A1627">
            <v>2019</v>
          </cell>
          <cell r="B1627" t="str">
            <v>Mayo</v>
          </cell>
          <cell r="J1627">
            <v>2424</v>
          </cell>
          <cell r="K1627">
            <v>11052</v>
          </cell>
        </row>
        <row r="1628">
          <cell r="A1628">
            <v>2019</v>
          </cell>
          <cell r="B1628" t="str">
            <v>Mayo</v>
          </cell>
          <cell r="J1628">
            <v>3777</v>
          </cell>
          <cell r="K1628">
            <v>11053</v>
          </cell>
        </row>
        <row r="1629">
          <cell r="A1629">
            <v>2019</v>
          </cell>
          <cell r="B1629" t="str">
            <v>Mayo</v>
          </cell>
          <cell r="J1629">
            <v>4360</v>
          </cell>
          <cell r="K1629">
            <v>11054</v>
          </cell>
        </row>
        <row r="1630">
          <cell r="A1630">
            <v>2019</v>
          </cell>
          <cell r="B1630" t="str">
            <v>Mayo</v>
          </cell>
          <cell r="J1630">
            <v>1483</v>
          </cell>
          <cell r="K1630">
            <v>21001</v>
          </cell>
        </row>
        <row r="1631">
          <cell r="A1631">
            <v>2019</v>
          </cell>
          <cell r="B1631" t="str">
            <v>Mayo</v>
          </cell>
          <cell r="J1631">
            <v>3380</v>
          </cell>
          <cell r="K1631">
            <v>21002</v>
          </cell>
        </row>
        <row r="1632">
          <cell r="A1632">
            <v>2019</v>
          </cell>
          <cell r="B1632" t="str">
            <v>Mayo</v>
          </cell>
          <cell r="J1632">
            <v>2665</v>
          </cell>
          <cell r="K1632">
            <v>21003</v>
          </cell>
        </row>
        <row r="1633">
          <cell r="A1633">
            <v>2019</v>
          </cell>
          <cell r="B1633" t="str">
            <v>Mayo</v>
          </cell>
          <cell r="J1633">
            <v>1433</v>
          </cell>
          <cell r="K1633">
            <v>21004</v>
          </cell>
        </row>
        <row r="1634">
          <cell r="A1634">
            <v>2019</v>
          </cell>
          <cell r="B1634" t="str">
            <v>Mayo</v>
          </cell>
          <cell r="J1634">
            <v>1079</v>
          </cell>
          <cell r="K1634">
            <v>21007</v>
          </cell>
        </row>
        <row r="1635">
          <cell r="A1635">
            <v>2019</v>
          </cell>
          <cell r="B1635" t="str">
            <v>Mayo</v>
          </cell>
          <cell r="J1635">
            <v>1289</v>
          </cell>
          <cell r="K1635">
            <v>21005</v>
          </cell>
        </row>
        <row r="1636">
          <cell r="A1636">
            <v>2019</v>
          </cell>
          <cell r="B1636" t="str">
            <v>Mayo</v>
          </cell>
          <cell r="J1636">
            <v>1082</v>
          </cell>
          <cell r="K1636">
            <v>21006</v>
          </cell>
        </row>
        <row r="1637">
          <cell r="A1637">
            <v>2019</v>
          </cell>
          <cell r="B1637" t="str">
            <v>Mayo</v>
          </cell>
          <cell r="J1637">
            <v>1999</v>
          </cell>
          <cell r="K1637">
            <v>21008</v>
          </cell>
        </row>
        <row r="1638">
          <cell r="A1638">
            <v>2019</v>
          </cell>
          <cell r="B1638" t="str">
            <v>Mayo</v>
          </cell>
          <cell r="J1638">
            <v>1347</v>
          </cell>
          <cell r="K1638">
            <v>21009</v>
          </cell>
        </row>
        <row r="1639">
          <cell r="A1639">
            <v>2019</v>
          </cell>
          <cell r="B1639" t="str">
            <v>Mayo</v>
          </cell>
          <cell r="J1639">
            <v>1218</v>
          </cell>
          <cell r="K1639">
            <v>21010</v>
          </cell>
        </row>
        <row r="1640">
          <cell r="A1640">
            <v>2019</v>
          </cell>
          <cell r="B1640" t="str">
            <v>Mayo</v>
          </cell>
          <cell r="J1640">
            <v>1084</v>
          </cell>
          <cell r="K1640">
            <v>21011</v>
          </cell>
        </row>
        <row r="1641">
          <cell r="A1641">
            <v>2019</v>
          </cell>
          <cell r="B1641" t="str">
            <v>Mayo</v>
          </cell>
          <cell r="J1641">
            <v>1283</v>
          </cell>
          <cell r="K1641">
            <v>21012</v>
          </cell>
        </row>
        <row r="1642">
          <cell r="A1642">
            <v>2019</v>
          </cell>
          <cell r="B1642" t="str">
            <v>Mayo</v>
          </cell>
          <cell r="J1642">
            <v>2218</v>
          </cell>
          <cell r="K1642">
            <v>21013</v>
          </cell>
        </row>
        <row r="1643">
          <cell r="A1643">
            <v>2019</v>
          </cell>
          <cell r="B1643" t="str">
            <v>Mayo</v>
          </cell>
          <cell r="J1643">
            <v>2219</v>
          </cell>
          <cell r="K1643">
            <v>21014</v>
          </cell>
        </row>
        <row r="1644">
          <cell r="A1644">
            <v>2019</v>
          </cell>
          <cell r="B1644" t="str">
            <v>Mayo</v>
          </cell>
          <cell r="J1644">
            <v>1668</v>
          </cell>
          <cell r="K1644">
            <v>21015</v>
          </cell>
        </row>
        <row r="1645">
          <cell r="A1645">
            <v>2019</v>
          </cell>
          <cell r="B1645" t="str">
            <v>Mayo</v>
          </cell>
          <cell r="J1645">
            <v>2510</v>
          </cell>
          <cell r="K1645">
            <v>21016</v>
          </cell>
        </row>
        <row r="1646">
          <cell r="A1646">
            <v>2019</v>
          </cell>
          <cell r="B1646" t="str">
            <v>Mayo</v>
          </cell>
          <cell r="J1646">
            <v>2599</v>
          </cell>
          <cell r="K1646">
            <v>21017</v>
          </cell>
        </row>
        <row r="1647">
          <cell r="A1647">
            <v>2019</v>
          </cell>
          <cell r="B1647" t="str">
            <v>Mayo</v>
          </cell>
          <cell r="J1647">
            <v>2368</v>
          </cell>
          <cell r="K1647">
            <v>51001</v>
          </cell>
        </row>
        <row r="1648">
          <cell r="A1648">
            <v>2019</v>
          </cell>
          <cell r="B1648" t="str">
            <v>Mayo</v>
          </cell>
          <cell r="J1648">
            <v>2510</v>
          </cell>
          <cell r="K1648">
            <v>51001</v>
          </cell>
        </row>
        <row r="1649">
          <cell r="A1649">
            <v>2019</v>
          </cell>
          <cell r="B1649" t="str">
            <v>Mayo</v>
          </cell>
          <cell r="J1649">
            <v>2438</v>
          </cell>
          <cell r="K1649">
            <v>51001</v>
          </cell>
        </row>
        <row r="1650">
          <cell r="A1650">
            <v>2019</v>
          </cell>
          <cell r="B1650" t="str">
            <v>Mayo</v>
          </cell>
          <cell r="J1650">
            <v>2460</v>
          </cell>
          <cell r="K1650">
            <v>51001</v>
          </cell>
        </row>
        <row r="1651">
          <cell r="A1651">
            <v>2019</v>
          </cell>
          <cell r="B1651" t="str">
            <v>Mayo</v>
          </cell>
          <cell r="J1651">
            <v>2167</v>
          </cell>
          <cell r="K1651">
            <v>51002</v>
          </cell>
        </row>
        <row r="1652">
          <cell r="A1652">
            <v>2019</v>
          </cell>
          <cell r="B1652" t="str">
            <v>Mayo</v>
          </cell>
          <cell r="J1652">
            <v>2067</v>
          </cell>
          <cell r="K1652">
            <v>51003</v>
          </cell>
        </row>
        <row r="1653">
          <cell r="A1653">
            <v>2019</v>
          </cell>
          <cell r="B1653" t="str">
            <v>Mayo</v>
          </cell>
          <cell r="J1653">
            <v>2657</v>
          </cell>
          <cell r="K1653">
            <v>51003</v>
          </cell>
        </row>
        <row r="1654">
          <cell r="A1654">
            <v>2019</v>
          </cell>
          <cell r="B1654" t="str">
            <v>Mayo</v>
          </cell>
          <cell r="J1654">
            <v>2381</v>
          </cell>
          <cell r="K1654">
            <v>51003</v>
          </cell>
        </row>
        <row r="1655">
          <cell r="A1655">
            <v>2019</v>
          </cell>
          <cell r="B1655" t="str">
            <v>Mayo</v>
          </cell>
          <cell r="J1655">
            <v>7097</v>
          </cell>
          <cell r="K1655">
            <v>51004</v>
          </cell>
        </row>
        <row r="1656">
          <cell r="A1656">
            <v>2019</v>
          </cell>
          <cell r="B1656" t="str">
            <v>Mayo</v>
          </cell>
          <cell r="J1656">
            <v>7200</v>
          </cell>
          <cell r="K1656">
            <v>51004</v>
          </cell>
        </row>
        <row r="1657">
          <cell r="A1657">
            <v>2019</v>
          </cell>
          <cell r="B1657" t="str">
            <v>Mayo</v>
          </cell>
          <cell r="J1657">
            <v>7580</v>
          </cell>
          <cell r="K1657">
            <v>51004</v>
          </cell>
        </row>
        <row r="1658">
          <cell r="A1658">
            <v>2019</v>
          </cell>
          <cell r="B1658" t="str">
            <v>Mayo</v>
          </cell>
          <cell r="J1658">
            <v>6394</v>
          </cell>
          <cell r="K1658">
            <v>51005</v>
          </cell>
        </row>
        <row r="1659">
          <cell r="A1659">
            <v>2019</v>
          </cell>
          <cell r="B1659" t="str">
            <v>Mayo</v>
          </cell>
          <cell r="J1659">
            <v>6587</v>
          </cell>
          <cell r="K1659">
            <v>51005</v>
          </cell>
        </row>
        <row r="1660">
          <cell r="A1660">
            <v>2019</v>
          </cell>
          <cell r="B1660" t="str">
            <v>Mayo</v>
          </cell>
          <cell r="J1660">
            <v>6302</v>
          </cell>
          <cell r="K1660">
            <v>51005</v>
          </cell>
        </row>
        <row r="1661">
          <cell r="A1661">
            <v>2019</v>
          </cell>
          <cell r="B1661" t="str">
            <v>Mayo</v>
          </cell>
          <cell r="J1661">
            <v>6873</v>
          </cell>
          <cell r="K1661">
            <v>51005</v>
          </cell>
        </row>
        <row r="1662">
          <cell r="A1662">
            <v>2019</v>
          </cell>
          <cell r="B1662" t="str">
            <v>Mayo</v>
          </cell>
          <cell r="J1662">
            <v>5581</v>
          </cell>
          <cell r="K1662">
            <v>51006</v>
          </cell>
        </row>
        <row r="1663">
          <cell r="A1663">
            <v>2019</v>
          </cell>
          <cell r="B1663" t="str">
            <v>Mayo</v>
          </cell>
          <cell r="J1663">
            <v>6275</v>
          </cell>
          <cell r="K1663">
            <v>51006</v>
          </cell>
        </row>
        <row r="1664">
          <cell r="A1664">
            <v>2019</v>
          </cell>
          <cell r="B1664" t="str">
            <v>Mayo</v>
          </cell>
          <cell r="J1664">
            <v>5245</v>
          </cell>
          <cell r="K1664">
            <v>51006</v>
          </cell>
        </row>
        <row r="1665">
          <cell r="A1665">
            <v>2019</v>
          </cell>
          <cell r="B1665" t="str">
            <v>Mayo</v>
          </cell>
          <cell r="J1665">
            <v>6187</v>
          </cell>
          <cell r="K1665">
            <v>51006</v>
          </cell>
        </row>
        <row r="1666">
          <cell r="A1666">
            <v>2019</v>
          </cell>
          <cell r="B1666" t="str">
            <v>Mayo</v>
          </cell>
          <cell r="J1666">
            <v>4643</v>
          </cell>
          <cell r="K1666">
            <v>51007</v>
          </cell>
        </row>
        <row r="1667">
          <cell r="A1667">
            <v>2019</v>
          </cell>
          <cell r="B1667" t="str">
            <v>Mayo</v>
          </cell>
          <cell r="J1667">
            <v>5437</v>
          </cell>
          <cell r="K1667">
            <v>51007</v>
          </cell>
        </row>
        <row r="1668">
          <cell r="A1668">
            <v>2019</v>
          </cell>
          <cell r="B1668" t="str">
            <v>Mayo</v>
          </cell>
          <cell r="J1668">
            <v>4976</v>
          </cell>
          <cell r="K1668">
            <v>51008</v>
          </cell>
        </row>
        <row r="1669">
          <cell r="A1669">
            <v>2019</v>
          </cell>
          <cell r="B1669" t="str">
            <v>Mayo</v>
          </cell>
          <cell r="J1669">
            <v>6152</v>
          </cell>
          <cell r="K1669">
            <v>51008</v>
          </cell>
        </row>
        <row r="1670">
          <cell r="A1670">
            <v>2019</v>
          </cell>
          <cell r="B1670" t="str">
            <v>Mayo</v>
          </cell>
          <cell r="J1670">
            <v>5298</v>
          </cell>
          <cell r="K1670">
            <v>51008</v>
          </cell>
        </row>
        <row r="1671">
          <cell r="A1671">
            <v>2019</v>
          </cell>
          <cell r="B1671" t="str">
            <v>Mayo</v>
          </cell>
          <cell r="J1671">
            <v>6767</v>
          </cell>
          <cell r="K1671">
            <v>51008</v>
          </cell>
        </row>
        <row r="1672">
          <cell r="A1672">
            <v>2019</v>
          </cell>
          <cell r="B1672" t="str">
            <v>Mayo</v>
          </cell>
          <cell r="J1672">
            <v>2473</v>
          </cell>
          <cell r="K1672">
            <v>51009</v>
          </cell>
        </row>
        <row r="1673">
          <cell r="A1673">
            <v>2019</v>
          </cell>
          <cell r="B1673" t="str">
            <v>Mayo</v>
          </cell>
          <cell r="J1673">
            <v>3295</v>
          </cell>
          <cell r="K1673">
            <v>51009</v>
          </cell>
        </row>
        <row r="1674">
          <cell r="A1674">
            <v>2019</v>
          </cell>
          <cell r="B1674" t="str">
            <v>Mayo</v>
          </cell>
          <cell r="J1674">
            <v>2989</v>
          </cell>
          <cell r="K1674">
            <v>51009</v>
          </cell>
        </row>
        <row r="1675">
          <cell r="A1675">
            <v>2019</v>
          </cell>
          <cell r="B1675" t="str">
            <v>Mayo</v>
          </cell>
          <cell r="J1675">
            <v>3253</v>
          </cell>
          <cell r="K1675">
            <v>51009</v>
          </cell>
        </row>
        <row r="1676">
          <cell r="A1676">
            <v>2019</v>
          </cell>
          <cell r="B1676" t="str">
            <v>Mayo</v>
          </cell>
          <cell r="J1676">
            <v>1118</v>
          </cell>
          <cell r="K1676">
            <v>51010</v>
          </cell>
        </row>
        <row r="1677">
          <cell r="A1677">
            <v>2019</v>
          </cell>
          <cell r="B1677" t="str">
            <v>Mayo</v>
          </cell>
          <cell r="J1677">
            <v>1351</v>
          </cell>
          <cell r="K1677">
            <v>51010</v>
          </cell>
        </row>
        <row r="1678">
          <cell r="A1678">
            <v>2019</v>
          </cell>
          <cell r="B1678" t="str">
            <v>Mayo</v>
          </cell>
          <cell r="J1678">
            <v>1503</v>
          </cell>
          <cell r="K1678">
            <v>51011</v>
          </cell>
        </row>
        <row r="1679">
          <cell r="A1679">
            <v>2019</v>
          </cell>
          <cell r="B1679" t="str">
            <v>Mayo</v>
          </cell>
          <cell r="J1679">
            <v>1795</v>
          </cell>
          <cell r="K1679">
            <v>51011</v>
          </cell>
        </row>
        <row r="1680">
          <cell r="A1680">
            <v>2019</v>
          </cell>
          <cell r="B1680" t="str">
            <v>Mayo</v>
          </cell>
          <cell r="J1680">
            <v>1622</v>
          </cell>
          <cell r="K1680">
            <v>51011</v>
          </cell>
        </row>
        <row r="1681">
          <cell r="A1681">
            <v>2019</v>
          </cell>
          <cell r="B1681" t="str">
            <v>Mayo</v>
          </cell>
          <cell r="J1681">
            <v>2138</v>
          </cell>
          <cell r="K1681">
            <v>51012</v>
          </cell>
        </row>
        <row r="1682">
          <cell r="A1682">
            <v>2019</v>
          </cell>
          <cell r="B1682" t="str">
            <v>Mayo</v>
          </cell>
          <cell r="J1682">
            <v>2400</v>
          </cell>
          <cell r="K1682">
            <v>51012</v>
          </cell>
        </row>
        <row r="1683">
          <cell r="A1683">
            <v>2019</v>
          </cell>
          <cell r="B1683" t="str">
            <v>Mayo</v>
          </cell>
          <cell r="J1683">
            <v>312</v>
          </cell>
          <cell r="K1683">
            <v>61001</v>
          </cell>
        </row>
        <row r="1684">
          <cell r="A1684">
            <v>2019</v>
          </cell>
          <cell r="B1684" t="str">
            <v>Mayo</v>
          </cell>
          <cell r="J1684">
            <v>320</v>
          </cell>
          <cell r="K1684">
            <v>61001</v>
          </cell>
        </row>
        <row r="1685">
          <cell r="A1685">
            <v>2019</v>
          </cell>
          <cell r="B1685" t="str">
            <v>Mayo</v>
          </cell>
          <cell r="J1685">
            <v>335</v>
          </cell>
          <cell r="K1685">
            <v>61001</v>
          </cell>
        </row>
        <row r="1686">
          <cell r="A1686">
            <v>2019</v>
          </cell>
          <cell r="B1686" t="str">
            <v>Mayo</v>
          </cell>
          <cell r="J1686">
            <v>325</v>
          </cell>
          <cell r="K1686">
            <v>61002</v>
          </cell>
        </row>
        <row r="1687">
          <cell r="A1687">
            <v>2019</v>
          </cell>
          <cell r="B1687" t="str">
            <v>Mayo</v>
          </cell>
          <cell r="J1687">
            <v>332</v>
          </cell>
          <cell r="K1687">
            <v>61002</v>
          </cell>
        </row>
        <row r="1688">
          <cell r="A1688">
            <v>2019</v>
          </cell>
          <cell r="B1688" t="str">
            <v>Mayo</v>
          </cell>
          <cell r="J1688">
            <v>352</v>
          </cell>
          <cell r="K1688">
            <v>61002</v>
          </cell>
        </row>
        <row r="1689">
          <cell r="A1689">
            <v>2019</v>
          </cell>
          <cell r="B1689" t="str">
            <v>Mayo</v>
          </cell>
          <cell r="J1689">
            <v>298</v>
          </cell>
          <cell r="K1689">
            <v>61003</v>
          </cell>
        </row>
        <row r="1690">
          <cell r="A1690">
            <v>2019</v>
          </cell>
          <cell r="B1690" t="str">
            <v>Mayo</v>
          </cell>
          <cell r="J1690">
            <v>302</v>
          </cell>
          <cell r="K1690">
            <v>61003</v>
          </cell>
        </row>
        <row r="1691">
          <cell r="A1691">
            <v>2019</v>
          </cell>
          <cell r="B1691" t="str">
            <v>Mayo</v>
          </cell>
          <cell r="J1691">
            <v>305</v>
          </cell>
          <cell r="K1691">
            <v>61003</v>
          </cell>
        </row>
        <row r="1692">
          <cell r="A1692">
            <v>2019</v>
          </cell>
          <cell r="B1692" t="str">
            <v>Mayo</v>
          </cell>
          <cell r="J1692">
            <v>348</v>
          </cell>
          <cell r="K1692">
            <v>61004</v>
          </cell>
        </row>
        <row r="1693">
          <cell r="A1693">
            <v>2019</v>
          </cell>
          <cell r="B1693" t="str">
            <v>Mayo</v>
          </cell>
          <cell r="J1693">
            <v>351</v>
          </cell>
          <cell r="K1693">
            <v>61004</v>
          </cell>
        </row>
        <row r="1694">
          <cell r="A1694">
            <v>2019</v>
          </cell>
          <cell r="B1694" t="str">
            <v>Mayo</v>
          </cell>
          <cell r="J1694">
            <v>372</v>
          </cell>
          <cell r="K1694">
            <v>61004</v>
          </cell>
        </row>
        <row r="1695">
          <cell r="A1695">
            <v>2019</v>
          </cell>
          <cell r="B1695" t="str">
            <v>Mayo</v>
          </cell>
          <cell r="J1695">
            <v>23215</v>
          </cell>
          <cell r="K1695">
            <v>61005</v>
          </cell>
        </row>
        <row r="1696">
          <cell r="A1696">
            <v>2019</v>
          </cell>
          <cell r="B1696" t="str">
            <v>Mayo</v>
          </cell>
          <cell r="J1696">
            <v>8192</v>
          </cell>
          <cell r="K1696">
            <v>61006</v>
          </cell>
        </row>
        <row r="1697">
          <cell r="A1697">
            <v>2019</v>
          </cell>
          <cell r="B1697" t="str">
            <v>Mayo</v>
          </cell>
          <cell r="J1697">
            <v>9158</v>
          </cell>
          <cell r="K1697">
            <v>61006</v>
          </cell>
        </row>
        <row r="1698">
          <cell r="A1698">
            <v>2019</v>
          </cell>
          <cell r="B1698" t="str">
            <v>Mayo</v>
          </cell>
          <cell r="J1698">
            <v>8887</v>
          </cell>
          <cell r="K1698">
            <v>61006</v>
          </cell>
        </row>
        <row r="1699">
          <cell r="A1699">
            <v>2019</v>
          </cell>
          <cell r="B1699" t="str">
            <v>Mayo</v>
          </cell>
          <cell r="J1699">
            <v>8089</v>
          </cell>
          <cell r="K1699">
            <v>61006</v>
          </cell>
        </row>
        <row r="1700">
          <cell r="A1700">
            <v>2019</v>
          </cell>
          <cell r="B1700" t="str">
            <v>Mayo</v>
          </cell>
          <cell r="J1700">
            <v>12433</v>
          </cell>
          <cell r="K1700">
            <v>61007</v>
          </cell>
        </row>
        <row r="1701">
          <cell r="A1701">
            <v>2019</v>
          </cell>
          <cell r="B1701" t="str">
            <v>Mayo</v>
          </cell>
          <cell r="J1701">
            <v>13233</v>
          </cell>
          <cell r="K1701">
            <v>61007</v>
          </cell>
        </row>
        <row r="1702">
          <cell r="A1702">
            <v>2019</v>
          </cell>
          <cell r="B1702" t="str">
            <v>Mayo</v>
          </cell>
          <cell r="J1702">
            <v>12983</v>
          </cell>
          <cell r="K1702">
            <v>61007</v>
          </cell>
        </row>
        <row r="1703">
          <cell r="A1703">
            <v>2019</v>
          </cell>
          <cell r="B1703" t="str">
            <v>Mayo</v>
          </cell>
          <cell r="J1703">
            <v>12711</v>
          </cell>
          <cell r="K1703">
            <v>61007</v>
          </cell>
        </row>
        <row r="1704">
          <cell r="A1704">
            <v>2019</v>
          </cell>
          <cell r="B1704" t="str">
            <v>Mayo</v>
          </cell>
          <cell r="J1704">
            <v>9258</v>
          </cell>
          <cell r="K1704">
            <v>61008</v>
          </cell>
        </row>
        <row r="1705">
          <cell r="A1705">
            <v>2019</v>
          </cell>
          <cell r="B1705" t="str">
            <v>Mayo</v>
          </cell>
          <cell r="J1705">
            <v>9025</v>
          </cell>
          <cell r="K1705">
            <v>61008</v>
          </cell>
        </row>
        <row r="1706">
          <cell r="A1706">
            <v>2019</v>
          </cell>
          <cell r="B1706" t="str">
            <v>Mayo</v>
          </cell>
          <cell r="J1706">
            <v>8237</v>
          </cell>
          <cell r="K1706">
            <v>61008</v>
          </cell>
        </row>
        <row r="1707">
          <cell r="A1707">
            <v>2019</v>
          </cell>
          <cell r="B1707" t="str">
            <v>Mayo</v>
          </cell>
          <cell r="J1707">
            <v>10533</v>
          </cell>
          <cell r="K1707">
            <v>61009</v>
          </cell>
        </row>
        <row r="1708">
          <cell r="A1708">
            <v>2019</v>
          </cell>
          <cell r="B1708" t="str">
            <v>Mayo</v>
          </cell>
          <cell r="J1708">
            <v>10580</v>
          </cell>
          <cell r="K1708">
            <v>61009</v>
          </cell>
        </row>
        <row r="1709">
          <cell r="A1709">
            <v>2019</v>
          </cell>
          <cell r="B1709" t="str">
            <v>Mayo</v>
          </cell>
          <cell r="J1709">
            <v>10733</v>
          </cell>
          <cell r="K1709">
            <v>61009</v>
          </cell>
        </row>
        <row r="1710">
          <cell r="A1710">
            <v>2019</v>
          </cell>
          <cell r="B1710" t="str">
            <v>Mayo</v>
          </cell>
          <cell r="J1710">
            <v>10919</v>
          </cell>
          <cell r="K1710">
            <v>61009</v>
          </cell>
        </row>
        <row r="1711">
          <cell r="A1711">
            <v>2019</v>
          </cell>
          <cell r="B1711" t="str">
            <v>Mayo</v>
          </cell>
          <cell r="J1711">
            <v>4882</v>
          </cell>
          <cell r="K1711">
            <v>71001</v>
          </cell>
        </row>
        <row r="1712">
          <cell r="A1712">
            <v>2019</v>
          </cell>
          <cell r="B1712" t="str">
            <v>Mayo</v>
          </cell>
          <cell r="J1712">
            <v>3715</v>
          </cell>
          <cell r="K1712">
            <v>71001</v>
          </cell>
        </row>
        <row r="1713">
          <cell r="A1713">
            <v>2019</v>
          </cell>
          <cell r="B1713" t="str">
            <v>Mayo</v>
          </cell>
          <cell r="J1713">
            <v>3533</v>
          </cell>
          <cell r="K1713">
            <v>71001</v>
          </cell>
        </row>
        <row r="1714">
          <cell r="A1714">
            <v>2019</v>
          </cell>
          <cell r="B1714" t="str">
            <v>Mayo</v>
          </cell>
          <cell r="J1714">
            <v>5900</v>
          </cell>
          <cell r="K1714">
            <v>71002</v>
          </cell>
        </row>
        <row r="1715">
          <cell r="A1715">
            <v>2019</v>
          </cell>
          <cell r="B1715" t="str">
            <v>Mayo</v>
          </cell>
          <cell r="J1715">
            <v>6089</v>
          </cell>
          <cell r="K1715">
            <v>71002</v>
          </cell>
        </row>
        <row r="1716">
          <cell r="A1716">
            <v>2019</v>
          </cell>
          <cell r="B1716" t="str">
            <v>Mayo</v>
          </cell>
          <cell r="J1716">
            <v>6000</v>
          </cell>
          <cell r="K1716">
            <v>71002</v>
          </cell>
        </row>
        <row r="1717">
          <cell r="A1717">
            <v>2019</v>
          </cell>
          <cell r="B1717" t="str">
            <v>Mayo</v>
          </cell>
          <cell r="J1717">
            <v>6787</v>
          </cell>
          <cell r="K1717">
            <v>71002</v>
          </cell>
        </row>
        <row r="1718">
          <cell r="A1718">
            <v>2019</v>
          </cell>
          <cell r="B1718" t="str">
            <v>Mayo</v>
          </cell>
          <cell r="J1718">
            <v>5852</v>
          </cell>
          <cell r="K1718">
            <v>71002</v>
          </cell>
        </row>
        <row r="1719">
          <cell r="A1719">
            <v>2019</v>
          </cell>
          <cell r="B1719" t="str">
            <v>Mayo</v>
          </cell>
          <cell r="J1719">
            <v>10477</v>
          </cell>
          <cell r="K1719">
            <v>71004</v>
          </cell>
        </row>
        <row r="1720">
          <cell r="A1720">
            <v>2019</v>
          </cell>
          <cell r="B1720" t="str">
            <v>Mayo</v>
          </cell>
          <cell r="J1720">
            <v>8872</v>
          </cell>
          <cell r="K1720">
            <v>71004</v>
          </cell>
        </row>
        <row r="1721">
          <cell r="A1721">
            <v>2019</v>
          </cell>
          <cell r="B1721" t="str">
            <v>Mayo</v>
          </cell>
          <cell r="J1721">
            <v>9213</v>
          </cell>
          <cell r="K1721">
            <v>71004</v>
          </cell>
        </row>
        <row r="1722">
          <cell r="A1722">
            <v>2019</v>
          </cell>
          <cell r="B1722" t="str">
            <v>Mayo</v>
          </cell>
          <cell r="J1722">
            <v>9593</v>
          </cell>
          <cell r="K1722">
            <v>71004</v>
          </cell>
        </row>
        <row r="1723">
          <cell r="A1723">
            <v>2019</v>
          </cell>
          <cell r="B1723" t="str">
            <v>Mayo</v>
          </cell>
          <cell r="J1723">
            <v>11128</v>
          </cell>
          <cell r="K1723">
            <v>71005</v>
          </cell>
        </row>
        <row r="1724">
          <cell r="A1724">
            <v>2019</v>
          </cell>
          <cell r="B1724" t="str">
            <v>Mayo</v>
          </cell>
          <cell r="J1724">
            <v>9744</v>
          </cell>
          <cell r="K1724">
            <v>71005</v>
          </cell>
        </row>
        <row r="1725">
          <cell r="A1725">
            <v>2019</v>
          </cell>
          <cell r="B1725" t="str">
            <v>Mayo</v>
          </cell>
          <cell r="J1725">
            <v>10250</v>
          </cell>
          <cell r="K1725">
            <v>71005</v>
          </cell>
        </row>
        <row r="1726">
          <cell r="A1726">
            <v>2019</v>
          </cell>
          <cell r="B1726" t="str">
            <v>Mayo</v>
          </cell>
          <cell r="J1726">
            <v>10289</v>
          </cell>
          <cell r="K1726">
            <v>71005</v>
          </cell>
        </row>
        <row r="1727">
          <cell r="A1727">
            <v>2019</v>
          </cell>
          <cell r="B1727" t="str">
            <v>Mayo</v>
          </cell>
          <cell r="J1727">
            <v>11023</v>
          </cell>
          <cell r="K1727">
            <v>71006</v>
          </cell>
        </row>
        <row r="1728">
          <cell r="A1728">
            <v>2019</v>
          </cell>
          <cell r="B1728" t="str">
            <v>Mayo</v>
          </cell>
          <cell r="J1728">
            <v>10085</v>
          </cell>
          <cell r="K1728">
            <v>71006</v>
          </cell>
        </row>
        <row r="1729">
          <cell r="A1729">
            <v>2019</v>
          </cell>
          <cell r="B1729" t="str">
            <v>Mayo</v>
          </cell>
          <cell r="J1729">
            <v>10457</v>
          </cell>
          <cell r="K1729">
            <v>71006</v>
          </cell>
        </row>
        <row r="1730">
          <cell r="A1730">
            <v>2019</v>
          </cell>
          <cell r="B1730" t="str">
            <v>Mayo</v>
          </cell>
          <cell r="J1730">
            <v>11004</v>
          </cell>
          <cell r="K1730">
            <v>71006</v>
          </cell>
        </row>
        <row r="1731">
          <cell r="A1731">
            <v>2019</v>
          </cell>
          <cell r="B1731" t="str">
            <v>Mayo</v>
          </cell>
          <cell r="J1731">
            <v>12051</v>
          </cell>
          <cell r="K1731">
            <v>71007</v>
          </cell>
        </row>
        <row r="1732">
          <cell r="A1732">
            <v>2019</v>
          </cell>
          <cell r="B1732" t="str">
            <v>Mayo</v>
          </cell>
          <cell r="J1732">
            <v>10641</v>
          </cell>
          <cell r="K1732">
            <v>71007</v>
          </cell>
        </row>
        <row r="1733">
          <cell r="A1733">
            <v>2019</v>
          </cell>
          <cell r="B1733" t="str">
            <v>Mayo</v>
          </cell>
          <cell r="J1733">
            <v>11863</v>
          </cell>
          <cell r="K1733">
            <v>71007</v>
          </cell>
        </row>
        <row r="1734">
          <cell r="A1734">
            <v>2019</v>
          </cell>
          <cell r="B1734" t="str">
            <v>Mayo</v>
          </cell>
          <cell r="J1734">
            <v>11670</v>
          </cell>
          <cell r="K1734">
            <v>71007</v>
          </cell>
        </row>
        <row r="1735">
          <cell r="A1735">
            <v>2019</v>
          </cell>
          <cell r="B1735" t="str">
            <v>Mayo</v>
          </cell>
          <cell r="J1735">
            <v>7637</v>
          </cell>
          <cell r="K1735">
            <v>71003</v>
          </cell>
        </row>
        <row r="1736">
          <cell r="A1736">
            <v>2019</v>
          </cell>
          <cell r="B1736" t="str">
            <v>Mayo</v>
          </cell>
          <cell r="J1736">
            <v>13585</v>
          </cell>
          <cell r="K1736">
            <v>71009</v>
          </cell>
        </row>
        <row r="1737">
          <cell r="A1737">
            <v>2019</v>
          </cell>
          <cell r="B1737" t="str">
            <v>Mayo</v>
          </cell>
          <cell r="J1737">
            <v>13356</v>
          </cell>
          <cell r="K1737">
            <v>71009</v>
          </cell>
        </row>
        <row r="1738">
          <cell r="A1738">
            <v>2019</v>
          </cell>
          <cell r="B1738" t="str">
            <v>Mayo</v>
          </cell>
          <cell r="J1738">
            <v>13180</v>
          </cell>
          <cell r="K1738">
            <v>71009</v>
          </cell>
        </row>
        <row r="1739">
          <cell r="A1739">
            <v>2019</v>
          </cell>
          <cell r="B1739" t="str">
            <v>Mayo</v>
          </cell>
          <cell r="J1739">
            <v>12611</v>
          </cell>
          <cell r="K1739">
            <v>71009</v>
          </cell>
        </row>
        <row r="1740">
          <cell r="A1740">
            <v>2019</v>
          </cell>
          <cell r="B1740" t="str">
            <v>Mayo</v>
          </cell>
          <cell r="J1740">
            <v>11223</v>
          </cell>
          <cell r="K1740">
            <v>71010</v>
          </cell>
        </row>
        <row r="1741">
          <cell r="A1741">
            <v>2019</v>
          </cell>
          <cell r="B1741" t="str">
            <v>Mayo</v>
          </cell>
          <cell r="J1741">
            <v>9740</v>
          </cell>
          <cell r="K1741">
            <v>71010</v>
          </cell>
        </row>
        <row r="1742">
          <cell r="A1742">
            <v>2019</v>
          </cell>
          <cell r="B1742" t="str">
            <v>Mayo</v>
          </cell>
          <cell r="J1742">
            <v>10259</v>
          </cell>
          <cell r="K1742">
            <v>71010</v>
          </cell>
        </row>
        <row r="1743">
          <cell r="A1743">
            <v>2019</v>
          </cell>
          <cell r="B1743" t="str">
            <v>Mayo</v>
          </cell>
          <cell r="J1743">
            <v>11457</v>
          </cell>
          <cell r="K1743">
            <v>71011</v>
          </cell>
        </row>
        <row r="1744">
          <cell r="A1744">
            <v>2019</v>
          </cell>
          <cell r="B1744" t="str">
            <v>Mayo</v>
          </cell>
          <cell r="J1744">
            <v>10730</v>
          </cell>
          <cell r="K1744">
            <v>71011</v>
          </cell>
        </row>
        <row r="1745">
          <cell r="A1745">
            <v>2019</v>
          </cell>
          <cell r="B1745" t="str">
            <v>Mayo</v>
          </cell>
          <cell r="J1745">
            <v>10993</v>
          </cell>
          <cell r="K1745">
            <v>71011</v>
          </cell>
        </row>
        <row r="1746">
          <cell r="A1746">
            <v>2019</v>
          </cell>
          <cell r="B1746" t="str">
            <v>Mayo</v>
          </cell>
          <cell r="J1746">
            <v>11215</v>
          </cell>
          <cell r="K1746">
            <v>71012</v>
          </cell>
        </row>
        <row r="1747">
          <cell r="A1747">
            <v>2019</v>
          </cell>
          <cell r="B1747" t="str">
            <v>Mayo</v>
          </cell>
          <cell r="J1747">
            <v>9660</v>
          </cell>
          <cell r="K1747">
            <v>71012</v>
          </cell>
        </row>
        <row r="1748">
          <cell r="A1748">
            <v>2019</v>
          </cell>
          <cell r="B1748" t="str">
            <v>Mayo</v>
          </cell>
          <cell r="J1748">
            <v>8937</v>
          </cell>
          <cell r="K1748">
            <v>71012</v>
          </cell>
        </row>
        <row r="1749">
          <cell r="A1749">
            <v>2019</v>
          </cell>
          <cell r="B1749" t="str">
            <v>Mayo</v>
          </cell>
          <cell r="J1749">
            <v>6942</v>
          </cell>
          <cell r="K1749">
            <v>71013</v>
          </cell>
        </row>
        <row r="1750">
          <cell r="A1750">
            <v>2019</v>
          </cell>
          <cell r="B1750" t="str">
            <v>Mayo</v>
          </cell>
          <cell r="J1750">
            <v>6315</v>
          </cell>
          <cell r="K1750">
            <v>71013</v>
          </cell>
        </row>
        <row r="1751">
          <cell r="A1751">
            <v>2019</v>
          </cell>
          <cell r="B1751" t="str">
            <v>Mayo</v>
          </cell>
          <cell r="J1751">
            <v>8144</v>
          </cell>
          <cell r="K1751">
            <v>71013</v>
          </cell>
        </row>
        <row r="1752">
          <cell r="A1752">
            <v>2019</v>
          </cell>
          <cell r="B1752" t="str">
            <v>Mayo</v>
          </cell>
          <cell r="J1752">
            <v>15197</v>
          </cell>
          <cell r="K1752">
            <v>71015</v>
          </cell>
        </row>
        <row r="1753">
          <cell r="A1753">
            <v>2019</v>
          </cell>
          <cell r="B1753" t="str">
            <v>Mayo</v>
          </cell>
          <cell r="J1753">
            <v>15168</v>
          </cell>
          <cell r="K1753">
            <v>71016</v>
          </cell>
        </row>
        <row r="1754">
          <cell r="A1754">
            <v>2019</v>
          </cell>
          <cell r="B1754" t="str">
            <v>Mayo</v>
          </cell>
          <cell r="J1754">
            <v>14736</v>
          </cell>
          <cell r="K1754">
            <v>71016</v>
          </cell>
        </row>
        <row r="1755">
          <cell r="A1755">
            <v>2019</v>
          </cell>
          <cell r="B1755" t="str">
            <v>Mayo</v>
          </cell>
          <cell r="J1755">
            <v>15490</v>
          </cell>
          <cell r="K1755">
            <v>71016</v>
          </cell>
        </row>
        <row r="1756">
          <cell r="A1756">
            <v>2019</v>
          </cell>
          <cell r="B1756" t="str">
            <v>Mayo</v>
          </cell>
          <cell r="J1756">
            <v>15168</v>
          </cell>
          <cell r="K1756">
            <v>71017</v>
          </cell>
        </row>
        <row r="1757">
          <cell r="A1757">
            <v>2019</v>
          </cell>
          <cell r="B1757" t="str">
            <v>Mayo</v>
          </cell>
          <cell r="J1757">
            <v>14736</v>
          </cell>
          <cell r="K1757">
            <v>71017</v>
          </cell>
        </row>
        <row r="1758">
          <cell r="A1758">
            <v>2019</v>
          </cell>
          <cell r="B1758" t="str">
            <v>Mayo</v>
          </cell>
          <cell r="J1758">
            <v>15440</v>
          </cell>
          <cell r="K1758">
            <v>71017</v>
          </cell>
        </row>
        <row r="1759">
          <cell r="A1759">
            <v>2019</v>
          </cell>
          <cell r="B1759" t="str">
            <v>Mayo</v>
          </cell>
          <cell r="J1759">
            <v>15168</v>
          </cell>
          <cell r="K1759">
            <v>71018</v>
          </cell>
        </row>
        <row r="1760">
          <cell r="A1760">
            <v>2019</v>
          </cell>
          <cell r="B1760" t="str">
            <v>Mayo</v>
          </cell>
          <cell r="J1760">
            <v>14736</v>
          </cell>
          <cell r="K1760">
            <v>71018</v>
          </cell>
        </row>
        <row r="1761">
          <cell r="A1761">
            <v>2019</v>
          </cell>
          <cell r="B1761" t="str">
            <v>Mayo</v>
          </cell>
          <cell r="J1761">
            <v>15440</v>
          </cell>
          <cell r="K1761">
            <v>71018</v>
          </cell>
        </row>
        <row r="1762">
          <cell r="A1762">
            <v>2019</v>
          </cell>
          <cell r="B1762" t="str">
            <v>Mayo</v>
          </cell>
          <cell r="J1762">
            <v>15168</v>
          </cell>
          <cell r="K1762">
            <v>71019</v>
          </cell>
        </row>
        <row r="1763">
          <cell r="A1763">
            <v>2019</v>
          </cell>
          <cell r="B1763" t="str">
            <v>Mayo</v>
          </cell>
          <cell r="J1763">
            <v>14736</v>
          </cell>
          <cell r="K1763">
            <v>71019</v>
          </cell>
        </row>
        <row r="1764">
          <cell r="A1764">
            <v>2019</v>
          </cell>
          <cell r="B1764" t="str">
            <v>Mayo</v>
          </cell>
          <cell r="J1764">
            <v>15473</v>
          </cell>
          <cell r="K1764">
            <v>71019</v>
          </cell>
        </row>
        <row r="1765">
          <cell r="A1765">
            <v>2019</v>
          </cell>
          <cell r="B1765" t="str">
            <v>Mayo</v>
          </cell>
          <cell r="J1765">
            <v>18488</v>
          </cell>
          <cell r="K1765">
            <v>71020</v>
          </cell>
        </row>
        <row r="1766">
          <cell r="A1766">
            <v>2019</v>
          </cell>
          <cell r="B1766" t="str">
            <v>Mayo</v>
          </cell>
          <cell r="J1766">
            <v>18515</v>
          </cell>
          <cell r="K1766">
            <v>71020</v>
          </cell>
        </row>
        <row r="1767">
          <cell r="A1767">
            <v>2019</v>
          </cell>
          <cell r="B1767" t="str">
            <v>Mayo</v>
          </cell>
          <cell r="J1767">
            <v>19440</v>
          </cell>
          <cell r="K1767">
            <v>71020</v>
          </cell>
        </row>
        <row r="1768">
          <cell r="A1768">
            <v>2019</v>
          </cell>
          <cell r="B1768" t="str">
            <v>Mayo</v>
          </cell>
          <cell r="J1768">
            <v>11591</v>
          </cell>
          <cell r="K1768">
            <v>71021</v>
          </cell>
        </row>
        <row r="1769">
          <cell r="A1769">
            <v>2019</v>
          </cell>
          <cell r="B1769" t="str">
            <v>Mayo</v>
          </cell>
          <cell r="J1769">
            <v>11054</v>
          </cell>
          <cell r="K1769">
            <v>71021</v>
          </cell>
        </row>
        <row r="1770">
          <cell r="A1770">
            <v>2019</v>
          </cell>
          <cell r="B1770" t="str">
            <v>Mayo</v>
          </cell>
          <cell r="J1770">
            <v>11913</v>
          </cell>
          <cell r="K1770">
            <v>71021</v>
          </cell>
        </row>
        <row r="1771">
          <cell r="A1771">
            <v>2019</v>
          </cell>
          <cell r="B1771" t="str">
            <v>Mayo</v>
          </cell>
          <cell r="J1771">
            <v>11673</v>
          </cell>
          <cell r="K1771">
            <v>71022</v>
          </cell>
        </row>
        <row r="1772">
          <cell r="A1772">
            <v>2019</v>
          </cell>
          <cell r="B1772" t="str">
            <v>Mayo</v>
          </cell>
          <cell r="J1772">
            <v>10896</v>
          </cell>
          <cell r="K1772">
            <v>71022</v>
          </cell>
        </row>
        <row r="1773">
          <cell r="A1773">
            <v>2019</v>
          </cell>
          <cell r="B1773" t="str">
            <v>Mayo</v>
          </cell>
          <cell r="J1773">
            <v>12357</v>
          </cell>
          <cell r="K1773">
            <v>71022</v>
          </cell>
        </row>
        <row r="1774">
          <cell r="A1774">
            <v>2019</v>
          </cell>
          <cell r="B1774" t="str">
            <v>Mayo</v>
          </cell>
          <cell r="J1774">
            <v>12349</v>
          </cell>
          <cell r="K1774">
            <v>71023</v>
          </cell>
        </row>
        <row r="1775">
          <cell r="A1775">
            <v>2019</v>
          </cell>
          <cell r="B1775" t="str">
            <v>Mayo</v>
          </cell>
          <cell r="J1775">
            <v>12234</v>
          </cell>
          <cell r="K1775">
            <v>71023</v>
          </cell>
        </row>
        <row r="1776">
          <cell r="A1776">
            <v>2019</v>
          </cell>
          <cell r="B1776" t="str">
            <v>Mayo</v>
          </cell>
          <cell r="J1776">
            <v>13900</v>
          </cell>
          <cell r="K1776">
            <v>71023</v>
          </cell>
        </row>
        <row r="1777">
          <cell r="A1777">
            <v>2019</v>
          </cell>
          <cell r="B1777" t="str">
            <v>Mayo</v>
          </cell>
          <cell r="J1777">
            <v>13477</v>
          </cell>
          <cell r="K1777">
            <v>71024</v>
          </cell>
        </row>
        <row r="1778">
          <cell r="A1778">
            <v>2019</v>
          </cell>
          <cell r="B1778" t="str">
            <v>Mayo</v>
          </cell>
          <cell r="J1778">
            <v>23678</v>
          </cell>
          <cell r="K1778">
            <v>71025</v>
          </cell>
        </row>
        <row r="1779">
          <cell r="A1779">
            <v>2019</v>
          </cell>
          <cell r="B1779" t="str">
            <v>Mayo</v>
          </cell>
          <cell r="J1779">
            <v>23426</v>
          </cell>
          <cell r="K1779">
            <v>71025</v>
          </cell>
        </row>
        <row r="1780">
          <cell r="A1780">
            <v>2019</v>
          </cell>
          <cell r="B1780" t="str">
            <v>Mayo</v>
          </cell>
          <cell r="J1780">
            <v>23530</v>
          </cell>
          <cell r="K1780">
            <v>71025</v>
          </cell>
        </row>
        <row r="1781">
          <cell r="A1781">
            <v>2019</v>
          </cell>
          <cell r="B1781" t="str">
            <v>Mayo</v>
          </cell>
          <cell r="J1781">
            <v>11219</v>
          </cell>
          <cell r="K1781">
            <v>71014</v>
          </cell>
        </row>
        <row r="1782">
          <cell r="A1782">
            <v>2019</v>
          </cell>
          <cell r="B1782" t="str">
            <v>Mayo</v>
          </cell>
          <cell r="J1782">
            <v>10946</v>
          </cell>
          <cell r="K1782">
            <v>71014</v>
          </cell>
        </row>
        <row r="1783">
          <cell r="A1783">
            <v>2019</v>
          </cell>
          <cell r="B1783" t="str">
            <v>Mayo</v>
          </cell>
          <cell r="J1783">
            <v>12813</v>
          </cell>
          <cell r="K1783">
            <v>71014</v>
          </cell>
        </row>
        <row r="1784">
          <cell r="A1784">
            <v>2019</v>
          </cell>
          <cell r="B1784" t="str">
            <v>Mayo</v>
          </cell>
          <cell r="J1784">
            <v>12233</v>
          </cell>
          <cell r="K1784">
            <v>71026</v>
          </cell>
        </row>
        <row r="1785">
          <cell r="A1785">
            <v>2019</v>
          </cell>
          <cell r="B1785" t="str">
            <v>Mayo</v>
          </cell>
          <cell r="J1785">
            <v>11881</v>
          </cell>
          <cell r="K1785">
            <v>71026</v>
          </cell>
        </row>
        <row r="1786">
          <cell r="A1786">
            <v>2019</v>
          </cell>
          <cell r="B1786" t="str">
            <v>Mayo</v>
          </cell>
          <cell r="J1786">
            <v>14213</v>
          </cell>
          <cell r="K1786">
            <v>71026</v>
          </cell>
        </row>
        <row r="1787">
          <cell r="A1787">
            <v>2019</v>
          </cell>
          <cell r="B1787" t="str">
            <v>Mayo</v>
          </cell>
          <cell r="J1787">
            <v>16947</v>
          </cell>
          <cell r="K1787">
            <v>71027</v>
          </cell>
        </row>
        <row r="1788">
          <cell r="A1788">
            <v>2019</v>
          </cell>
          <cell r="B1788" t="str">
            <v>Mayo</v>
          </cell>
          <cell r="J1788">
            <v>17138</v>
          </cell>
          <cell r="K1788">
            <v>71027</v>
          </cell>
        </row>
        <row r="1789">
          <cell r="A1789">
            <v>2019</v>
          </cell>
          <cell r="B1789" t="str">
            <v>Mayo</v>
          </cell>
          <cell r="J1789">
            <v>17767</v>
          </cell>
          <cell r="K1789">
            <v>71027</v>
          </cell>
        </row>
        <row r="1790">
          <cell r="A1790">
            <v>2019</v>
          </cell>
          <cell r="B1790" t="str">
            <v>Mayo</v>
          </cell>
          <cell r="J1790">
            <v>11035</v>
          </cell>
          <cell r="K1790">
            <v>71028</v>
          </cell>
        </row>
        <row r="1791">
          <cell r="A1791">
            <v>2019</v>
          </cell>
          <cell r="B1791" t="str">
            <v>Mayo</v>
          </cell>
          <cell r="J1791">
            <v>11009</v>
          </cell>
          <cell r="K1791">
            <v>71028</v>
          </cell>
        </row>
        <row r="1792">
          <cell r="A1792">
            <v>2019</v>
          </cell>
          <cell r="B1792" t="str">
            <v>Mayo</v>
          </cell>
          <cell r="J1792">
            <v>12593</v>
          </cell>
          <cell r="K1792">
            <v>71028</v>
          </cell>
        </row>
        <row r="1793">
          <cell r="A1793">
            <v>2019</v>
          </cell>
          <cell r="B1793" t="str">
            <v>Mayo</v>
          </cell>
          <cell r="J1793">
            <v>14337</v>
          </cell>
          <cell r="K1793">
            <v>71029</v>
          </cell>
        </row>
        <row r="1794">
          <cell r="A1794">
            <v>2019</v>
          </cell>
          <cell r="B1794" t="str">
            <v>Mayo</v>
          </cell>
          <cell r="J1794">
            <v>12812</v>
          </cell>
          <cell r="K1794">
            <v>71030</v>
          </cell>
        </row>
        <row r="1795">
          <cell r="A1795">
            <v>2019</v>
          </cell>
          <cell r="B1795" t="str">
            <v>Mayo</v>
          </cell>
          <cell r="J1795">
            <v>12633</v>
          </cell>
          <cell r="K1795">
            <v>71030</v>
          </cell>
        </row>
        <row r="1796">
          <cell r="A1796">
            <v>2019</v>
          </cell>
          <cell r="B1796" t="str">
            <v>Mayo</v>
          </cell>
          <cell r="J1796">
            <v>14047</v>
          </cell>
          <cell r="K1796">
            <v>71030</v>
          </cell>
        </row>
        <row r="1797">
          <cell r="A1797">
            <v>2019</v>
          </cell>
          <cell r="B1797" t="str">
            <v>Mayo</v>
          </cell>
          <cell r="J1797">
            <v>18586</v>
          </cell>
          <cell r="K1797">
            <v>71031</v>
          </cell>
        </row>
        <row r="1798">
          <cell r="A1798">
            <v>2019</v>
          </cell>
          <cell r="B1798" t="str">
            <v>Mayo</v>
          </cell>
          <cell r="J1798">
            <v>17796</v>
          </cell>
          <cell r="K1798">
            <v>71031</v>
          </cell>
        </row>
        <row r="1799">
          <cell r="A1799">
            <v>2019</v>
          </cell>
          <cell r="B1799" t="str">
            <v>Mayo</v>
          </cell>
          <cell r="J1799">
            <v>17940</v>
          </cell>
          <cell r="K1799">
            <v>71031</v>
          </cell>
        </row>
        <row r="1800">
          <cell r="A1800">
            <v>2019</v>
          </cell>
          <cell r="B1800" t="str">
            <v>Mayo</v>
          </cell>
          <cell r="J1800">
            <v>13169</v>
          </cell>
          <cell r="K1800">
            <v>71032</v>
          </cell>
        </row>
        <row r="1801">
          <cell r="A1801">
            <v>2019</v>
          </cell>
          <cell r="B1801" t="str">
            <v>Mayo</v>
          </cell>
          <cell r="J1801">
            <v>12732</v>
          </cell>
          <cell r="K1801">
            <v>71032</v>
          </cell>
        </row>
        <row r="1802">
          <cell r="A1802">
            <v>2019</v>
          </cell>
          <cell r="B1802" t="str">
            <v>Mayo</v>
          </cell>
          <cell r="J1802">
            <v>13823</v>
          </cell>
          <cell r="K1802">
            <v>71032</v>
          </cell>
        </row>
        <row r="1803">
          <cell r="A1803">
            <v>2019</v>
          </cell>
          <cell r="B1803" t="str">
            <v>Mayo</v>
          </cell>
          <cell r="J1803">
            <v>6517</v>
          </cell>
          <cell r="K1803">
            <v>71034</v>
          </cell>
        </row>
        <row r="1804">
          <cell r="A1804">
            <v>2019</v>
          </cell>
          <cell r="B1804" t="str">
            <v>Mayo</v>
          </cell>
          <cell r="J1804">
            <v>7213</v>
          </cell>
          <cell r="K1804">
            <v>71034</v>
          </cell>
        </row>
        <row r="1805">
          <cell r="A1805">
            <v>2019</v>
          </cell>
          <cell r="B1805" t="str">
            <v>Mayo</v>
          </cell>
          <cell r="J1805">
            <v>6373</v>
          </cell>
          <cell r="K1805">
            <v>71034</v>
          </cell>
        </row>
        <row r="1806">
          <cell r="A1806">
            <v>2019</v>
          </cell>
          <cell r="B1806" t="str">
            <v>Mayo</v>
          </cell>
          <cell r="J1806">
            <v>7413</v>
          </cell>
          <cell r="K1806">
            <v>71034</v>
          </cell>
        </row>
        <row r="1807">
          <cell r="A1807">
            <v>2019</v>
          </cell>
          <cell r="B1807" t="str">
            <v>Mayo</v>
          </cell>
          <cell r="J1807">
            <v>5344</v>
          </cell>
          <cell r="K1807">
            <v>71034</v>
          </cell>
        </row>
        <row r="1808">
          <cell r="A1808">
            <v>2019</v>
          </cell>
          <cell r="B1808" t="str">
            <v>Mayo</v>
          </cell>
          <cell r="J1808">
            <v>7608</v>
          </cell>
          <cell r="K1808">
            <v>71035</v>
          </cell>
        </row>
        <row r="1809">
          <cell r="A1809">
            <v>2019</v>
          </cell>
          <cell r="B1809" t="str">
            <v>Mayo</v>
          </cell>
          <cell r="J1809">
            <v>8927</v>
          </cell>
          <cell r="K1809">
            <v>71035</v>
          </cell>
        </row>
        <row r="1810">
          <cell r="A1810">
            <v>2019</v>
          </cell>
          <cell r="B1810" t="str">
            <v>Mayo</v>
          </cell>
          <cell r="J1810">
            <v>7994</v>
          </cell>
          <cell r="K1810">
            <v>71035</v>
          </cell>
        </row>
        <row r="1811">
          <cell r="A1811">
            <v>2019</v>
          </cell>
          <cell r="B1811" t="str">
            <v>Mayo</v>
          </cell>
          <cell r="J1811">
            <v>9113</v>
          </cell>
          <cell r="K1811">
            <v>71035</v>
          </cell>
        </row>
        <row r="1812">
          <cell r="A1812">
            <v>2019</v>
          </cell>
          <cell r="B1812" t="str">
            <v>Mayo</v>
          </cell>
          <cell r="J1812">
            <v>7722</v>
          </cell>
          <cell r="K1812">
            <v>71035</v>
          </cell>
        </row>
        <row r="1813">
          <cell r="A1813">
            <v>2019</v>
          </cell>
          <cell r="B1813" t="str">
            <v>Mayo</v>
          </cell>
          <cell r="J1813">
            <v>5600</v>
          </cell>
          <cell r="K1813">
            <v>71036</v>
          </cell>
        </row>
        <row r="1814">
          <cell r="A1814">
            <v>2019</v>
          </cell>
          <cell r="B1814" t="str">
            <v>Mayo</v>
          </cell>
          <cell r="J1814">
            <v>5878</v>
          </cell>
          <cell r="K1814">
            <v>71036</v>
          </cell>
        </row>
        <row r="1815">
          <cell r="A1815">
            <v>2019</v>
          </cell>
          <cell r="B1815" t="str">
            <v>Mayo</v>
          </cell>
          <cell r="J1815">
            <v>5304</v>
          </cell>
          <cell r="K1815">
            <v>71036</v>
          </cell>
        </row>
        <row r="1816">
          <cell r="A1816">
            <v>2019</v>
          </cell>
          <cell r="B1816" t="str">
            <v>Mayo</v>
          </cell>
          <cell r="J1816">
            <v>6858</v>
          </cell>
          <cell r="K1816">
            <v>71037</v>
          </cell>
        </row>
        <row r="1817">
          <cell r="A1817">
            <v>2019</v>
          </cell>
          <cell r="B1817" t="str">
            <v>Mayo</v>
          </cell>
          <cell r="J1817">
            <v>7197</v>
          </cell>
          <cell r="K1817">
            <v>71037</v>
          </cell>
        </row>
        <row r="1818">
          <cell r="A1818">
            <v>2019</v>
          </cell>
          <cell r="B1818" t="str">
            <v>Mayo</v>
          </cell>
          <cell r="J1818">
            <v>6481</v>
          </cell>
          <cell r="K1818">
            <v>71037</v>
          </cell>
        </row>
        <row r="1819">
          <cell r="A1819">
            <v>2019</v>
          </cell>
          <cell r="B1819" t="str">
            <v>Mayo</v>
          </cell>
          <cell r="J1819">
            <v>7480</v>
          </cell>
          <cell r="K1819">
            <v>71037</v>
          </cell>
        </row>
        <row r="1820">
          <cell r="A1820">
            <v>2019</v>
          </cell>
          <cell r="B1820" t="str">
            <v>Mayo</v>
          </cell>
          <cell r="J1820">
            <v>6000</v>
          </cell>
          <cell r="K1820">
            <v>71037</v>
          </cell>
        </row>
        <row r="1821">
          <cell r="A1821">
            <v>2019</v>
          </cell>
          <cell r="B1821" t="str">
            <v>Mayo</v>
          </cell>
          <cell r="J1821">
            <v>7067</v>
          </cell>
          <cell r="K1821">
            <v>71038</v>
          </cell>
        </row>
        <row r="1822">
          <cell r="A1822">
            <v>2019</v>
          </cell>
          <cell r="B1822" t="str">
            <v>Mayo</v>
          </cell>
          <cell r="J1822">
            <v>8517</v>
          </cell>
          <cell r="K1822">
            <v>71038</v>
          </cell>
        </row>
        <row r="1823">
          <cell r="A1823">
            <v>2019</v>
          </cell>
          <cell r="B1823" t="str">
            <v>Mayo</v>
          </cell>
          <cell r="J1823">
            <v>6527</v>
          </cell>
          <cell r="K1823">
            <v>71038</v>
          </cell>
        </row>
        <row r="1824">
          <cell r="A1824">
            <v>2019</v>
          </cell>
          <cell r="B1824" t="str">
            <v>Mayo</v>
          </cell>
          <cell r="J1824">
            <v>7827</v>
          </cell>
          <cell r="K1824">
            <v>71038</v>
          </cell>
        </row>
        <row r="1825">
          <cell r="A1825">
            <v>2019</v>
          </cell>
          <cell r="B1825" t="str">
            <v>Mayo</v>
          </cell>
          <cell r="J1825">
            <v>6163</v>
          </cell>
          <cell r="K1825">
            <v>71038</v>
          </cell>
        </row>
        <row r="1826">
          <cell r="A1826">
            <v>2019</v>
          </cell>
          <cell r="B1826" t="str">
            <v>Mayo</v>
          </cell>
          <cell r="J1826">
            <v>6533</v>
          </cell>
          <cell r="K1826">
            <v>71039</v>
          </cell>
        </row>
        <row r="1827">
          <cell r="A1827">
            <v>2019</v>
          </cell>
          <cell r="B1827" t="str">
            <v>Mayo</v>
          </cell>
          <cell r="J1827">
            <v>6343</v>
          </cell>
          <cell r="K1827">
            <v>71039</v>
          </cell>
        </row>
        <row r="1828">
          <cell r="A1828">
            <v>2019</v>
          </cell>
          <cell r="B1828" t="str">
            <v>Mayo</v>
          </cell>
          <cell r="J1828">
            <v>5898</v>
          </cell>
          <cell r="K1828">
            <v>71039</v>
          </cell>
        </row>
        <row r="1829">
          <cell r="A1829">
            <v>2019</v>
          </cell>
          <cell r="B1829" t="str">
            <v>Mayo</v>
          </cell>
          <cell r="J1829">
            <v>7067</v>
          </cell>
          <cell r="K1829">
            <v>71039</v>
          </cell>
        </row>
        <row r="1830">
          <cell r="A1830">
            <v>2019</v>
          </cell>
          <cell r="B1830" t="str">
            <v>Mayo</v>
          </cell>
          <cell r="J1830">
            <v>5989</v>
          </cell>
          <cell r="K1830">
            <v>71039</v>
          </cell>
        </row>
        <row r="1831">
          <cell r="A1831">
            <v>2019</v>
          </cell>
          <cell r="B1831" t="str">
            <v>Mayo</v>
          </cell>
          <cell r="J1831">
            <v>20173</v>
          </cell>
          <cell r="K1831">
            <v>81001</v>
          </cell>
        </row>
        <row r="1832">
          <cell r="A1832">
            <v>2019</v>
          </cell>
          <cell r="B1832" t="str">
            <v>Mayo</v>
          </cell>
          <cell r="J1832">
            <v>12053</v>
          </cell>
          <cell r="K1832">
            <v>81002</v>
          </cell>
        </row>
        <row r="1833">
          <cell r="A1833">
            <v>2019</v>
          </cell>
          <cell r="B1833" t="str">
            <v>Mayo</v>
          </cell>
          <cell r="J1833">
            <v>17500</v>
          </cell>
          <cell r="K1833">
            <v>81003</v>
          </cell>
        </row>
        <row r="1834">
          <cell r="A1834">
            <v>2019</v>
          </cell>
          <cell r="B1834" t="str">
            <v>Mayo</v>
          </cell>
          <cell r="J1834">
            <v>11600</v>
          </cell>
          <cell r="K1834">
            <v>81003</v>
          </cell>
        </row>
        <row r="1835">
          <cell r="A1835">
            <v>2019</v>
          </cell>
          <cell r="B1835" t="str">
            <v>Mayo</v>
          </cell>
          <cell r="J1835">
            <v>10413</v>
          </cell>
          <cell r="K1835">
            <v>81005</v>
          </cell>
        </row>
        <row r="1836">
          <cell r="A1836">
            <v>2019</v>
          </cell>
          <cell r="B1836" t="str">
            <v>Mayo</v>
          </cell>
          <cell r="J1836">
            <v>12078</v>
          </cell>
          <cell r="K1836">
            <v>81005</v>
          </cell>
        </row>
        <row r="1837">
          <cell r="A1837">
            <v>2019</v>
          </cell>
          <cell r="B1837" t="str">
            <v>Mayo</v>
          </cell>
          <cell r="J1837">
            <v>9541</v>
          </cell>
          <cell r="K1837">
            <v>81005</v>
          </cell>
        </row>
        <row r="1838">
          <cell r="A1838">
            <v>2019</v>
          </cell>
          <cell r="B1838" t="str">
            <v>Mayo</v>
          </cell>
          <cell r="J1838">
            <v>9600</v>
          </cell>
          <cell r="K1838">
            <v>81006</v>
          </cell>
        </row>
        <row r="1839">
          <cell r="A1839">
            <v>2019</v>
          </cell>
          <cell r="B1839" t="str">
            <v>Mayo</v>
          </cell>
          <cell r="J1839">
            <v>11733</v>
          </cell>
          <cell r="K1839">
            <v>81007</v>
          </cell>
        </row>
        <row r="1840">
          <cell r="A1840">
            <v>2019</v>
          </cell>
          <cell r="B1840" t="str">
            <v>Mayo</v>
          </cell>
          <cell r="J1840">
            <v>7027</v>
          </cell>
          <cell r="K1840">
            <v>81008</v>
          </cell>
        </row>
        <row r="1841">
          <cell r="A1841">
            <v>2019</v>
          </cell>
          <cell r="B1841" t="str">
            <v>Mayo</v>
          </cell>
          <cell r="J1841">
            <v>6095</v>
          </cell>
          <cell r="K1841">
            <v>81009</v>
          </cell>
        </row>
        <row r="1842">
          <cell r="A1842">
            <v>2019</v>
          </cell>
          <cell r="B1842" t="str">
            <v>Mayo</v>
          </cell>
          <cell r="J1842">
            <v>22208</v>
          </cell>
          <cell r="K1842">
            <v>81010</v>
          </cell>
        </row>
        <row r="1843">
          <cell r="A1843">
            <v>2019</v>
          </cell>
          <cell r="B1843" t="str">
            <v>Mayo</v>
          </cell>
          <cell r="J1843">
            <v>25433</v>
          </cell>
          <cell r="K1843">
            <v>81010</v>
          </cell>
        </row>
        <row r="1844">
          <cell r="A1844">
            <v>2019</v>
          </cell>
          <cell r="B1844" t="str">
            <v>Mayo</v>
          </cell>
          <cell r="J1844">
            <v>11915</v>
          </cell>
          <cell r="K1844">
            <v>81011</v>
          </cell>
        </row>
        <row r="1845">
          <cell r="A1845">
            <v>2019</v>
          </cell>
          <cell r="B1845" t="str">
            <v>Mayo</v>
          </cell>
          <cell r="J1845">
            <v>16375</v>
          </cell>
          <cell r="K1845">
            <v>81012</v>
          </cell>
        </row>
        <row r="1846">
          <cell r="A1846">
            <v>2019</v>
          </cell>
          <cell r="B1846" t="str">
            <v>Mayo</v>
          </cell>
          <cell r="J1846">
            <v>34727</v>
          </cell>
          <cell r="K1846">
            <v>81013</v>
          </cell>
        </row>
        <row r="1847">
          <cell r="A1847">
            <v>2019</v>
          </cell>
          <cell r="B1847" t="str">
            <v>Mayo</v>
          </cell>
          <cell r="J1847">
            <v>26656</v>
          </cell>
          <cell r="K1847">
            <v>81014</v>
          </cell>
        </row>
        <row r="1848">
          <cell r="A1848">
            <v>2019</v>
          </cell>
          <cell r="B1848" t="str">
            <v>Mayo</v>
          </cell>
          <cell r="J1848">
            <v>31700</v>
          </cell>
          <cell r="K1848">
            <v>81014</v>
          </cell>
        </row>
        <row r="1849">
          <cell r="A1849">
            <v>2019</v>
          </cell>
          <cell r="B1849" t="str">
            <v>Mayo</v>
          </cell>
          <cell r="J1849">
            <v>9600</v>
          </cell>
          <cell r="K1849">
            <v>81015</v>
          </cell>
        </row>
        <row r="1850">
          <cell r="A1850">
            <v>2019</v>
          </cell>
          <cell r="B1850" t="str">
            <v>Mayo</v>
          </cell>
          <cell r="J1850">
            <v>11138</v>
          </cell>
          <cell r="K1850">
            <v>81016</v>
          </cell>
        </row>
        <row r="1851">
          <cell r="A1851">
            <v>2019</v>
          </cell>
          <cell r="B1851" t="str">
            <v>Mayo</v>
          </cell>
          <cell r="J1851">
            <v>14433</v>
          </cell>
          <cell r="K1851">
            <v>81016</v>
          </cell>
        </row>
        <row r="1852">
          <cell r="A1852">
            <v>2019</v>
          </cell>
          <cell r="B1852" t="str">
            <v>Mayo</v>
          </cell>
          <cell r="J1852">
            <v>75200</v>
          </cell>
          <cell r="K1852">
            <v>81018</v>
          </cell>
        </row>
        <row r="1853">
          <cell r="A1853">
            <v>2019</v>
          </cell>
          <cell r="B1853" t="str">
            <v>Mayo</v>
          </cell>
          <cell r="J1853">
            <v>63354</v>
          </cell>
          <cell r="K1853">
            <v>81017</v>
          </cell>
        </row>
        <row r="1854">
          <cell r="A1854">
            <v>2019</v>
          </cell>
          <cell r="B1854" t="str">
            <v>Mayo</v>
          </cell>
          <cell r="J1854">
            <v>31646</v>
          </cell>
          <cell r="K1854">
            <v>81019</v>
          </cell>
        </row>
        <row r="1855">
          <cell r="A1855">
            <v>2019</v>
          </cell>
          <cell r="B1855" t="str">
            <v>Mayo</v>
          </cell>
          <cell r="J1855">
            <v>34513</v>
          </cell>
          <cell r="K1855">
            <v>81019</v>
          </cell>
        </row>
        <row r="1856">
          <cell r="A1856">
            <v>2019</v>
          </cell>
          <cell r="B1856" t="str">
            <v>Mayo</v>
          </cell>
          <cell r="J1856">
            <v>6629</v>
          </cell>
          <cell r="K1856">
            <v>81020</v>
          </cell>
        </row>
        <row r="1857">
          <cell r="A1857">
            <v>2019</v>
          </cell>
          <cell r="B1857" t="str">
            <v>Mayo</v>
          </cell>
          <cell r="J1857">
            <v>10858</v>
          </cell>
          <cell r="K1857">
            <v>81021</v>
          </cell>
        </row>
        <row r="1858">
          <cell r="A1858">
            <v>2019</v>
          </cell>
          <cell r="B1858" t="str">
            <v>Mayo</v>
          </cell>
          <cell r="J1858">
            <v>11007</v>
          </cell>
          <cell r="K1858">
            <v>81021</v>
          </cell>
        </row>
        <row r="1859">
          <cell r="A1859">
            <v>2019</v>
          </cell>
          <cell r="B1859" t="str">
            <v>Mayo</v>
          </cell>
          <cell r="J1859">
            <v>26375</v>
          </cell>
          <cell r="K1859">
            <v>81022</v>
          </cell>
        </row>
        <row r="1860">
          <cell r="A1860">
            <v>2019</v>
          </cell>
          <cell r="B1860" t="str">
            <v>Mayo</v>
          </cell>
          <cell r="J1860">
            <v>7573</v>
          </cell>
          <cell r="K1860">
            <v>81023</v>
          </cell>
        </row>
        <row r="1861">
          <cell r="A1861">
            <v>2019</v>
          </cell>
          <cell r="B1861" t="str">
            <v>Mayo</v>
          </cell>
          <cell r="J1861">
            <v>35125</v>
          </cell>
          <cell r="K1861">
            <v>81024</v>
          </cell>
        </row>
        <row r="1862">
          <cell r="A1862">
            <v>2019</v>
          </cell>
          <cell r="B1862" t="str">
            <v>Mayo</v>
          </cell>
          <cell r="J1862">
            <v>37500</v>
          </cell>
          <cell r="K1862">
            <v>81024</v>
          </cell>
        </row>
        <row r="1863">
          <cell r="A1863">
            <v>2019</v>
          </cell>
          <cell r="B1863" t="str">
            <v>Mayo</v>
          </cell>
          <cell r="J1863">
            <v>12973</v>
          </cell>
          <cell r="K1863">
            <v>81025</v>
          </cell>
        </row>
        <row r="1864">
          <cell r="A1864">
            <v>2019</v>
          </cell>
          <cell r="B1864" t="str">
            <v>Mayo</v>
          </cell>
          <cell r="J1864">
            <v>13817</v>
          </cell>
          <cell r="K1864">
            <v>81025</v>
          </cell>
        </row>
        <row r="1865">
          <cell r="A1865">
            <v>2019</v>
          </cell>
          <cell r="B1865" t="str">
            <v>Mayo</v>
          </cell>
          <cell r="J1865">
            <v>13204</v>
          </cell>
          <cell r="K1865">
            <v>81025</v>
          </cell>
        </row>
        <row r="1866">
          <cell r="A1866">
            <v>2019</v>
          </cell>
          <cell r="B1866" t="str">
            <v>Mayo</v>
          </cell>
          <cell r="J1866">
            <v>13821</v>
          </cell>
          <cell r="K1866">
            <v>81027</v>
          </cell>
        </row>
        <row r="1867">
          <cell r="A1867">
            <v>2019</v>
          </cell>
          <cell r="B1867" t="str">
            <v>Mayo</v>
          </cell>
          <cell r="J1867">
            <v>8044</v>
          </cell>
          <cell r="K1867">
            <v>81026</v>
          </cell>
        </row>
        <row r="1868">
          <cell r="A1868">
            <v>2019</v>
          </cell>
          <cell r="B1868" t="str">
            <v>Mayo</v>
          </cell>
          <cell r="J1868">
            <v>15750</v>
          </cell>
          <cell r="K1868">
            <v>81028</v>
          </cell>
        </row>
        <row r="1869">
          <cell r="A1869">
            <v>2019</v>
          </cell>
          <cell r="B1869" t="str">
            <v>Mayo</v>
          </cell>
          <cell r="J1869">
            <v>17008</v>
          </cell>
          <cell r="K1869">
            <v>81028</v>
          </cell>
        </row>
        <row r="1870">
          <cell r="A1870">
            <v>2019</v>
          </cell>
          <cell r="B1870" t="str">
            <v>Mayo</v>
          </cell>
          <cell r="J1870">
            <v>14213</v>
          </cell>
          <cell r="K1870">
            <v>81029</v>
          </cell>
        </row>
        <row r="1871">
          <cell r="A1871">
            <v>2019</v>
          </cell>
          <cell r="B1871" t="str">
            <v>Mayo</v>
          </cell>
          <cell r="J1871">
            <v>14760</v>
          </cell>
          <cell r="K1871">
            <v>81029</v>
          </cell>
        </row>
        <row r="1872">
          <cell r="A1872">
            <v>2019</v>
          </cell>
          <cell r="B1872" t="str">
            <v>Mayo</v>
          </cell>
          <cell r="J1872">
            <v>12444</v>
          </cell>
          <cell r="K1872">
            <v>81029</v>
          </cell>
        </row>
        <row r="1873">
          <cell r="A1873">
            <v>2019</v>
          </cell>
          <cell r="B1873" t="str">
            <v>Mayo</v>
          </cell>
          <cell r="J1873">
            <v>4659</v>
          </cell>
          <cell r="K1873">
            <v>41002</v>
          </cell>
        </row>
        <row r="1874">
          <cell r="A1874">
            <v>2019</v>
          </cell>
          <cell r="B1874" t="str">
            <v>Mayo</v>
          </cell>
          <cell r="J1874">
            <v>4702</v>
          </cell>
          <cell r="K1874">
            <v>41002</v>
          </cell>
        </row>
        <row r="1875">
          <cell r="A1875">
            <v>2019</v>
          </cell>
          <cell r="B1875" t="str">
            <v>Mayo</v>
          </cell>
          <cell r="J1875">
            <v>4784</v>
          </cell>
          <cell r="K1875">
            <v>41002</v>
          </cell>
        </row>
        <row r="1876">
          <cell r="A1876">
            <v>2019</v>
          </cell>
          <cell r="B1876" t="str">
            <v>Mayo</v>
          </cell>
          <cell r="J1876">
            <v>7418</v>
          </cell>
          <cell r="K1876">
            <v>41003</v>
          </cell>
        </row>
        <row r="1877">
          <cell r="A1877">
            <v>2019</v>
          </cell>
          <cell r="B1877" t="str">
            <v>Mayo</v>
          </cell>
          <cell r="J1877">
            <v>7649</v>
          </cell>
          <cell r="K1877">
            <v>41003</v>
          </cell>
        </row>
        <row r="1878">
          <cell r="A1878">
            <v>2019</v>
          </cell>
          <cell r="B1878" t="str">
            <v>Mayo</v>
          </cell>
          <cell r="J1878">
            <v>7419</v>
          </cell>
          <cell r="K1878">
            <v>41003</v>
          </cell>
        </row>
        <row r="1879">
          <cell r="A1879">
            <v>2019</v>
          </cell>
          <cell r="B1879" t="str">
            <v>Mayo</v>
          </cell>
          <cell r="J1879">
            <v>7418</v>
          </cell>
          <cell r="K1879">
            <v>41004</v>
          </cell>
        </row>
        <row r="1880">
          <cell r="A1880">
            <v>2019</v>
          </cell>
          <cell r="B1880" t="str">
            <v>Mayo</v>
          </cell>
          <cell r="J1880">
            <v>7649</v>
          </cell>
          <cell r="K1880">
            <v>41004</v>
          </cell>
        </row>
        <row r="1881">
          <cell r="A1881">
            <v>2019</v>
          </cell>
          <cell r="B1881" t="str">
            <v>Mayo</v>
          </cell>
          <cell r="J1881">
            <v>7419</v>
          </cell>
          <cell r="K1881">
            <v>41004</v>
          </cell>
        </row>
        <row r="1882">
          <cell r="A1882">
            <v>2019</v>
          </cell>
          <cell r="B1882" t="str">
            <v>Mayo</v>
          </cell>
          <cell r="J1882">
            <v>2521</v>
          </cell>
          <cell r="K1882">
            <v>41005</v>
          </cell>
        </row>
        <row r="1883">
          <cell r="A1883">
            <v>2019</v>
          </cell>
          <cell r="B1883" t="str">
            <v>Mayo</v>
          </cell>
          <cell r="J1883">
            <v>2344</v>
          </cell>
          <cell r="K1883">
            <v>41005</v>
          </cell>
        </row>
        <row r="1884">
          <cell r="A1884">
            <v>2019</v>
          </cell>
          <cell r="B1884" t="str">
            <v>Mayo</v>
          </cell>
          <cell r="J1884">
            <v>2549</v>
          </cell>
          <cell r="K1884">
            <v>41006</v>
          </cell>
        </row>
        <row r="1885">
          <cell r="A1885">
            <v>2019</v>
          </cell>
          <cell r="B1885" t="str">
            <v>Mayo</v>
          </cell>
          <cell r="J1885">
            <v>2423</v>
          </cell>
          <cell r="K1885">
            <v>41007</v>
          </cell>
        </row>
        <row r="1886">
          <cell r="A1886">
            <v>2019</v>
          </cell>
          <cell r="B1886" t="str">
            <v>Mayo</v>
          </cell>
          <cell r="J1886">
            <v>2643</v>
          </cell>
          <cell r="K1886">
            <v>41007</v>
          </cell>
        </row>
        <row r="1887">
          <cell r="A1887">
            <v>2019</v>
          </cell>
          <cell r="B1887" t="str">
            <v>Mayo</v>
          </cell>
          <cell r="J1887">
            <v>2491</v>
          </cell>
          <cell r="K1887">
            <v>41007</v>
          </cell>
        </row>
        <row r="1888">
          <cell r="A1888">
            <v>2019</v>
          </cell>
          <cell r="B1888" t="str">
            <v>Mayo</v>
          </cell>
          <cell r="J1888">
            <v>240</v>
          </cell>
          <cell r="K1888">
            <v>41008</v>
          </cell>
        </row>
        <row r="1889">
          <cell r="A1889">
            <v>2019</v>
          </cell>
          <cell r="B1889" t="str">
            <v>Mayo</v>
          </cell>
          <cell r="J1889">
            <v>264</v>
          </cell>
          <cell r="K1889">
            <v>41008</v>
          </cell>
        </row>
        <row r="1890">
          <cell r="A1890">
            <v>2019</v>
          </cell>
          <cell r="B1890" t="str">
            <v>Mayo</v>
          </cell>
          <cell r="J1890">
            <v>74369</v>
          </cell>
          <cell r="K1890">
            <v>41009</v>
          </cell>
        </row>
        <row r="1891">
          <cell r="A1891">
            <v>2019</v>
          </cell>
          <cell r="B1891" t="str">
            <v>Mayo</v>
          </cell>
          <cell r="J1891">
            <v>76356</v>
          </cell>
          <cell r="K1891">
            <v>41009</v>
          </cell>
        </row>
        <row r="1892">
          <cell r="A1892">
            <v>2019</v>
          </cell>
          <cell r="B1892" t="str">
            <v>Mayo</v>
          </cell>
          <cell r="J1892">
            <v>15503</v>
          </cell>
          <cell r="K1892">
            <v>41010</v>
          </cell>
        </row>
        <row r="1893">
          <cell r="A1893">
            <v>2019</v>
          </cell>
          <cell r="B1893" t="str">
            <v>Mayo</v>
          </cell>
          <cell r="J1893">
            <v>15492</v>
          </cell>
          <cell r="K1893">
            <v>41010</v>
          </cell>
        </row>
        <row r="1894">
          <cell r="A1894">
            <v>2019</v>
          </cell>
          <cell r="B1894" t="str">
            <v>Mayo</v>
          </cell>
          <cell r="J1894">
            <v>15361</v>
          </cell>
          <cell r="K1894">
            <v>41010</v>
          </cell>
        </row>
        <row r="1895">
          <cell r="A1895">
            <v>2019</v>
          </cell>
          <cell r="B1895" t="str">
            <v>Mayo</v>
          </cell>
          <cell r="J1895">
            <v>9946</v>
          </cell>
          <cell r="K1895">
            <v>41011</v>
          </cell>
        </row>
        <row r="1896">
          <cell r="A1896">
            <v>2019</v>
          </cell>
          <cell r="B1896" t="str">
            <v>Mayo</v>
          </cell>
          <cell r="J1896">
            <v>10143</v>
          </cell>
          <cell r="K1896">
            <v>41011</v>
          </cell>
        </row>
        <row r="1897">
          <cell r="A1897">
            <v>2019</v>
          </cell>
          <cell r="B1897" t="str">
            <v>Mayo</v>
          </cell>
          <cell r="J1897">
            <v>16508</v>
          </cell>
          <cell r="K1897">
            <v>41012</v>
          </cell>
        </row>
        <row r="1898">
          <cell r="A1898">
            <v>2019</v>
          </cell>
          <cell r="B1898" t="str">
            <v>Mayo</v>
          </cell>
          <cell r="J1898">
            <v>11463</v>
          </cell>
          <cell r="K1898">
            <v>41013</v>
          </cell>
        </row>
        <row r="1899">
          <cell r="A1899">
            <v>2019</v>
          </cell>
          <cell r="B1899" t="str">
            <v>Mayo</v>
          </cell>
          <cell r="J1899">
            <v>9274</v>
          </cell>
          <cell r="K1899">
            <v>41014</v>
          </cell>
        </row>
        <row r="1900">
          <cell r="A1900">
            <v>2019</v>
          </cell>
          <cell r="B1900" t="str">
            <v>Mayo</v>
          </cell>
          <cell r="J1900">
            <v>9650</v>
          </cell>
          <cell r="K1900">
            <v>41014</v>
          </cell>
        </row>
        <row r="1901">
          <cell r="A1901">
            <v>2019</v>
          </cell>
          <cell r="B1901" t="str">
            <v>Mayo</v>
          </cell>
          <cell r="J1901">
            <v>9543</v>
          </cell>
          <cell r="K1901">
            <v>41014</v>
          </cell>
        </row>
        <row r="1902">
          <cell r="A1902">
            <v>2019</v>
          </cell>
          <cell r="B1902" t="str">
            <v>Mayo</v>
          </cell>
          <cell r="J1902">
            <v>20987</v>
          </cell>
          <cell r="K1902">
            <v>41015</v>
          </cell>
        </row>
        <row r="1903">
          <cell r="A1903">
            <v>2019</v>
          </cell>
          <cell r="B1903" t="str">
            <v>Mayo</v>
          </cell>
          <cell r="J1903">
            <v>21468</v>
          </cell>
          <cell r="K1903">
            <v>41015</v>
          </cell>
        </row>
        <row r="1904">
          <cell r="A1904">
            <v>2019</v>
          </cell>
          <cell r="B1904" t="str">
            <v>Mayo</v>
          </cell>
          <cell r="J1904">
            <v>1811</v>
          </cell>
          <cell r="K1904">
            <v>41016</v>
          </cell>
        </row>
        <row r="1905">
          <cell r="A1905">
            <v>2019</v>
          </cell>
          <cell r="B1905" t="str">
            <v>Mayo</v>
          </cell>
          <cell r="J1905">
            <v>1827</v>
          </cell>
          <cell r="K1905">
            <v>41016</v>
          </cell>
        </row>
        <row r="1906">
          <cell r="A1906">
            <v>2019</v>
          </cell>
          <cell r="B1906" t="str">
            <v>Mayo</v>
          </cell>
          <cell r="J1906">
            <v>1831</v>
          </cell>
          <cell r="K1906">
            <v>41016</v>
          </cell>
        </row>
        <row r="1907">
          <cell r="A1907">
            <v>2019</v>
          </cell>
          <cell r="B1907" t="str">
            <v>Mayo</v>
          </cell>
          <cell r="J1907">
            <v>2814</v>
          </cell>
          <cell r="K1907">
            <v>41017</v>
          </cell>
        </row>
        <row r="1908">
          <cell r="A1908">
            <v>2019</v>
          </cell>
          <cell r="B1908" t="str">
            <v>Mayo</v>
          </cell>
          <cell r="J1908">
            <v>3076</v>
          </cell>
          <cell r="K1908">
            <v>41017</v>
          </cell>
        </row>
        <row r="1909">
          <cell r="A1909">
            <v>2019</v>
          </cell>
          <cell r="B1909" t="str">
            <v>Mayo</v>
          </cell>
          <cell r="J1909">
            <v>2864</v>
          </cell>
          <cell r="K1909">
            <v>41017</v>
          </cell>
        </row>
        <row r="1910">
          <cell r="A1910">
            <v>2019</v>
          </cell>
          <cell r="B1910" t="str">
            <v>Mayo</v>
          </cell>
          <cell r="J1910">
            <v>40799</v>
          </cell>
          <cell r="K1910">
            <v>41018</v>
          </cell>
        </row>
        <row r="1911">
          <cell r="A1911">
            <v>2019</v>
          </cell>
          <cell r="B1911" t="str">
            <v>Mayo</v>
          </cell>
          <cell r="J1911">
            <v>44306</v>
          </cell>
          <cell r="K1911">
            <v>41018</v>
          </cell>
        </row>
        <row r="1912">
          <cell r="A1912">
            <v>2019</v>
          </cell>
          <cell r="B1912" t="str">
            <v>Mayo</v>
          </cell>
          <cell r="J1912">
            <v>43258</v>
          </cell>
          <cell r="K1912">
            <v>41018</v>
          </cell>
        </row>
        <row r="1913">
          <cell r="A1913">
            <v>2019</v>
          </cell>
          <cell r="B1913" t="str">
            <v>Mayo</v>
          </cell>
          <cell r="J1913">
            <v>19465</v>
          </cell>
          <cell r="K1913">
            <v>41019</v>
          </cell>
        </row>
        <row r="1914">
          <cell r="A1914">
            <v>2019</v>
          </cell>
          <cell r="B1914" t="str">
            <v>Mayo</v>
          </cell>
          <cell r="J1914">
            <v>20939</v>
          </cell>
          <cell r="K1914">
            <v>41019</v>
          </cell>
        </row>
        <row r="1915">
          <cell r="A1915">
            <v>2019</v>
          </cell>
          <cell r="B1915" t="str">
            <v>Mayo</v>
          </cell>
          <cell r="J1915">
            <v>5335</v>
          </cell>
          <cell r="K1915">
            <v>41020</v>
          </cell>
        </row>
        <row r="1916">
          <cell r="A1916">
            <v>2019</v>
          </cell>
          <cell r="B1916" t="str">
            <v>Mayo</v>
          </cell>
          <cell r="J1916">
            <v>5727</v>
          </cell>
          <cell r="K1916">
            <v>41020</v>
          </cell>
        </row>
        <row r="1917">
          <cell r="A1917">
            <v>2019</v>
          </cell>
          <cell r="B1917" t="str">
            <v>Mayo</v>
          </cell>
          <cell r="J1917">
            <v>8799</v>
          </cell>
          <cell r="K1917">
            <v>41021</v>
          </cell>
        </row>
        <row r="1918">
          <cell r="A1918">
            <v>2019</v>
          </cell>
          <cell r="B1918" t="str">
            <v>Mayo</v>
          </cell>
          <cell r="J1918">
            <v>9064</v>
          </cell>
          <cell r="K1918">
            <v>41021</v>
          </cell>
        </row>
        <row r="1919">
          <cell r="A1919">
            <v>2019</v>
          </cell>
          <cell r="B1919" t="str">
            <v>Mayo</v>
          </cell>
          <cell r="J1919">
            <v>2185</v>
          </cell>
          <cell r="K1919">
            <v>41023</v>
          </cell>
        </row>
        <row r="1920">
          <cell r="A1920">
            <v>2019</v>
          </cell>
          <cell r="B1920" t="str">
            <v>Mayo</v>
          </cell>
          <cell r="J1920">
            <v>2094</v>
          </cell>
          <cell r="K1920">
            <v>41023</v>
          </cell>
        </row>
        <row r="1921">
          <cell r="A1921">
            <v>2019</v>
          </cell>
          <cell r="B1921" t="str">
            <v>Mayo</v>
          </cell>
          <cell r="J1921">
            <v>2027</v>
          </cell>
          <cell r="K1921">
            <v>41023</v>
          </cell>
        </row>
        <row r="1922">
          <cell r="A1922">
            <v>2019</v>
          </cell>
          <cell r="B1922" t="str">
            <v>Mayo</v>
          </cell>
          <cell r="J1922">
            <v>2192</v>
          </cell>
          <cell r="K1922">
            <v>41023</v>
          </cell>
        </row>
        <row r="1923">
          <cell r="A1923">
            <v>2019</v>
          </cell>
          <cell r="B1923" t="str">
            <v>Mayo</v>
          </cell>
          <cell r="J1923">
            <v>5357</v>
          </cell>
          <cell r="K1923">
            <v>41024</v>
          </cell>
        </row>
        <row r="1924">
          <cell r="A1924">
            <v>2019</v>
          </cell>
          <cell r="B1924" t="str">
            <v>Mayo</v>
          </cell>
          <cell r="J1924">
            <v>6004</v>
          </cell>
          <cell r="K1924">
            <v>41024</v>
          </cell>
        </row>
        <row r="1925">
          <cell r="A1925">
            <v>2019</v>
          </cell>
          <cell r="B1925" t="str">
            <v>Mayo</v>
          </cell>
          <cell r="J1925">
            <v>5547</v>
          </cell>
          <cell r="K1925">
            <v>41024</v>
          </cell>
        </row>
        <row r="1926">
          <cell r="A1926">
            <v>2019</v>
          </cell>
          <cell r="B1926" t="str">
            <v>Mayo</v>
          </cell>
          <cell r="J1926">
            <v>5476</v>
          </cell>
          <cell r="K1926">
            <v>41024</v>
          </cell>
        </row>
        <row r="1927">
          <cell r="A1927">
            <v>2019</v>
          </cell>
          <cell r="B1927" t="str">
            <v>Mayo</v>
          </cell>
          <cell r="J1927">
            <v>552</v>
          </cell>
          <cell r="K1927">
            <v>41025</v>
          </cell>
        </row>
        <row r="1928">
          <cell r="A1928">
            <v>2019</v>
          </cell>
          <cell r="B1928" t="str">
            <v>Mayo</v>
          </cell>
          <cell r="J1928">
            <v>645</v>
          </cell>
          <cell r="K1928">
            <v>41025</v>
          </cell>
        </row>
        <row r="1929">
          <cell r="A1929">
            <v>2019</v>
          </cell>
          <cell r="B1929" t="str">
            <v>Mayo</v>
          </cell>
          <cell r="J1929">
            <v>1044</v>
          </cell>
          <cell r="K1929">
            <v>41025</v>
          </cell>
        </row>
        <row r="1930">
          <cell r="A1930">
            <v>2019</v>
          </cell>
          <cell r="B1930" t="str">
            <v>Mayo</v>
          </cell>
          <cell r="J1930">
            <v>10444</v>
          </cell>
          <cell r="K1930">
            <v>41026</v>
          </cell>
        </row>
        <row r="1931">
          <cell r="A1931">
            <v>2019</v>
          </cell>
          <cell r="B1931" t="str">
            <v>Mayo</v>
          </cell>
          <cell r="J1931">
            <v>10676</v>
          </cell>
          <cell r="K1931">
            <v>41026</v>
          </cell>
        </row>
        <row r="1932">
          <cell r="A1932">
            <v>2019</v>
          </cell>
          <cell r="B1932" t="str">
            <v>Mayo</v>
          </cell>
          <cell r="J1932">
            <v>9638</v>
          </cell>
          <cell r="K1932">
            <v>41027</v>
          </cell>
        </row>
        <row r="1933">
          <cell r="A1933">
            <v>2019</v>
          </cell>
          <cell r="B1933" t="str">
            <v>Mayo</v>
          </cell>
          <cell r="J1933">
            <v>9505</v>
          </cell>
          <cell r="K1933">
            <v>41027</v>
          </cell>
        </row>
        <row r="1934">
          <cell r="A1934">
            <v>2019</v>
          </cell>
          <cell r="B1934" t="str">
            <v>Mayo</v>
          </cell>
          <cell r="J1934">
            <v>42400</v>
          </cell>
          <cell r="K1934">
            <v>41028</v>
          </cell>
        </row>
        <row r="1935">
          <cell r="A1935">
            <v>2019</v>
          </cell>
          <cell r="B1935" t="str">
            <v>Mayo</v>
          </cell>
          <cell r="J1935">
            <v>47851</v>
          </cell>
          <cell r="K1935">
            <v>41028</v>
          </cell>
        </row>
        <row r="1936">
          <cell r="A1936">
            <v>2019</v>
          </cell>
          <cell r="B1936" t="str">
            <v>Mayo</v>
          </cell>
          <cell r="J1936">
            <v>43172</v>
          </cell>
          <cell r="K1936">
            <v>41028</v>
          </cell>
        </row>
        <row r="1937">
          <cell r="A1937">
            <v>2019</v>
          </cell>
          <cell r="B1937" t="str">
            <v>Junio</v>
          </cell>
          <cell r="J1937">
            <v>544</v>
          </cell>
          <cell r="K1937">
            <v>31001</v>
          </cell>
        </row>
        <row r="1938">
          <cell r="A1938">
            <v>2019</v>
          </cell>
          <cell r="B1938" t="str">
            <v>Junio</v>
          </cell>
          <cell r="J1938">
            <v>1024</v>
          </cell>
          <cell r="K1938">
            <v>31002</v>
          </cell>
        </row>
        <row r="1939">
          <cell r="A1939">
            <v>2019</v>
          </cell>
          <cell r="B1939" t="str">
            <v>Junio</v>
          </cell>
          <cell r="J1939">
            <v>751</v>
          </cell>
          <cell r="K1939">
            <v>31003</v>
          </cell>
        </row>
        <row r="1940">
          <cell r="A1940">
            <v>2019</v>
          </cell>
          <cell r="B1940" t="str">
            <v>Junio</v>
          </cell>
          <cell r="J1940">
            <v>12208</v>
          </cell>
          <cell r="K1940">
            <v>31004</v>
          </cell>
        </row>
        <row r="1941">
          <cell r="A1941">
            <v>2019</v>
          </cell>
          <cell r="B1941" t="str">
            <v>Junio</v>
          </cell>
          <cell r="J1941">
            <v>8638</v>
          </cell>
          <cell r="K1941">
            <v>31005</v>
          </cell>
        </row>
        <row r="1942">
          <cell r="A1942">
            <v>2019</v>
          </cell>
          <cell r="B1942" t="str">
            <v>Junio</v>
          </cell>
          <cell r="J1942">
            <v>600</v>
          </cell>
          <cell r="K1942">
            <v>31006</v>
          </cell>
        </row>
        <row r="1943">
          <cell r="A1943">
            <v>2019</v>
          </cell>
          <cell r="B1943" t="str">
            <v>Junio</v>
          </cell>
          <cell r="J1943">
            <v>4151</v>
          </cell>
          <cell r="K1943">
            <v>31007</v>
          </cell>
        </row>
        <row r="1944">
          <cell r="A1944">
            <v>2019</v>
          </cell>
          <cell r="B1944" t="str">
            <v>Junio</v>
          </cell>
          <cell r="J1944">
            <v>3583</v>
          </cell>
          <cell r="K1944">
            <v>31008</v>
          </cell>
        </row>
        <row r="1945">
          <cell r="A1945">
            <v>2019</v>
          </cell>
          <cell r="B1945" t="str">
            <v>Junio</v>
          </cell>
          <cell r="J1945">
            <v>1967</v>
          </cell>
          <cell r="K1945">
            <v>31009</v>
          </cell>
        </row>
        <row r="1946">
          <cell r="A1946">
            <v>2019</v>
          </cell>
          <cell r="B1946" t="str">
            <v>Junio</v>
          </cell>
          <cell r="J1946">
            <v>4359</v>
          </cell>
          <cell r="K1946">
            <v>31010</v>
          </cell>
        </row>
        <row r="1947">
          <cell r="A1947">
            <v>2019</v>
          </cell>
          <cell r="B1947" t="str">
            <v>Junio</v>
          </cell>
          <cell r="J1947">
            <v>181</v>
          </cell>
          <cell r="K1947">
            <v>31011</v>
          </cell>
        </row>
        <row r="1948">
          <cell r="A1948">
            <v>2019</v>
          </cell>
          <cell r="B1948" t="str">
            <v>Junio</v>
          </cell>
          <cell r="J1948">
            <v>415</v>
          </cell>
          <cell r="K1948">
            <v>31012</v>
          </cell>
        </row>
        <row r="1949">
          <cell r="A1949">
            <v>2019</v>
          </cell>
          <cell r="B1949" t="str">
            <v>Junio</v>
          </cell>
          <cell r="J1949">
            <v>1385</v>
          </cell>
          <cell r="K1949">
            <v>31013</v>
          </cell>
        </row>
        <row r="1950">
          <cell r="A1950">
            <v>2019</v>
          </cell>
          <cell r="B1950" t="str">
            <v>Junio</v>
          </cell>
          <cell r="J1950">
            <v>1841</v>
          </cell>
          <cell r="K1950">
            <v>31014</v>
          </cell>
        </row>
        <row r="1951">
          <cell r="A1951">
            <v>2019</v>
          </cell>
          <cell r="B1951" t="str">
            <v>Junio</v>
          </cell>
          <cell r="J1951">
            <v>1633</v>
          </cell>
          <cell r="K1951">
            <v>31016</v>
          </cell>
        </row>
        <row r="1952">
          <cell r="A1952">
            <v>2019</v>
          </cell>
          <cell r="B1952" t="str">
            <v>Junio</v>
          </cell>
          <cell r="J1952">
            <v>896</v>
          </cell>
          <cell r="K1952">
            <v>31017</v>
          </cell>
        </row>
        <row r="1953">
          <cell r="A1953">
            <v>2019</v>
          </cell>
          <cell r="B1953" t="str">
            <v>Junio</v>
          </cell>
          <cell r="J1953">
            <v>1149</v>
          </cell>
          <cell r="K1953">
            <v>31018</v>
          </cell>
        </row>
        <row r="1954">
          <cell r="A1954">
            <v>2019</v>
          </cell>
          <cell r="B1954" t="str">
            <v>Junio</v>
          </cell>
          <cell r="J1954">
            <v>720</v>
          </cell>
          <cell r="K1954">
            <v>31019</v>
          </cell>
        </row>
        <row r="1955">
          <cell r="A1955">
            <v>2019</v>
          </cell>
          <cell r="B1955" t="str">
            <v>Junio</v>
          </cell>
          <cell r="J1955">
            <v>1690</v>
          </cell>
          <cell r="K1955">
            <v>31020</v>
          </cell>
        </row>
        <row r="1956">
          <cell r="A1956">
            <v>2019</v>
          </cell>
          <cell r="B1956" t="str">
            <v>Junio</v>
          </cell>
          <cell r="J1956">
            <v>1652</v>
          </cell>
          <cell r="K1956">
            <v>31021</v>
          </cell>
        </row>
        <row r="1957">
          <cell r="A1957">
            <v>2019</v>
          </cell>
          <cell r="B1957" t="str">
            <v>Junio</v>
          </cell>
          <cell r="J1957">
            <v>1097</v>
          </cell>
          <cell r="K1957">
            <v>31022</v>
          </cell>
        </row>
        <row r="1958">
          <cell r="A1958">
            <v>2019</v>
          </cell>
          <cell r="B1958" t="str">
            <v>Junio</v>
          </cell>
          <cell r="J1958">
            <v>2094</v>
          </cell>
          <cell r="K1958">
            <v>31023</v>
          </cell>
        </row>
        <row r="1959">
          <cell r="A1959">
            <v>2019</v>
          </cell>
          <cell r="B1959" t="str">
            <v>Junio</v>
          </cell>
          <cell r="J1959">
            <v>3743</v>
          </cell>
          <cell r="K1959">
            <v>31024</v>
          </cell>
        </row>
        <row r="1960">
          <cell r="A1960">
            <v>2019</v>
          </cell>
          <cell r="B1960" t="str">
            <v>Junio</v>
          </cell>
          <cell r="J1960">
            <v>2781</v>
          </cell>
          <cell r="K1960">
            <v>31025</v>
          </cell>
        </row>
        <row r="1961">
          <cell r="A1961">
            <v>2019</v>
          </cell>
          <cell r="B1961" t="str">
            <v>Junio</v>
          </cell>
          <cell r="J1961">
            <v>1753</v>
          </cell>
          <cell r="K1961">
            <v>31026</v>
          </cell>
        </row>
        <row r="1962">
          <cell r="A1962">
            <v>2019</v>
          </cell>
          <cell r="B1962" t="str">
            <v>Junio</v>
          </cell>
          <cell r="J1962">
            <v>939</v>
          </cell>
          <cell r="K1962">
            <v>31027</v>
          </cell>
        </row>
        <row r="1963">
          <cell r="A1963">
            <v>2019</v>
          </cell>
          <cell r="B1963" t="str">
            <v>Junio</v>
          </cell>
          <cell r="J1963">
            <v>3289</v>
          </cell>
          <cell r="K1963">
            <v>31028</v>
          </cell>
        </row>
        <row r="1964">
          <cell r="A1964">
            <v>2019</v>
          </cell>
          <cell r="B1964" t="str">
            <v>Junio</v>
          </cell>
          <cell r="J1964">
            <v>1525</v>
          </cell>
          <cell r="K1964">
            <v>31029</v>
          </cell>
        </row>
        <row r="1965">
          <cell r="A1965">
            <v>2019</v>
          </cell>
          <cell r="B1965" t="str">
            <v>Junio</v>
          </cell>
          <cell r="J1965">
            <v>1258</v>
          </cell>
          <cell r="K1965">
            <v>31030</v>
          </cell>
        </row>
        <row r="1966">
          <cell r="A1966">
            <v>2019</v>
          </cell>
          <cell r="B1966" t="str">
            <v>Junio</v>
          </cell>
          <cell r="J1966">
            <v>3863</v>
          </cell>
          <cell r="K1966">
            <v>31031</v>
          </cell>
        </row>
        <row r="1967">
          <cell r="A1967">
            <v>2019</v>
          </cell>
          <cell r="B1967" t="str">
            <v>Junio</v>
          </cell>
          <cell r="J1967">
            <v>3513</v>
          </cell>
          <cell r="K1967">
            <v>31032</v>
          </cell>
        </row>
        <row r="1968">
          <cell r="A1968">
            <v>2019</v>
          </cell>
          <cell r="B1968" t="str">
            <v>Junio</v>
          </cell>
          <cell r="J1968">
            <v>2279</v>
          </cell>
          <cell r="K1968">
            <v>31033</v>
          </cell>
        </row>
        <row r="1969">
          <cell r="A1969">
            <v>2019</v>
          </cell>
          <cell r="B1969" t="str">
            <v>Junio</v>
          </cell>
          <cell r="J1969">
            <v>525</v>
          </cell>
          <cell r="K1969">
            <v>31034</v>
          </cell>
        </row>
        <row r="1970">
          <cell r="A1970">
            <v>2019</v>
          </cell>
          <cell r="B1970" t="str">
            <v>Junio</v>
          </cell>
          <cell r="J1970">
            <v>817</v>
          </cell>
          <cell r="K1970">
            <v>31035</v>
          </cell>
        </row>
        <row r="1971">
          <cell r="A1971">
            <v>2019</v>
          </cell>
          <cell r="B1971" t="str">
            <v>Junio</v>
          </cell>
          <cell r="J1971">
            <v>510</v>
          </cell>
          <cell r="K1971">
            <v>31036</v>
          </cell>
        </row>
        <row r="1972">
          <cell r="A1972">
            <v>2019</v>
          </cell>
          <cell r="B1972" t="str">
            <v>Junio</v>
          </cell>
          <cell r="J1972">
            <v>2647</v>
          </cell>
          <cell r="K1972">
            <v>31037</v>
          </cell>
        </row>
        <row r="1973">
          <cell r="A1973">
            <v>2019</v>
          </cell>
          <cell r="B1973" t="str">
            <v>Junio</v>
          </cell>
          <cell r="J1973">
            <v>2981</v>
          </cell>
          <cell r="K1973">
            <v>31038</v>
          </cell>
        </row>
        <row r="1974">
          <cell r="A1974">
            <v>2019</v>
          </cell>
          <cell r="B1974" t="str">
            <v>Junio</v>
          </cell>
          <cell r="J1974">
            <v>1818</v>
          </cell>
          <cell r="K1974">
            <v>31039</v>
          </cell>
        </row>
        <row r="1975">
          <cell r="A1975">
            <v>2019</v>
          </cell>
          <cell r="B1975" t="str">
            <v>Junio</v>
          </cell>
          <cell r="J1975">
            <v>4570</v>
          </cell>
          <cell r="K1975">
            <v>11001</v>
          </cell>
        </row>
        <row r="1976">
          <cell r="A1976">
            <v>2019</v>
          </cell>
          <cell r="B1976" t="str">
            <v>Junio</v>
          </cell>
          <cell r="J1976">
            <v>4023</v>
          </cell>
          <cell r="K1976">
            <v>11002</v>
          </cell>
        </row>
        <row r="1977">
          <cell r="A1977">
            <v>2019</v>
          </cell>
          <cell r="B1977" t="str">
            <v>Junio</v>
          </cell>
          <cell r="J1977">
            <v>1718</v>
          </cell>
          <cell r="K1977">
            <v>11003</v>
          </cell>
        </row>
        <row r="1978">
          <cell r="A1978">
            <v>2019</v>
          </cell>
          <cell r="B1978" t="str">
            <v>Junio</v>
          </cell>
          <cell r="J1978">
            <v>1270</v>
          </cell>
          <cell r="K1978">
            <v>11004</v>
          </cell>
        </row>
        <row r="1979">
          <cell r="A1979">
            <v>2019</v>
          </cell>
          <cell r="B1979" t="str">
            <v>Junio</v>
          </cell>
          <cell r="J1979">
            <v>1239</v>
          </cell>
          <cell r="K1979">
            <v>11005</v>
          </cell>
        </row>
        <row r="1980">
          <cell r="A1980">
            <v>2019</v>
          </cell>
          <cell r="B1980" t="str">
            <v>Junio</v>
          </cell>
          <cell r="J1980">
            <v>3694</v>
          </cell>
          <cell r="K1980">
            <v>11006</v>
          </cell>
        </row>
        <row r="1981">
          <cell r="A1981">
            <v>2019</v>
          </cell>
          <cell r="B1981" t="str">
            <v>Junio</v>
          </cell>
          <cell r="J1981">
            <v>8659</v>
          </cell>
          <cell r="K1981">
            <v>11007</v>
          </cell>
        </row>
        <row r="1982">
          <cell r="A1982">
            <v>2019</v>
          </cell>
          <cell r="B1982" t="str">
            <v>Junio</v>
          </cell>
          <cell r="J1982">
            <v>2978</v>
          </cell>
          <cell r="K1982">
            <v>11008</v>
          </cell>
        </row>
        <row r="1983">
          <cell r="A1983">
            <v>2019</v>
          </cell>
          <cell r="B1983" t="str">
            <v>Junio</v>
          </cell>
          <cell r="J1983">
            <v>3748</v>
          </cell>
          <cell r="K1983">
            <v>11009</v>
          </cell>
        </row>
        <row r="1984">
          <cell r="A1984">
            <v>2019</v>
          </cell>
          <cell r="B1984" t="str">
            <v>Junio</v>
          </cell>
          <cell r="J1984">
            <v>1454</v>
          </cell>
          <cell r="K1984">
            <v>11010</v>
          </cell>
        </row>
        <row r="1985">
          <cell r="A1985">
            <v>2019</v>
          </cell>
          <cell r="B1985" t="str">
            <v>Junio</v>
          </cell>
          <cell r="J1985">
            <v>4169</v>
          </cell>
          <cell r="K1985">
            <v>11012</v>
          </cell>
        </row>
        <row r="1986">
          <cell r="A1986">
            <v>2019</v>
          </cell>
          <cell r="B1986" t="str">
            <v>Junio</v>
          </cell>
          <cell r="J1986">
            <v>3773</v>
          </cell>
          <cell r="K1986">
            <v>11013</v>
          </cell>
        </row>
        <row r="1987">
          <cell r="A1987">
            <v>2019</v>
          </cell>
          <cell r="B1987" t="str">
            <v>Junio</v>
          </cell>
          <cell r="J1987">
            <v>5831</v>
          </cell>
          <cell r="K1987">
            <v>11014</v>
          </cell>
        </row>
        <row r="1988">
          <cell r="A1988">
            <v>2019</v>
          </cell>
          <cell r="B1988" t="str">
            <v>Junio</v>
          </cell>
          <cell r="J1988">
            <v>5495</v>
          </cell>
          <cell r="K1988">
            <v>11015</v>
          </cell>
        </row>
        <row r="1989">
          <cell r="A1989">
            <v>2019</v>
          </cell>
          <cell r="B1989" t="str">
            <v>Junio</v>
          </cell>
          <cell r="J1989">
            <v>3038</v>
          </cell>
          <cell r="K1989">
            <v>11016</v>
          </cell>
        </row>
        <row r="1990">
          <cell r="A1990">
            <v>2019</v>
          </cell>
          <cell r="B1990" t="str">
            <v>Junio</v>
          </cell>
          <cell r="J1990">
            <v>2713</v>
          </cell>
          <cell r="K1990">
            <v>11017</v>
          </cell>
        </row>
        <row r="1991">
          <cell r="A1991">
            <v>2019</v>
          </cell>
          <cell r="B1991" t="str">
            <v>Junio</v>
          </cell>
          <cell r="J1991">
            <v>1502</v>
          </cell>
          <cell r="K1991">
            <v>11018</v>
          </cell>
        </row>
        <row r="1992">
          <cell r="A1992">
            <v>2019</v>
          </cell>
          <cell r="B1992" t="str">
            <v>Junio</v>
          </cell>
          <cell r="J1992">
            <v>3897</v>
          </cell>
          <cell r="K1992">
            <v>11019</v>
          </cell>
        </row>
        <row r="1993">
          <cell r="A1993">
            <v>2019</v>
          </cell>
          <cell r="B1993" t="str">
            <v>Junio</v>
          </cell>
          <cell r="J1993">
            <v>4826</v>
          </cell>
          <cell r="K1993">
            <v>11020</v>
          </cell>
        </row>
        <row r="1994">
          <cell r="A1994">
            <v>2019</v>
          </cell>
          <cell r="B1994" t="str">
            <v>Junio</v>
          </cell>
          <cell r="J1994">
            <v>958</v>
          </cell>
          <cell r="K1994">
            <v>11021</v>
          </cell>
        </row>
        <row r="1995">
          <cell r="A1995">
            <v>2019</v>
          </cell>
          <cell r="B1995" t="str">
            <v>Junio</v>
          </cell>
          <cell r="J1995">
            <v>897</v>
          </cell>
          <cell r="K1995">
            <v>11022</v>
          </cell>
        </row>
        <row r="1996">
          <cell r="A1996">
            <v>2019</v>
          </cell>
          <cell r="B1996" t="str">
            <v>Junio</v>
          </cell>
          <cell r="J1996">
            <v>3055</v>
          </cell>
          <cell r="K1996">
            <v>11023</v>
          </cell>
        </row>
        <row r="1997">
          <cell r="A1997">
            <v>2019</v>
          </cell>
          <cell r="B1997" t="str">
            <v>Junio</v>
          </cell>
          <cell r="J1997">
            <v>1956</v>
          </cell>
          <cell r="K1997">
            <v>11024</v>
          </cell>
        </row>
        <row r="1998">
          <cell r="A1998">
            <v>2019</v>
          </cell>
          <cell r="B1998" t="str">
            <v>Junio</v>
          </cell>
          <cell r="J1998">
            <v>2265</v>
          </cell>
          <cell r="K1998">
            <v>11027</v>
          </cell>
        </row>
        <row r="1999">
          <cell r="A1999">
            <v>2019</v>
          </cell>
          <cell r="B1999" t="str">
            <v>Junio</v>
          </cell>
          <cell r="J1999">
            <v>3082</v>
          </cell>
          <cell r="K1999">
            <v>11028</v>
          </cell>
        </row>
        <row r="2000">
          <cell r="A2000">
            <v>2019</v>
          </cell>
          <cell r="B2000" t="str">
            <v>Junio</v>
          </cell>
          <cell r="J2000">
            <v>4013</v>
          </cell>
          <cell r="K2000">
            <v>11029</v>
          </cell>
        </row>
        <row r="2001">
          <cell r="A2001">
            <v>2019</v>
          </cell>
          <cell r="B2001" t="str">
            <v>Junio</v>
          </cell>
          <cell r="J2001">
            <v>5115</v>
          </cell>
          <cell r="K2001">
            <v>11030</v>
          </cell>
        </row>
        <row r="2002">
          <cell r="A2002">
            <v>2019</v>
          </cell>
          <cell r="B2002" t="str">
            <v>Junio</v>
          </cell>
          <cell r="J2002">
            <v>5063</v>
          </cell>
          <cell r="K2002">
            <v>11031</v>
          </cell>
        </row>
        <row r="2003">
          <cell r="A2003">
            <v>2019</v>
          </cell>
          <cell r="B2003" t="str">
            <v>Junio</v>
          </cell>
          <cell r="J2003">
            <v>5613</v>
          </cell>
          <cell r="K2003">
            <v>11032</v>
          </cell>
        </row>
        <row r="2004">
          <cell r="A2004">
            <v>2019</v>
          </cell>
          <cell r="B2004" t="str">
            <v>Junio</v>
          </cell>
          <cell r="J2004">
            <v>2182</v>
          </cell>
          <cell r="K2004">
            <v>11033</v>
          </cell>
        </row>
        <row r="2005">
          <cell r="A2005">
            <v>2019</v>
          </cell>
          <cell r="B2005" t="str">
            <v>Junio</v>
          </cell>
          <cell r="J2005">
            <v>1974</v>
          </cell>
          <cell r="K2005">
            <v>11034</v>
          </cell>
        </row>
        <row r="2006">
          <cell r="A2006">
            <v>2019</v>
          </cell>
          <cell r="B2006" t="str">
            <v>Junio</v>
          </cell>
          <cell r="J2006">
            <v>2873</v>
          </cell>
          <cell r="K2006">
            <v>11035</v>
          </cell>
        </row>
        <row r="2007">
          <cell r="A2007">
            <v>2019</v>
          </cell>
          <cell r="B2007" t="str">
            <v>Junio</v>
          </cell>
          <cell r="J2007">
            <v>1133</v>
          </cell>
          <cell r="K2007">
            <v>11036</v>
          </cell>
        </row>
        <row r="2008">
          <cell r="A2008">
            <v>2019</v>
          </cell>
          <cell r="B2008" t="str">
            <v>Junio</v>
          </cell>
          <cell r="J2008">
            <v>1133</v>
          </cell>
          <cell r="K2008">
            <v>11037</v>
          </cell>
        </row>
        <row r="2009">
          <cell r="A2009">
            <v>2019</v>
          </cell>
          <cell r="B2009" t="str">
            <v>Junio</v>
          </cell>
          <cell r="J2009">
            <v>1861</v>
          </cell>
          <cell r="K2009">
            <v>11038</v>
          </cell>
        </row>
        <row r="2010">
          <cell r="A2010">
            <v>2019</v>
          </cell>
          <cell r="B2010" t="str">
            <v>Junio</v>
          </cell>
          <cell r="J2010">
            <v>2377</v>
          </cell>
          <cell r="K2010">
            <v>11040</v>
          </cell>
        </row>
        <row r="2011">
          <cell r="A2011">
            <v>2019</v>
          </cell>
          <cell r="B2011" t="str">
            <v>Junio</v>
          </cell>
          <cell r="J2011">
            <v>1073</v>
          </cell>
          <cell r="K2011">
            <v>11041</v>
          </cell>
        </row>
        <row r="2012">
          <cell r="A2012">
            <v>2019</v>
          </cell>
          <cell r="B2012" t="str">
            <v>Junio</v>
          </cell>
          <cell r="J2012">
            <v>1677</v>
          </cell>
          <cell r="K2012">
            <v>11042</v>
          </cell>
        </row>
        <row r="2013">
          <cell r="A2013">
            <v>2019</v>
          </cell>
          <cell r="B2013" t="str">
            <v>Junio</v>
          </cell>
          <cell r="J2013">
            <v>5037</v>
          </cell>
          <cell r="K2013">
            <v>11043</v>
          </cell>
        </row>
        <row r="2014">
          <cell r="A2014">
            <v>2019</v>
          </cell>
          <cell r="B2014" t="str">
            <v>Junio</v>
          </cell>
          <cell r="J2014">
            <v>1188</v>
          </cell>
          <cell r="K2014">
            <v>11044</v>
          </cell>
        </row>
        <row r="2015">
          <cell r="A2015">
            <v>2019</v>
          </cell>
          <cell r="B2015" t="str">
            <v>Junio</v>
          </cell>
          <cell r="J2015">
            <v>1625</v>
          </cell>
          <cell r="K2015">
            <v>11045</v>
          </cell>
        </row>
        <row r="2016">
          <cell r="A2016">
            <v>2019</v>
          </cell>
          <cell r="B2016" t="str">
            <v>Junio</v>
          </cell>
          <cell r="J2016">
            <v>955</v>
          </cell>
          <cell r="K2016">
            <v>11046</v>
          </cell>
        </row>
        <row r="2017">
          <cell r="A2017">
            <v>2019</v>
          </cell>
          <cell r="B2017" t="str">
            <v>Junio</v>
          </cell>
          <cell r="J2017">
            <v>4166</v>
          </cell>
          <cell r="K2017">
            <v>11047</v>
          </cell>
        </row>
        <row r="2018">
          <cell r="A2018">
            <v>2019</v>
          </cell>
          <cell r="B2018" t="str">
            <v>Junio</v>
          </cell>
          <cell r="J2018">
            <v>1676</v>
          </cell>
          <cell r="K2018">
            <v>11048</v>
          </cell>
        </row>
        <row r="2019">
          <cell r="A2019">
            <v>2019</v>
          </cell>
          <cell r="B2019" t="str">
            <v>Junio</v>
          </cell>
          <cell r="J2019">
            <v>2159</v>
          </cell>
          <cell r="K2019">
            <v>11049</v>
          </cell>
        </row>
        <row r="2020">
          <cell r="A2020">
            <v>2019</v>
          </cell>
          <cell r="B2020" t="str">
            <v>Junio</v>
          </cell>
          <cell r="J2020">
            <v>8907</v>
          </cell>
          <cell r="K2020">
            <v>11051</v>
          </cell>
        </row>
        <row r="2021">
          <cell r="A2021">
            <v>2019</v>
          </cell>
          <cell r="B2021" t="str">
            <v>Junio</v>
          </cell>
          <cell r="J2021">
            <v>2463</v>
          </cell>
          <cell r="K2021">
            <v>11052</v>
          </cell>
        </row>
        <row r="2022">
          <cell r="A2022">
            <v>2019</v>
          </cell>
          <cell r="B2022" t="str">
            <v>Junio</v>
          </cell>
          <cell r="J2022">
            <v>3902</v>
          </cell>
          <cell r="K2022">
            <v>11053</v>
          </cell>
        </row>
        <row r="2023">
          <cell r="A2023">
            <v>2019</v>
          </cell>
          <cell r="B2023" t="str">
            <v>Junio</v>
          </cell>
          <cell r="J2023">
            <v>4568</v>
          </cell>
          <cell r="K2023">
            <v>11054</v>
          </cell>
        </row>
        <row r="2024">
          <cell r="A2024">
            <v>2019</v>
          </cell>
          <cell r="B2024" t="str">
            <v>Junio</v>
          </cell>
          <cell r="J2024">
            <v>1475</v>
          </cell>
          <cell r="K2024">
            <v>21001</v>
          </cell>
        </row>
        <row r="2025">
          <cell r="A2025">
            <v>2019</v>
          </cell>
          <cell r="B2025" t="str">
            <v>Junio</v>
          </cell>
          <cell r="J2025">
            <v>3996</v>
          </cell>
          <cell r="K2025">
            <v>21002</v>
          </cell>
        </row>
        <row r="2026">
          <cell r="A2026">
            <v>2019</v>
          </cell>
          <cell r="B2026" t="str">
            <v>Junio</v>
          </cell>
          <cell r="J2026">
            <v>3183</v>
          </cell>
          <cell r="K2026">
            <v>21003</v>
          </cell>
        </row>
        <row r="2027">
          <cell r="A2027">
            <v>2019</v>
          </cell>
          <cell r="B2027" t="str">
            <v>Junio</v>
          </cell>
          <cell r="J2027">
            <v>1423</v>
          </cell>
          <cell r="K2027">
            <v>21004</v>
          </cell>
        </row>
        <row r="2028">
          <cell r="A2028">
            <v>2019</v>
          </cell>
          <cell r="B2028" t="str">
            <v>Junio</v>
          </cell>
          <cell r="J2028">
            <v>1067</v>
          </cell>
          <cell r="K2028">
            <v>21007</v>
          </cell>
        </row>
        <row r="2029">
          <cell r="A2029">
            <v>2019</v>
          </cell>
          <cell r="B2029" t="str">
            <v>Junio</v>
          </cell>
          <cell r="J2029">
            <v>1298</v>
          </cell>
          <cell r="K2029">
            <v>21005</v>
          </cell>
        </row>
        <row r="2030">
          <cell r="A2030">
            <v>2019</v>
          </cell>
          <cell r="B2030" t="str">
            <v>Junio</v>
          </cell>
          <cell r="J2030">
            <v>1085</v>
          </cell>
          <cell r="K2030">
            <v>21006</v>
          </cell>
        </row>
        <row r="2031">
          <cell r="A2031">
            <v>2019</v>
          </cell>
          <cell r="B2031" t="str">
            <v>Junio</v>
          </cell>
          <cell r="J2031">
            <v>2099</v>
          </cell>
          <cell r="K2031">
            <v>21008</v>
          </cell>
        </row>
        <row r="2032">
          <cell r="A2032">
            <v>2019</v>
          </cell>
          <cell r="B2032" t="str">
            <v>Junio</v>
          </cell>
          <cell r="J2032">
            <v>1323</v>
          </cell>
          <cell r="K2032">
            <v>21009</v>
          </cell>
        </row>
        <row r="2033">
          <cell r="A2033">
            <v>2019</v>
          </cell>
          <cell r="B2033" t="str">
            <v>Junio</v>
          </cell>
          <cell r="J2033">
            <v>1209</v>
          </cell>
          <cell r="K2033">
            <v>21010</v>
          </cell>
        </row>
        <row r="2034">
          <cell r="A2034">
            <v>2019</v>
          </cell>
          <cell r="B2034" t="str">
            <v>Junio</v>
          </cell>
          <cell r="J2034">
            <v>1068</v>
          </cell>
          <cell r="K2034">
            <v>21011</v>
          </cell>
        </row>
        <row r="2035">
          <cell r="A2035">
            <v>2019</v>
          </cell>
          <cell r="B2035" t="str">
            <v>Junio</v>
          </cell>
          <cell r="J2035">
            <v>1292</v>
          </cell>
          <cell r="K2035">
            <v>21012</v>
          </cell>
        </row>
        <row r="2036">
          <cell r="A2036">
            <v>2019</v>
          </cell>
          <cell r="B2036" t="str">
            <v>Junio</v>
          </cell>
          <cell r="J2036">
            <v>2318</v>
          </cell>
          <cell r="K2036">
            <v>21013</v>
          </cell>
        </row>
        <row r="2037">
          <cell r="A2037">
            <v>2019</v>
          </cell>
          <cell r="B2037" t="str">
            <v>Junio</v>
          </cell>
          <cell r="J2037">
            <v>2318</v>
          </cell>
          <cell r="K2037">
            <v>21014</v>
          </cell>
        </row>
        <row r="2038">
          <cell r="A2038">
            <v>2019</v>
          </cell>
          <cell r="B2038" t="str">
            <v>Junio</v>
          </cell>
          <cell r="J2038">
            <v>2756</v>
          </cell>
          <cell r="K2038">
            <v>21016</v>
          </cell>
        </row>
        <row r="2039">
          <cell r="A2039">
            <v>2019</v>
          </cell>
          <cell r="B2039" t="str">
            <v>Junio</v>
          </cell>
          <cell r="J2039">
            <v>2223</v>
          </cell>
          <cell r="K2039">
            <v>21017</v>
          </cell>
        </row>
        <row r="2040">
          <cell r="A2040">
            <v>2019</v>
          </cell>
          <cell r="B2040" t="str">
            <v>Junio</v>
          </cell>
          <cell r="J2040">
            <v>2411</v>
          </cell>
          <cell r="K2040">
            <v>51001</v>
          </cell>
        </row>
        <row r="2041">
          <cell r="A2041">
            <v>2019</v>
          </cell>
          <cell r="B2041" t="str">
            <v>Junio</v>
          </cell>
          <cell r="J2041">
            <v>2565</v>
          </cell>
          <cell r="K2041">
            <v>51001</v>
          </cell>
        </row>
        <row r="2042">
          <cell r="A2042">
            <v>2019</v>
          </cell>
          <cell r="B2042" t="str">
            <v>Junio</v>
          </cell>
          <cell r="J2042">
            <v>2535</v>
          </cell>
          <cell r="K2042">
            <v>51001</v>
          </cell>
        </row>
        <row r="2043">
          <cell r="A2043">
            <v>2019</v>
          </cell>
          <cell r="B2043" t="str">
            <v>Junio</v>
          </cell>
          <cell r="J2043">
            <v>2510</v>
          </cell>
          <cell r="K2043">
            <v>51001</v>
          </cell>
        </row>
        <row r="2044">
          <cell r="A2044">
            <v>2019</v>
          </cell>
          <cell r="B2044" t="str">
            <v>Junio</v>
          </cell>
          <cell r="J2044">
            <v>2190</v>
          </cell>
          <cell r="K2044">
            <v>51002</v>
          </cell>
        </row>
        <row r="2045">
          <cell r="A2045">
            <v>2019</v>
          </cell>
          <cell r="B2045" t="str">
            <v>Junio</v>
          </cell>
          <cell r="J2045">
            <v>2088</v>
          </cell>
          <cell r="K2045">
            <v>51003</v>
          </cell>
        </row>
        <row r="2046">
          <cell r="A2046">
            <v>2019</v>
          </cell>
          <cell r="B2046" t="str">
            <v>Junio</v>
          </cell>
          <cell r="J2046">
            <v>2701</v>
          </cell>
          <cell r="K2046">
            <v>51003</v>
          </cell>
        </row>
        <row r="2047">
          <cell r="A2047">
            <v>2019</v>
          </cell>
          <cell r="B2047" t="str">
            <v>Junio</v>
          </cell>
          <cell r="J2047">
            <v>2447</v>
          </cell>
          <cell r="K2047">
            <v>51003</v>
          </cell>
        </row>
        <row r="2048">
          <cell r="A2048">
            <v>2019</v>
          </cell>
          <cell r="B2048" t="str">
            <v>Junio</v>
          </cell>
          <cell r="J2048">
            <v>7117</v>
          </cell>
          <cell r="K2048">
            <v>51004</v>
          </cell>
        </row>
        <row r="2049">
          <cell r="A2049">
            <v>2019</v>
          </cell>
          <cell r="B2049" t="str">
            <v>Junio</v>
          </cell>
          <cell r="J2049">
            <v>7474</v>
          </cell>
          <cell r="K2049">
            <v>51004</v>
          </cell>
        </row>
        <row r="2050">
          <cell r="A2050">
            <v>2019</v>
          </cell>
          <cell r="B2050" t="str">
            <v>Junio</v>
          </cell>
          <cell r="J2050">
            <v>7880</v>
          </cell>
          <cell r="K2050">
            <v>51004</v>
          </cell>
        </row>
        <row r="2051">
          <cell r="A2051">
            <v>2019</v>
          </cell>
          <cell r="B2051" t="str">
            <v>Junio</v>
          </cell>
          <cell r="J2051">
            <v>6180</v>
          </cell>
          <cell r="K2051">
            <v>51005</v>
          </cell>
        </row>
        <row r="2052">
          <cell r="A2052">
            <v>2019</v>
          </cell>
          <cell r="B2052" t="str">
            <v>Junio</v>
          </cell>
          <cell r="J2052">
            <v>6473</v>
          </cell>
          <cell r="K2052">
            <v>51005</v>
          </cell>
        </row>
        <row r="2053">
          <cell r="A2053">
            <v>2019</v>
          </cell>
          <cell r="B2053" t="str">
            <v>Junio</v>
          </cell>
          <cell r="J2053">
            <v>6613</v>
          </cell>
          <cell r="K2053">
            <v>51005</v>
          </cell>
        </row>
        <row r="2054">
          <cell r="A2054">
            <v>2019</v>
          </cell>
          <cell r="B2054" t="str">
            <v>Junio</v>
          </cell>
          <cell r="J2054">
            <v>6947</v>
          </cell>
          <cell r="K2054">
            <v>51005</v>
          </cell>
        </row>
        <row r="2055">
          <cell r="A2055">
            <v>2019</v>
          </cell>
          <cell r="B2055" t="str">
            <v>Junio</v>
          </cell>
          <cell r="J2055">
            <v>5697</v>
          </cell>
          <cell r="K2055">
            <v>51006</v>
          </cell>
        </row>
        <row r="2056">
          <cell r="A2056">
            <v>2019</v>
          </cell>
          <cell r="B2056" t="str">
            <v>Junio</v>
          </cell>
          <cell r="J2056">
            <v>5690</v>
          </cell>
          <cell r="K2056">
            <v>51006</v>
          </cell>
        </row>
        <row r="2057">
          <cell r="A2057">
            <v>2019</v>
          </cell>
          <cell r="B2057" t="str">
            <v>Junio</v>
          </cell>
          <cell r="J2057">
            <v>5173</v>
          </cell>
          <cell r="K2057">
            <v>51006</v>
          </cell>
        </row>
        <row r="2058">
          <cell r="A2058">
            <v>2019</v>
          </cell>
          <cell r="B2058" t="str">
            <v>Junio</v>
          </cell>
          <cell r="J2058">
            <v>6267</v>
          </cell>
          <cell r="K2058">
            <v>51006</v>
          </cell>
        </row>
        <row r="2059">
          <cell r="A2059">
            <v>2019</v>
          </cell>
          <cell r="B2059" t="str">
            <v>Junio</v>
          </cell>
          <cell r="J2059">
            <v>4450</v>
          </cell>
          <cell r="K2059">
            <v>51007</v>
          </cell>
        </row>
        <row r="2060">
          <cell r="A2060">
            <v>2019</v>
          </cell>
          <cell r="B2060" t="str">
            <v>Junio</v>
          </cell>
          <cell r="J2060">
            <v>5187</v>
          </cell>
          <cell r="K2060">
            <v>51007</v>
          </cell>
        </row>
        <row r="2061">
          <cell r="A2061">
            <v>2019</v>
          </cell>
          <cell r="B2061" t="str">
            <v>Junio</v>
          </cell>
          <cell r="J2061">
            <v>4758</v>
          </cell>
          <cell r="K2061">
            <v>51008</v>
          </cell>
        </row>
        <row r="2062">
          <cell r="A2062">
            <v>2019</v>
          </cell>
          <cell r="B2062" t="str">
            <v>Junio</v>
          </cell>
          <cell r="J2062">
            <v>6225</v>
          </cell>
          <cell r="K2062">
            <v>51008</v>
          </cell>
        </row>
        <row r="2063">
          <cell r="A2063">
            <v>2019</v>
          </cell>
          <cell r="B2063" t="str">
            <v>Junio</v>
          </cell>
          <cell r="J2063">
            <v>5070</v>
          </cell>
          <cell r="K2063">
            <v>51008</v>
          </cell>
        </row>
        <row r="2064">
          <cell r="A2064">
            <v>2019</v>
          </cell>
          <cell r="B2064" t="str">
            <v>Junio</v>
          </cell>
          <cell r="J2064">
            <v>6853</v>
          </cell>
          <cell r="K2064">
            <v>51008</v>
          </cell>
        </row>
        <row r="2065">
          <cell r="A2065">
            <v>2019</v>
          </cell>
          <cell r="B2065" t="str">
            <v>Junio</v>
          </cell>
          <cell r="J2065">
            <v>2525</v>
          </cell>
          <cell r="K2065">
            <v>51009</v>
          </cell>
        </row>
        <row r="2066">
          <cell r="A2066">
            <v>2019</v>
          </cell>
          <cell r="B2066" t="str">
            <v>Junio</v>
          </cell>
          <cell r="J2066">
            <v>3108</v>
          </cell>
          <cell r="K2066">
            <v>51009</v>
          </cell>
        </row>
        <row r="2067">
          <cell r="A2067">
            <v>2019</v>
          </cell>
          <cell r="B2067" t="str">
            <v>Junio</v>
          </cell>
          <cell r="J2067">
            <v>2647</v>
          </cell>
          <cell r="K2067">
            <v>51009</v>
          </cell>
        </row>
        <row r="2068">
          <cell r="A2068">
            <v>2019</v>
          </cell>
          <cell r="B2068" t="str">
            <v>Junio</v>
          </cell>
          <cell r="J2068">
            <v>3567</v>
          </cell>
          <cell r="K2068">
            <v>51009</v>
          </cell>
        </row>
        <row r="2069">
          <cell r="A2069">
            <v>2019</v>
          </cell>
          <cell r="B2069" t="str">
            <v>Junio</v>
          </cell>
          <cell r="J2069">
            <v>1332</v>
          </cell>
          <cell r="K2069">
            <v>51010</v>
          </cell>
        </row>
        <row r="2070">
          <cell r="A2070">
            <v>2019</v>
          </cell>
          <cell r="B2070" t="str">
            <v>Junio</v>
          </cell>
          <cell r="J2070">
            <v>1490</v>
          </cell>
          <cell r="K2070">
            <v>51010</v>
          </cell>
        </row>
        <row r="2071">
          <cell r="A2071">
            <v>2019</v>
          </cell>
          <cell r="B2071" t="str">
            <v>Junio</v>
          </cell>
          <cell r="J2071">
            <v>1700</v>
          </cell>
          <cell r="K2071">
            <v>51011</v>
          </cell>
        </row>
        <row r="2072">
          <cell r="A2072">
            <v>2019</v>
          </cell>
          <cell r="B2072" t="str">
            <v>Junio</v>
          </cell>
          <cell r="J2072">
            <v>1927</v>
          </cell>
          <cell r="K2072">
            <v>51011</v>
          </cell>
        </row>
        <row r="2073">
          <cell r="A2073">
            <v>2019</v>
          </cell>
          <cell r="B2073" t="str">
            <v>Junio</v>
          </cell>
          <cell r="J2073">
            <v>1809</v>
          </cell>
          <cell r="K2073">
            <v>51011</v>
          </cell>
        </row>
        <row r="2074">
          <cell r="A2074">
            <v>2019</v>
          </cell>
          <cell r="B2074" t="str">
            <v>Junio</v>
          </cell>
          <cell r="J2074">
            <v>2217</v>
          </cell>
          <cell r="K2074">
            <v>51012</v>
          </cell>
        </row>
        <row r="2075">
          <cell r="A2075">
            <v>2019</v>
          </cell>
          <cell r="B2075" t="str">
            <v>Junio</v>
          </cell>
          <cell r="J2075">
            <v>2760</v>
          </cell>
          <cell r="K2075">
            <v>51012</v>
          </cell>
        </row>
        <row r="2076">
          <cell r="A2076">
            <v>2019</v>
          </cell>
          <cell r="B2076" t="str">
            <v>Junio</v>
          </cell>
          <cell r="J2076">
            <v>2410</v>
          </cell>
          <cell r="K2076">
            <v>51012</v>
          </cell>
        </row>
        <row r="2077">
          <cell r="A2077">
            <v>2019</v>
          </cell>
          <cell r="B2077" t="str">
            <v>Junio</v>
          </cell>
          <cell r="J2077">
            <v>308</v>
          </cell>
          <cell r="K2077">
            <v>61001</v>
          </cell>
        </row>
        <row r="2078">
          <cell r="A2078">
            <v>2019</v>
          </cell>
          <cell r="B2078" t="str">
            <v>Junio</v>
          </cell>
          <cell r="J2078">
            <v>312</v>
          </cell>
          <cell r="K2078">
            <v>61001</v>
          </cell>
        </row>
        <row r="2079">
          <cell r="A2079">
            <v>2019</v>
          </cell>
          <cell r="B2079" t="str">
            <v>Junio</v>
          </cell>
          <cell r="J2079">
            <v>334</v>
          </cell>
          <cell r="K2079">
            <v>61001</v>
          </cell>
        </row>
        <row r="2080">
          <cell r="A2080">
            <v>2019</v>
          </cell>
          <cell r="B2080" t="str">
            <v>Junio</v>
          </cell>
          <cell r="J2080">
            <v>318</v>
          </cell>
          <cell r="K2080">
            <v>61002</v>
          </cell>
        </row>
        <row r="2081">
          <cell r="A2081">
            <v>2019</v>
          </cell>
          <cell r="B2081" t="str">
            <v>Junio</v>
          </cell>
          <cell r="J2081">
            <v>330</v>
          </cell>
          <cell r="K2081">
            <v>61002</v>
          </cell>
        </row>
        <row r="2082">
          <cell r="A2082">
            <v>2019</v>
          </cell>
          <cell r="B2082" t="str">
            <v>Junio</v>
          </cell>
          <cell r="J2082">
            <v>350</v>
          </cell>
          <cell r="K2082">
            <v>61002</v>
          </cell>
        </row>
        <row r="2083">
          <cell r="A2083">
            <v>2019</v>
          </cell>
          <cell r="B2083" t="str">
            <v>Junio</v>
          </cell>
          <cell r="J2083">
            <v>292</v>
          </cell>
          <cell r="K2083">
            <v>61003</v>
          </cell>
        </row>
        <row r="2084">
          <cell r="A2084">
            <v>2019</v>
          </cell>
          <cell r="B2084" t="str">
            <v>Junio</v>
          </cell>
          <cell r="J2084">
            <v>297</v>
          </cell>
          <cell r="K2084">
            <v>61003</v>
          </cell>
        </row>
        <row r="2085">
          <cell r="A2085">
            <v>2019</v>
          </cell>
          <cell r="B2085" t="str">
            <v>Junio</v>
          </cell>
          <cell r="J2085">
            <v>309</v>
          </cell>
          <cell r="K2085">
            <v>61003</v>
          </cell>
        </row>
        <row r="2086">
          <cell r="A2086">
            <v>2019</v>
          </cell>
          <cell r="B2086" t="str">
            <v>Junio</v>
          </cell>
          <cell r="J2086">
            <v>345</v>
          </cell>
          <cell r="K2086">
            <v>61004</v>
          </cell>
        </row>
        <row r="2087">
          <cell r="A2087">
            <v>2019</v>
          </cell>
          <cell r="B2087" t="str">
            <v>Junio</v>
          </cell>
          <cell r="J2087">
            <v>355</v>
          </cell>
          <cell r="K2087">
            <v>61004</v>
          </cell>
        </row>
        <row r="2088">
          <cell r="A2088">
            <v>2019</v>
          </cell>
          <cell r="B2088" t="str">
            <v>Junio</v>
          </cell>
          <cell r="J2088">
            <v>379</v>
          </cell>
          <cell r="K2088">
            <v>61004</v>
          </cell>
        </row>
        <row r="2089">
          <cell r="A2089">
            <v>2019</v>
          </cell>
          <cell r="B2089" t="str">
            <v>Junio</v>
          </cell>
          <cell r="J2089">
            <v>23088</v>
          </cell>
          <cell r="K2089">
            <v>61005</v>
          </cell>
        </row>
        <row r="2090">
          <cell r="A2090">
            <v>2019</v>
          </cell>
          <cell r="B2090" t="str">
            <v>Junio</v>
          </cell>
          <cell r="J2090">
            <v>8542</v>
          </cell>
          <cell r="K2090">
            <v>61006</v>
          </cell>
        </row>
        <row r="2091">
          <cell r="A2091">
            <v>2019</v>
          </cell>
          <cell r="B2091" t="str">
            <v>Junio</v>
          </cell>
          <cell r="J2091">
            <v>9000</v>
          </cell>
          <cell r="K2091">
            <v>61006</v>
          </cell>
        </row>
        <row r="2092">
          <cell r="A2092">
            <v>2019</v>
          </cell>
          <cell r="B2092" t="str">
            <v>Junio</v>
          </cell>
          <cell r="J2092">
            <v>8317</v>
          </cell>
          <cell r="K2092">
            <v>61006</v>
          </cell>
        </row>
        <row r="2093">
          <cell r="A2093">
            <v>2019</v>
          </cell>
          <cell r="B2093" t="str">
            <v>Junio</v>
          </cell>
          <cell r="J2093">
            <v>8175</v>
          </cell>
          <cell r="K2093">
            <v>61006</v>
          </cell>
        </row>
        <row r="2094">
          <cell r="A2094">
            <v>2019</v>
          </cell>
          <cell r="B2094" t="str">
            <v>Junio</v>
          </cell>
          <cell r="J2094">
            <v>11654</v>
          </cell>
          <cell r="K2094">
            <v>61007</v>
          </cell>
        </row>
        <row r="2095">
          <cell r="A2095">
            <v>2019</v>
          </cell>
          <cell r="B2095" t="str">
            <v>Junio</v>
          </cell>
          <cell r="J2095">
            <v>13052</v>
          </cell>
          <cell r="K2095">
            <v>61007</v>
          </cell>
        </row>
        <row r="2096">
          <cell r="A2096">
            <v>2019</v>
          </cell>
          <cell r="B2096" t="str">
            <v>Junio</v>
          </cell>
          <cell r="J2096">
            <v>11775</v>
          </cell>
          <cell r="K2096">
            <v>61007</v>
          </cell>
        </row>
        <row r="2097">
          <cell r="A2097">
            <v>2019</v>
          </cell>
          <cell r="B2097" t="str">
            <v>Junio</v>
          </cell>
          <cell r="J2097">
            <v>12100</v>
          </cell>
          <cell r="K2097">
            <v>61007</v>
          </cell>
        </row>
        <row r="2098">
          <cell r="A2098">
            <v>2019</v>
          </cell>
          <cell r="B2098" t="str">
            <v>Junio</v>
          </cell>
          <cell r="J2098">
            <v>9321</v>
          </cell>
          <cell r="K2098">
            <v>61008</v>
          </cell>
        </row>
        <row r="2099">
          <cell r="A2099">
            <v>2019</v>
          </cell>
          <cell r="B2099" t="str">
            <v>Junio</v>
          </cell>
          <cell r="J2099">
            <v>9000</v>
          </cell>
          <cell r="K2099">
            <v>61008</v>
          </cell>
        </row>
        <row r="2100">
          <cell r="A2100">
            <v>2019</v>
          </cell>
          <cell r="B2100" t="str">
            <v>Junio</v>
          </cell>
          <cell r="J2100">
            <v>8200</v>
          </cell>
          <cell r="K2100">
            <v>61008</v>
          </cell>
        </row>
        <row r="2101">
          <cell r="A2101">
            <v>2019</v>
          </cell>
          <cell r="B2101" t="str">
            <v>Junio</v>
          </cell>
          <cell r="J2101">
            <v>9790</v>
          </cell>
          <cell r="K2101">
            <v>61009</v>
          </cell>
        </row>
        <row r="2102">
          <cell r="A2102">
            <v>2019</v>
          </cell>
          <cell r="B2102" t="str">
            <v>Junio</v>
          </cell>
          <cell r="J2102">
            <v>9450</v>
          </cell>
          <cell r="K2102">
            <v>61009</v>
          </cell>
        </row>
        <row r="2103">
          <cell r="A2103">
            <v>2019</v>
          </cell>
          <cell r="B2103" t="str">
            <v>Junio</v>
          </cell>
          <cell r="J2103">
            <v>10420</v>
          </cell>
          <cell r="K2103">
            <v>61009</v>
          </cell>
        </row>
        <row r="2104">
          <cell r="A2104">
            <v>2019</v>
          </cell>
          <cell r="B2104" t="str">
            <v>Junio</v>
          </cell>
          <cell r="J2104">
            <v>10417</v>
          </cell>
          <cell r="K2104">
            <v>61009</v>
          </cell>
        </row>
        <row r="2105">
          <cell r="A2105">
            <v>2019</v>
          </cell>
          <cell r="B2105" t="str">
            <v>Junio</v>
          </cell>
          <cell r="J2105">
            <v>4767</v>
          </cell>
          <cell r="K2105">
            <v>71001</v>
          </cell>
        </row>
        <row r="2106">
          <cell r="A2106">
            <v>2019</v>
          </cell>
          <cell r="B2106" t="str">
            <v>Junio</v>
          </cell>
          <cell r="J2106">
            <v>3608</v>
          </cell>
          <cell r="K2106">
            <v>71001</v>
          </cell>
        </row>
        <row r="2107">
          <cell r="A2107">
            <v>2019</v>
          </cell>
          <cell r="B2107" t="str">
            <v>Junio</v>
          </cell>
          <cell r="J2107">
            <v>3679</v>
          </cell>
          <cell r="K2107">
            <v>71001</v>
          </cell>
        </row>
        <row r="2108">
          <cell r="A2108">
            <v>2019</v>
          </cell>
          <cell r="B2108" t="str">
            <v>Junio</v>
          </cell>
          <cell r="J2108">
            <v>5892</v>
          </cell>
          <cell r="K2108">
            <v>71002</v>
          </cell>
        </row>
        <row r="2109">
          <cell r="A2109">
            <v>2019</v>
          </cell>
          <cell r="B2109" t="str">
            <v>Junio</v>
          </cell>
          <cell r="J2109">
            <v>5788</v>
          </cell>
          <cell r="K2109">
            <v>71002</v>
          </cell>
        </row>
        <row r="2110">
          <cell r="A2110">
            <v>2019</v>
          </cell>
          <cell r="B2110" t="str">
            <v>Junio</v>
          </cell>
          <cell r="J2110">
            <v>5812</v>
          </cell>
          <cell r="K2110">
            <v>71002</v>
          </cell>
        </row>
        <row r="2111">
          <cell r="A2111">
            <v>2019</v>
          </cell>
          <cell r="B2111" t="str">
            <v>Junio</v>
          </cell>
          <cell r="J2111">
            <v>6850</v>
          </cell>
          <cell r="K2111">
            <v>71002</v>
          </cell>
        </row>
        <row r="2112">
          <cell r="A2112">
            <v>2019</v>
          </cell>
          <cell r="B2112" t="str">
            <v>Junio</v>
          </cell>
          <cell r="J2112">
            <v>5692</v>
          </cell>
          <cell r="K2112">
            <v>71002</v>
          </cell>
        </row>
        <row r="2113">
          <cell r="A2113">
            <v>2019</v>
          </cell>
          <cell r="B2113" t="str">
            <v>Junio</v>
          </cell>
          <cell r="J2113">
            <v>9500</v>
          </cell>
          <cell r="K2113">
            <v>71004</v>
          </cell>
        </row>
        <row r="2114">
          <cell r="A2114">
            <v>2019</v>
          </cell>
          <cell r="B2114" t="str">
            <v>Junio</v>
          </cell>
          <cell r="J2114">
            <v>9088</v>
          </cell>
          <cell r="K2114">
            <v>71004</v>
          </cell>
        </row>
        <row r="2115">
          <cell r="A2115">
            <v>2019</v>
          </cell>
          <cell r="B2115" t="str">
            <v>Junio</v>
          </cell>
          <cell r="J2115">
            <v>9633</v>
          </cell>
          <cell r="K2115">
            <v>71004</v>
          </cell>
        </row>
        <row r="2116">
          <cell r="A2116">
            <v>2019</v>
          </cell>
          <cell r="B2116" t="str">
            <v>Junio</v>
          </cell>
          <cell r="J2116">
            <v>9929</v>
          </cell>
          <cell r="K2116">
            <v>71004</v>
          </cell>
        </row>
        <row r="2117">
          <cell r="A2117">
            <v>2019</v>
          </cell>
          <cell r="B2117" t="str">
            <v>Junio</v>
          </cell>
          <cell r="J2117">
            <v>10267</v>
          </cell>
          <cell r="K2117">
            <v>71005</v>
          </cell>
        </row>
        <row r="2118">
          <cell r="A2118">
            <v>2019</v>
          </cell>
          <cell r="B2118" t="str">
            <v>Junio</v>
          </cell>
          <cell r="J2118">
            <v>9859</v>
          </cell>
          <cell r="K2118">
            <v>71005</v>
          </cell>
        </row>
        <row r="2119">
          <cell r="A2119">
            <v>2019</v>
          </cell>
          <cell r="B2119" t="str">
            <v>Junio</v>
          </cell>
          <cell r="J2119">
            <v>10475</v>
          </cell>
          <cell r="K2119">
            <v>71005</v>
          </cell>
        </row>
        <row r="2120">
          <cell r="A2120">
            <v>2019</v>
          </cell>
          <cell r="B2120" t="str">
            <v>Junio</v>
          </cell>
          <cell r="J2120">
            <v>10542</v>
          </cell>
          <cell r="K2120">
            <v>71005</v>
          </cell>
        </row>
        <row r="2121">
          <cell r="A2121">
            <v>2019</v>
          </cell>
          <cell r="B2121" t="str">
            <v>Junio</v>
          </cell>
          <cell r="J2121">
            <v>10388</v>
          </cell>
          <cell r="K2121">
            <v>71006</v>
          </cell>
        </row>
        <row r="2122">
          <cell r="A2122">
            <v>2019</v>
          </cell>
          <cell r="B2122" t="str">
            <v>Junio</v>
          </cell>
          <cell r="J2122">
            <v>10144</v>
          </cell>
          <cell r="K2122">
            <v>71006</v>
          </cell>
        </row>
        <row r="2123">
          <cell r="A2123">
            <v>2019</v>
          </cell>
          <cell r="B2123" t="str">
            <v>Junio</v>
          </cell>
          <cell r="J2123">
            <v>10342</v>
          </cell>
          <cell r="K2123">
            <v>71006</v>
          </cell>
        </row>
        <row r="2124">
          <cell r="A2124">
            <v>2019</v>
          </cell>
          <cell r="B2124" t="str">
            <v>Junio</v>
          </cell>
          <cell r="J2124">
            <v>11242</v>
          </cell>
          <cell r="K2124">
            <v>71006</v>
          </cell>
        </row>
        <row r="2125">
          <cell r="A2125">
            <v>2019</v>
          </cell>
          <cell r="B2125" t="str">
            <v>Junio</v>
          </cell>
          <cell r="J2125">
            <v>11204</v>
          </cell>
          <cell r="K2125">
            <v>71007</v>
          </cell>
        </row>
        <row r="2126">
          <cell r="A2126">
            <v>2019</v>
          </cell>
          <cell r="B2126" t="str">
            <v>Junio</v>
          </cell>
          <cell r="J2126">
            <v>10640</v>
          </cell>
          <cell r="K2126">
            <v>71007</v>
          </cell>
        </row>
        <row r="2127">
          <cell r="A2127">
            <v>2019</v>
          </cell>
          <cell r="B2127" t="str">
            <v>Junio</v>
          </cell>
          <cell r="J2127">
            <v>11617</v>
          </cell>
          <cell r="K2127">
            <v>71007</v>
          </cell>
        </row>
        <row r="2128">
          <cell r="A2128">
            <v>2019</v>
          </cell>
          <cell r="B2128" t="str">
            <v>Junio</v>
          </cell>
          <cell r="J2128">
            <v>11529</v>
          </cell>
          <cell r="K2128">
            <v>71007</v>
          </cell>
        </row>
        <row r="2129">
          <cell r="A2129">
            <v>2019</v>
          </cell>
          <cell r="B2129" t="str">
            <v>Junio</v>
          </cell>
          <cell r="J2129">
            <v>7554</v>
          </cell>
          <cell r="K2129">
            <v>71003</v>
          </cell>
        </row>
        <row r="2130">
          <cell r="A2130">
            <v>2019</v>
          </cell>
          <cell r="B2130" t="str">
            <v>Junio</v>
          </cell>
          <cell r="J2130">
            <v>13136</v>
          </cell>
          <cell r="K2130">
            <v>71009</v>
          </cell>
        </row>
        <row r="2131">
          <cell r="A2131">
            <v>2019</v>
          </cell>
          <cell r="B2131" t="str">
            <v>Junio</v>
          </cell>
          <cell r="J2131">
            <v>13111</v>
          </cell>
          <cell r="K2131">
            <v>71009</v>
          </cell>
        </row>
        <row r="2132">
          <cell r="A2132">
            <v>2019</v>
          </cell>
          <cell r="B2132" t="str">
            <v>Junio</v>
          </cell>
          <cell r="J2132">
            <v>13375</v>
          </cell>
          <cell r="K2132">
            <v>71009</v>
          </cell>
        </row>
        <row r="2133">
          <cell r="A2133">
            <v>2019</v>
          </cell>
          <cell r="B2133" t="str">
            <v>Junio</v>
          </cell>
          <cell r="J2133">
            <v>12875</v>
          </cell>
          <cell r="K2133">
            <v>71009</v>
          </cell>
        </row>
        <row r="2134">
          <cell r="A2134">
            <v>2019</v>
          </cell>
          <cell r="B2134" t="str">
            <v>Junio</v>
          </cell>
          <cell r="J2134">
            <v>10438</v>
          </cell>
          <cell r="K2134">
            <v>71010</v>
          </cell>
        </row>
        <row r="2135">
          <cell r="A2135">
            <v>2019</v>
          </cell>
          <cell r="B2135" t="str">
            <v>Junio</v>
          </cell>
          <cell r="J2135">
            <v>9916</v>
          </cell>
          <cell r="K2135">
            <v>71010</v>
          </cell>
        </row>
        <row r="2136">
          <cell r="A2136">
            <v>2019</v>
          </cell>
          <cell r="B2136" t="str">
            <v>Junio</v>
          </cell>
          <cell r="J2136">
            <v>10342</v>
          </cell>
          <cell r="K2136">
            <v>71010</v>
          </cell>
        </row>
        <row r="2137">
          <cell r="A2137">
            <v>2019</v>
          </cell>
          <cell r="B2137" t="str">
            <v>Junio</v>
          </cell>
          <cell r="J2137">
            <v>11108</v>
          </cell>
          <cell r="K2137">
            <v>71011</v>
          </cell>
        </row>
        <row r="2138">
          <cell r="A2138">
            <v>2019</v>
          </cell>
          <cell r="B2138" t="str">
            <v>Junio</v>
          </cell>
          <cell r="J2138">
            <v>10603</v>
          </cell>
          <cell r="K2138">
            <v>71011</v>
          </cell>
        </row>
        <row r="2139">
          <cell r="A2139">
            <v>2019</v>
          </cell>
          <cell r="B2139" t="str">
            <v>Junio</v>
          </cell>
          <cell r="J2139">
            <v>10917</v>
          </cell>
          <cell r="K2139">
            <v>71011</v>
          </cell>
        </row>
        <row r="2140">
          <cell r="A2140">
            <v>2019</v>
          </cell>
          <cell r="B2140" t="str">
            <v>Junio</v>
          </cell>
          <cell r="J2140">
            <v>10684</v>
          </cell>
          <cell r="K2140">
            <v>71012</v>
          </cell>
        </row>
        <row r="2141">
          <cell r="A2141">
            <v>2019</v>
          </cell>
          <cell r="B2141" t="str">
            <v>Junio</v>
          </cell>
          <cell r="J2141">
            <v>9550</v>
          </cell>
          <cell r="K2141">
            <v>71012</v>
          </cell>
        </row>
        <row r="2142">
          <cell r="A2142">
            <v>2019</v>
          </cell>
          <cell r="B2142" t="str">
            <v>Junio</v>
          </cell>
          <cell r="J2142">
            <v>8950</v>
          </cell>
          <cell r="K2142">
            <v>71012</v>
          </cell>
        </row>
        <row r="2143">
          <cell r="A2143">
            <v>2019</v>
          </cell>
          <cell r="B2143" t="str">
            <v>Junio</v>
          </cell>
          <cell r="J2143">
            <v>6671</v>
          </cell>
          <cell r="K2143">
            <v>71013</v>
          </cell>
        </row>
        <row r="2144">
          <cell r="A2144">
            <v>2019</v>
          </cell>
          <cell r="B2144" t="str">
            <v>Junio</v>
          </cell>
          <cell r="J2144">
            <v>6460</v>
          </cell>
          <cell r="K2144">
            <v>71013</v>
          </cell>
        </row>
        <row r="2145">
          <cell r="A2145">
            <v>2019</v>
          </cell>
          <cell r="B2145" t="str">
            <v>Junio</v>
          </cell>
          <cell r="J2145">
            <v>8058</v>
          </cell>
          <cell r="K2145">
            <v>71013</v>
          </cell>
        </row>
        <row r="2146">
          <cell r="A2146">
            <v>2019</v>
          </cell>
          <cell r="B2146" t="str">
            <v>Junio</v>
          </cell>
          <cell r="J2146">
            <v>16025</v>
          </cell>
          <cell r="K2146">
            <v>71015</v>
          </cell>
        </row>
        <row r="2147">
          <cell r="A2147">
            <v>2019</v>
          </cell>
          <cell r="B2147" t="str">
            <v>Junio</v>
          </cell>
          <cell r="J2147">
            <v>14938</v>
          </cell>
          <cell r="K2147">
            <v>71016</v>
          </cell>
        </row>
        <row r="2148">
          <cell r="A2148">
            <v>2019</v>
          </cell>
          <cell r="B2148" t="str">
            <v>Junio</v>
          </cell>
          <cell r="J2148">
            <v>14867</v>
          </cell>
          <cell r="K2148">
            <v>71016</v>
          </cell>
        </row>
        <row r="2149">
          <cell r="A2149">
            <v>2019</v>
          </cell>
          <cell r="B2149" t="str">
            <v>Junio</v>
          </cell>
          <cell r="J2149">
            <v>16025</v>
          </cell>
          <cell r="K2149">
            <v>71016</v>
          </cell>
        </row>
        <row r="2150">
          <cell r="A2150">
            <v>2019</v>
          </cell>
          <cell r="B2150" t="str">
            <v>Junio</v>
          </cell>
          <cell r="J2150">
            <v>14938</v>
          </cell>
          <cell r="K2150">
            <v>71017</v>
          </cell>
        </row>
        <row r="2151">
          <cell r="A2151">
            <v>2019</v>
          </cell>
          <cell r="B2151" t="str">
            <v>Junio</v>
          </cell>
          <cell r="J2151">
            <v>14867</v>
          </cell>
          <cell r="K2151">
            <v>71017</v>
          </cell>
        </row>
        <row r="2152">
          <cell r="A2152">
            <v>2019</v>
          </cell>
          <cell r="B2152" t="str">
            <v>Junio</v>
          </cell>
          <cell r="J2152">
            <v>16025</v>
          </cell>
          <cell r="K2152">
            <v>71017</v>
          </cell>
        </row>
        <row r="2153">
          <cell r="A2153">
            <v>2019</v>
          </cell>
          <cell r="B2153" t="str">
            <v>Junio</v>
          </cell>
          <cell r="J2153">
            <v>14938</v>
          </cell>
          <cell r="K2153">
            <v>71018</v>
          </cell>
        </row>
        <row r="2154">
          <cell r="A2154">
            <v>2019</v>
          </cell>
          <cell r="B2154" t="str">
            <v>Junio</v>
          </cell>
          <cell r="J2154">
            <v>14873</v>
          </cell>
          <cell r="K2154">
            <v>71018</v>
          </cell>
        </row>
        <row r="2155">
          <cell r="A2155">
            <v>2019</v>
          </cell>
          <cell r="B2155" t="str">
            <v>Junio</v>
          </cell>
          <cell r="J2155">
            <v>16108</v>
          </cell>
          <cell r="K2155">
            <v>71018</v>
          </cell>
        </row>
        <row r="2156">
          <cell r="A2156">
            <v>2019</v>
          </cell>
          <cell r="B2156" t="str">
            <v>Junio</v>
          </cell>
          <cell r="J2156">
            <v>14938</v>
          </cell>
          <cell r="K2156">
            <v>71019</v>
          </cell>
        </row>
        <row r="2157">
          <cell r="A2157">
            <v>2019</v>
          </cell>
          <cell r="B2157" t="str">
            <v>Junio</v>
          </cell>
          <cell r="J2157">
            <v>14873</v>
          </cell>
          <cell r="K2157">
            <v>71019</v>
          </cell>
        </row>
        <row r="2158">
          <cell r="A2158">
            <v>2019</v>
          </cell>
          <cell r="B2158" t="str">
            <v>Junio</v>
          </cell>
          <cell r="J2158">
            <v>16108</v>
          </cell>
          <cell r="K2158">
            <v>71019</v>
          </cell>
        </row>
        <row r="2159">
          <cell r="A2159">
            <v>2019</v>
          </cell>
          <cell r="B2159" t="str">
            <v>Junio</v>
          </cell>
          <cell r="J2159">
            <v>18459</v>
          </cell>
          <cell r="K2159">
            <v>71020</v>
          </cell>
        </row>
        <row r="2160">
          <cell r="A2160">
            <v>2019</v>
          </cell>
          <cell r="B2160" t="str">
            <v>Junio</v>
          </cell>
          <cell r="J2160">
            <v>18442</v>
          </cell>
          <cell r="K2160">
            <v>71020</v>
          </cell>
        </row>
        <row r="2161">
          <cell r="A2161">
            <v>2019</v>
          </cell>
          <cell r="B2161" t="str">
            <v>Junio</v>
          </cell>
          <cell r="J2161">
            <v>19883</v>
          </cell>
          <cell r="K2161">
            <v>71020</v>
          </cell>
        </row>
        <row r="2162">
          <cell r="A2162">
            <v>2019</v>
          </cell>
          <cell r="B2162" t="str">
            <v>Junio</v>
          </cell>
          <cell r="J2162">
            <v>11569</v>
          </cell>
          <cell r="K2162">
            <v>71021</v>
          </cell>
        </row>
        <row r="2163">
          <cell r="A2163">
            <v>2019</v>
          </cell>
          <cell r="B2163" t="str">
            <v>Junio</v>
          </cell>
          <cell r="J2163">
            <v>11026</v>
          </cell>
          <cell r="K2163">
            <v>71021</v>
          </cell>
        </row>
        <row r="2164">
          <cell r="A2164">
            <v>2019</v>
          </cell>
          <cell r="B2164" t="str">
            <v>Junio</v>
          </cell>
          <cell r="J2164">
            <v>12000</v>
          </cell>
          <cell r="K2164">
            <v>71021</v>
          </cell>
        </row>
        <row r="2165">
          <cell r="A2165">
            <v>2019</v>
          </cell>
          <cell r="B2165" t="str">
            <v>Junio</v>
          </cell>
          <cell r="J2165">
            <v>11923</v>
          </cell>
          <cell r="K2165">
            <v>71022</v>
          </cell>
        </row>
        <row r="2166">
          <cell r="A2166">
            <v>2019</v>
          </cell>
          <cell r="B2166" t="str">
            <v>Junio</v>
          </cell>
          <cell r="J2166">
            <v>11075</v>
          </cell>
          <cell r="K2166">
            <v>71022</v>
          </cell>
        </row>
        <row r="2167">
          <cell r="A2167">
            <v>2019</v>
          </cell>
          <cell r="B2167" t="str">
            <v>Junio</v>
          </cell>
          <cell r="J2167">
            <v>12050</v>
          </cell>
          <cell r="K2167">
            <v>71022</v>
          </cell>
        </row>
        <row r="2168">
          <cell r="A2168">
            <v>2019</v>
          </cell>
          <cell r="B2168" t="str">
            <v>Junio</v>
          </cell>
          <cell r="J2168">
            <v>11874</v>
          </cell>
          <cell r="K2168">
            <v>71023</v>
          </cell>
        </row>
        <row r="2169">
          <cell r="A2169">
            <v>2019</v>
          </cell>
          <cell r="B2169" t="str">
            <v>Junio</v>
          </cell>
          <cell r="J2169">
            <v>12127</v>
          </cell>
          <cell r="K2169">
            <v>71023</v>
          </cell>
        </row>
        <row r="2170">
          <cell r="A2170">
            <v>2019</v>
          </cell>
          <cell r="B2170" t="str">
            <v>Junio</v>
          </cell>
          <cell r="J2170">
            <v>13750</v>
          </cell>
          <cell r="K2170">
            <v>71023</v>
          </cell>
        </row>
        <row r="2171">
          <cell r="A2171">
            <v>2019</v>
          </cell>
          <cell r="B2171" t="str">
            <v>Junio</v>
          </cell>
          <cell r="J2171">
            <v>14217</v>
          </cell>
          <cell r="K2171">
            <v>71024</v>
          </cell>
        </row>
        <row r="2172">
          <cell r="A2172">
            <v>2019</v>
          </cell>
          <cell r="B2172" t="str">
            <v>Junio</v>
          </cell>
          <cell r="J2172">
            <v>23918</v>
          </cell>
          <cell r="K2172">
            <v>71025</v>
          </cell>
        </row>
        <row r="2173">
          <cell r="A2173">
            <v>2019</v>
          </cell>
          <cell r="B2173" t="str">
            <v>Junio</v>
          </cell>
          <cell r="J2173">
            <v>23500</v>
          </cell>
          <cell r="K2173">
            <v>71025</v>
          </cell>
        </row>
        <row r="2174">
          <cell r="A2174">
            <v>2019</v>
          </cell>
          <cell r="B2174" t="str">
            <v>Junio</v>
          </cell>
          <cell r="J2174">
            <v>24417</v>
          </cell>
          <cell r="K2174">
            <v>71025</v>
          </cell>
        </row>
        <row r="2175">
          <cell r="A2175">
            <v>2019</v>
          </cell>
          <cell r="B2175" t="str">
            <v>Junio</v>
          </cell>
          <cell r="J2175">
            <v>11016</v>
          </cell>
          <cell r="K2175">
            <v>71014</v>
          </cell>
        </row>
        <row r="2176">
          <cell r="A2176">
            <v>2019</v>
          </cell>
          <cell r="B2176" t="str">
            <v>Junio</v>
          </cell>
          <cell r="J2176">
            <v>10841</v>
          </cell>
          <cell r="K2176">
            <v>71014</v>
          </cell>
        </row>
        <row r="2177">
          <cell r="A2177">
            <v>2019</v>
          </cell>
          <cell r="B2177" t="str">
            <v>Junio</v>
          </cell>
          <cell r="J2177">
            <v>12167</v>
          </cell>
          <cell r="K2177">
            <v>71014</v>
          </cell>
        </row>
        <row r="2178">
          <cell r="A2178">
            <v>2019</v>
          </cell>
          <cell r="B2178" t="str">
            <v>Junio</v>
          </cell>
          <cell r="J2178">
            <v>11977</v>
          </cell>
          <cell r="K2178">
            <v>71026</v>
          </cell>
        </row>
        <row r="2179">
          <cell r="A2179">
            <v>2019</v>
          </cell>
          <cell r="B2179" t="str">
            <v>Junio</v>
          </cell>
          <cell r="J2179">
            <v>11770</v>
          </cell>
          <cell r="K2179">
            <v>71026</v>
          </cell>
        </row>
        <row r="2180">
          <cell r="A2180">
            <v>2019</v>
          </cell>
          <cell r="B2180" t="str">
            <v>Junio</v>
          </cell>
          <cell r="J2180">
            <v>13917</v>
          </cell>
          <cell r="K2180">
            <v>71026</v>
          </cell>
        </row>
        <row r="2181">
          <cell r="A2181">
            <v>2019</v>
          </cell>
          <cell r="B2181" t="str">
            <v>Junio</v>
          </cell>
          <cell r="J2181">
            <v>16868</v>
          </cell>
          <cell r="K2181">
            <v>71027</v>
          </cell>
        </row>
        <row r="2182">
          <cell r="A2182">
            <v>2019</v>
          </cell>
          <cell r="B2182" t="str">
            <v>Junio</v>
          </cell>
          <cell r="J2182">
            <v>17451</v>
          </cell>
          <cell r="K2182">
            <v>71027</v>
          </cell>
        </row>
        <row r="2183">
          <cell r="A2183">
            <v>2019</v>
          </cell>
          <cell r="B2183" t="str">
            <v>Junio</v>
          </cell>
          <cell r="J2183">
            <v>17667</v>
          </cell>
          <cell r="K2183">
            <v>71027</v>
          </cell>
        </row>
        <row r="2184">
          <cell r="A2184">
            <v>2019</v>
          </cell>
          <cell r="B2184" t="str">
            <v>Junio</v>
          </cell>
          <cell r="J2184">
            <v>11074</v>
          </cell>
          <cell r="K2184">
            <v>71028</v>
          </cell>
        </row>
        <row r="2185">
          <cell r="A2185">
            <v>2019</v>
          </cell>
          <cell r="B2185" t="str">
            <v>Junio</v>
          </cell>
          <cell r="J2185">
            <v>10827</v>
          </cell>
          <cell r="K2185">
            <v>71028</v>
          </cell>
        </row>
        <row r="2186">
          <cell r="A2186">
            <v>2019</v>
          </cell>
          <cell r="B2186" t="str">
            <v>Junio</v>
          </cell>
          <cell r="J2186">
            <v>12167</v>
          </cell>
          <cell r="K2186">
            <v>71028</v>
          </cell>
        </row>
        <row r="2187">
          <cell r="A2187">
            <v>2019</v>
          </cell>
          <cell r="B2187" t="str">
            <v>Junio</v>
          </cell>
          <cell r="J2187">
            <v>14267</v>
          </cell>
          <cell r="K2187">
            <v>71029</v>
          </cell>
        </row>
        <row r="2188">
          <cell r="A2188">
            <v>2019</v>
          </cell>
          <cell r="B2188" t="str">
            <v>Junio</v>
          </cell>
          <cell r="J2188">
            <v>12573</v>
          </cell>
          <cell r="K2188">
            <v>71030</v>
          </cell>
        </row>
        <row r="2189">
          <cell r="A2189">
            <v>2019</v>
          </cell>
          <cell r="B2189" t="str">
            <v>Junio</v>
          </cell>
          <cell r="J2189">
            <v>12367</v>
          </cell>
          <cell r="K2189">
            <v>71030</v>
          </cell>
        </row>
        <row r="2190">
          <cell r="A2190">
            <v>2019</v>
          </cell>
          <cell r="B2190" t="str">
            <v>Junio</v>
          </cell>
          <cell r="J2190">
            <v>13967</v>
          </cell>
          <cell r="K2190">
            <v>71030</v>
          </cell>
        </row>
        <row r="2191">
          <cell r="A2191">
            <v>2019</v>
          </cell>
          <cell r="B2191" t="str">
            <v>Junio</v>
          </cell>
          <cell r="J2191">
            <v>18070</v>
          </cell>
          <cell r="K2191">
            <v>71031</v>
          </cell>
        </row>
        <row r="2192">
          <cell r="A2192">
            <v>2019</v>
          </cell>
          <cell r="B2192" t="str">
            <v>Junio</v>
          </cell>
          <cell r="J2192">
            <v>17729</v>
          </cell>
          <cell r="K2192">
            <v>71031</v>
          </cell>
        </row>
        <row r="2193">
          <cell r="A2193">
            <v>2019</v>
          </cell>
          <cell r="B2193" t="str">
            <v>Junio</v>
          </cell>
          <cell r="J2193">
            <v>17967</v>
          </cell>
          <cell r="K2193">
            <v>71031</v>
          </cell>
        </row>
        <row r="2194">
          <cell r="A2194">
            <v>2019</v>
          </cell>
          <cell r="B2194" t="str">
            <v>Junio</v>
          </cell>
          <cell r="J2194">
            <v>12925</v>
          </cell>
          <cell r="K2194">
            <v>71032</v>
          </cell>
        </row>
        <row r="2195">
          <cell r="A2195">
            <v>2019</v>
          </cell>
          <cell r="B2195" t="str">
            <v>Junio</v>
          </cell>
          <cell r="J2195">
            <v>12715</v>
          </cell>
          <cell r="K2195">
            <v>71032</v>
          </cell>
        </row>
        <row r="2196">
          <cell r="A2196">
            <v>2019</v>
          </cell>
          <cell r="B2196" t="str">
            <v>Junio</v>
          </cell>
          <cell r="J2196">
            <v>13883</v>
          </cell>
          <cell r="K2196">
            <v>71032</v>
          </cell>
        </row>
        <row r="2197">
          <cell r="A2197">
            <v>2019</v>
          </cell>
          <cell r="B2197" t="str">
            <v>Junio</v>
          </cell>
          <cell r="J2197">
            <v>6350</v>
          </cell>
          <cell r="K2197">
            <v>71034</v>
          </cell>
        </row>
        <row r="2198">
          <cell r="A2198">
            <v>2019</v>
          </cell>
          <cell r="B2198" t="str">
            <v>Junio</v>
          </cell>
          <cell r="J2198">
            <v>7200</v>
          </cell>
          <cell r="K2198">
            <v>71034</v>
          </cell>
        </row>
        <row r="2199">
          <cell r="A2199">
            <v>2019</v>
          </cell>
          <cell r="B2199" t="str">
            <v>Junio</v>
          </cell>
          <cell r="J2199">
            <v>6332</v>
          </cell>
          <cell r="K2199">
            <v>71034</v>
          </cell>
        </row>
        <row r="2200">
          <cell r="A2200">
            <v>2019</v>
          </cell>
          <cell r="B2200" t="str">
            <v>Junio</v>
          </cell>
          <cell r="J2200">
            <v>7317</v>
          </cell>
          <cell r="K2200">
            <v>71034</v>
          </cell>
        </row>
        <row r="2201">
          <cell r="A2201">
            <v>2019</v>
          </cell>
          <cell r="B2201" t="str">
            <v>Junio</v>
          </cell>
          <cell r="J2201">
            <v>5233</v>
          </cell>
          <cell r="K2201">
            <v>71034</v>
          </cell>
        </row>
        <row r="2202">
          <cell r="A2202">
            <v>2019</v>
          </cell>
          <cell r="B2202" t="str">
            <v>Junio</v>
          </cell>
          <cell r="J2202">
            <v>8067</v>
          </cell>
          <cell r="K2202">
            <v>71035</v>
          </cell>
        </row>
        <row r="2203">
          <cell r="A2203">
            <v>2019</v>
          </cell>
          <cell r="B2203" t="str">
            <v>Junio</v>
          </cell>
          <cell r="J2203">
            <v>8825</v>
          </cell>
          <cell r="K2203">
            <v>71035</v>
          </cell>
        </row>
        <row r="2204">
          <cell r="A2204">
            <v>2019</v>
          </cell>
          <cell r="B2204" t="str">
            <v>Junio</v>
          </cell>
          <cell r="J2204">
            <v>8133</v>
          </cell>
          <cell r="K2204">
            <v>71035</v>
          </cell>
        </row>
        <row r="2205">
          <cell r="A2205">
            <v>2019</v>
          </cell>
          <cell r="B2205" t="str">
            <v>Junio</v>
          </cell>
          <cell r="J2205">
            <v>9208</v>
          </cell>
          <cell r="K2205">
            <v>71035</v>
          </cell>
        </row>
        <row r="2206">
          <cell r="A2206">
            <v>2019</v>
          </cell>
          <cell r="B2206" t="str">
            <v>Junio</v>
          </cell>
          <cell r="J2206">
            <v>7808</v>
          </cell>
          <cell r="K2206">
            <v>71035</v>
          </cell>
        </row>
        <row r="2207">
          <cell r="A2207">
            <v>2019</v>
          </cell>
          <cell r="B2207" t="str">
            <v>Junio</v>
          </cell>
          <cell r="J2207">
            <v>5744</v>
          </cell>
          <cell r="K2207">
            <v>71036</v>
          </cell>
        </row>
        <row r="2208">
          <cell r="A2208">
            <v>2019</v>
          </cell>
          <cell r="B2208" t="str">
            <v>Junio</v>
          </cell>
          <cell r="J2208">
            <v>5817</v>
          </cell>
          <cell r="K2208">
            <v>71036</v>
          </cell>
        </row>
        <row r="2209">
          <cell r="A2209">
            <v>2019</v>
          </cell>
          <cell r="B2209" t="str">
            <v>Junio</v>
          </cell>
          <cell r="J2209">
            <v>5225</v>
          </cell>
          <cell r="K2209">
            <v>71036</v>
          </cell>
        </row>
        <row r="2210">
          <cell r="A2210">
            <v>2019</v>
          </cell>
          <cell r="B2210" t="str">
            <v>Junio</v>
          </cell>
          <cell r="J2210">
            <v>6900</v>
          </cell>
          <cell r="K2210">
            <v>71037</v>
          </cell>
        </row>
        <row r="2211">
          <cell r="A2211">
            <v>2019</v>
          </cell>
          <cell r="B2211" t="str">
            <v>Junio</v>
          </cell>
          <cell r="J2211">
            <v>7283</v>
          </cell>
          <cell r="K2211">
            <v>71037</v>
          </cell>
        </row>
        <row r="2212">
          <cell r="A2212">
            <v>2019</v>
          </cell>
          <cell r="B2212" t="str">
            <v>Junio</v>
          </cell>
          <cell r="J2212">
            <v>6520</v>
          </cell>
          <cell r="K2212">
            <v>71037</v>
          </cell>
        </row>
        <row r="2213">
          <cell r="A2213">
            <v>2019</v>
          </cell>
          <cell r="B2213" t="str">
            <v>Junio</v>
          </cell>
          <cell r="J2213">
            <v>7583</v>
          </cell>
          <cell r="K2213">
            <v>71037</v>
          </cell>
        </row>
        <row r="2214">
          <cell r="A2214">
            <v>2019</v>
          </cell>
          <cell r="B2214" t="str">
            <v>Junio</v>
          </cell>
          <cell r="J2214">
            <v>5892</v>
          </cell>
          <cell r="K2214">
            <v>71037</v>
          </cell>
        </row>
        <row r="2215">
          <cell r="A2215">
            <v>2019</v>
          </cell>
          <cell r="B2215" t="str">
            <v>Junio</v>
          </cell>
          <cell r="J2215">
            <v>7100</v>
          </cell>
          <cell r="K2215">
            <v>71038</v>
          </cell>
        </row>
        <row r="2216">
          <cell r="A2216">
            <v>2019</v>
          </cell>
          <cell r="B2216" t="str">
            <v>Junio</v>
          </cell>
          <cell r="J2216">
            <v>8275</v>
          </cell>
          <cell r="K2216">
            <v>71038</v>
          </cell>
        </row>
        <row r="2217">
          <cell r="A2217">
            <v>2019</v>
          </cell>
          <cell r="B2217" t="str">
            <v>Junio</v>
          </cell>
          <cell r="J2217">
            <v>6744</v>
          </cell>
          <cell r="K2217">
            <v>71038</v>
          </cell>
        </row>
        <row r="2218">
          <cell r="A2218">
            <v>2019</v>
          </cell>
          <cell r="B2218" t="str">
            <v>Junio</v>
          </cell>
          <cell r="J2218">
            <v>7850</v>
          </cell>
          <cell r="K2218">
            <v>71038</v>
          </cell>
        </row>
        <row r="2219">
          <cell r="A2219">
            <v>2019</v>
          </cell>
          <cell r="B2219" t="str">
            <v>Junio</v>
          </cell>
          <cell r="J2219">
            <v>5954</v>
          </cell>
          <cell r="K2219">
            <v>71038</v>
          </cell>
        </row>
        <row r="2220">
          <cell r="A2220">
            <v>2019</v>
          </cell>
          <cell r="B2220" t="str">
            <v>Junio</v>
          </cell>
          <cell r="J2220">
            <v>6283</v>
          </cell>
          <cell r="K2220">
            <v>71039</v>
          </cell>
        </row>
        <row r="2221">
          <cell r="A2221">
            <v>2019</v>
          </cell>
          <cell r="B2221" t="str">
            <v>Junio</v>
          </cell>
          <cell r="J2221">
            <v>6317</v>
          </cell>
          <cell r="K2221">
            <v>71039</v>
          </cell>
        </row>
        <row r="2222">
          <cell r="A2222">
            <v>2019</v>
          </cell>
          <cell r="B2222" t="str">
            <v>Junio</v>
          </cell>
          <cell r="J2222">
            <v>6016</v>
          </cell>
          <cell r="K2222">
            <v>71039</v>
          </cell>
        </row>
        <row r="2223">
          <cell r="A2223">
            <v>2019</v>
          </cell>
          <cell r="B2223" t="str">
            <v>Junio</v>
          </cell>
          <cell r="J2223">
            <v>6900</v>
          </cell>
          <cell r="K2223">
            <v>71039</v>
          </cell>
        </row>
        <row r="2224">
          <cell r="A2224">
            <v>2019</v>
          </cell>
          <cell r="B2224" t="str">
            <v>Junio</v>
          </cell>
          <cell r="J2224">
            <v>5838</v>
          </cell>
          <cell r="K2224">
            <v>71039</v>
          </cell>
        </row>
        <row r="2225">
          <cell r="A2225">
            <v>2019</v>
          </cell>
          <cell r="B2225" t="str">
            <v>Junio</v>
          </cell>
          <cell r="J2225">
            <v>19333</v>
          </cell>
          <cell r="K2225">
            <v>81001</v>
          </cell>
        </row>
        <row r="2226">
          <cell r="A2226">
            <v>2019</v>
          </cell>
          <cell r="B2226" t="str">
            <v>Junio</v>
          </cell>
          <cell r="J2226">
            <v>11940</v>
          </cell>
          <cell r="K2226">
            <v>81002</v>
          </cell>
        </row>
        <row r="2227">
          <cell r="A2227">
            <v>2019</v>
          </cell>
          <cell r="B2227" t="str">
            <v>Junio</v>
          </cell>
          <cell r="J2227">
            <v>18558</v>
          </cell>
          <cell r="K2227">
            <v>81003</v>
          </cell>
        </row>
        <row r="2228">
          <cell r="A2228">
            <v>2019</v>
          </cell>
          <cell r="B2228" t="str">
            <v>Junio</v>
          </cell>
          <cell r="J2228">
            <v>11787</v>
          </cell>
          <cell r="K2228">
            <v>81003</v>
          </cell>
        </row>
        <row r="2229">
          <cell r="A2229">
            <v>2019</v>
          </cell>
          <cell r="B2229" t="str">
            <v>Junio</v>
          </cell>
          <cell r="J2229">
            <v>10469</v>
          </cell>
          <cell r="K2229">
            <v>81005</v>
          </cell>
        </row>
        <row r="2230">
          <cell r="A2230">
            <v>2019</v>
          </cell>
          <cell r="B2230" t="str">
            <v>Junio</v>
          </cell>
          <cell r="J2230">
            <v>11833</v>
          </cell>
          <cell r="K2230">
            <v>81005</v>
          </cell>
        </row>
        <row r="2231">
          <cell r="A2231">
            <v>2019</v>
          </cell>
          <cell r="B2231" t="str">
            <v>Junio</v>
          </cell>
          <cell r="J2231">
            <v>9604</v>
          </cell>
          <cell r="K2231">
            <v>81005</v>
          </cell>
        </row>
        <row r="2232">
          <cell r="A2232">
            <v>2019</v>
          </cell>
          <cell r="B2232" t="str">
            <v>Junio</v>
          </cell>
          <cell r="J2232">
            <v>10000</v>
          </cell>
          <cell r="K2232">
            <v>81006</v>
          </cell>
        </row>
        <row r="2233">
          <cell r="A2233">
            <v>2019</v>
          </cell>
          <cell r="B2233" t="str">
            <v>Junio</v>
          </cell>
          <cell r="J2233">
            <v>7040</v>
          </cell>
          <cell r="K2233">
            <v>81008</v>
          </cell>
        </row>
        <row r="2234">
          <cell r="A2234">
            <v>2019</v>
          </cell>
          <cell r="B2234" t="str">
            <v>Junio</v>
          </cell>
          <cell r="J2234">
            <v>5900</v>
          </cell>
          <cell r="K2234">
            <v>81009</v>
          </cell>
        </row>
        <row r="2235">
          <cell r="A2235">
            <v>2019</v>
          </cell>
          <cell r="B2235" t="str">
            <v>Junio</v>
          </cell>
          <cell r="J2235">
            <v>21483</v>
          </cell>
          <cell r="K2235">
            <v>81010</v>
          </cell>
        </row>
        <row r="2236">
          <cell r="A2236">
            <v>2019</v>
          </cell>
          <cell r="B2236" t="str">
            <v>Junio</v>
          </cell>
          <cell r="J2236">
            <v>24850</v>
          </cell>
          <cell r="K2236">
            <v>81010</v>
          </cell>
        </row>
        <row r="2237">
          <cell r="A2237">
            <v>2019</v>
          </cell>
          <cell r="B2237" t="str">
            <v>Junio</v>
          </cell>
          <cell r="J2237">
            <v>11713</v>
          </cell>
          <cell r="K2237">
            <v>81011</v>
          </cell>
        </row>
        <row r="2238">
          <cell r="A2238">
            <v>2019</v>
          </cell>
          <cell r="B2238" t="str">
            <v>Junio</v>
          </cell>
          <cell r="J2238">
            <v>32183</v>
          </cell>
          <cell r="K2238">
            <v>81013</v>
          </cell>
        </row>
        <row r="2239">
          <cell r="A2239">
            <v>2019</v>
          </cell>
          <cell r="B2239" t="str">
            <v>Junio</v>
          </cell>
          <cell r="J2239">
            <v>27797</v>
          </cell>
          <cell r="K2239">
            <v>81014</v>
          </cell>
        </row>
        <row r="2240">
          <cell r="A2240">
            <v>2019</v>
          </cell>
          <cell r="B2240" t="str">
            <v>Junio</v>
          </cell>
          <cell r="J2240">
            <v>32667</v>
          </cell>
          <cell r="K2240">
            <v>81014</v>
          </cell>
        </row>
        <row r="2241">
          <cell r="A2241">
            <v>2019</v>
          </cell>
          <cell r="B2241" t="str">
            <v>Junio</v>
          </cell>
          <cell r="J2241">
            <v>9400</v>
          </cell>
          <cell r="K2241">
            <v>81015</v>
          </cell>
        </row>
        <row r="2242">
          <cell r="A2242">
            <v>2019</v>
          </cell>
          <cell r="B2242" t="str">
            <v>Junio</v>
          </cell>
          <cell r="J2242">
            <v>10646</v>
          </cell>
          <cell r="K2242">
            <v>81016</v>
          </cell>
        </row>
        <row r="2243">
          <cell r="A2243">
            <v>2019</v>
          </cell>
          <cell r="B2243" t="str">
            <v>Junio</v>
          </cell>
          <cell r="J2243">
            <v>15383</v>
          </cell>
          <cell r="K2243">
            <v>81016</v>
          </cell>
        </row>
        <row r="2244">
          <cell r="A2244">
            <v>2019</v>
          </cell>
          <cell r="B2244" t="str">
            <v>Junio</v>
          </cell>
          <cell r="J2244">
            <v>71917</v>
          </cell>
          <cell r="K2244">
            <v>81018</v>
          </cell>
        </row>
        <row r="2245">
          <cell r="A2245">
            <v>2019</v>
          </cell>
          <cell r="B2245" t="str">
            <v>Junio</v>
          </cell>
          <cell r="J2245">
            <v>63833</v>
          </cell>
          <cell r="K2245">
            <v>81017</v>
          </cell>
        </row>
        <row r="2246">
          <cell r="A2246">
            <v>2019</v>
          </cell>
          <cell r="B2246" t="str">
            <v>Junio</v>
          </cell>
          <cell r="J2246">
            <v>32108</v>
          </cell>
          <cell r="K2246">
            <v>81019</v>
          </cell>
        </row>
        <row r="2247">
          <cell r="A2247">
            <v>2019</v>
          </cell>
          <cell r="B2247" t="str">
            <v>Junio</v>
          </cell>
          <cell r="J2247">
            <v>33467</v>
          </cell>
          <cell r="K2247">
            <v>81019</v>
          </cell>
        </row>
        <row r="2248">
          <cell r="A2248">
            <v>2019</v>
          </cell>
          <cell r="B2248" t="str">
            <v>Junio</v>
          </cell>
          <cell r="J2248">
            <v>6390</v>
          </cell>
          <cell r="K2248">
            <v>81020</v>
          </cell>
        </row>
        <row r="2249">
          <cell r="A2249">
            <v>2019</v>
          </cell>
          <cell r="B2249" t="str">
            <v>Junio</v>
          </cell>
          <cell r="J2249">
            <v>10648</v>
          </cell>
          <cell r="K2249">
            <v>81021</v>
          </cell>
        </row>
        <row r="2250">
          <cell r="A2250">
            <v>2019</v>
          </cell>
          <cell r="B2250" t="str">
            <v>Junio</v>
          </cell>
          <cell r="J2250">
            <v>10750</v>
          </cell>
          <cell r="K2250">
            <v>81021</v>
          </cell>
        </row>
        <row r="2251">
          <cell r="A2251">
            <v>2019</v>
          </cell>
          <cell r="B2251" t="str">
            <v>Junio</v>
          </cell>
          <cell r="J2251">
            <v>26375</v>
          </cell>
          <cell r="K2251">
            <v>81022</v>
          </cell>
        </row>
        <row r="2252">
          <cell r="A2252">
            <v>2019</v>
          </cell>
          <cell r="B2252" t="str">
            <v>Junio</v>
          </cell>
          <cell r="J2252">
            <v>7000</v>
          </cell>
          <cell r="K2252">
            <v>81023</v>
          </cell>
        </row>
        <row r="2253">
          <cell r="A2253">
            <v>2019</v>
          </cell>
          <cell r="B2253" t="str">
            <v>Junio</v>
          </cell>
          <cell r="J2253">
            <v>35958</v>
          </cell>
          <cell r="K2253">
            <v>81024</v>
          </cell>
        </row>
        <row r="2254">
          <cell r="A2254">
            <v>2019</v>
          </cell>
          <cell r="B2254" t="str">
            <v>Junio</v>
          </cell>
          <cell r="J2254">
            <v>37167</v>
          </cell>
          <cell r="K2254">
            <v>81024</v>
          </cell>
        </row>
        <row r="2255">
          <cell r="A2255">
            <v>2019</v>
          </cell>
          <cell r="B2255" t="str">
            <v>Junio</v>
          </cell>
          <cell r="J2255">
            <v>12775</v>
          </cell>
          <cell r="K2255">
            <v>81025</v>
          </cell>
        </row>
        <row r="2256">
          <cell r="A2256">
            <v>2019</v>
          </cell>
          <cell r="B2256" t="str">
            <v>Junio</v>
          </cell>
          <cell r="J2256">
            <v>15167</v>
          </cell>
          <cell r="K2256">
            <v>81025</v>
          </cell>
        </row>
        <row r="2257">
          <cell r="A2257">
            <v>2019</v>
          </cell>
          <cell r="B2257" t="str">
            <v>Junio</v>
          </cell>
          <cell r="J2257">
            <v>13108</v>
          </cell>
          <cell r="K2257">
            <v>81025</v>
          </cell>
        </row>
        <row r="2258">
          <cell r="A2258">
            <v>2019</v>
          </cell>
          <cell r="B2258" t="str">
            <v>Junio</v>
          </cell>
          <cell r="J2258">
            <v>14000</v>
          </cell>
          <cell r="K2258">
            <v>81027</v>
          </cell>
        </row>
        <row r="2259">
          <cell r="A2259">
            <v>2019</v>
          </cell>
          <cell r="B2259" t="str">
            <v>Junio</v>
          </cell>
          <cell r="J2259">
            <v>14917</v>
          </cell>
          <cell r="K2259">
            <v>81026</v>
          </cell>
        </row>
        <row r="2260">
          <cell r="A2260">
            <v>2019</v>
          </cell>
          <cell r="B2260" t="str">
            <v>Junio</v>
          </cell>
          <cell r="J2260">
            <v>7810</v>
          </cell>
          <cell r="K2260">
            <v>81026</v>
          </cell>
        </row>
        <row r="2261">
          <cell r="A2261">
            <v>2019</v>
          </cell>
          <cell r="B2261" t="str">
            <v>Junio</v>
          </cell>
          <cell r="J2261">
            <v>15119</v>
          </cell>
          <cell r="K2261">
            <v>81028</v>
          </cell>
        </row>
        <row r="2262">
          <cell r="A2262">
            <v>2019</v>
          </cell>
          <cell r="B2262" t="str">
            <v>Junio</v>
          </cell>
          <cell r="J2262">
            <v>16308</v>
          </cell>
          <cell r="K2262">
            <v>81028</v>
          </cell>
        </row>
        <row r="2263">
          <cell r="A2263">
            <v>2019</v>
          </cell>
          <cell r="B2263" t="str">
            <v>Junio</v>
          </cell>
          <cell r="J2263">
            <v>13904</v>
          </cell>
          <cell r="K2263">
            <v>81029</v>
          </cell>
        </row>
        <row r="2264">
          <cell r="A2264">
            <v>2019</v>
          </cell>
          <cell r="B2264" t="str">
            <v>Junio</v>
          </cell>
          <cell r="J2264">
            <v>15217</v>
          </cell>
          <cell r="K2264">
            <v>81029</v>
          </cell>
        </row>
        <row r="2265">
          <cell r="A2265">
            <v>2019</v>
          </cell>
          <cell r="B2265" t="str">
            <v>Junio</v>
          </cell>
          <cell r="J2265">
            <v>13208</v>
          </cell>
          <cell r="K2265">
            <v>81029</v>
          </cell>
        </row>
        <row r="2266">
          <cell r="A2266">
            <v>2019</v>
          </cell>
          <cell r="B2266" t="str">
            <v>Junio</v>
          </cell>
          <cell r="J2266">
            <v>4750</v>
          </cell>
          <cell r="K2266">
            <v>41002</v>
          </cell>
        </row>
        <row r="2267">
          <cell r="A2267">
            <v>2019</v>
          </cell>
          <cell r="B2267" t="str">
            <v>Junio</v>
          </cell>
          <cell r="J2267">
            <v>4924</v>
          </cell>
          <cell r="K2267">
            <v>41002</v>
          </cell>
        </row>
        <row r="2268">
          <cell r="A2268">
            <v>2019</v>
          </cell>
          <cell r="B2268" t="str">
            <v>Junio</v>
          </cell>
          <cell r="J2268">
            <v>4832</v>
          </cell>
          <cell r="K2268">
            <v>41002</v>
          </cell>
        </row>
        <row r="2269">
          <cell r="A2269">
            <v>2019</v>
          </cell>
          <cell r="B2269" t="str">
            <v>Junio</v>
          </cell>
          <cell r="J2269">
            <v>7575</v>
          </cell>
          <cell r="K2269">
            <v>41003</v>
          </cell>
        </row>
        <row r="2270">
          <cell r="A2270">
            <v>2019</v>
          </cell>
          <cell r="B2270" t="str">
            <v>Junio</v>
          </cell>
          <cell r="J2270">
            <v>7554</v>
          </cell>
          <cell r="K2270">
            <v>41003</v>
          </cell>
        </row>
        <row r="2271">
          <cell r="A2271">
            <v>2019</v>
          </cell>
          <cell r="B2271" t="str">
            <v>Junio</v>
          </cell>
          <cell r="J2271">
            <v>7496</v>
          </cell>
          <cell r="K2271">
            <v>41003</v>
          </cell>
        </row>
        <row r="2272">
          <cell r="A2272">
            <v>2019</v>
          </cell>
          <cell r="B2272" t="str">
            <v>Junio</v>
          </cell>
          <cell r="J2272">
            <v>7575</v>
          </cell>
          <cell r="K2272">
            <v>41004</v>
          </cell>
        </row>
        <row r="2273">
          <cell r="A2273">
            <v>2019</v>
          </cell>
          <cell r="B2273" t="str">
            <v>Junio</v>
          </cell>
          <cell r="J2273">
            <v>7554</v>
          </cell>
          <cell r="K2273">
            <v>41004</v>
          </cell>
        </row>
        <row r="2274">
          <cell r="A2274">
            <v>2019</v>
          </cell>
          <cell r="B2274" t="str">
            <v>Junio</v>
          </cell>
          <cell r="J2274">
            <v>7496</v>
          </cell>
          <cell r="K2274">
            <v>41004</v>
          </cell>
        </row>
        <row r="2275">
          <cell r="A2275">
            <v>2019</v>
          </cell>
          <cell r="B2275" t="str">
            <v>Junio</v>
          </cell>
          <cell r="J2275">
            <v>2663</v>
          </cell>
          <cell r="K2275">
            <v>41005</v>
          </cell>
        </row>
        <row r="2276">
          <cell r="A2276">
            <v>2019</v>
          </cell>
          <cell r="B2276" t="str">
            <v>Junio</v>
          </cell>
          <cell r="J2276">
            <v>2757</v>
          </cell>
          <cell r="K2276">
            <v>41005</v>
          </cell>
        </row>
        <row r="2277">
          <cell r="A2277">
            <v>2019</v>
          </cell>
          <cell r="B2277" t="str">
            <v>Junio</v>
          </cell>
          <cell r="J2277">
            <v>2323</v>
          </cell>
          <cell r="K2277">
            <v>41007</v>
          </cell>
        </row>
        <row r="2278">
          <cell r="A2278">
            <v>2019</v>
          </cell>
          <cell r="B2278" t="str">
            <v>Junio</v>
          </cell>
          <cell r="J2278">
            <v>2487</v>
          </cell>
          <cell r="K2278">
            <v>41007</v>
          </cell>
        </row>
        <row r="2279">
          <cell r="A2279">
            <v>2019</v>
          </cell>
          <cell r="B2279" t="str">
            <v>Junio</v>
          </cell>
          <cell r="J2279">
            <v>2452</v>
          </cell>
          <cell r="K2279">
            <v>41007</v>
          </cell>
        </row>
        <row r="2280">
          <cell r="A2280">
            <v>2019</v>
          </cell>
          <cell r="B2280" t="str">
            <v>Junio</v>
          </cell>
          <cell r="J2280">
            <v>248</v>
          </cell>
          <cell r="K2280">
            <v>41008</v>
          </cell>
        </row>
        <row r="2281">
          <cell r="A2281">
            <v>2019</v>
          </cell>
          <cell r="B2281" t="str">
            <v>Junio</v>
          </cell>
          <cell r="J2281">
            <v>263</v>
          </cell>
          <cell r="K2281">
            <v>41008</v>
          </cell>
        </row>
        <row r="2282">
          <cell r="A2282">
            <v>2019</v>
          </cell>
          <cell r="B2282" t="str">
            <v>Junio</v>
          </cell>
          <cell r="J2282">
            <v>75438</v>
          </cell>
          <cell r="K2282">
            <v>41009</v>
          </cell>
        </row>
        <row r="2283">
          <cell r="A2283">
            <v>2019</v>
          </cell>
          <cell r="B2283" t="str">
            <v>Junio</v>
          </cell>
          <cell r="J2283">
            <v>76537</v>
          </cell>
          <cell r="K2283">
            <v>41009</v>
          </cell>
        </row>
        <row r="2284">
          <cell r="A2284">
            <v>2019</v>
          </cell>
          <cell r="B2284" t="str">
            <v>Junio</v>
          </cell>
          <cell r="J2284">
            <v>15693</v>
          </cell>
          <cell r="K2284">
            <v>41010</v>
          </cell>
        </row>
        <row r="2285">
          <cell r="A2285">
            <v>2019</v>
          </cell>
          <cell r="B2285" t="str">
            <v>Junio</v>
          </cell>
          <cell r="J2285">
            <v>15531</v>
          </cell>
          <cell r="K2285">
            <v>41010</v>
          </cell>
        </row>
        <row r="2286">
          <cell r="A2286">
            <v>2019</v>
          </cell>
          <cell r="B2286" t="str">
            <v>Junio</v>
          </cell>
          <cell r="J2286">
            <v>15494</v>
          </cell>
          <cell r="K2286">
            <v>41010</v>
          </cell>
        </row>
        <row r="2287">
          <cell r="A2287">
            <v>2019</v>
          </cell>
          <cell r="B2287" t="str">
            <v>Junio</v>
          </cell>
          <cell r="J2287">
            <v>10054</v>
          </cell>
          <cell r="K2287">
            <v>41011</v>
          </cell>
        </row>
        <row r="2288">
          <cell r="A2288">
            <v>2019</v>
          </cell>
          <cell r="B2288" t="str">
            <v>Junio</v>
          </cell>
          <cell r="J2288">
            <v>10178</v>
          </cell>
          <cell r="K2288">
            <v>41011</v>
          </cell>
        </row>
        <row r="2289">
          <cell r="A2289">
            <v>2019</v>
          </cell>
          <cell r="B2289" t="str">
            <v>Junio</v>
          </cell>
          <cell r="J2289">
            <v>16351</v>
          </cell>
          <cell r="K2289">
            <v>41012</v>
          </cell>
        </row>
        <row r="2290">
          <cell r="A2290">
            <v>2019</v>
          </cell>
          <cell r="B2290" t="str">
            <v>Junio</v>
          </cell>
          <cell r="J2290">
            <v>11670</v>
          </cell>
          <cell r="K2290">
            <v>41013</v>
          </cell>
        </row>
        <row r="2291">
          <cell r="A2291">
            <v>2019</v>
          </cell>
          <cell r="B2291" t="str">
            <v>Junio</v>
          </cell>
          <cell r="J2291">
            <v>9215</v>
          </cell>
          <cell r="K2291">
            <v>41014</v>
          </cell>
        </row>
        <row r="2292">
          <cell r="A2292">
            <v>2019</v>
          </cell>
          <cell r="B2292" t="str">
            <v>Junio</v>
          </cell>
          <cell r="J2292">
            <v>9372</v>
          </cell>
          <cell r="K2292">
            <v>41014</v>
          </cell>
        </row>
        <row r="2293">
          <cell r="A2293">
            <v>2019</v>
          </cell>
          <cell r="B2293" t="str">
            <v>Junio</v>
          </cell>
          <cell r="J2293">
            <v>10127</v>
          </cell>
          <cell r="K2293">
            <v>41014</v>
          </cell>
        </row>
        <row r="2294">
          <cell r="A2294">
            <v>2019</v>
          </cell>
          <cell r="B2294" t="str">
            <v>Junio</v>
          </cell>
          <cell r="J2294">
            <v>22877</v>
          </cell>
          <cell r="K2294">
            <v>41015</v>
          </cell>
        </row>
        <row r="2295">
          <cell r="A2295">
            <v>2019</v>
          </cell>
          <cell r="B2295" t="str">
            <v>Junio</v>
          </cell>
          <cell r="J2295">
            <v>21039</v>
          </cell>
          <cell r="K2295">
            <v>41015</v>
          </cell>
        </row>
        <row r="2296">
          <cell r="A2296">
            <v>2019</v>
          </cell>
          <cell r="B2296" t="str">
            <v>Junio</v>
          </cell>
          <cell r="J2296">
            <v>1795</v>
          </cell>
          <cell r="K2296">
            <v>41016</v>
          </cell>
        </row>
        <row r="2297">
          <cell r="A2297">
            <v>2019</v>
          </cell>
          <cell r="B2297" t="str">
            <v>Junio</v>
          </cell>
          <cell r="J2297">
            <v>1891</v>
          </cell>
          <cell r="K2297">
            <v>41016</v>
          </cell>
        </row>
        <row r="2298">
          <cell r="A2298">
            <v>2019</v>
          </cell>
          <cell r="B2298" t="str">
            <v>Junio</v>
          </cell>
          <cell r="J2298">
            <v>1838</v>
          </cell>
          <cell r="K2298">
            <v>41016</v>
          </cell>
        </row>
        <row r="2299">
          <cell r="A2299">
            <v>2019</v>
          </cell>
          <cell r="B2299" t="str">
            <v>Junio</v>
          </cell>
          <cell r="J2299">
            <v>2899</v>
          </cell>
          <cell r="K2299">
            <v>41017</v>
          </cell>
        </row>
        <row r="2300">
          <cell r="A2300">
            <v>2019</v>
          </cell>
          <cell r="B2300" t="str">
            <v>Junio</v>
          </cell>
          <cell r="J2300">
            <v>3195</v>
          </cell>
          <cell r="K2300">
            <v>41017</v>
          </cell>
        </row>
        <row r="2301">
          <cell r="A2301">
            <v>2019</v>
          </cell>
          <cell r="B2301" t="str">
            <v>Junio</v>
          </cell>
          <cell r="J2301">
            <v>2778</v>
          </cell>
          <cell r="K2301">
            <v>41017</v>
          </cell>
        </row>
        <row r="2302">
          <cell r="A2302">
            <v>2019</v>
          </cell>
          <cell r="B2302" t="str">
            <v>Junio</v>
          </cell>
          <cell r="J2302">
            <v>40757</v>
          </cell>
          <cell r="K2302">
            <v>41018</v>
          </cell>
        </row>
        <row r="2303">
          <cell r="A2303">
            <v>2019</v>
          </cell>
          <cell r="B2303" t="str">
            <v>Junio</v>
          </cell>
          <cell r="J2303">
            <v>45486</v>
          </cell>
          <cell r="K2303">
            <v>41018</v>
          </cell>
        </row>
        <row r="2304">
          <cell r="A2304">
            <v>2019</v>
          </cell>
          <cell r="B2304" t="str">
            <v>Junio</v>
          </cell>
          <cell r="J2304">
            <v>41755</v>
          </cell>
          <cell r="K2304">
            <v>41018</v>
          </cell>
        </row>
        <row r="2305">
          <cell r="A2305">
            <v>2019</v>
          </cell>
          <cell r="B2305" t="str">
            <v>Junio</v>
          </cell>
          <cell r="J2305">
            <v>19556</v>
          </cell>
          <cell r="K2305">
            <v>41019</v>
          </cell>
        </row>
        <row r="2306">
          <cell r="A2306">
            <v>2019</v>
          </cell>
          <cell r="B2306" t="str">
            <v>Junio</v>
          </cell>
          <cell r="J2306">
            <v>20014</v>
          </cell>
          <cell r="K2306">
            <v>41019</v>
          </cell>
        </row>
        <row r="2307">
          <cell r="A2307">
            <v>2019</v>
          </cell>
          <cell r="B2307" t="str">
            <v>Junio</v>
          </cell>
          <cell r="J2307">
            <v>5580</v>
          </cell>
          <cell r="K2307">
            <v>41020</v>
          </cell>
        </row>
        <row r="2308">
          <cell r="A2308">
            <v>2019</v>
          </cell>
          <cell r="B2308" t="str">
            <v>Junio</v>
          </cell>
          <cell r="J2308">
            <v>5925</v>
          </cell>
          <cell r="K2308">
            <v>41020</v>
          </cell>
        </row>
        <row r="2309">
          <cell r="A2309">
            <v>2019</v>
          </cell>
          <cell r="B2309" t="str">
            <v>Junio</v>
          </cell>
          <cell r="J2309">
            <v>9408</v>
          </cell>
          <cell r="K2309">
            <v>41021</v>
          </cell>
        </row>
        <row r="2310">
          <cell r="A2310">
            <v>2019</v>
          </cell>
          <cell r="B2310" t="str">
            <v>Junio</v>
          </cell>
          <cell r="J2310">
            <v>8826</v>
          </cell>
          <cell r="K2310">
            <v>41021</v>
          </cell>
        </row>
        <row r="2311">
          <cell r="A2311">
            <v>2019</v>
          </cell>
          <cell r="B2311" t="str">
            <v>Junio</v>
          </cell>
          <cell r="J2311">
            <v>2129</v>
          </cell>
          <cell r="K2311">
            <v>41023</v>
          </cell>
        </row>
        <row r="2312">
          <cell r="A2312">
            <v>2019</v>
          </cell>
          <cell r="B2312" t="str">
            <v>Junio</v>
          </cell>
          <cell r="J2312">
            <v>2006</v>
          </cell>
          <cell r="K2312">
            <v>41023</v>
          </cell>
        </row>
        <row r="2313">
          <cell r="A2313">
            <v>2019</v>
          </cell>
          <cell r="B2313" t="str">
            <v>Junio</v>
          </cell>
          <cell r="J2313">
            <v>2036</v>
          </cell>
          <cell r="K2313">
            <v>41023</v>
          </cell>
        </row>
        <row r="2314">
          <cell r="A2314">
            <v>2019</v>
          </cell>
          <cell r="B2314" t="str">
            <v>Junio</v>
          </cell>
          <cell r="J2314">
            <v>2154</v>
          </cell>
          <cell r="K2314">
            <v>41023</v>
          </cell>
        </row>
        <row r="2315">
          <cell r="A2315">
            <v>2019</v>
          </cell>
          <cell r="B2315" t="str">
            <v>Junio</v>
          </cell>
          <cell r="J2315">
            <v>5566</v>
          </cell>
          <cell r="K2315">
            <v>41024</v>
          </cell>
        </row>
        <row r="2316">
          <cell r="A2316">
            <v>2019</v>
          </cell>
          <cell r="B2316" t="str">
            <v>Junio</v>
          </cell>
          <cell r="J2316">
            <v>6000</v>
          </cell>
          <cell r="K2316">
            <v>41024</v>
          </cell>
        </row>
        <row r="2317">
          <cell r="A2317">
            <v>2019</v>
          </cell>
          <cell r="B2317" t="str">
            <v>Junio</v>
          </cell>
          <cell r="J2317">
            <v>5443</v>
          </cell>
          <cell r="K2317">
            <v>41024</v>
          </cell>
        </row>
        <row r="2318">
          <cell r="A2318">
            <v>2019</v>
          </cell>
          <cell r="B2318" t="str">
            <v>Junio</v>
          </cell>
          <cell r="J2318">
            <v>5403</v>
          </cell>
          <cell r="K2318">
            <v>41024</v>
          </cell>
        </row>
        <row r="2319">
          <cell r="A2319">
            <v>2019</v>
          </cell>
          <cell r="B2319" t="str">
            <v>Junio</v>
          </cell>
          <cell r="J2319">
            <v>591</v>
          </cell>
          <cell r="K2319">
            <v>41025</v>
          </cell>
        </row>
        <row r="2320">
          <cell r="A2320">
            <v>2019</v>
          </cell>
          <cell r="B2320" t="str">
            <v>Junio</v>
          </cell>
          <cell r="J2320">
            <v>630</v>
          </cell>
          <cell r="K2320">
            <v>41025</v>
          </cell>
        </row>
        <row r="2321">
          <cell r="A2321">
            <v>2019</v>
          </cell>
          <cell r="B2321" t="str">
            <v>Junio</v>
          </cell>
          <cell r="J2321">
            <v>1024</v>
          </cell>
          <cell r="K2321">
            <v>41025</v>
          </cell>
        </row>
        <row r="2322">
          <cell r="A2322">
            <v>2019</v>
          </cell>
          <cell r="B2322" t="str">
            <v>Junio</v>
          </cell>
          <cell r="J2322">
            <v>10722</v>
          </cell>
          <cell r="K2322">
            <v>41026</v>
          </cell>
        </row>
        <row r="2323">
          <cell r="A2323">
            <v>2019</v>
          </cell>
          <cell r="B2323" t="str">
            <v>Junio</v>
          </cell>
          <cell r="J2323">
            <v>10792</v>
          </cell>
          <cell r="K2323">
            <v>41026</v>
          </cell>
        </row>
        <row r="2324">
          <cell r="A2324">
            <v>2019</v>
          </cell>
          <cell r="B2324" t="str">
            <v>Junio</v>
          </cell>
          <cell r="J2324">
            <v>9617</v>
          </cell>
          <cell r="K2324">
            <v>41027</v>
          </cell>
        </row>
        <row r="2325">
          <cell r="A2325">
            <v>2019</v>
          </cell>
          <cell r="B2325" t="str">
            <v>Junio</v>
          </cell>
          <cell r="J2325">
            <v>9732</v>
          </cell>
          <cell r="K2325">
            <v>41027</v>
          </cell>
        </row>
        <row r="2326">
          <cell r="A2326">
            <v>2019</v>
          </cell>
          <cell r="B2326" t="str">
            <v>Junio</v>
          </cell>
          <cell r="J2326">
            <v>43507</v>
          </cell>
          <cell r="K2326">
            <v>41028</v>
          </cell>
        </row>
        <row r="2327">
          <cell r="A2327">
            <v>2019</v>
          </cell>
          <cell r="B2327" t="str">
            <v>Junio</v>
          </cell>
          <cell r="J2327">
            <v>43729</v>
          </cell>
          <cell r="K2327">
            <v>41028</v>
          </cell>
        </row>
        <row r="2328">
          <cell r="A2328">
            <v>2019</v>
          </cell>
          <cell r="B2328" t="str">
            <v>Junio</v>
          </cell>
          <cell r="J2328">
            <v>42895</v>
          </cell>
          <cell r="K2328">
            <v>41028</v>
          </cell>
        </row>
        <row r="2329">
          <cell r="A2329">
            <v>2019</v>
          </cell>
          <cell r="B2329" t="str">
            <v>Julio</v>
          </cell>
          <cell r="J2329">
            <v>478</v>
          </cell>
          <cell r="K2329">
            <v>31001</v>
          </cell>
        </row>
        <row r="2330">
          <cell r="A2330">
            <v>2019</v>
          </cell>
          <cell r="B2330" t="str">
            <v>Julio</v>
          </cell>
          <cell r="J2330">
            <v>977</v>
          </cell>
          <cell r="K2330">
            <v>31002</v>
          </cell>
        </row>
        <row r="2331">
          <cell r="A2331">
            <v>2019</v>
          </cell>
          <cell r="B2331" t="str">
            <v>Julio</v>
          </cell>
          <cell r="J2331">
            <v>731</v>
          </cell>
          <cell r="K2331">
            <v>31003</v>
          </cell>
        </row>
        <row r="2332">
          <cell r="A2332">
            <v>2019</v>
          </cell>
          <cell r="B2332" t="str">
            <v>Julio</v>
          </cell>
          <cell r="J2332">
            <v>10740</v>
          </cell>
          <cell r="K2332">
            <v>31004</v>
          </cell>
        </row>
        <row r="2333">
          <cell r="A2333">
            <v>2019</v>
          </cell>
          <cell r="B2333" t="str">
            <v>Julio</v>
          </cell>
          <cell r="J2333">
            <v>9845</v>
          </cell>
          <cell r="K2333">
            <v>31005</v>
          </cell>
        </row>
        <row r="2334">
          <cell r="A2334">
            <v>2019</v>
          </cell>
          <cell r="B2334" t="str">
            <v>Julio</v>
          </cell>
          <cell r="J2334">
            <v>2016</v>
          </cell>
          <cell r="K2334">
            <v>31006</v>
          </cell>
        </row>
        <row r="2335">
          <cell r="A2335">
            <v>2019</v>
          </cell>
          <cell r="B2335" t="str">
            <v>Julio</v>
          </cell>
          <cell r="J2335">
            <v>3787</v>
          </cell>
          <cell r="K2335">
            <v>31007</v>
          </cell>
        </row>
        <row r="2336">
          <cell r="A2336">
            <v>2019</v>
          </cell>
          <cell r="B2336" t="str">
            <v>Julio</v>
          </cell>
          <cell r="J2336">
            <v>3475</v>
          </cell>
          <cell r="K2336">
            <v>31008</v>
          </cell>
        </row>
        <row r="2337">
          <cell r="A2337">
            <v>2019</v>
          </cell>
          <cell r="B2337" t="str">
            <v>Julio</v>
          </cell>
          <cell r="J2337">
            <v>1911</v>
          </cell>
          <cell r="K2337">
            <v>31009</v>
          </cell>
        </row>
        <row r="2338">
          <cell r="A2338">
            <v>2019</v>
          </cell>
          <cell r="B2338" t="str">
            <v>Julio</v>
          </cell>
          <cell r="J2338">
            <v>4648</v>
          </cell>
          <cell r="K2338">
            <v>31010</v>
          </cell>
        </row>
        <row r="2339">
          <cell r="A2339">
            <v>2019</v>
          </cell>
          <cell r="B2339" t="str">
            <v>Julio</v>
          </cell>
          <cell r="J2339">
            <v>261</v>
          </cell>
          <cell r="K2339">
            <v>31011</v>
          </cell>
        </row>
        <row r="2340">
          <cell r="A2340">
            <v>2019</v>
          </cell>
          <cell r="B2340" t="str">
            <v>Julio</v>
          </cell>
          <cell r="J2340">
            <v>470</v>
          </cell>
          <cell r="K2340">
            <v>31012</v>
          </cell>
        </row>
        <row r="2341">
          <cell r="A2341">
            <v>2019</v>
          </cell>
          <cell r="B2341" t="str">
            <v>Julio</v>
          </cell>
          <cell r="J2341">
            <v>1643</v>
          </cell>
          <cell r="K2341">
            <v>31013</v>
          </cell>
        </row>
        <row r="2342">
          <cell r="A2342">
            <v>2019</v>
          </cell>
          <cell r="B2342" t="str">
            <v>Julio</v>
          </cell>
          <cell r="J2342">
            <v>2210</v>
          </cell>
          <cell r="K2342">
            <v>31014</v>
          </cell>
        </row>
        <row r="2343">
          <cell r="A2343">
            <v>2019</v>
          </cell>
          <cell r="B2343" t="str">
            <v>Julio</v>
          </cell>
          <cell r="J2343">
            <v>2021</v>
          </cell>
          <cell r="K2343">
            <v>31016</v>
          </cell>
        </row>
        <row r="2344">
          <cell r="A2344">
            <v>2019</v>
          </cell>
          <cell r="B2344" t="str">
            <v>Julio</v>
          </cell>
          <cell r="J2344">
            <v>824</v>
          </cell>
          <cell r="K2344">
            <v>31017</v>
          </cell>
        </row>
        <row r="2345">
          <cell r="A2345">
            <v>2019</v>
          </cell>
          <cell r="B2345" t="str">
            <v>Julio</v>
          </cell>
          <cell r="J2345">
            <v>953</v>
          </cell>
          <cell r="K2345">
            <v>31018</v>
          </cell>
        </row>
        <row r="2346">
          <cell r="A2346">
            <v>2019</v>
          </cell>
          <cell r="B2346" t="str">
            <v>Julio</v>
          </cell>
          <cell r="J2346">
            <v>830</v>
          </cell>
          <cell r="K2346">
            <v>31019</v>
          </cell>
        </row>
        <row r="2347">
          <cell r="A2347">
            <v>2019</v>
          </cell>
          <cell r="B2347" t="str">
            <v>Julio</v>
          </cell>
          <cell r="J2347">
            <v>1160</v>
          </cell>
          <cell r="K2347">
            <v>31020</v>
          </cell>
        </row>
        <row r="2348">
          <cell r="A2348">
            <v>2019</v>
          </cell>
          <cell r="B2348" t="str">
            <v>Julio</v>
          </cell>
          <cell r="J2348">
            <v>1969</v>
          </cell>
          <cell r="K2348">
            <v>31021</v>
          </cell>
        </row>
        <row r="2349">
          <cell r="A2349">
            <v>2019</v>
          </cell>
          <cell r="B2349" t="str">
            <v>Julio</v>
          </cell>
          <cell r="J2349">
            <v>2441</v>
          </cell>
          <cell r="K2349">
            <v>31022</v>
          </cell>
        </row>
        <row r="2350">
          <cell r="A2350">
            <v>2019</v>
          </cell>
          <cell r="B2350" t="str">
            <v>Julio</v>
          </cell>
          <cell r="J2350">
            <v>1378</v>
          </cell>
          <cell r="K2350">
            <v>31023</v>
          </cell>
        </row>
        <row r="2351">
          <cell r="A2351">
            <v>2019</v>
          </cell>
          <cell r="B2351" t="str">
            <v>Julio</v>
          </cell>
          <cell r="J2351">
            <v>2881</v>
          </cell>
          <cell r="K2351">
            <v>31024</v>
          </cell>
        </row>
        <row r="2352">
          <cell r="A2352">
            <v>2019</v>
          </cell>
          <cell r="B2352" t="str">
            <v>Julio</v>
          </cell>
          <cell r="J2352">
            <v>2575</v>
          </cell>
          <cell r="K2352">
            <v>31025</v>
          </cell>
        </row>
        <row r="2353">
          <cell r="A2353">
            <v>2019</v>
          </cell>
          <cell r="B2353" t="str">
            <v>Julio</v>
          </cell>
          <cell r="J2353">
            <v>2043</v>
          </cell>
          <cell r="K2353">
            <v>31026</v>
          </cell>
        </row>
        <row r="2354">
          <cell r="A2354">
            <v>2019</v>
          </cell>
          <cell r="B2354" t="str">
            <v>Julio</v>
          </cell>
          <cell r="J2354">
            <v>1067</v>
          </cell>
          <cell r="K2354">
            <v>31027</v>
          </cell>
        </row>
        <row r="2355">
          <cell r="A2355">
            <v>2019</v>
          </cell>
          <cell r="B2355" t="str">
            <v>Julio</v>
          </cell>
          <cell r="J2355">
            <v>3007</v>
          </cell>
          <cell r="K2355">
            <v>31028</v>
          </cell>
        </row>
        <row r="2356">
          <cell r="A2356">
            <v>2019</v>
          </cell>
          <cell r="B2356" t="str">
            <v>Julio</v>
          </cell>
          <cell r="J2356">
            <v>1523</v>
          </cell>
          <cell r="K2356">
            <v>31029</v>
          </cell>
        </row>
        <row r="2357">
          <cell r="A2357">
            <v>2019</v>
          </cell>
          <cell r="B2357" t="str">
            <v>Julio</v>
          </cell>
          <cell r="J2357">
            <v>1315</v>
          </cell>
          <cell r="K2357">
            <v>31030</v>
          </cell>
        </row>
        <row r="2358">
          <cell r="A2358">
            <v>2019</v>
          </cell>
          <cell r="B2358" t="str">
            <v>Julio</v>
          </cell>
          <cell r="J2358">
            <v>6619</v>
          </cell>
          <cell r="K2358">
            <v>31031</v>
          </cell>
        </row>
        <row r="2359">
          <cell r="A2359">
            <v>2019</v>
          </cell>
          <cell r="B2359" t="str">
            <v>Julio</v>
          </cell>
          <cell r="J2359">
            <v>3306</v>
          </cell>
          <cell r="K2359">
            <v>31032</v>
          </cell>
        </row>
        <row r="2360">
          <cell r="A2360">
            <v>2019</v>
          </cell>
          <cell r="B2360" t="str">
            <v>Julio</v>
          </cell>
          <cell r="J2360">
            <v>2334</v>
          </cell>
          <cell r="K2360">
            <v>31033</v>
          </cell>
        </row>
        <row r="2361">
          <cell r="A2361">
            <v>2019</v>
          </cell>
          <cell r="B2361" t="str">
            <v>Julio</v>
          </cell>
          <cell r="J2361">
            <v>622</v>
          </cell>
          <cell r="K2361">
            <v>31034</v>
          </cell>
        </row>
        <row r="2362">
          <cell r="A2362">
            <v>2019</v>
          </cell>
          <cell r="B2362" t="str">
            <v>Julio</v>
          </cell>
          <cell r="J2362">
            <v>1399</v>
          </cell>
          <cell r="K2362">
            <v>31035</v>
          </cell>
        </row>
        <row r="2363">
          <cell r="A2363">
            <v>2019</v>
          </cell>
          <cell r="B2363" t="str">
            <v>Julio</v>
          </cell>
          <cell r="J2363">
            <v>718</v>
          </cell>
          <cell r="K2363">
            <v>31036</v>
          </cell>
        </row>
        <row r="2364">
          <cell r="A2364">
            <v>2019</v>
          </cell>
          <cell r="B2364" t="str">
            <v>Julio</v>
          </cell>
          <cell r="J2364">
            <v>2224</v>
          </cell>
          <cell r="K2364">
            <v>31037</v>
          </cell>
        </row>
        <row r="2365">
          <cell r="A2365">
            <v>2019</v>
          </cell>
          <cell r="B2365" t="str">
            <v>Julio</v>
          </cell>
          <cell r="J2365">
            <v>2918</v>
          </cell>
          <cell r="K2365">
            <v>31038</v>
          </cell>
        </row>
        <row r="2366">
          <cell r="A2366">
            <v>2019</v>
          </cell>
          <cell r="B2366" t="str">
            <v>Julio</v>
          </cell>
          <cell r="J2366">
            <v>1753</v>
          </cell>
          <cell r="K2366">
            <v>31039</v>
          </cell>
        </row>
        <row r="2367">
          <cell r="A2367">
            <v>2019</v>
          </cell>
          <cell r="B2367" t="str">
            <v>Julio</v>
          </cell>
          <cell r="J2367">
            <v>4543</v>
          </cell>
          <cell r="K2367">
            <v>11001</v>
          </cell>
        </row>
        <row r="2368">
          <cell r="A2368">
            <v>2019</v>
          </cell>
          <cell r="B2368" t="str">
            <v>Julio</v>
          </cell>
          <cell r="J2368">
            <v>3427</v>
          </cell>
          <cell r="K2368">
            <v>11002</v>
          </cell>
        </row>
        <row r="2369">
          <cell r="A2369">
            <v>2019</v>
          </cell>
          <cell r="B2369" t="str">
            <v>Julio</v>
          </cell>
          <cell r="J2369">
            <v>1699</v>
          </cell>
          <cell r="K2369">
            <v>11003</v>
          </cell>
        </row>
        <row r="2370">
          <cell r="A2370">
            <v>2019</v>
          </cell>
          <cell r="B2370" t="str">
            <v>Julio</v>
          </cell>
          <cell r="J2370">
            <v>1314</v>
          </cell>
          <cell r="K2370">
            <v>11004</v>
          </cell>
        </row>
        <row r="2371">
          <cell r="A2371">
            <v>2019</v>
          </cell>
          <cell r="B2371" t="str">
            <v>Julio</v>
          </cell>
          <cell r="J2371">
            <v>1304</v>
          </cell>
          <cell r="K2371">
            <v>11005</v>
          </cell>
        </row>
        <row r="2372">
          <cell r="A2372">
            <v>2019</v>
          </cell>
          <cell r="B2372" t="str">
            <v>Julio</v>
          </cell>
          <cell r="J2372">
            <v>3909</v>
          </cell>
          <cell r="K2372">
            <v>11006</v>
          </cell>
        </row>
        <row r="2373">
          <cell r="A2373">
            <v>2019</v>
          </cell>
          <cell r="B2373" t="str">
            <v>Julio</v>
          </cell>
          <cell r="J2373">
            <v>9022</v>
          </cell>
          <cell r="K2373">
            <v>11007</v>
          </cell>
        </row>
        <row r="2374">
          <cell r="A2374">
            <v>2019</v>
          </cell>
          <cell r="B2374" t="str">
            <v>Julio</v>
          </cell>
          <cell r="J2374">
            <v>2300</v>
          </cell>
          <cell r="K2374">
            <v>11008</v>
          </cell>
        </row>
        <row r="2375">
          <cell r="A2375">
            <v>2019</v>
          </cell>
          <cell r="B2375" t="str">
            <v>Julio</v>
          </cell>
          <cell r="J2375">
            <v>3743</v>
          </cell>
          <cell r="K2375">
            <v>11009</v>
          </cell>
        </row>
        <row r="2376">
          <cell r="A2376">
            <v>2019</v>
          </cell>
          <cell r="B2376" t="str">
            <v>Julio</v>
          </cell>
          <cell r="J2376">
            <v>2069</v>
          </cell>
          <cell r="K2376">
            <v>11010</v>
          </cell>
        </row>
        <row r="2377">
          <cell r="A2377">
            <v>2019</v>
          </cell>
          <cell r="B2377" t="str">
            <v>Julio</v>
          </cell>
          <cell r="J2377">
            <v>7978</v>
          </cell>
          <cell r="K2377">
            <v>11011</v>
          </cell>
        </row>
        <row r="2378">
          <cell r="A2378">
            <v>2019</v>
          </cell>
          <cell r="B2378" t="str">
            <v>Julio</v>
          </cell>
          <cell r="J2378">
            <v>4513</v>
          </cell>
          <cell r="K2378">
            <v>11012</v>
          </cell>
        </row>
        <row r="2379">
          <cell r="A2379">
            <v>2019</v>
          </cell>
          <cell r="B2379" t="str">
            <v>Julio</v>
          </cell>
          <cell r="J2379">
            <v>4360</v>
          </cell>
          <cell r="K2379">
            <v>11013</v>
          </cell>
        </row>
        <row r="2380">
          <cell r="A2380">
            <v>2019</v>
          </cell>
          <cell r="B2380" t="str">
            <v>Julio</v>
          </cell>
          <cell r="J2380">
            <v>5638</v>
          </cell>
          <cell r="K2380">
            <v>11014</v>
          </cell>
        </row>
        <row r="2381">
          <cell r="A2381">
            <v>2019</v>
          </cell>
          <cell r="B2381" t="str">
            <v>Julio</v>
          </cell>
          <cell r="J2381">
            <v>5595</v>
          </cell>
          <cell r="K2381">
            <v>11015</v>
          </cell>
        </row>
        <row r="2382">
          <cell r="A2382">
            <v>2019</v>
          </cell>
          <cell r="B2382" t="str">
            <v>Julio</v>
          </cell>
          <cell r="J2382">
            <v>3065</v>
          </cell>
          <cell r="K2382">
            <v>11016</v>
          </cell>
        </row>
        <row r="2383">
          <cell r="A2383">
            <v>2019</v>
          </cell>
          <cell r="B2383" t="str">
            <v>Julio</v>
          </cell>
          <cell r="J2383">
            <v>2209</v>
          </cell>
          <cell r="K2383">
            <v>11017</v>
          </cell>
        </row>
        <row r="2384">
          <cell r="A2384">
            <v>2019</v>
          </cell>
          <cell r="B2384" t="str">
            <v>Julio</v>
          </cell>
          <cell r="J2384">
            <v>1863</v>
          </cell>
          <cell r="K2384">
            <v>11018</v>
          </cell>
        </row>
        <row r="2385">
          <cell r="A2385">
            <v>2019</v>
          </cell>
          <cell r="B2385" t="str">
            <v>Julio</v>
          </cell>
          <cell r="J2385">
            <v>4370</v>
          </cell>
          <cell r="K2385">
            <v>11019</v>
          </cell>
        </row>
        <row r="2386">
          <cell r="A2386">
            <v>2019</v>
          </cell>
          <cell r="B2386" t="str">
            <v>Julio</v>
          </cell>
          <cell r="J2386">
            <v>5662</v>
          </cell>
          <cell r="K2386">
            <v>11020</v>
          </cell>
        </row>
        <row r="2387">
          <cell r="A2387">
            <v>2019</v>
          </cell>
          <cell r="B2387" t="str">
            <v>Julio</v>
          </cell>
          <cell r="J2387">
            <v>1449</v>
          </cell>
          <cell r="K2387">
            <v>11021</v>
          </cell>
        </row>
        <row r="2388">
          <cell r="A2388">
            <v>2019</v>
          </cell>
          <cell r="B2388" t="str">
            <v>Julio</v>
          </cell>
          <cell r="J2388">
            <v>1197</v>
          </cell>
          <cell r="K2388">
            <v>11022</v>
          </cell>
        </row>
        <row r="2389">
          <cell r="A2389">
            <v>2019</v>
          </cell>
          <cell r="B2389" t="str">
            <v>Julio</v>
          </cell>
          <cell r="J2389">
            <v>2925</v>
          </cell>
          <cell r="K2389">
            <v>11023</v>
          </cell>
        </row>
        <row r="2390">
          <cell r="A2390">
            <v>2019</v>
          </cell>
          <cell r="B2390" t="str">
            <v>Julio</v>
          </cell>
          <cell r="J2390">
            <v>1781</v>
          </cell>
          <cell r="K2390">
            <v>11024</v>
          </cell>
        </row>
        <row r="2391">
          <cell r="A2391">
            <v>2019</v>
          </cell>
          <cell r="B2391" t="str">
            <v>Julio</v>
          </cell>
          <cell r="J2391">
            <v>3365</v>
          </cell>
          <cell r="K2391">
            <v>11027</v>
          </cell>
        </row>
        <row r="2392">
          <cell r="A2392">
            <v>2019</v>
          </cell>
          <cell r="B2392" t="str">
            <v>Julio</v>
          </cell>
          <cell r="J2392">
            <v>5297</v>
          </cell>
          <cell r="K2392">
            <v>11028</v>
          </cell>
        </row>
        <row r="2393">
          <cell r="A2393">
            <v>2019</v>
          </cell>
          <cell r="B2393" t="str">
            <v>Julio</v>
          </cell>
          <cell r="J2393">
            <v>3985</v>
          </cell>
          <cell r="K2393">
            <v>11029</v>
          </cell>
        </row>
        <row r="2394">
          <cell r="A2394">
            <v>2019</v>
          </cell>
          <cell r="B2394" t="str">
            <v>Julio</v>
          </cell>
          <cell r="J2394">
            <v>5364</v>
          </cell>
          <cell r="K2394">
            <v>11030</v>
          </cell>
        </row>
        <row r="2395">
          <cell r="A2395">
            <v>2019</v>
          </cell>
          <cell r="B2395" t="str">
            <v>Julio</v>
          </cell>
          <cell r="J2395">
            <v>5299</v>
          </cell>
          <cell r="K2395">
            <v>11031</v>
          </cell>
        </row>
        <row r="2396">
          <cell r="A2396">
            <v>2019</v>
          </cell>
          <cell r="B2396" t="str">
            <v>Julio</v>
          </cell>
          <cell r="J2396">
            <v>5987</v>
          </cell>
          <cell r="K2396">
            <v>11032</v>
          </cell>
        </row>
        <row r="2397">
          <cell r="A2397">
            <v>2019</v>
          </cell>
          <cell r="B2397" t="str">
            <v>Julio</v>
          </cell>
          <cell r="J2397">
            <v>2894</v>
          </cell>
          <cell r="K2397">
            <v>11033</v>
          </cell>
        </row>
        <row r="2398">
          <cell r="A2398">
            <v>2019</v>
          </cell>
          <cell r="B2398" t="str">
            <v>Julio</v>
          </cell>
          <cell r="J2398">
            <v>2646</v>
          </cell>
          <cell r="K2398">
            <v>11034</v>
          </cell>
        </row>
        <row r="2399">
          <cell r="A2399">
            <v>2019</v>
          </cell>
          <cell r="B2399" t="str">
            <v>Julio</v>
          </cell>
          <cell r="J2399">
            <v>2699</v>
          </cell>
          <cell r="K2399">
            <v>11035</v>
          </cell>
        </row>
        <row r="2400">
          <cell r="A2400">
            <v>2019</v>
          </cell>
          <cell r="B2400" t="str">
            <v>Julio</v>
          </cell>
          <cell r="J2400">
            <v>1168</v>
          </cell>
          <cell r="K2400">
            <v>11036</v>
          </cell>
        </row>
        <row r="2401">
          <cell r="A2401">
            <v>2019</v>
          </cell>
          <cell r="B2401" t="str">
            <v>Julio</v>
          </cell>
          <cell r="J2401">
            <v>1168</v>
          </cell>
          <cell r="K2401">
            <v>11037</v>
          </cell>
        </row>
        <row r="2402">
          <cell r="A2402">
            <v>2019</v>
          </cell>
          <cell r="B2402" t="str">
            <v>Julio</v>
          </cell>
          <cell r="J2402">
            <v>2174</v>
          </cell>
          <cell r="K2402">
            <v>11038</v>
          </cell>
        </row>
        <row r="2403">
          <cell r="A2403">
            <v>2019</v>
          </cell>
          <cell r="B2403" t="str">
            <v>Julio</v>
          </cell>
          <cell r="J2403">
            <v>2750</v>
          </cell>
          <cell r="K2403">
            <v>11040</v>
          </cell>
        </row>
        <row r="2404">
          <cell r="A2404">
            <v>2019</v>
          </cell>
          <cell r="B2404" t="str">
            <v>Julio</v>
          </cell>
          <cell r="J2404">
            <v>1081</v>
          </cell>
          <cell r="K2404">
            <v>11041</v>
          </cell>
        </row>
        <row r="2405">
          <cell r="A2405">
            <v>2019</v>
          </cell>
          <cell r="B2405" t="str">
            <v>Julio</v>
          </cell>
          <cell r="J2405">
            <v>2209</v>
          </cell>
          <cell r="K2405">
            <v>11042</v>
          </cell>
        </row>
        <row r="2406">
          <cell r="A2406">
            <v>2019</v>
          </cell>
          <cell r="B2406" t="str">
            <v>Julio</v>
          </cell>
          <cell r="J2406">
            <v>4732</v>
          </cell>
          <cell r="K2406">
            <v>11043</v>
          </cell>
        </row>
        <row r="2407">
          <cell r="A2407">
            <v>2019</v>
          </cell>
          <cell r="B2407" t="str">
            <v>Julio</v>
          </cell>
          <cell r="J2407">
            <v>1747</v>
          </cell>
          <cell r="K2407">
            <v>11044</v>
          </cell>
        </row>
        <row r="2408">
          <cell r="A2408">
            <v>2019</v>
          </cell>
          <cell r="B2408" t="str">
            <v>Julio</v>
          </cell>
          <cell r="J2408">
            <v>1717</v>
          </cell>
          <cell r="K2408">
            <v>11045</v>
          </cell>
        </row>
        <row r="2409">
          <cell r="A2409">
            <v>2019</v>
          </cell>
          <cell r="B2409" t="str">
            <v>Julio</v>
          </cell>
          <cell r="J2409">
            <v>1090</v>
          </cell>
          <cell r="K2409">
            <v>11046</v>
          </cell>
        </row>
        <row r="2410">
          <cell r="A2410">
            <v>2019</v>
          </cell>
          <cell r="B2410" t="str">
            <v>Julio</v>
          </cell>
          <cell r="J2410">
            <v>4279</v>
          </cell>
          <cell r="K2410">
            <v>11047</v>
          </cell>
        </row>
        <row r="2411">
          <cell r="A2411">
            <v>2019</v>
          </cell>
          <cell r="B2411" t="str">
            <v>Julio</v>
          </cell>
          <cell r="J2411">
            <v>1967</v>
          </cell>
          <cell r="K2411">
            <v>11048</v>
          </cell>
        </row>
        <row r="2412">
          <cell r="A2412">
            <v>2019</v>
          </cell>
          <cell r="B2412" t="str">
            <v>Julio</v>
          </cell>
          <cell r="J2412">
            <v>2299</v>
          </cell>
          <cell r="K2412">
            <v>11049</v>
          </cell>
        </row>
        <row r="2413">
          <cell r="A2413">
            <v>2019</v>
          </cell>
          <cell r="B2413" t="str">
            <v>Julio</v>
          </cell>
          <cell r="J2413">
            <v>10171</v>
          </cell>
          <cell r="K2413">
            <v>11051</v>
          </cell>
        </row>
        <row r="2414">
          <cell r="A2414">
            <v>2019</v>
          </cell>
          <cell r="B2414" t="str">
            <v>Julio</v>
          </cell>
          <cell r="J2414">
            <v>2792</v>
          </cell>
          <cell r="K2414">
            <v>11052</v>
          </cell>
        </row>
        <row r="2415">
          <cell r="A2415">
            <v>2019</v>
          </cell>
          <cell r="B2415" t="str">
            <v>Julio</v>
          </cell>
          <cell r="J2415">
            <v>5056</v>
          </cell>
          <cell r="K2415">
            <v>11053</v>
          </cell>
        </row>
        <row r="2416">
          <cell r="A2416">
            <v>2019</v>
          </cell>
          <cell r="B2416" t="str">
            <v>Julio</v>
          </cell>
          <cell r="J2416">
            <v>5730</v>
          </cell>
          <cell r="K2416">
            <v>11054</v>
          </cell>
        </row>
        <row r="2417">
          <cell r="A2417">
            <v>2019</v>
          </cell>
          <cell r="B2417" t="str">
            <v>Julio</v>
          </cell>
          <cell r="J2417">
            <v>1692</v>
          </cell>
          <cell r="K2417">
            <v>21001</v>
          </cell>
        </row>
        <row r="2418">
          <cell r="A2418">
            <v>2019</v>
          </cell>
          <cell r="B2418" t="str">
            <v>Julio</v>
          </cell>
          <cell r="J2418">
            <v>3303</v>
          </cell>
          <cell r="K2418">
            <v>21002</v>
          </cell>
        </row>
        <row r="2419">
          <cell r="A2419">
            <v>2019</v>
          </cell>
          <cell r="B2419" t="str">
            <v>Julio</v>
          </cell>
          <cell r="J2419">
            <v>2577</v>
          </cell>
          <cell r="K2419">
            <v>21003</v>
          </cell>
        </row>
        <row r="2420">
          <cell r="A2420">
            <v>2019</v>
          </cell>
          <cell r="B2420" t="str">
            <v>Julio</v>
          </cell>
          <cell r="J2420">
            <v>1356</v>
          </cell>
          <cell r="K2420">
            <v>21004</v>
          </cell>
        </row>
        <row r="2421">
          <cell r="A2421">
            <v>2019</v>
          </cell>
          <cell r="B2421" t="str">
            <v>Julio</v>
          </cell>
          <cell r="J2421">
            <v>1004</v>
          </cell>
          <cell r="K2421">
            <v>21007</v>
          </cell>
        </row>
        <row r="2422">
          <cell r="A2422">
            <v>2019</v>
          </cell>
          <cell r="B2422" t="str">
            <v>Julio</v>
          </cell>
          <cell r="J2422">
            <v>1192</v>
          </cell>
          <cell r="K2422">
            <v>21005</v>
          </cell>
        </row>
        <row r="2423">
          <cell r="A2423">
            <v>2019</v>
          </cell>
          <cell r="B2423" t="str">
            <v>Julio</v>
          </cell>
          <cell r="J2423">
            <v>1006</v>
          </cell>
          <cell r="K2423">
            <v>21006</v>
          </cell>
        </row>
        <row r="2424">
          <cell r="A2424">
            <v>2019</v>
          </cell>
          <cell r="B2424" t="str">
            <v>Julio</v>
          </cell>
          <cell r="J2424">
            <v>2101</v>
          </cell>
          <cell r="K2424">
            <v>21008</v>
          </cell>
        </row>
        <row r="2425">
          <cell r="A2425">
            <v>2019</v>
          </cell>
          <cell r="B2425" t="str">
            <v>Julio</v>
          </cell>
          <cell r="J2425">
            <v>1253</v>
          </cell>
          <cell r="K2425">
            <v>21009</v>
          </cell>
        </row>
        <row r="2426">
          <cell r="A2426">
            <v>2019</v>
          </cell>
          <cell r="B2426" t="str">
            <v>Julio</v>
          </cell>
          <cell r="J2426">
            <v>1130</v>
          </cell>
          <cell r="K2426">
            <v>21010</v>
          </cell>
        </row>
        <row r="2427">
          <cell r="A2427">
            <v>2019</v>
          </cell>
          <cell r="B2427" t="str">
            <v>Julio</v>
          </cell>
          <cell r="J2427">
            <v>981</v>
          </cell>
          <cell r="K2427">
            <v>21011</v>
          </cell>
        </row>
        <row r="2428">
          <cell r="A2428">
            <v>2019</v>
          </cell>
          <cell r="B2428" t="str">
            <v>Julio</v>
          </cell>
          <cell r="J2428">
            <v>1470</v>
          </cell>
          <cell r="K2428">
            <v>21012</v>
          </cell>
        </row>
        <row r="2429">
          <cell r="A2429">
            <v>2019</v>
          </cell>
          <cell r="B2429" t="str">
            <v>Julio</v>
          </cell>
          <cell r="J2429">
            <v>1967</v>
          </cell>
          <cell r="K2429">
            <v>21013</v>
          </cell>
        </row>
        <row r="2430">
          <cell r="A2430">
            <v>2019</v>
          </cell>
          <cell r="B2430" t="str">
            <v>Julio</v>
          </cell>
          <cell r="J2430">
            <v>1966</v>
          </cell>
          <cell r="K2430">
            <v>21014</v>
          </cell>
        </row>
        <row r="2431">
          <cell r="A2431">
            <v>2019</v>
          </cell>
          <cell r="B2431" t="str">
            <v>Julio</v>
          </cell>
          <cell r="J2431">
            <v>2352</v>
          </cell>
          <cell r="K2431">
            <v>21016</v>
          </cell>
        </row>
        <row r="2432">
          <cell r="A2432">
            <v>2019</v>
          </cell>
          <cell r="B2432" t="str">
            <v>Julio</v>
          </cell>
          <cell r="J2432">
            <v>2022</v>
          </cell>
          <cell r="K2432">
            <v>21017</v>
          </cell>
        </row>
        <row r="2433">
          <cell r="A2433">
            <v>2019</v>
          </cell>
          <cell r="B2433" t="str">
            <v>Julio</v>
          </cell>
          <cell r="J2433">
            <v>2544</v>
          </cell>
          <cell r="K2433">
            <v>51001</v>
          </cell>
        </row>
        <row r="2434">
          <cell r="A2434">
            <v>2019</v>
          </cell>
          <cell r="B2434" t="str">
            <v>Julio</v>
          </cell>
          <cell r="J2434">
            <v>2731</v>
          </cell>
          <cell r="K2434">
            <v>51001</v>
          </cell>
        </row>
        <row r="2435">
          <cell r="A2435">
            <v>2019</v>
          </cell>
          <cell r="B2435" t="str">
            <v>Julio</v>
          </cell>
          <cell r="J2435">
            <v>2576</v>
          </cell>
          <cell r="K2435">
            <v>51001</v>
          </cell>
        </row>
        <row r="2436">
          <cell r="A2436">
            <v>2019</v>
          </cell>
          <cell r="B2436" t="str">
            <v>Julio</v>
          </cell>
          <cell r="J2436">
            <v>2600</v>
          </cell>
          <cell r="K2436">
            <v>51001</v>
          </cell>
        </row>
        <row r="2437">
          <cell r="A2437">
            <v>2019</v>
          </cell>
          <cell r="B2437" t="str">
            <v>Julio</v>
          </cell>
          <cell r="J2437">
            <v>2323</v>
          </cell>
          <cell r="K2437">
            <v>51002</v>
          </cell>
        </row>
        <row r="2438">
          <cell r="A2438">
            <v>2019</v>
          </cell>
          <cell r="B2438" t="str">
            <v>Julio</v>
          </cell>
          <cell r="J2438">
            <v>2082</v>
          </cell>
          <cell r="K2438">
            <v>51003</v>
          </cell>
        </row>
        <row r="2439">
          <cell r="A2439">
            <v>2019</v>
          </cell>
          <cell r="B2439" t="str">
            <v>Julio</v>
          </cell>
          <cell r="J2439">
            <v>2732</v>
          </cell>
          <cell r="K2439">
            <v>51003</v>
          </cell>
        </row>
        <row r="2440">
          <cell r="A2440">
            <v>2019</v>
          </cell>
          <cell r="B2440" t="str">
            <v>Julio</v>
          </cell>
          <cell r="J2440">
            <v>2386</v>
          </cell>
          <cell r="K2440">
            <v>51003</v>
          </cell>
        </row>
        <row r="2441">
          <cell r="A2441">
            <v>2019</v>
          </cell>
          <cell r="B2441" t="str">
            <v>Julio</v>
          </cell>
          <cell r="J2441">
            <v>7127</v>
          </cell>
          <cell r="K2441">
            <v>51004</v>
          </cell>
        </row>
        <row r="2442">
          <cell r="A2442">
            <v>2019</v>
          </cell>
          <cell r="B2442" t="str">
            <v>Julio</v>
          </cell>
          <cell r="J2442">
            <v>7468</v>
          </cell>
          <cell r="K2442">
            <v>51004</v>
          </cell>
        </row>
        <row r="2443">
          <cell r="A2443">
            <v>2019</v>
          </cell>
          <cell r="B2443" t="str">
            <v>Julio</v>
          </cell>
          <cell r="J2443">
            <v>7893</v>
          </cell>
          <cell r="K2443">
            <v>51004</v>
          </cell>
        </row>
        <row r="2444">
          <cell r="A2444">
            <v>2019</v>
          </cell>
          <cell r="B2444" t="str">
            <v>Julio</v>
          </cell>
          <cell r="J2444">
            <v>5900</v>
          </cell>
          <cell r="K2444">
            <v>51005</v>
          </cell>
        </row>
        <row r="2445">
          <cell r="A2445">
            <v>2019</v>
          </cell>
          <cell r="B2445" t="str">
            <v>Julio</v>
          </cell>
          <cell r="J2445">
            <v>6673</v>
          </cell>
          <cell r="K2445">
            <v>51005</v>
          </cell>
        </row>
        <row r="2446">
          <cell r="A2446">
            <v>2019</v>
          </cell>
          <cell r="B2446" t="str">
            <v>Julio</v>
          </cell>
          <cell r="J2446">
            <v>6414</v>
          </cell>
          <cell r="K2446">
            <v>51005</v>
          </cell>
        </row>
        <row r="2447">
          <cell r="A2447">
            <v>2019</v>
          </cell>
          <cell r="B2447" t="str">
            <v>Julio</v>
          </cell>
          <cell r="J2447">
            <v>7101</v>
          </cell>
          <cell r="K2447">
            <v>51005</v>
          </cell>
        </row>
        <row r="2448">
          <cell r="A2448">
            <v>2019</v>
          </cell>
          <cell r="B2448" t="str">
            <v>Julio</v>
          </cell>
          <cell r="J2448">
            <v>4976</v>
          </cell>
          <cell r="K2448">
            <v>51006</v>
          </cell>
        </row>
        <row r="2449">
          <cell r="A2449">
            <v>2019</v>
          </cell>
          <cell r="B2449" t="str">
            <v>Julio</v>
          </cell>
          <cell r="J2449">
            <v>5664</v>
          </cell>
          <cell r="K2449">
            <v>51006</v>
          </cell>
        </row>
        <row r="2450">
          <cell r="A2450">
            <v>2019</v>
          </cell>
          <cell r="B2450" t="str">
            <v>Julio</v>
          </cell>
          <cell r="J2450">
            <v>5485</v>
          </cell>
          <cell r="K2450">
            <v>51006</v>
          </cell>
        </row>
        <row r="2451">
          <cell r="A2451">
            <v>2019</v>
          </cell>
          <cell r="B2451" t="str">
            <v>Julio</v>
          </cell>
          <cell r="J2451">
            <v>6259</v>
          </cell>
          <cell r="K2451">
            <v>51006</v>
          </cell>
        </row>
        <row r="2452">
          <cell r="A2452">
            <v>2019</v>
          </cell>
          <cell r="B2452" t="str">
            <v>Julio</v>
          </cell>
          <cell r="J2452">
            <v>4352</v>
          </cell>
          <cell r="K2452">
            <v>51007</v>
          </cell>
        </row>
        <row r="2453">
          <cell r="A2453">
            <v>2019</v>
          </cell>
          <cell r="B2453" t="str">
            <v>Julio</v>
          </cell>
          <cell r="J2453">
            <v>5293</v>
          </cell>
          <cell r="K2453">
            <v>51007</v>
          </cell>
        </row>
        <row r="2454">
          <cell r="A2454">
            <v>2019</v>
          </cell>
          <cell r="B2454" t="str">
            <v>Julio</v>
          </cell>
          <cell r="J2454">
            <v>4755</v>
          </cell>
          <cell r="K2454">
            <v>51008</v>
          </cell>
        </row>
        <row r="2455">
          <cell r="A2455">
            <v>2019</v>
          </cell>
          <cell r="B2455" t="str">
            <v>Julio</v>
          </cell>
          <cell r="J2455">
            <v>6052</v>
          </cell>
          <cell r="K2455">
            <v>51008</v>
          </cell>
        </row>
        <row r="2456">
          <cell r="A2456">
            <v>2019</v>
          </cell>
          <cell r="B2456" t="str">
            <v>Julio</v>
          </cell>
          <cell r="J2456">
            <v>5039</v>
          </cell>
          <cell r="K2456">
            <v>51008</v>
          </cell>
        </row>
        <row r="2457">
          <cell r="A2457">
            <v>2019</v>
          </cell>
          <cell r="B2457" t="str">
            <v>Julio</v>
          </cell>
          <cell r="J2457">
            <v>7075</v>
          </cell>
          <cell r="K2457">
            <v>51008</v>
          </cell>
        </row>
        <row r="2458">
          <cell r="A2458">
            <v>2019</v>
          </cell>
          <cell r="B2458" t="str">
            <v>Julio</v>
          </cell>
          <cell r="J2458">
            <v>2525</v>
          </cell>
          <cell r="K2458">
            <v>51009</v>
          </cell>
        </row>
        <row r="2459">
          <cell r="A2459">
            <v>2019</v>
          </cell>
          <cell r="B2459" t="str">
            <v>Julio</v>
          </cell>
          <cell r="J2459">
            <v>3031</v>
          </cell>
          <cell r="K2459">
            <v>51009</v>
          </cell>
        </row>
        <row r="2460">
          <cell r="A2460">
            <v>2019</v>
          </cell>
          <cell r="B2460" t="str">
            <v>Julio</v>
          </cell>
          <cell r="J2460">
            <v>2647</v>
          </cell>
          <cell r="K2460">
            <v>51009</v>
          </cell>
        </row>
        <row r="2461">
          <cell r="A2461">
            <v>2019</v>
          </cell>
          <cell r="B2461" t="str">
            <v>Julio</v>
          </cell>
          <cell r="J2461">
            <v>3403</v>
          </cell>
          <cell r="K2461">
            <v>51009</v>
          </cell>
        </row>
        <row r="2462">
          <cell r="A2462">
            <v>2019</v>
          </cell>
          <cell r="B2462" t="str">
            <v>Julio</v>
          </cell>
          <cell r="J2462">
            <v>1438</v>
          </cell>
          <cell r="K2462">
            <v>51010</v>
          </cell>
        </row>
        <row r="2463">
          <cell r="A2463">
            <v>2019</v>
          </cell>
          <cell r="B2463" t="str">
            <v>Julio</v>
          </cell>
          <cell r="J2463">
            <v>1683</v>
          </cell>
          <cell r="K2463">
            <v>51010</v>
          </cell>
        </row>
        <row r="2464">
          <cell r="A2464">
            <v>2019</v>
          </cell>
          <cell r="B2464" t="str">
            <v>Julio</v>
          </cell>
          <cell r="J2464">
            <v>1666</v>
          </cell>
          <cell r="K2464">
            <v>51011</v>
          </cell>
        </row>
        <row r="2465">
          <cell r="A2465">
            <v>2019</v>
          </cell>
          <cell r="B2465" t="str">
            <v>Julio</v>
          </cell>
          <cell r="J2465">
            <v>1976</v>
          </cell>
          <cell r="K2465">
            <v>51011</v>
          </cell>
        </row>
        <row r="2466">
          <cell r="A2466">
            <v>2019</v>
          </cell>
          <cell r="B2466" t="str">
            <v>Julio</v>
          </cell>
          <cell r="J2466">
            <v>1718</v>
          </cell>
          <cell r="K2466">
            <v>51011</v>
          </cell>
        </row>
        <row r="2467">
          <cell r="A2467">
            <v>2019</v>
          </cell>
          <cell r="B2467" t="str">
            <v>Julio</v>
          </cell>
          <cell r="J2467">
            <v>2211</v>
          </cell>
          <cell r="K2467">
            <v>51012</v>
          </cell>
        </row>
        <row r="2468">
          <cell r="A2468">
            <v>2019</v>
          </cell>
          <cell r="B2468" t="str">
            <v>Julio</v>
          </cell>
          <cell r="J2468">
            <v>2800</v>
          </cell>
          <cell r="K2468">
            <v>51012</v>
          </cell>
        </row>
        <row r="2469">
          <cell r="A2469">
            <v>2019</v>
          </cell>
          <cell r="B2469" t="str">
            <v>Julio</v>
          </cell>
          <cell r="J2469">
            <v>2351</v>
          </cell>
          <cell r="K2469">
            <v>51012</v>
          </cell>
        </row>
        <row r="2470">
          <cell r="A2470">
            <v>2019</v>
          </cell>
          <cell r="B2470" t="str">
            <v>Julio</v>
          </cell>
          <cell r="J2470">
            <v>300</v>
          </cell>
          <cell r="K2470">
            <v>61001</v>
          </cell>
        </row>
        <row r="2471">
          <cell r="A2471">
            <v>2019</v>
          </cell>
          <cell r="B2471" t="str">
            <v>Julio</v>
          </cell>
          <cell r="J2471">
            <v>304</v>
          </cell>
          <cell r="K2471">
            <v>61001</v>
          </cell>
        </row>
        <row r="2472">
          <cell r="A2472">
            <v>2019</v>
          </cell>
          <cell r="B2472" t="str">
            <v>Julio</v>
          </cell>
          <cell r="J2472">
            <v>332</v>
          </cell>
          <cell r="K2472">
            <v>61001</v>
          </cell>
        </row>
        <row r="2473">
          <cell r="A2473">
            <v>2019</v>
          </cell>
          <cell r="B2473" t="str">
            <v>Julio</v>
          </cell>
          <cell r="J2473">
            <v>312</v>
          </cell>
          <cell r="K2473">
            <v>61002</v>
          </cell>
        </row>
        <row r="2474">
          <cell r="A2474">
            <v>2019</v>
          </cell>
          <cell r="B2474" t="str">
            <v>Julio</v>
          </cell>
          <cell r="J2474">
            <v>319</v>
          </cell>
          <cell r="K2474">
            <v>61002</v>
          </cell>
        </row>
        <row r="2475">
          <cell r="A2475">
            <v>2019</v>
          </cell>
          <cell r="B2475" t="str">
            <v>Julio</v>
          </cell>
          <cell r="J2475">
            <v>350</v>
          </cell>
          <cell r="K2475">
            <v>61002</v>
          </cell>
        </row>
        <row r="2476">
          <cell r="A2476">
            <v>2019</v>
          </cell>
          <cell r="B2476" t="str">
            <v>Julio</v>
          </cell>
          <cell r="J2476">
            <v>285</v>
          </cell>
          <cell r="K2476">
            <v>61003</v>
          </cell>
        </row>
        <row r="2477">
          <cell r="A2477">
            <v>2019</v>
          </cell>
          <cell r="B2477" t="str">
            <v>Julio</v>
          </cell>
          <cell r="J2477">
            <v>289</v>
          </cell>
          <cell r="K2477">
            <v>61003</v>
          </cell>
        </row>
        <row r="2478">
          <cell r="A2478">
            <v>2019</v>
          </cell>
          <cell r="B2478" t="str">
            <v>Julio</v>
          </cell>
          <cell r="J2478">
            <v>300</v>
          </cell>
          <cell r="K2478">
            <v>61003</v>
          </cell>
        </row>
        <row r="2479">
          <cell r="A2479">
            <v>2019</v>
          </cell>
          <cell r="B2479" t="str">
            <v>Julio</v>
          </cell>
          <cell r="J2479">
            <v>341</v>
          </cell>
          <cell r="K2479">
            <v>61004</v>
          </cell>
        </row>
        <row r="2480">
          <cell r="A2480">
            <v>2019</v>
          </cell>
          <cell r="B2480" t="str">
            <v>Julio</v>
          </cell>
          <cell r="J2480">
            <v>350</v>
          </cell>
          <cell r="K2480">
            <v>61004</v>
          </cell>
        </row>
        <row r="2481">
          <cell r="A2481">
            <v>2019</v>
          </cell>
          <cell r="B2481" t="str">
            <v>Julio</v>
          </cell>
          <cell r="J2481">
            <v>375</v>
          </cell>
          <cell r="K2481">
            <v>61004</v>
          </cell>
        </row>
        <row r="2482">
          <cell r="A2482">
            <v>2019</v>
          </cell>
          <cell r="B2482" t="str">
            <v>Julio</v>
          </cell>
          <cell r="J2482">
            <v>23034</v>
          </cell>
          <cell r="K2482">
            <v>61005</v>
          </cell>
        </row>
        <row r="2483">
          <cell r="A2483">
            <v>2019</v>
          </cell>
          <cell r="B2483" t="str">
            <v>Julio</v>
          </cell>
          <cell r="J2483">
            <v>8237</v>
          </cell>
          <cell r="K2483">
            <v>61006</v>
          </cell>
        </row>
        <row r="2484">
          <cell r="A2484">
            <v>2019</v>
          </cell>
          <cell r="B2484" t="str">
            <v>Julio</v>
          </cell>
          <cell r="J2484">
            <v>9173</v>
          </cell>
          <cell r="K2484">
            <v>61006</v>
          </cell>
        </row>
        <row r="2485">
          <cell r="A2485">
            <v>2019</v>
          </cell>
          <cell r="B2485" t="str">
            <v>Julio</v>
          </cell>
          <cell r="J2485">
            <v>8680</v>
          </cell>
          <cell r="K2485">
            <v>61006</v>
          </cell>
        </row>
        <row r="2486">
          <cell r="A2486">
            <v>2019</v>
          </cell>
          <cell r="B2486" t="str">
            <v>Julio</v>
          </cell>
          <cell r="J2486">
            <v>8163</v>
          </cell>
          <cell r="K2486">
            <v>61006</v>
          </cell>
        </row>
        <row r="2487">
          <cell r="A2487">
            <v>2019</v>
          </cell>
          <cell r="B2487" t="str">
            <v>Julio</v>
          </cell>
          <cell r="J2487">
            <v>11547</v>
          </cell>
          <cell r="K2487">
            <v>61007</v>
          </cell>
        </row>
        <row r="2488">
          <cell r="A2488">
            <v>2019</v>
          </cell>
          <cell r="B2488" t="str">
            <v>Julio</v>
          </cell>
          <cell r="J2488">
            <v>12127</v>
          </cell>
          <cell r="K2488">
            <v>61007</v>
          </cell>
        </row>
        <row r="2489">
          <cell r="A2489">
            <v>2019</v>
          </cell>
          <cell r="B2489" t="str">
            <v>Julio</v>
          </cell>
          <cell r="J2489">
            <v>12047</v>
          </cell>
          <cell r="K2489">
            <v>61007</v>
          </cell>
        </row>
        <row r="2490">
          <cell r="A2490">
            <v>2019</v>
          </cell>
          <cell r="B2490" t="str">
            <v>Julio</v>
          </cell>
          <cell r="J2490">
            <v>12030</v>
          </cell>
          <cell r="K2490">
            <v>61007</v>
          </cell>
        </row>
        <row r="2491">
          <cell r="A2491">
            <v>2019</v>
          </cell>
          <cell r="B2491" t="str">
            <v>Julio</v>
          </cell>
          <cell r="J2491">
            <v>9223</v>
          </cell>
          <cell r="K2491">
            <v>61008</v>
          </cell>
        </row>
        <row r="2492">
          <cell r="A2492">
            <v>2019</v>
          </cell>
          <cell r="B2492" t="str">
            <v>Julio</v>
          </cell>
          <cell r="J2492">
            <v>9093</v>
          </cell>
          <cell r="K2492">
            <v>61008</v>
          </cell>
        </row>
        <row r="2493">
          <cell r="A2493">
            <v>2019</v>
          </cell>
          <cell r="B2493" t="str">
            <v>Julio</v>
          </cell>
          <cell r="J2493">
            <v>8178</v>
          </cell>
          <cell r="K2493">
            <v>61008</v>
          </cell>
        </row>
        <row r="2494">
          <cell r="A2494">
            <v>2019</v>
          </cell>
          <cell r="B2494" t="str">
            <v>Julio</v>
          </cell>
          <cell r="J2494">
            <v>10005</v>
          </cell>
          <cell r="K2494">
            <v>61009</v>
          </cell>
        </row>
        <row r="2495">
          <cell r="A2495">
            <v>2019</v>
          </cell>
          <cell r="B2495" t="str">
            <v>Julio</v>
          </cell>
          <cell r="J2495">
            <v>9650</v>
          </cell>
          <cell r="K2495">
            <v>61009</v>
          </cell>
        </row>
        <row r="2496">
          <cell r="A2496">
            <v>2019</v>
          </cell>
          <cell r="B2496" t="str">
            <v>Julio</v>
          </cell>
          <cell r="J2496">
            <v>10101</v>
          </cell>
          <cell r="K2496">
            <v>61009</v>
          </cell>
        </row>
        <row r="2497">
          <cell r="A2497">
            <v>2019</v>
          </cell>
          <cell r="B2497" t="str">
            <v>Julio</v>
          </cell>
          <cell r="J2497">
            <v>10474</v>
          </cell>
          <cell r="K2497">
            <v>61009</v>
          </cell>
        </row>
        <row r="2498">
          <cell r="A2498">
            <v>2019</v>
          </cell>
          <cell r="B2498" t="str">
            <v>Julio</v>
          </cell>
          <cell r="J2498">
            <v>4843</v>
          </cell>
          <cell r="K2498">
            <v>71001</v>
          </cell>
        </row>
        <row r="2499">
          <cell r="A2499">
            <v>2019</v>
          </cell>
          <cell r="B2499" t="str">
            <v>Julio</v>
          </cell>
          <cell r="J2499">
            <v>3770</v>
          </cell>
          <cell r="K2499">
            <v>71001</v>
          </cell>
        </row>
        <row r="2500">
          <cell r="A2500">
            <v>2019</v>
          </cell>
          <cell r="B2500" t="str">
            <v>Julio</v>
          </cell>
          <cell r="J2500">
            <v>3681</v>
          </cell>
          <cell r="K2500">
            <v>71001</v>
          </cell>
        </row>
        <row r="2501">
          <cell r="A2501">
            <v>2019</v>
          </cell>
          <cell r="B2501" t="str">
            <v>Julio</v>
          </cell>
          <cell r="J2501">
            <v>5913</v>
          </cell>
          <cell r="K2501">
            <v>71002</v>
          </cell>
        </row>
        <row r="2502">
          <cell r="A2502">
            <v>2019</v>
          </cell>
          <cell r="B2502" t="str">
            <v>Julio</v>
          </cell>
          <cell r="J2502">
            <v>6095</v>
          </cell>
          <cell r="K2502">
            <v>71002</v>
          </cell>
        </row>
        <row r="2503">
          <cell r="A2503">
            <v>2019</v>
          </cell>
          <cell r="B2503" t="str">
            <v>Julio</v>
          </cell>
          <cell r="J2503">
            <v>5891</v>
          </cell>
          <cell r="K2503">
            <v>71002</v>
          </cell>
        </row>
        <row r="2504">
          <cell r="A2504">
            <v>2019</v>
          </cell>
          <cell r="B2504" t="str">
            <v>Julio</v>
          </cell>
          <cell r="J2504">
            <v>6877</v>
          </cell>
          <cell r="K2504">
            <v>71002</v>
          </cell>
        </row>
        <row r="2505">
          <cell r="A2505">
            <v>2019</v>
          </cell>
          <cell r="B2505" t="str">
            <v>Julio</v>
          </cell>
          <cell r="J2505">
            <v>5833</v>
          </cell>
          <cell r="K2505">
            <v>71002</v>
          </cell>
        </row>
        <row r="2506">
          <cell r="A2506">
            <v>2019</v>
          </cell>
          <cell r="B2506" t="str">
            <v>Julio</v>
          </cell>
          <cell r="J2506">
            <v>9644</v>
          </cell>
          <cell r="K2506">
            <v>71004</v>
          </cell>
        </row>
        <row r="2507">
          <cell r="A2507">
            <v>2019</v>
          </cell>
          <cell r="B2507" t="str">
            <v>Julio</v>
          </cell>
          <cell r="J2507">
            <v>8881</v>
          </cell>
          <cell r="K2507">
            <v>71004</v>
          </cell>
        </row>
        <row r="2508">
          <cell r="A2508">
            <v>2019</v>
          </cell>
          <cell r="B2508" t="str">
            <v>Julio</v>
          </cell>
          <cell r="J2508">
            <v>9267</v>
          </cell>
          <cell r="K2508">
            <v>71004</v>
          </cell>
        </row>
        <row r="2509">
          <cell r="A2509">
            <v>2019</v>
          </cell>
          <cell r="B2509" t="str">
            <v>Julio</v>
          </cell>
          <cell r="J2509">
            <v>9993</v>
          </cell>
          <cell r="K2509">
            <v>71004</v>
          </cell>
        </row>
        <row r="2510">
          <cell r="A2510">
            <v>2019</v>
          </cell>
          <cell r="B2510" t="str">
            <v>Julio</v>
          </cell>
          <cell r="J2510">
            <v>10432</v>
          </cell>
          <cell r="K2510">
            <v>71005</v>
          </cell>
        </row>
        <row r="2511">
          <cell r="A2511">
            <v>2019</v>
          </cell>
          <cell r="B2511" t="str">
            <v>Julio</v>
          </cell>
          <cell r="J2511">
            <v>9804</v>
          </cell>
          <cell r="K2511">
            <v>71005</v>
          </cell>
        </row>
        <row r="2512">
          <cell r="A2512">
            <v>2019</v>
          </cell>
          <cell r="B2512" t="str">
            <v>Julio</v>
          </cell>
          <cell r="J2512">
            <v>9950</v>
          </cell>
          <cell r="K2512">
            <v>71005</v>
          </cell>
        </row>
        <row r="2513">
          <cell r="A2513">
            <v>2019</v>
          </cell>
          <cell r="B2513" t="str">
            <v>Julio</v>
          </cell>
          <cell r="J2513">
            <v>10489</v>
          </cell>
          <cell r="K2513">
            <v>71005</v>
          </cell>
        </row>
        <row r="2514">
          <cell r="A2514">
            <v>2019</v>
          </cell>
          <cell r="B2514" t="str">
            <v>Julio</v>
          </cell>
          <cell r="J2514">
            <v>10590</v>
          </cell>
          <cell r="K2514">
            <v>71006</v>
          </cell>
        </row>
        <row r="2515">
          <cell r="A2515">
            <v>2019</v>
          </cell>
          <cell r="B2515" t="str">
            <v>Julio</v>
          </cell>
          <cell r="J2515">
            <v>10119</v>
          </cell>
          <cell r="K2515">
            <v>71006</v>
          </cell>
        </row>
        <row r="2516">
          <cell r="A2516">
            <v>2019</v>
          </cell>
          <cell r="B2516" t="str">
            <v>Julio</v>
          </cell>
          <cell r="J2516">
            <v>10083</v>
          </cell>
          <cell r="K2516">
            <v>71006</v>
          </cell>
        </row>
        <row r="2517">
          <cell r="A2517">
            <v>2019</v>
          </cell>
          <cell r="B2517" t="str">
            <v>Julio</v>
          </cell>
          <cell r="J2517">
            <v>11356</v>
          </cell>
          <cell r="K2517">
            <v>71006</v>
          </cell>
        </row>
        <row r="2518">
          <cell r="A2518">
            <v>2019</v>
          </cell>
          <cell r="B2518" t="str">
            <v>Julio</v>
          </cell>
          <cell r="J2518">
            <v>11508</v>
          </cell>
          <cell r="K2518">
            <v>71007</v>
          </cell>
        </row>
        <row r="2519">
          <cell r="A2519">
            <v>2019</v>
          </cell>
          <cell r="B2519" t="str">
            <v>Julio</v>
          </cell>
          <cell r="J2519">
            <v>10683</v>
          </cell>
          <cell r="K2519">
            <v>71007</v>
          </cell>
        </row>
        <row r="2520">
          <cell r="A2520">
            <v>2019</v>
          </cell>
          <cell r="B2520" t="str">
            <v>Julio</v>
          </cell>
          <cell r="J2520">
            <v>11421</v>
          </cell>
          <cell r="K2520">
            <v>71007</v>
          </cell>
        </row>
        <row r="2521">
          <cell r="A2521">
            <v>2019</v>
          </cell>
          <cell r="B2521" t="str">
            <v>Julio</v>
          </cell>
          <cell r="J2521">
            <v>11685</v>
          </cell>
          <cell r="K2521">
            <v>71007</v>
          </cell>
        </row>
        <row r="2522">
          <cell r="A2522">
            <v>2019</v>
          </cell>
          <cell r="B2522" t="str">
            <v>Julio</v>
          </cell>
          <cell r="J2522">
            <v>7547</v>
          </cell>
          <cell r="K2522">
            <v>71003</v>
          </cell>
        </row>
        <row r="2523">
          <cell r="A2523">
            <v>2019</v>
          </cell>
          <cell r="B2523" t="str">
            <v>Julio</v>
          </cell>
          <cell r="J2523">
            <v>13109</v>
          </cell>
          <cell r="K2523">
            <v>71009</v>
          </cell>
        </row>
        <row r="2524">
          <cell r="A2524">
            <v>2019</v>
          </cell>
          <cell r="B2524" t="str">
            <v>Julio</v>
          </cell>
          <cell r="J2524">
            <v>13001</v>
          </cell>
          <cell r="K2524">
            <v>71009</v>
          </cell>
        </row>
        <row r="2525">
          <cell r="A2525">
            <v>2019</v>
          </cell>
          <cell r="B2525" t="str">
            <v>Julio</v>
          </cell>
          <cell r="J2525">
            <v>13308</v>
          </cell>
          <cell r="K2525">
            <v>71009</v>
          </cell>
        </row>
        <row r="2526">
          <cell r="A2526">
            <v>2019</v>
          </cell>
          <cell r="B2526" t="str">
            <v>Julio</v>
          </cell>
          <cell r="J2526">
            <v>13004</v>
          </cell>
          <cell r="K2526">
            <v>71009</v>
          </cell>
        </row>
        <row r="2527">
          <cell r="A2527">
            <v>2019</v>
          </cell>
          <cell r="B2527" t="str">
            <v>Julio</v>
          </cell>
          <cell r="J2527">
            <v>10026</v>
          </cell>
          <cell r="K2527">
            <v>71010</v>
          </cell>
        </row>
        <row r="2528">
          <cell r="A2528">
            <v>2019</v>
          </cell>
          <cell r="B2528" t="str">
            <v>Julio</v>
          </cell>
          <cell r="J2528">
            <v>9731</v>
          </cell>
          <cell r="K2528">
            <v>71010</v>
          </cell>
        </row>
        <row r="2529">
          <cell r="A2529">
            <v>2019</v>
          </cell>
          <cell r="B2529" t="str">
            <v>Julio</v>
          </cell>
          <cell r="J2529">
            <v>10411</v>
          </cell>
          <cell r="K2529">
            <v>71010</v>
          </cell>
        </row>
        <row r="2530">
          <cell r="A2530">
            <v>2019</v>
          </cell>
          <cell r="B2530" t="str">
            <v>Julio</v>
          </cell>
          <cell r="J2530">
            <v>10769</v>
          </cell>
          <cell r="K2530">
            <v>71011</v>
          </cell>
        </row>
        <row r="2531">
          <cell r="A2531">
            <v>2019</v>
          </cell>
          <cell r="B2531" t="str">
            <v>Julio</v>
          </cell>
          <cell r="J2531">
            <v>10647</v>
          </cell>
          <cell r="K2531">
            <v>71011</v>
          </cell>
        </row>
        <row r="2532">
          <cell r="A2532">
            <v>2019</v>
          </cell>
          <cell r="B2532" t="str">
            <v>Julio</v>
          </cell>
          <cell r="J2532">
            <v>10852</v>
          </cell>
          <cell r="K2532">
            <v>71011</v>
          </cell>
        </row>
        <row r="2533">
          <cell r="A2533">
            <v>2019</v>
          </cell>
          <cell r="B2533" t="str">
            <v>Julio</v>
          </cell>
          <cell r="J2533">
            <v>10505</v>
          </cell>
          <cell r="K2533">
            <v>71012</v>
          </cell>
        </row>
        <row r="2534">
          <cell r="A2534">
            <v>2019</v>
          </cell>
          <cell r="B2534" t="str">
            <v>Julio</v>
          </cell>
          <cell r="J2534">
            <v>9838</v>
          </cell>
          <cell r="K2534">
            <v>71012</v>
          </cell>
        </row>
        <row r="2535">
          <cell r="A2535">
            <v>2019</v>
          </cell>
          <cell r="B2535" t="str">
            <v>Julio</v>
          </cell>
          <cell r="J2535">
            <v>8974</v>
          </cell>
          <cell r="K2535">
            <v>71012</v>
          </cell>
        </row>
        <row r="2536">
          <cell r="A2536">
            <v>2019</v>
          </cell>
          <cell r="B2536" t="str">
            <v>Julio</v>
          </cell>
          <cell r="J2536">
            <v>6758</v>
          </cell>
          <cell r="K2536">
            <v>71013</v>
          </cell>
        </row>
        <row r="2537">
          <cell r="A2537">
            <v>2019</v>
          </cell>
          <cell r="B2537" t="str">
            <v>Julio</v>
          </cell>
          <cell r="J2537">
            <v>6269</v>
          </cell>
          <cell r="K2537">
            <v>71013</v>
          </cell>
        </row>
        <row r="2538">
          <cell r="A2538">
            <v>2019</v>
          </cell>
          <cell r="B2538" t="str">
            <v>Julio</v>
          </cell>
          <cell r="J2538">
            <v>8156</v>
          </cell>
          <cell r="K2538">
            <v>71013</v>
          </cell>
        </row>
        <row r="2539">
          <cell r="A2539">
            <v>2019</v>
          </cell>
          <cell r="B2539" t="str">
            <v>Julio</v>
          </cell>
          <cell r="J2539">
            <v>15567</v>
          </cell>
          <cell r="K2539">
            <v>71015</v>
          </cell>
        </row>
        <row r="2540">
          <cell r="A2540">
            <v>2019</v>
          </cell>
          <cell r="B2540" t="str">
            <v>Julio</v>
          </cell>
          <cell r="J2540">
            <v>14840</v>
          </cell>
          <cell r="K2540">
            <v>71016</v>
          </cell>
        </row>
        <row r="2541">
          <cell r="A2541">
            <v>2019</v>
          </cell>
          <cell r="B2541" t="str">
            <v>Julio</v>
          </cell>
          <cell r="J2541">
            <v>14981</v>
          </cell>
          <cell r="K2541">
            <v>71016</v>
          </cell>
        </row>
        <row r="2542">
          <cell r="A2542">
            <v>2019</v>
          </cell>
          <cell r="B2542" t="str">
            <v>Julio</v>
          </cell>
          <cell r="J2542">
            <v>16154</v>
          </cell>
          <cell r="K2542">
            <v>71016</v>
          </cell>
        </row>
        <row r="2543">
          <cell r="A2543">
            <v>2019</v>
          </cell>
          <cell r="B2543" t="str">
            <v>Julio</v>
          </cell>
          <cell r="J2543">
            <v>14840</v>
          </cell>
          <cell r="K2543">
            <v>71017</v>
          </cell>
        </row>
        <row r="2544">
          <cell r="A2544">
            <v>2019</v>
          </cell>
          <cell r="B2544" t="str">
            <v>Julio</v>
          </cell>
          <cell r="J2544">
            <v>14981</v>
          </cell>
          <cell r="K2544">
            <v>71017</v>
          </cell>
        </row>
        <row r="2545">
          <cell r="A2545">
            <v>2019</v>
          </cell>
          <cell r="B2545" t="str">
            <v>Julio</v>
          </cell>
          <cell r="J2545">
            <v>16154</v>
          </cell>
          <cell r="K2545">
            <v>71017</v>
          </cell>
        </row>
        <row r="2546">
          <cell r="A2546">
            <v>2019</v>
          </cell>
          <cell r="B2546" t="str">
            <v>Julio</v>
          </cell>
          <cell r="J2546">
            <v>14840</v>
          </cell>
          <cell r="K2546">
            <v>71018</v>
          </cell>
        </row>
        <row r="2547">
          <cell r="A2547">
            <v>2019</v>
          </cell>
          <cell r="B2547" t="str">
            <v>Julio</v>
          </cell>
          <cell r="J2547">
            <v>14981</v>
          </cell>
          <cell r="K2547">
            <v>71018</v>
          </cell>
        </row>
        <row r="2548">
          <cell r="A2548">
            <v>2019</v>
          </cell>
          <cell r="B2548" t="str">
            <v>Julio</v>
          </cell>
          <cell r="J2548">
            <v>16058</v>
          </cell>
          <cell r="K2548">
            <v>71018</v>
          </cell>
        </row>
        <row r="2549">
          <cell r="A2549">
            <v>2019</v>
          </cell>
          <cell r="B2549" t="str">
            <v>Julio</v>
          </cell>
          <cell r="J2549">
            <v>14840</v>
          </cell>
          <cell r="K2549">
            <v>71019</v>
          </cell>
        </row>
        <row r="2550">
          <cell r="A2550">
            <v>2019</v>
          </cell>
          <cell r="B2550" t="str">
            <v>Julio</v>
          </cell>
          <cell r="J2550">
            <v>14981</v>
          </cell>
          <cell r="K2550">
            <v>71019</v>
          </cell>
        </row>
        <row r="2551">
          <cell r="A2551">
            <v>2019</v>
          </cell>
          <cell r="B2551" t="str">
            <v>Julio</v>
          </cell>
          <cell r="J2551">
            <v>16154</v>
          </cell>
          <cell r="K2551">
            <v>71019</v>
          </cell>
        </row>
        <row r="2552">
          <cell r="A2552">
            <v>2019</v>
          </cell>
          <cell r="B2552" t="str">
            <v>Julio</v>
          </cell>
          <cell r="J2552">
            <v>18895</v>
          </cell>
          <cell r="K2552">
            <v>71020</v>
          </cell>
        </row>
        <row r="2553">
          <cell r="A2553">
            <v>2019</v>
          </cell>
          <cell r="B2553" t="str">
            <v>Julio</v>
          </cell>
          <cell r="J2553">
            <v>18781</v>
          </cell>
          <cell r="K2553">
            <v>71020</v>
          </cell>
        </row>
        <row r="2554">
          <cell r="A2554">
            <v>2019</v>
          </cell>
          <cell r="B2554" t="str">
            <v>Julio</v>
          </cell>
          <cell r="J2554">
            <v>19754</v>
          </cell>
          <cell r="K2554">
            <v>71020</v>
          </cell>
        </row>
        <row r="2555">
          <cell r="A2555">
            <v>2019</v>
          </cell>
          <cell r="B2555" t="str">
            <v>Julio</v>
          </cell>
          <cell r="J2555">
            <v>11535</v>
          </cell>
          <cell r="K2555">
            <v>71021</v>
          </cell>
        </row>
        <row r="2556">
          <cell r="A2556">
            <v>2019</v>
          </cell>
          <cell r="B2556" t="str">
            <v>Julio</v>
          </cell>
          <cell r="J2556">
            <v>11089</v>
          </cell>
          <cell r="K2556">
            <v>71021</v>
          </cell>
        </row>
        <row r="2557">
          <cell r="A2557">
            <v>2019</v>
          </cell>
          <cell r="B2557" t="str">
            <v>Julio</v>
          </cell>
          <cell r="J2557">
            <v>11975</v>
          </cell>
          <cell r="K2557">
            <v>71021</v>
          </cell>
        </row>
        <row r="2558">
          <cell r="A2558">
            <v>2019</v>
          </cell>
          <cell r="B2558" t="str">
            <v>Julio</v>
          </cell>
          <cell r="J2558">
            <v>12060</v>
          </cell>
          <cell r="K2558">
            <v>71022</v>
          </cell>
        </row>
        <row r="2559">
          <cell r="A2559">
            <v>2019</v>
          </cell>
          <cell r="B2559" t="str">
            <v>Julio</v>
          </cell>
          <cell r="J2559">
            <v>11300</v>
          </cell>
          <cell r="K2559">
            <v>71022</v>
          </cell>
        </row>
        <row r="2560">
          <cell r="A2560">
            <v>2019</v>
          </cell>
          <cell r="B2560" t="str">
            <v>Julio</v>
          </cell>
          <cell r="J2560">
            <v>12429</v>
          </cell>
          <cell r="K2560">
            <v>71022</v>
          </cell>
        </row>
        <row r="2561">
          <cell r="A2561">
            <v>2019</v>
          </cell>
          <cell r="B2561" t="str">
            <v>Julio</v>
          </cell>
          <cell r="J2561">
            <v>11864</v>
          </cell>
          <cell r="K2561">
            <v>71023</v>
          </cell>
        </row>
        <row r="2562">
          <cell r="A2562">
            <v>2019</v>
          </cell>
          <cell r="B2562" t="str">
            <v>Julio</v>
          </cell>
          <cell r="J2562">
            <v>12049</v>
          </cell>
          <cell r="K2562">
            <v>71023</v>
          </cell>
        </row>
        <row r="2563">
          <cell r="A2563">
            <v>2019</v>
          </cell>
          <cell r="B2563" t="str">
            <v>Julio</v>
          </cell>
          <cell r="J2563">
            <v>13392</v>
          </cell>
          <cell r="K2563">
            <v>71023</v>
          </cell>
        </row>
        <row r="2564">
          <cell r="A2564">
            <v>2019</v>
          </cell>
          <cell r="B2564" t="str">
            <v>Julio</v>
          </cell>
          <cell r="J2564">
            <v>15250</v>
          </cell>
          <cell r="K2564">
            <v>71024</v>
          </cell>
        </row>
        <row r="2565">
          <cell r="A2565">
            <v>2019</v>
          </cell>
          <cell r="B2565" t="str">
            <v>Julio</v>
          </cell>
          <cell r="J2565">
            <v>23955</v>
          </cell>
          <cell r="K2565">
            <v>71025</v>
          </cell>
        </row>
        <row r="2566">
          <cell r="A2566">
            <v>2019</v>
          </cell>
          <cell r="B2566" t="str">
            <v>Julio</v>
          </cell>
          <cell r="J2566">
            <v>23460</v>
          </cell>
          <cell r="K2566">
            <v>71025</v>
          </cell>
        </row>
        <row r="2567">
          <cell r="A2567">
            <v>2019</v>
          </cell>
          <cell r="B2567" t="str">
            <v>Julio</v>
          </cell>
          <cell r="J2567">
            <v>23763</v>
          </cell>
          <cell r="K2567">
            <v>71025</v>
          </cell>
        </row>
        <row r="2568">
          <cell r="A2568">
            <v>2019</v>
          </cell>
          <cell r="B2568" t="str">
            <v>Julio</v>
          </cell>
          <cell r="J2568">
            <v>10992</v>
          </cell>
          <cell r="K2568">
            <v>71014</v>
          </cell>
        </row>
        <row r="2569">
          <cell r="A2569">
            <v>2019</v>
          </cell>
          <cell r="B2569" t="str">
            <v>Julio</v>
          </cell>
          <cell r="J2569">
            <v>10769</v>
          </cell>
          <cell r="K2569">
            <v>71014</v>
          </cell>
        </row>
        <row r="2570">
          <cell r="A2570">
            <v>2019</v>
          </cell>
          <cell r="B2570" t="str">
            <v>Julio</v>
          </cell>
          <cell r="J2570">
            <v>11738</v>
          </cell>
          <cell r="K2570">
            <v>71014</v>
          </cell>
        </row>
        <row r="2571">
          <cell r="A2571">
            <v>2019</v>
          </cell>
          <cell r="B2571" t="str">
            <v>Julio</v>
          </cell>
          <cell r="J2571">
            <v>12169</v>
          </cell>
          <cell r="K2571">
            <v>71026</v>
          </cell>
        </row>
        <row r="2572">
          <cell r="A2572">
            <v>2019</v>
          </cell>
          <cell r="B2572" t="str">
            <v>Julio</v>
          </cell>
          <cell r="J2572">
            <v>11999</v>
          </cell>
          <cell r="K2572">
            <v>71026</v>
          </cell>
        </row>
        <row r="2573">
          <cell r="A2573">
            <v>2019</v>
          </cell>
          <cell r="B2573" t="str">
            <v>Julio</v>
          </cell>
          <cell r="J2573">
            <v>14554</v>
          </cell>
          <cell r="K2573">
            <v>71026</v>
          </cell>
        </row>
        <row r="2574">
          <cell r="A2574">
            <v>2019</v>
          </cell>
          <cell r="B2574" t="str">
            <v>Julio</v>
          </cell>
          <cell r="J2574">
            <v>17094</v>
          </cell>
          <cell r="K2574">
            <v>71027</v>
          </cell>
        </row>
        <row r="2575">
          <cell r="A2575">
            <v>2019</v>
          </cell>
          <cell r="B2575" t="str">
            <v>Julio</v>
          </cell>
          <cell r="J2575">
            <v>17141</v>
          </cell>
          <cell r="K2575">
            <v>71027</v>
          </cell>
        </row>
        <row r="2576">
          <cell r="A2576">
            <v>2019</v>
          </cell>
          <cell r="B2576" t="str">
            <v>Julio</v>
          </cell>
          <cell r="J2576">
            <v>17354</v>
          </cell>
          <cell r="K2576">
            <v>71027</v>
          </cell>
        </row>
        <row r="2577">
          <cell r="A2577">
            <v>2019</v>
          </cell>
          <cell r="B2577" t="str">
            <v>Julio</v>
          </cell>
          <cell r="J2577">
            <v>11073</v>
          </cell>
          <cell r="K2577">
            <v>71028</v>
          </cell>
        </row>
        <row r="2578">
          <cell r="A2578">
            <v>2019</v>
          </cell>
          <cell r="B2578" t="str">
            <v>Julio</v>
          </cell>
          <cell r="J2578">
            <v>10899</v>
          </cell>
          <cell r="K2578">
            <v>71028</v>
          </cell>
        </row>
        <row r="2579">
          <cell r="A2579">
            <v>2019</v>
          </cell>
          <cell r="B2579" t="str">
            <v>Julio</v>
          </cell>
          <cell r="J2579">
            <v>11879</v>
          </cell>
          <cell r="K2579">
            <v>71028</v>
          </cell>
        </row>
        <row r="2580">
          <cell r="A2580">
            <v>2019</v>
          </cell>
          <cell r="B2580" t="str">
            <v>Julio</v>
          </cell>
          <cell r="J2580">
            <v>13979</v>
          </cell>
          <cell r="K2580">
            <v>71029</v>
          </cell>
        </row>
        <row r="2581">
          <cell r="A2581">
            <v>2019</v>
          </cell>
          <cell r="B2581" t="str">
            <v>Julio</v>
          </cell>
          <cell r="J2581">
            <v>12781</v>
          </cell>
          <cell r="K2581">
            <v>71030</v>
          </cell>
        </row>
        <row r="2582">
          <cell r="A2582">
            <v>2019</v>
          </cell>
          <cell r="B2582" t="str">
            <v>Julio</v>
          </cell>
          <cell r="J2582">
            <v>12521</v>
          </cell>
          <cell r="K2582">
            <v>71030</v>
          </cell>
        </row>
        <row r="2583">
          <cell r="A2583">
            <v>2019</v>
          </cell>
          <cell r="B2583" t="str">
            <v>Julio</v>
          </cell>
          <cell r="J2583">
            <v>14542</v>
          </cell>
          <cell r="K2583">
            <v>71030</v>
          </cell>
        </row>
        <row r="2584">
          <cell r="A2584">
            <v>2019</v>
          </cell>
          <cell r="B2584" t="str">
            <v>Julio</v>
          </cell>
          <cell r="J2584">
            <v>18131</v>
          </cell>
          <cell r="K2584">
            <v>71031</v>
          </cell>
        </row>
        <row r="2585">
          <cell r="A2585">
            <v>2019</v>
          </cell>
          <cell r="B2585" t="str">
            <v>Julio</v>
          </cell>
          <cell r="J2585">
            <v>17902</v>
          </cell>
          <cell r="K2585">
            <v>71031</v>
          </cell>
        </row>
        <row r="2586">
          <cell r="A2586">
            <v>2019</v>
          </cell>
          <cell r="B2586" t="str">
            <v>Julio</v>
          </cell>
          <cell r="J2586">
            <v>18279</v>
          </cell>
          <cell r="K2586">
            <v>71031</v>
          </cell>
        </row>
        <row r="2587">
          <cell r="A2587">
            <v>2019</v>
          </cell>
          <cell r="B2587" t="str">
            <v>Julio</v>
          </cell>
          <cell r="J2587">
            <v>13045</v>
          </cell>
          <cell r="K2587">
            <v>71032</v>
          </cell>
        </row>
        <row r="2588">
          <cell r="A2588">
            <v>2019</v>
          </cell>
          <cell r="B2588" t="str">
            <v>Julio</v>
          </cell>
          <cell r="J2588">
            <v>12907</v>
          </cell>
          <cell r="K2588">
            <v>71032</v>
          </cell>
        </row>
        <row r="2589">
          <cell r="A2589">
            <v>2019</v>
          </cell>
          <cell r="B2589" t="str">
            <v>Julio</v>
          </cell>
          <cell r="J2589">
            <v>14113</v>
          </cell>
          <cell r="K2589">
            <v>71032</v>
          </cell>
        </row>
        <row r="2590">
          <cell r="A2590">
            <v>2019</v>
          </cell>
          <cell r="B2590" t="str">
            <v>Julio</v>
          </cell>
          <cell r="J2590">
            <v>6107</v>
          </cell>
          <cell r="K2590">
            <v>71034</v>
          </cell>
        </row>
        <row r="2591">
          <cell r="A2591">
            <v>2019</v>
          </cell>
          <cell r="B2591" t="str">
            <v>Julio</v>
          </cell>
          <cell r="J2591">
            <v>7146</v>
          </cell>
          <cell r="K2591">
            <v>71034</v>
          </cell>
        </row>
        <row r="2592">
          <cell r="A2592">
            <v>2019</v>
          </cell>
          <cell r="B2592" t="str">
            <v>Julio</v>
          </cell>
          <cell r="J2592">
            <v>6526</v>
          </cell>
          <cell r="K2592">
            <v>71034</v>
          </cell>
        </row>
        <row r="2593">
          <cell r="A2593">
            <v>2019</v>
          </cell>
          <cell r="B2593" t="str">
            <v>Julio</v>
          </cell>
          <cell r="J2593">
            <v>7479</v>
          </cell>
          <cell r="K2593">
            <v>71034</v>
          </cell>
        </row>
        <row r="2594">
          <cell r="A2594">
            <v>2019</v>
          </cell>
          <cell r="B2594" t="str">
            <v>Julio</v>
          </cell>
          <cell r="J2594">
            <v>5319</v>
          </cell>
          <cell r="K2594">
            <v>71034</v>
          </cell>
        </row>
        <row r="2595">
          <cell r="A2595">
            <v>2019</v>
          </cell>
          <cell r="B2595" t="str">
            <v>Julio</v>
          </cell>
          <cell r="J2595">
            <v>7907</v>
          </cell>
          <cell r="K2595">
            <v>71035</v>
          </cell>
        </row>
        <row r="2596">
          <cell r="A2596">
            <v>2019</v>
          </cell>
          <cell r="B2596" t="str">
            <v>Julio</v>
          </cell>
          <cell r="J2596">
            <v>8849</v>
          </cell>
          <cell r="K2596">
            <v>71035</v>
          </cell>
        </row>
        <row r="2597">
          <cell r="A2597">
            <v>2019</v>
          </cell>
          <cell r="B2597" t="str">
            <v>Julio</v>
          </cell>
          <cell r="J2597">
            <v>8381</v>
          </cell>
          <cell r="K2597">
            <v>71035</v>
          </cell>
        </row>
        <row r="2598">
          <cell r="A2598">
            <v>2019</v>
          </cell>
          <cell r="B2598" t="str">
            <v>Julio</v>
          </cell>
          <cell r="J2598">
            <v>9208</v>
          </cell>
          <cell r="K2598">
            <v>71035</v>
          </cell>
        </row>
        <row r="2599">
          <cell r="A2599">
            <v>2019</v>
          </cell>
          <cell r="B2599" t="str">
            <v>Julio</v>
          </cell>
          <cell r="J2599">
            <v>7844</v>
          </cell>
          <cell r="K2599">
            <v>71035</v>
          </cell>
        </row>
        <row r="2600">
          <cell r="A2600">
            <v>2019</v>
          </cell>
          <cell r="B2600" t="str">
            <v>Julio</v>
          </cell>
          <cell r="J2600">
            <v>6087</v>
          </cell>
          <cell r="K2600">
            <v>71036</v>
          </cell>
        </row>
        <row r="2601">
          <cell r="A2601">
            <v>2019</v>
          </cell>
          <cell r="B2601" t="str">
            <v>Julio</v>
          </cell>
          <cell r="J2601">
            <v>6091</v>
          </cell>
          <cell r="K2601">
            <v>71036</v>
          </cell>
        </row>
        <row r="2602">
          <cell r="A2602">
            <v>2019</v>
          </cell>
          <cell r="B2602" t="str">
            <v>Julio</v>
          </cell>
          <cell r="J2602">
            <v>5289</v>
          </cell>
          <cell r="K2602">
            <v>71036</v>
          </cell>
        </row>
        <row r="2603">
          <cell r="A2603">
            <v>2019</v>
          </cell>
          <cell r="B2603" t="str">
            <v>Julio</v>
          </cell>
          <cell r="J2603">
            <v>6800</v>
          </cell>
          <cell r="K2603">
            <v>71037</v>
          </cell>
        </row>
        <row r="2604">
          <cell r="A2604">
            <v>2019</v>
          </cell>
          <cell r="B2604" t="str">
            <v>Julio</v>
          </cell>
          <cell r="J2604">
            <v>7309</v>
          </cell>
          <cell r="K2604">
            <v>71037</v>
          </cell>
        </row>
        <row r="2605">
          <cell r="A2605">
            <v>2019</v>
          </cell>
          <cell r="B2605" t="str">
            <v>Julio</v>
          </cell>
          <cell r="J2605">
            <v>6709</v>
          </cell>
          <cell r="K2605">
            <v>71037</v>
          </cell>
        </row>
        <row r="2606">
          <cell r="A2606">
            <v>2019</v>
          </cell>
          <cell r="B2606" t="str">
            <v>Julio</v>
          </cell>
          <cell r="J2606">
            <v>7588</v>
          </cell>
          <cell r="K2606">
            <v>71037</v>
          </cell>
        </row>
        <row r="2607">
          <cell r="A2607">
            <v>2019</v>
          </cell>
          <cell r="B2607" t="str">
            <v>Julio</v>
          </cell>
          <cell r="J2607">
            <v>5896</v>
          </cell>
          <cell r="K2607">
            <v>71037</v>
          </cell>
        </row>
        <row r="2608">
          <cell r="A2608">
            <v>2019</v>
          </cell>
          <cell r="B2608" t="str">
            <v>Julio</v>
          </cell>
          <cell r="J2608">
            <v>6725</v>
          </cell>
          <cell r="K2608">
            <v>71038</v>
          </cell>
        </row>
        <row r="2609">
          <cell r="A2609">
            <v>2019</v>
          </cell>
          <cell r="B2609" t="str">
            <v>Julio</v>
          </cell>
          <cell r="J2609">
            <v>8483</v>
          </cell>
          <cell r="K2609">
            <v>71038</v>
          </cell>
        </row>
        <row r="2610">
          <cell r="A2610">
            <v>2019</v>
          </cell>
          <cell r="B2610" t="str">
            <v>Julio</v>
          </cell>
          <cell r="J2610">
            <v>6894</v>
          </cell>
          <cell r="K2610">
            <v>71038</v>
          </cell>
        </row>
        <row r="2611">
          <cell r="A2611">
            <v>2019</v>
          </cell>
          <cell r="B2611" t="str">
            <v>Julio</v>
          </cell>
          <cell r="J2611">
            <v>7848</v>
          </cell>
          <cell r="K2611">
            <v>71038</v>
          </cell>
        </row>
        <row r="2612">
          <cell r="A2612">
            <v>2019</v>
          </cell>
          <cell r="B2612" t="str">
            <v>Julio</v>
          </cell>
          <cell r="J2612">
            <v>6111</v>
          </cell>
          <cell r="K2612">
            <v>71038</v>
          </cell>
        </row>
        <row r="2613">
          <cell r="A2613">
            <v>2019</v>
          </cell>
          <cell r="B2613" t="str">
            <v>Julio</v>
          </cell>
          <cell r="J2613">
            <v>6427</v>
          </cell>
          <cell r="K2613">
            <v>71039</v>
          </cell>
        </row>
        <row r="2614">
          <cell r="A2614">
            <v>2019</v>
          </cell>
          <cell r="B2614" t="str">
            <v>Julio</v>
          </cell>
          <cell r="J2614">
            <v>6374</v>
          </cell>
          <cell r="K2614">
            <v>71039</v>
          </cell>
        </row>
        <row r="2615">
          <cell r="A2615">
            <v>2019</v>
          </cell>
          <cell r="B2615" t="str">
            <v>Julio</v>
          </cell>
          <cell r="J2615">
            <v>6034</v>
          </cell>
          <cell r="K2615">
            <v>71039</v>
          </cell>
        </row>
        <row r="2616">
          <cell r="A2616">
            <v>2019</v>
          </cell>
          <cell r="B2616" t="str">
            <v>Julio</v>
          </cell>
          <cell r="J2616">
            <v>6954</v>
          </cell>
          <cell r="K2616">
            <v>71039</v>
          </cell>
        </row>
        <row r="2617">
          <cell r="A2617">
            <v>2019</v>
          </cell>
          <cell r="B2617" t="str">
            <v>Julio</v>
          </cell>
          <cell r="J2617">
            <v>5952</v>
          </cell>
          <cell r="K2617">
            <v>71039</v>
          </cell>
        </row>
        <row r="2618">
          <cell r="A2618">
            <v>2019</v>
          </cell>
          <cell r="B2618" t="str">
            <v>Julio</v>
          </cell>
          <cell r="J2618">
            <v>20096</v>
          </cell>
          <cell r="K2618">
            <v>81001</v>
          </cell>
        </row>
        <row r="2619">
          <cell r="A2619">
            <v>2019</v>
          </cell>
          <cell r="B2619" t="str">
            <v>Julio</v>
          </cell>
          <cell r="J2619">
            <v>12361</v>
          </cell>
          <cell r="K2619">
            <v>81002</v>
          </cell>
        </row>
        <row r="2620">
          <cell r="A2620">
            <v>2019</v>
          </cell>
          <cell r="B2620" t="str">
            <v>Julio</v>
          </cell>
          <cell r="J2620">
            <v>17921</v>
          </cell>
          <cell r="K2620">
            <v>81003</v>
          </cell>
        </row>
        <row r="2621">
          <cell r="A2621">
            <v>2019</v>
          </cell>
          <cell r="B2621" t="str">
            <v>Julio</v>
          </cell>
          <cell r="J2621">
            <v>12385</v>
          </cell>
          <cell r="K2621">
            <v>81003</v>
          </cell>
        </row>
        <row r="2622">
          <cell r="A2622">
            <v>2019</v>
          </cell>
          <cell r="B2622" t="str">
            <v>Julio</v>
          </cell>
          <cell r="J2622">
            <v>10058</v>
          </cell>
          <cell r="K2622">
            <v>81005</v>
          </cell>
        </row>
        <row r="2623">
          <cell r="A2623">
            <v>2019</v>
          </cell>
          <cell r="B2623" t="str">
            <v>Julio</v>
          </cell>
          <cell r="J2623">
            <v>11819</v>
          </cell>
          <cell r="K2623">
            <v>81005</v>
          </cell>
        </row>
        <row r="2624">
          <cell r="A2624">
            <v>2019</v>
          </cell>
          <cell r="B2624" t="str">
            <v>Julio</v>
          </cell>
          <cell r="J2624">
            <v>9567</v>
          </cell>
          <cell r="K2624">
            <v>81005</v>
          </cell>
        </row>
        <row r="2625">
          <cell r="A2625">
            <v>2019</v>
          </cell>
          <cell r="B2625" t="str">
            <v>Julio</v>
          </cell>
          <cell r="J2625">
            <v>10267</v>
          </cell>
          <cell r="K2625">
            <v>81006</v>
          </cell>
        </row>
        <row r="2626">
          <cell r="A2626">
            <v>2019</v>
          </cell>
          <cell r="B2626" t="str">
            <v>Julio</v>
          </cell>
          <cell r="J2626">
            <v>9933</v>
          </cell>
          <cell r="K2626">
            <v>81007</v>
          </cell>
        </row>
        <row r="2627">
          <cell r="A2627">
            <v>2019</v>
          </cell>
          <cell r="B2627" t="str">
            <v>Julio</v>
          </cell>
          <cell r="J2627">
            <v>7027</v>
          </cell>
          <cell r="K2627">
            <v>81008</v>
          </cell>
        </row>
        <row r="2628">
          <cell r="A2628">
            <v>2019</v>
          </cell>
          <cell r="B2628" t="str">
            <v>Julio</v>
          </cell>
          <cell r="J2628">
            <v>5985</v>
          </cell>
          <cell r="K2628">
            <v>81009</v>
          </cell>
        </row>
        <row r="2629">
          <cell r="A2629">
            <v>2019</v>
          </cell>
          <cell r="B2629" t="str">
            <v>Julio</v>
          </cell>
          <cell r="J2629">
            <v>22717</v>
          </cell>
          <cell r="K2629">
            <v>81010</v>
          </cell>
        </row>
        <row r="2630">
          <cell r="A2630">
            <v>2019</v>
          </cell>
          <cell r="B2630" t="str">
            <v>Julio</v>
          </cell>
          <cell r="J2630">
            <v>25054</v>
          </cell>
          <cell r="K2630">
            <v>81010</v>
          </cell>
        </row>
        <row r="2631">
          <cell r="A2631">
            <v>2019</v>
          </cell>
          <cell r="B2631" t="str">
            <v>Julio</v>
          </cell>
          <cell r="J2631">
            <v>12305</v>
          </cell>
          <cell r="K2631">
            <v>81011</v>
          </cell>
        </row>
        <row r="2632">
          <cell r="A2632">
            <v>2019</v>
          </cell>
          <cell r="B2632" t="str">
            <v>Julio</v>
          </cell>
          <cell r="J2632">
            <v>31658</v>
          </cell>
          <cell r="K2632">
            <v>81013</v>
          </cell>
        </row>
        <row r="2633">
          <cell r="A2633">
            <v>2019</v>
          </cell>
          <cell r="B2633" t="str">
            <v>Julio</v>
          </cell>
          <cell r="J2633">
            <v>26850</v>
          </cell>
          <cell r="K2633">
            <v>81014</v>
          </cell>
        </row>
        <row r="2634">
          <cell r="A2634">
            <v>2019</v>
          </cell>
          <cell r="B2634" t="str">
            <v>Julio</v>
          </cell>
          <cell r="J2634">
            <v>32789</v>
          </cell>
          <cell r="K2634">
            <v>81014</v>
          </cell>
        </row>
        <row r="2635">
          <cell r="A2635">
            <v>2019</v>
          </cell>
          <cell r="B2635" t="str">
            <v>Julio</v>
          </cell>
          <cell r="J2635">
            <v>10267</v>
          </cell>
          <cell r="K2635">
            <v>81015</v>
          </cell>
        </row>
        <row r="2636">
          <cell r="A2636">
            <v>2019</v>
          </cell>
          <cell r="B2636" t="str">
            <v>Julio</v>
          </cell>
          <cell r="J2636">
            <v>10997</v>
          </cell>
          <cell r="K2636">
            <v>81016</v>
          </cell>
        </row>
        <row r="2637">
          <cell r="A2637">
            <v>2019</v>
          </cell>
          <cell r="B2637" t="str">
            <v>Julio</v>
          </cell>
          <cell r="J2637">
            <v>14192</v>
          </cell>
          <cell r="K2637">
            <v>81016</v>
          </cell>
        </row>
        <row r="2638">
          <cell r="A2638">
            <v>2019</v>
          </cell>
          <cell r="B2638" t="str">
            <v>Julio</v>
          </cell>
          <cell r="J2638">
            <v>70167</v>
          </cell>
          <cell r="K2638">
            <v>81018</v>
          </cell>
        </row>
        <row r="2639">
          <cell r="A2639">
            <v>2019</v>
          </cell>
          <cell r="B2639" t="str">
            <v>Julio</v>
          </cell>
          <cell r="J2639">
            <v>63583</v>
          </cell>
          <cell r="K2639">
            <v>81017</v>
          </cell>
        </row>
        <row r="2640">
          <cell r="A2640">
            <v>2019</v>
          </cell>
          <cell r="B2640" t="str">
            <v>Julio</v>
          </cell>
          <cell r="J2640">
            <v>33479</v>
          </cell>
          <cell r="K2640">
            <v>81019</v>
          </cell>
        </row>
        <row r="2641">
          <cell r="A2641">
            <v>2019</v>
          </cell>
          <cell r="B2641" t="str">
            <v>Julio</v>
          </cell>
          <cell r="J2641">
            <v>33325</v>
          </cell>
          <cell r="K2641">
            <v>81019</v>
          </cell>
        </row>
        <row r="2642">
          <cell r="A2642">
            <v>2019</v>
          </cell>
          <cell r="B2642" t="str">
            <v>Julio</v>
          </cell>
          <cell r="J2642">
            <v>6830</v>
          </cell>
          <cell r="K2642">
            <v>81020</v>
          </cell>
        </row>
        <row r="2643">
          <cell r="A2643">
            <v>2019</v>
          </cell>
          <cell r="B2643" t="str">
            <v>Julio</v>
          </cell>
          <cell r="J2643">
            <v>10288</v>
          </cell>
          <cell r="K2643">
            <v>81021</v>
          </cell>
        </row>
        <row r="2644">
          <cell r="A2644">
            <v>2019</v>
          </cell>
          <cell r="B2644" t="str">
            <v>Julio</v>
          </cell>
          <cell r="J2644">
            <v>10829</v>
          </cell>
          <cell r="K2644">
            <v>81021</v>
          </cell>
        </row>
        <row r="2645">
          <cell r="A2645">
            <v>2019</v>
          </cell>
          <cell r="B2645" t="str">
            <v>Julio</v>
          </cell>
          <cell r="J2645">
            <v>26667</v>
          </cell>
          <cell r="K2645">
            <v>81022</v>
          </cell>
        </row>
        <row r="2646">
          <cell r="A2646">
            <v>2019</v>
          </cell>
          <cell r="B2646" t="str">
            <v>Julio</v>
          </cell>
          <cell r="J2646">
            <v>6488</v>
          </cell>
          <cell r="K2646">
            <v>81023</v>
          </cell>
        </row>
        <row r="2647">
          <cell r="A2647">
            <v>2019</v>
          </cell>
          <cell r="B2647" t="str">
            <v>Julio</v>
          </cell>
          <cell r="J2647">
            <v>35337</v>
          </cell>
          <cell r="K2647">
            <v>81024</v>
          </cell>
        </row>
        <row r="2648">
          <cell r="A2648">
            <v>2019</v>
          </cell>
          <cell r="B2648" t="str">
            <v>Julio</v>
          </cell>
          <cell r="J2648">
            <v>38442</v>
          </cell>
          <cell r="K2648">
            <v>81024</v>
          </cell>
        </row>
        <row r="2649">
          <cell r="A2649">
            <v>2019</v>
          </cell>
          <cell r="B2649" t="str">
            <v>Julio</v>
          </cell>
          <cell r="J2649">
            <v>12260</v>
          </cell>
          <cell r="K2649">
            <v>81025</v>
          </cell>
        </row>
        <row r="2650">
          <cell r="A2650">
            <v>2019</v>
          </cell>
          <cell r="B2650" t="str">
            <v>Julio</v>
          </cell>
          <cell r="J2650">
            <v>15204</v>
          </cell>
          <cell r="K2650">
            <v>81025</v>
          </cell>
        </row>
        <row r="2651">
          <cell r="A2651">
            <v>2019</v>
          </cell>
          <cell r="B2651" t="str">
            <v>Julio</v>
          </cell>
          <cell r="J2651">
            <v>12956</v>
          </cell>
          <cell r="K2651">
            <v>81025</v>
          </cell>
        </row>
        <row r="2652">
          <cell r="A2652">
            <v>2019</v>
          </cell>
          <cell r="B2652" t="str">
            <v>Julio</v>
          </cell>
          <cell r="J2652">
            <v>14093</v>
          </cell>
          <cell r="K2652">
            <v>81027</v>
          </cell>
        </row>
        <row r="2653">
          <cell r="A2653">
            <v>2019</v>
          </cell>
          <cell r="B2653" t="str">
            <v>Julio</v>
          </cell>
          <cell r="J2653">
            <v>15267</v>
          </cell>
          <cell r="K2653">
            <v>81026</v>
          </cell>
        </row>
        <row r="2654">
          <cell r="A2654">
            <v>2019</v>
          </cell>
          <cell r="B2654" t="str">
            <v>Julio</v>
          </cell>
          <cell r="J2654">
            <v>8015</v>
          </cell>
          <cell r="K2654">
            <v>81026</v>
          </cell>
        </row>
        <row r="2655">
          <cell r="A2655">
            <v>2019</v>
          </cell>
          <cell r="B2655" t="str">
            <v>Julio</v>
          </cell>
          <cell r="J2655">
            <v>14898</v>
          </cell>
          <cell r="K2655">
            <v>81028</v>
          </cell>
        </row>
        <row r="2656">
          <cell r="A2656">
            <v>2019</v>
          </cell>
          <cell r="B2656" t="str">
            <v>Julio</v>
          </cell>
          <cell r="J2656">
            <v>16004</v>
          </cell>
          <cell r="K2656">
            <v>81028</v>
          </cell>
        </row>
        <row r="2657">
          <cell r="A2657">
            <v>2019</v>
          </cell>
          <cell r="B2657" t="str">
            <v>Julio</v>
          </cell>
          <cell r="J2657">
            <v>14274</v>
          </cell>
          <cell r="K2657">
            <v>81029</v>
          </cell>
        </row>
        <row r="2658">
          <cell r="A2658">
            <v>2019</v>
          </cell>
          <cell r="B2658" t="str">
            <v>Julio</v>
          </cell>
          <cell r="J2658">
            <v>15842</v>
          </cell>
          <cell r="K2658">
            <v>81029</v>
          </cell>
        </row>
        <row r="2659">
          <cell r="A2659">
            <v>2019</v>
          </cell>
          <cell r="B2659" t="str">
            <v>Julio</v>
          </cell>
          <cell r="J2659">
            <v>13222</v>
          </cell>
          <cell r="K2659">
            <v>81029</v>
          </cell>
        </row>
        <row r="2660">
          <cell r="A2660">
            <v>2019</v>
          </cell>
          <cell r="B2660" t="str">
            <v>Julio</v>
          </cell>
          <cell r="J2660">
            <v>4717</v>
          </cell>
          <cell r="K2660">
            <v>41002</v>
          </cell>
        </row>
        <row r="2661">
          <cell r="A2661">
            <v>2019</v>
          </cell>
          <cell r="B2661" t="str">
            <v>Julio</v>
          </cell>
          <cell r="J2661">
            <v>4859</v>
          </cell>
          <cell r="K2661">
            <v>41002</v>
          </cell>
        </row>
        <row r="2662">
          <cell r="A2662">
            <v>2019</v>
          </cell>
          <cell r="B2662" t="str">
            <v>Julio</v>
          </cell>
          <cell r="J2662">
            <v>4784</v>
          </cell>
          <cell r="K2662">
            <v>41002</v>
          </cell>
        </row>
        <row r="2663">
          <cell r="A2663">
            <v>2019</v>
          </cell>
          <cell r="B2663" t="str">
            <v>Julio</v>
          </cell>
          <cell r="J2663">
            <v>7436</v>
          </cell>
          <cell r="K2663">
            <v>41003</v>
          </cell>
        </row>
        <row r="2664">
          <cell r="A2664">
            <v>2019</v>
          </cell>
          <cell r="B2664" t="str">
            <v>Julio</v>
          </cell>
          <cell r="J2664">
            <v>7662</v>
          </cell>
          <cell r="K2664">
            <v>41003</v>
          </cell>
        </row>
        <row r="2665">
          <cell r="A2665">
            <v>2019</v>
          </cell>
          <cell r="B2665" t="str">
            <v>Julio</v>
          </cell>
          <cell r="J2665">
            <v>7447</v>
          </cell>
          <cell r="K2665">
            <v>41003</v>
          </cell>
        </row>
        <row r="2666">
          <cell r="A2666">
            <v>2019</v>
          </cell>
          <cell r="B2666" t="str">
            <v>Julio</v>
          </cell>
          <cell r="J2666">
            <v>7436</v>
          </cell>
          <cell r="K2666">
            <v>41004</v>
          </cell>
        </row>
        <row r="2667">
          <cell r="A2667">
            <v>2019</v>
          </cell>
          <cell r="B2667" t="str">
            <v>Julio</v>
          </cell>
          <cell r="J2667">
            <v>7662</v>
          </cell>
          <cell r="K2667">
            <v>41004</v>
          </cell>
        </row>
        <row r="2668">
          <cell r="A2668">
            <v>2019</v>
          </cell>
          <cell r="B2668" t="str">
            <v>Julio</v>
          </cell>
          <cell r="J2668">
            <v>7447</v>
          </cell>
          <cell r="K2668">
            <v>41004</v>
          </cell>
        </row>
        <row r="2669">
          <cell r="A2669">
            <v>2019</v>
          </cell>
          <cell r="B2669" t="str">
            <v>Julio</v>
          </cell>
          <cell r="J2669">
            <v>2674</v>
          </cell>
          <cell r="K2669">
            <v>41005</v>
          </cell>
        </row>
        <row r="2670">
          <cell r="A2670">
            <v>2019</v>
          </cell>
          <cell r="B2670" t="str">
            <v>Julio</v>
          </cell>
          <cell r="J2670">
            <v>2729</v>
          </cell>
          <cell r="K2670">
            <v>41005</v>
          </cell>
        </row>
        <row r="2671">
          <cell r="A2671">
            <v>2019</v>
          </cell>
          <cell r="B2671" t="str">
            <v>Julio</v>
          </cell>
          <cell r="J2671">
            <v>2281</v>
          </cell>
          <cell r="K2671">
            <v>41007</v>
          </cell>
        </row>
        <row r="2672">
          <cell r="A2672">
            <v>2019</v>
          </cell>
          <cell r="B2672" t="str">
            <v>Julio</v>
          </cell>
          <cell r="J2672">
            <v>2523</v>
          </cell>
          <cell r="K2672">
            <v>41007</v>
          </cell>
        </row>
        <row r="2673">
          <cell r="A2673">
            <v>2019</v>
          </cell>
          <cell r="B2673" t="str">
            <v>Julio</v>
          </cell>
          <cell r="J2673">
            <v>2357</v>
          </cell>
          <cell r="K2673">
            <v>41007</v>
          </cell>
        </row>
        <row r="2674">
          <cell r="A2674">
            <v>2019</v>
          </cell>
          <cell r="B2674" t="str">
            <v>Julio</v>
          </cell>
          <cell r="J2674">
            <v>240</v>
          </cell>
          <cell r="K2674">
            <v>41008</v>
          </cell>
        </row>
        <row r="2675">
          <cell r="A2675">
            <v>2019</v>
          </cell>
          <cell r="B2675" t="str">
            <v>Julio</v>
          </cell>
          <cell r="J2675">
            <v>268</v>
          </cell>
          <cell r="K2675">
            <v>41008</v>
          </cell>
        </row>
        <row r="2676">
          <cell r="A2676">
            <v>2019</v>
          </cell>
          <cell r="B2676" t="str">
            <v>Julio</v>
          </cell>
          <cell r="J2676">
            <v>75762</v>
          </cell>
          <cell r="K2676">
            <v>41009</v>
          </cell>
        </row>
        <row r="2677">
          <cell r="A2677">
            <v>2019</v>
          </cell>
          <cell r="B2677" t="str">
            <v>Julio</v>
          </cell>
          <cell r="J2677">
            <v>75633</v>
          </cell>
          <cell r="K2677">
            <v>41009</v>
          </cell>
        </row>
        <row r="2678">
          <cell r="A2678">
            <v>2019</v>
          </cell>
          <cell r="B2678" t="str">
            <v>Julio</v>
          </cell>
          <cell r="J2678">
            <v>15325</v>
          </cell>
          <cell r="K2678">
            <v>41010</v>
          </cell>
        </row>
        <row r="2679">
          <cell r="A2679">
            <v>2019</v>
          </cell>
          <cell r="B2679" t="str">
            <v>Julio</v>
          </cell>
          <cell r="J2679">
            <v>15550</v>
          </cell>
          <cell r="K2679">
            <v>41010</v>
          </cell>
        </row>
        <row r="2680">
          <cell r="A2680">
            <v>2019</v>
          </cell>
          <cell r="B2680" t="str">
            <v>Julio</v>
          </cell>
          <cell r="J2680">
            <v>15273</v>
          </cell>
          <cell r="K2680">
            <v>41010</v>
          </cell>
        </row>
        <row r="2681">
          <cell r="A2681">
            <v>2019</v>
          </cell>
          <cell r="B2681" t="str">
            <v>Julio</v>
          </cell>
          <cell r="J2681">
            <v>10189</v>
          </cell>
          <cell r="K2681">
            <v>41011</v>
          </cell>
        </row>
        <row r="2682">
          <cell r="A2682">
            <v>2019</v>
          </cell>
          <cell r="B2682" t="str">
            <v>Julio</v>
          </cell>
          <cell r="J2682">
            <v>10307</v>
          </cell>
          <cell r="K2682">
            <v>41011</v>
          </cell>
        </row>
        <row r="2683">
          <cell r="A2683">
            <v>2019</v>
          </cell>
          <cell r="B2683" t="str">
            <v>Julio</v>
          </cell>
          <cell r="J2683">
            <v>16427</v>
          </cell>
          <cell r="K2683">
            <v>41012</v>
          </cell>
        </row>
        <row r="2684">
          <cell r="A2684">
            <v>2019</v>
          </cell>
          <cell r="B2684" t="str">
            <v>Julio</v>
          </cell>
          <cell r="J2684">
            <v>11659</v>
          </cell>
          <cell r="K2684">
            <v>41013</v>
          </cell>
        </row>
        <row r="2685">
          <cell r="A2685">
            <v>2019</v>
          </cell>
          <cell r="B2685" t="str">
            <v>Julio</v>
          </cell>
          <cell r="J2685">
            <v>9641</v>
          </cell>
          <cell r="K2685">
            <v>41014</v>
          </cell>
        </row>
        <row r="2686">
          <cell r="A2686">
            <v>2019</v>
          </cell>
          <cell r="B2686" t="str">
            <v>Julio</v>
          </cell>
          <cell r="J2686">
            <v>9636</v>
          </cell>
          <cell r="K2686">
            <v>41014</v>
          </cell>
        </row>
        <row r="2687">
          <cell r="A2687">
            <v>2019</v>
          </cell>
          <cell r="B2687" t="str">
            <v>Julio</v>
          </cell>
          <cell r="J2687">
            <v>9700</v>
          </cell>
          <cell r="K2687">
            <v>41014</v>
          </cell>
        </row>
        <row r="2688">
          <cell r="A2688">
            <v>2019</v>
          </cell>
          <cell r="B2688" t="str">
            <v>Julio</v>
          </cell>
          <cell r="J2688">
            <v>22674</v>
          </cell>
          <cell r="K2688">
            <v>41015</v>
          </cell>
        </row>
        <row r="2689">
          <cell r="A2689">
            <v>2019</v>
          </cell>
          <cell r="B2689" t="str">
            <v>Julio</v>
          </cell>
          <cell r="J2689">
            <v>21835</v>
          </cell>
          <cell r="K2689">
            <v>41015</v>
          </cell>
        </row>
        <row r="2690">
          <cell r="A2690">
            <v>2019</v>
          </cell>
          <cell r="B2690" t="str">
            <v>Julio</v>
          </cell>
          <cell r="J2690">
            <v>1790</v>
          </cell>
          <cell r="K2690">
            <v>41016</v>
          </cell>
        </row>
        <row r="2691">
          <cell r="A2691">
            <v>2019</v>
          </cell>
          <cell r="B2691" t="str">
            <v>Julio</v>
          </cell>
          <cell r="J2691">
            <v>1884</v>
          </cell>
          <cell r="K2691">
            <v>41016</v>
          </cell>
        </row>
        <row r="2692">
          <cell r="A2692">
            <v>2019</v>
          </cell>
          <cell r="B2692" t="str">
            <v>Julio</v>
          </cell>
          <cell r="J2692">
            <v>1837</v>
          </cell>
          <cell r="K2692">
            <v>41016</v>
          </cell>
        </row>
        <row r="2693">
          <cell r="A2693">
            <v>2019</v>
          </cell>
          <cell r="B2693" t="str">
            <v>Julio</v>
          </cell>
          <cell r="J2693">
            <v>2817</v>
          </cell>
          <cell r="K2693">
            <v>41017</v>
          </cell>
        </row>
        <row r="2694">
          <cell r="A2694">
            <v>2019</v>
          </cell>
          <cell r="B2694" t="str">
            <v>Julio</v>
          </cell>
          <cell r="J2694">
            <v>3143</v>
          </cell>
          <cell r="K2694">
            <v>41017</v>
          </cell>
        </row>
        <row r="2695">
          <cell r="A2695">
            <v>2019</v>
          </cell>
          <cell r="B2695" t="str">
            <v>Julio</v>
          </cell>
          <cell r="J2695">
            <v>2851</v>
          </cell>
          <cell r="K2695">
            <v>41017</v>
          </cell>
        </row>
        <row r="2696">
          <cell r="A2696">
            <v>2019</v>
          </cell>
          <cell r="B2696" t="str">
            <v>Julio</v>
          </cell>
          <cell r="J2696">
            <v>31272</v>
          </cell>
          <cell r="K2696">
            <v>41018</v>
          </cell>
        </row>
        <row r="2697">
          <cell r="A2697">
            <v>2019</v>
          </cell>
          <cell r="B2697" t="str">
            <v>Julio</v>
          </cell>
          <cell r="J2697">
            <v>35450</v>
          </cell>
          <cell r="K2697">
            <v>41018</v>
          </cell>
        </row>
        <row r="2698">
          <cell r="A2698">
            <v>2019</v>
          </cell>
          <cell r="B2698" t="str">
            <v>Julio</v>
          </cell>
          <cell r="J2698">
            <v>31819</v>
          </cell>
          <cell r="K2698">
            <v>41018</v>
          </cell>
        </row>
        <row r="2699">
          <cell r="A2699">
            <v>2019</v>
          </cell>
          <cell r="B2699" t="str">
            <v>Julio</v>
          </cell>
          <cell r="J2699">
            <v>19483</v>
          </cell>
          <cell r="K2699">
            <v>41019</v>
          </cell>
        </row>
        <row r="2700">
          <cell r="A2700">
            <v>2019</v>
          </cell>
          <cell r="B2700" t="str">
            <v>Julio</v>
          </cell>
          <cell r="J2700">
            <v>20236</v>
          </cell>
          <cell r="K2700">
            <v>41019</v>
          </cell>
        </row>
        <row r="2701">
          <cell r="A2701">
            <v>2019</v>
          </cell>
          <cell r="B2701" t="str">
            <v>Julio</v>
          </cell>
          <cell r="J2701">
            <v>5443</v>
          </cell>
          <cell r="K2701">
            <v>41020</v>
          </cell>
        </row>
        <row r="2702">
          <cell r="A2702">
            <v>2019</v>
          </cell>
          <cell r="B2702" t="str">
            <v>Julio</v>
          </cell>
          <cell r="J2702">
            <v>5861</v>
          </cell>
          <cell r="K2702">
            <v>41020</v>
          </cell>
        </row>
        <row r="2703">
          <cell r="A2703">
            <v>2019</v>
          </cell>
          <cell r="B2703" t="str">
            <v>Julio</v>
          </cell>
          <cell r="J2703">
            <v>9353</v>
          </cell>
          <cell r="K2703">
            <v>41021</v>
          </cell>
        </row>
        <row r="2704">
          <cell r="A2704">
            <v>2019</v>
          </cell>
          <cell r="B2704" t="str">
            <v>Julio</v>
          </cell>
          <cell r="J2704">
            <v>8983</v>
          </cell>
          <cell r="K2704">
            <v>41021</v>
          </cell>
        </row>
        <row r="2705">
          <cell r="A2705">
            <v>2019</v>
          </cell>
          <cell r="B2705" t="str">
            <v>Julio</v>
          </cell>
          <cell r="J2705">
            <v>11064</v>
          </cell>
          <cell r="K2705">
            <v>41022</v>
          </cell>
        </row>
        <row r="2706">
          <cell r="A2706">
            <v>2019</v>
          </cell>
          <cell r="B2706" t="str">
            <v>Julio</v>
          </cell>
          <cell r="J2706">
            <v>10840</v>
          </cell>
          <cell r="K2706">
            <v>41022</v>
          </cell>
        </row>
        <row r="2707">
          <cell r="A2707">
            <v>2019</v>
          </cell>
          <cell r="B2707" t="str">
            <v>Julio</v>
          </cell>
          <cell r="J2707">
            <v>2165</v>
          </cell>
          <cell r="K2707">
            <v>41023</v>
          </cell>
        </row>
        <row r="2708">
          <cell r="A2708">
            <v>2019</v>
          </cell>
          <cell r="B2708" t="str">
            <v>Julio</v>
          </cell>
          <cell r="J2708">
            <v>2080</v>
          </cell>
          <cell r="K2708">
            <v>41023</v>
          </cell>
        </row>
        <row r="2709">
          <cell r="A2709">
            <v>2019</v>
          </cell>
          <cell r="B2709" t="str">
            <v>Julio</v>
          </cell>
          <cell r="J2709">
            <v>2043</v>
          </cell>
          <cell r="K2709">
            <v>41023</v>
          </cell>
        </row>
        <row r="2710">
          <cell r="A2710">
            <v>2019</v>
          </cell>
          <cell r="B2710" t="str">
            <v>Julio</v>
          </cell>
          <cell r="J2710">
            <v>2220</v>
          </cell>
          <cell r="K2710">
            <v>41023</v>
          </cell>
        </row>
        <row r="2711">
          <cell r="A2711">
            <v>2019</v>
          </cell>
          <cell r="B2711" t="str">
            <v>Julio</v>
          </cell>
          <cell r="J2711">
            <v>5469</v>
          </cell>
          <cell r="K2711">
            <v>41024</v>
          </cell>
        </row>
        <row r="2712">
          <cell r="A2712">
            <v>2019</v>
          </cell>
          <cell r="B2712" t="str">
            <v>Julio</v>
          </cell>
          <cell r="J2712">
            <v>5960</v>
          </cell>
          <cell r="K2712">
            <v>41024</v>
          </cell>
        </row>
        <row r="2713">
          <cell r="A2713">
            <v>2019</v>
          </cell>
          <cell r="B2713" t="str">
            <v>Julio</v>
          </cell>
          <cell r="J2713">
            <v>5548</v>
          </cell>
          <cell r="K2713">
            <v>41024</v>
          </cell>
        </row>
        <row r="2714">
          <cell r="A2714">
            <v>2019</v>
          </cell>
          <cell r="B2714" t="str">
            <v>Julio</v>
          </cell>
          <cell r="J2714">
            <v>5358</v>
          </cell>
          <cell r="K2714">
            <v>41024</v>
          </cell>
        </row>
        <row r="2715">
          <cell r="A2715">
            <v>2019</v>
          </cell>
          <cell r="B2715" t="str">
            <v>Julio</v>
          </cell>
          <cell r="J2715">
            <v>592</v>
          </cell>
          <cell r="K2715">
            <v>41025</v>
          </cell>
        </row>
        <row r="2716">
          <cell r="A2716">
            <v>2019</v>
          </cell>
          <cell r="B2716" t="str">
            <v>Julio</v>
          </cell>
          <cell r="J2716">
            <v>645</v>
          </cell>
          <cell r="K2716">
            <v>41025</v>
          </cell>
        </row>
        <row r="2717">
          <cell r="A2717">
            <v>2019</v>
          </cell>
          <cell r="B2717" t="str">
            <v>Julio</v>
          </cell>
          <cell r="J2717">
            <v>1041</v>
          </cell>
          <cell r="K2717">
            <v>41025</v>
          </cell>
        </row>
        <row r="2718">
          <cell r="A2718">
            <v>2019</v>
          </cell>
          <cell r="B2718" t="str">
            <v>Julio</v>
          </cell>
          <cell r="J2718">
            <v>10779</v>
          </cell>
          <cell r="K2718">
            <v>41026</v>
          </cell>
        </row>
        <row r="2719">
          <cell r="A2719">
            <v>2019</v>
          </cell>
          <cell r="B2719" t="str">
            <v>Julio</v>
          </cell>
          <cell r="J2719">
            <v>10937</v>
          </cell>
          <cell r="K2719">
            <v>41026</v>
          </cell>
        </row>
        <row r="2720">
          <cell r="A2720">
            <v>2019</v>
          </cell>
          <cell r="B2720" t="str">
            <v>Julio</v>
          </cell>
          <cell r="J2720">
            <v>9794</v>
          </cell>
          <cell r="K2720">
            <v>41027</v>
          </cell>
        </row>
        <row r="2721">
          <cell r="A2721">
            <v>2019</v>
          </cell>
          <cell r="B2721" t="str">
            <v>Julio</v>
          </cell>
          <cell r="J2721">
            <v>9756</v>
          </cell>
          <cell r="K2721">
            <v>41027</v>
          </cell>
        </row>
        <row r="2722">
          <cell r="A2722">
            <v>2019</v>
          </cell>
          <cell r="B2722" t="str">
            <v>Julio</v>
          </cell>
          <cell r="J2722">
            <v>44290</v>
          </cell>
          <cell r="K2722">
            <v>41028</v>
          </cell>
        </row>
        <row r="2723">
          <cell r="A2723">
            <v>2019</v>
          </cell>
          <cell r="B2723" t="str">
            <v>Julio</v>
          </cell>
          <cell r="J2723">
            <v>44112</v>
          </cell>
          <cell r="K2723">
            <v>41028</v>
          </cell>
        </row>
        <row r="2724">
          <cell r="A2724">
            <v>2019</v>
          </cell>
          <cell r="B2724" t="str">
            <v>Julio</v>
          </cell>
          <cell r="J2724">
            <v>43392</v>
          </cell>
          <cell r="K2724">
            <v>41028</v>
          </cell>
        </row>
        <row r="2725">
          <cell r="A2725">
            <v>2019</v>
          </cell>
          <cell r="B2725" t="str">
            <v>Agosto</v>
          </cell>
          <cell r="J2725">
            <v>561</v>
          </cell>
          <cell r="K2725">
            <v>31001</v>
          </cell>
        </row>
        <row r="2726">
          <cell r="A2726">
            <v>2019</v>
          </cell>
          <cell r="B2726" t="str">
            <v>Agosto</v>
          </cell>
          <cell r="J2726">
            <v>980</v>
          </cell>
          <cell r="K2726">
            <v>31002</v>
          </cell>
        </row>
        <row r="2727">
          <cell r="A2727">
            <v>2019</v>
          </cell>
          <cell r="B2727" t="str">
            <v>Agosto</v>
          </cell>
          <cell r="J2727">
            <v>719</v>
          </cell>
          <cell r="K2727">
            <v>31003</v>
          </cell>
        </row>
        <row r="2728">
          <cell r="A2728">
            <v>2019</v>
          </cell>
          <cell r="B2728" t="str">
            <v>Agosto</v>
          </cell>
          <cell r="J2728">
            <v>7583</v>
          </cell>
          <cell r="K2728">
            <v>31004</v>
          </cell>
        </row>
        <row r="2729">
          <cell r="A2729">
            <v>2019</v>
          </cell>
          <cell r="B2729" t="str">
            <v>Agosto</v>
          </cell>
          <cell r="J2729">
            <v>7570</v>
          </cell>
          <cell r="K2729">
            <v>31005</v>
          </cell>
        </row>
        <row r="2730">
          <cell r="A2730">
            <v>2019</v>
          </cell>
          <cell r="B2730" t="str">
            <v>Agosto</v>
          </cell>
          <cell r="J2730">
            <v>1125</v>
          </cell>
          <cell r="K2730">
            <v>31006</v>
          </cell>
        </row>
        <row r="2731">
          <cell r="A2731">
            <v>2019</v>
          </cell>
          <cell r="B2731" t="str">
            <v>Agosto</v>
          </cell>
          <cell r="J2731">
            <v>2916</v>
          </cell>
          <cell r="K2731">
            <v>31007</v>
          </cell>
        </row>
        <row r="2732">
          <cell r="A2732">
            <v>2019</v>
          </cell>
          <cell r="B2732" t="str">
            <v>Agosto</v>
          </cell>
          <cell r="J2732">
            <v>2887</v>
          </cell>
          <cell r="K2732">
            <v>31008</v>
          </cell>
        </row>
        <row r="2733">
          <cell r="A2733">
            <v>2019</v>
          </cell>
          <cell r="B2733" t="str">
            <v>Agosto</v>
          </cell>
          <cell r="J2733">
            <v>1825</v>
          </cell>
          <cell r="K2733">
            <v>31009</v>
          </cell>
        </row>
        <row r="2734">
          <cell r="A2734">
            <v>2019</v>
          </cell>
          <cell r="B2734" t="str">
            <v>Agosto</v>
          </cell>
          <cell r="J2734">
            <v>2623</v>
          </cell>
          <cell r="K2734">
            <v>31010</v>
          </cell>
        </row>
        <row r="2735">
          <cell r="A2735">
            <v>2019</v>
          </cell>
          <cell r="B2735" t="str">
            <v>Agosto</v>
          </cell>
          <cell r="J2735">
            <v>481</v>
          </cell>
          <cell r="K2735">
            <v>31011</v>
          </cell>
        </row>
        <row r="2736">
          <cell r="A2736">
            <v>2019</v>
          </cell>
          <cell r="B2736" t="str">
            <v>Agosto</v>
          </cell>
          <cell r="J2736">
            <v>451</v>
          </cell>
          <cell r="K2736">
            <v>31012</v>
          </cell>
        </row>
        <row r="2737">
          <cell r="A2737">
            <v>2019</v>
          </cell>
          <cell r="B2737" t="str">
            <v>Agosto</v>
          </cell>
          <cell r="J2737">
            <v>1291</v>
          </cell>
          <cell r="K2737">
            <v>31013</v>
          </cell>
        </row>
        <row r="2738">
          <cell r="A2738">
            <v>2019</v>
          </cell>
          <cell r="B2738" t="str">
            <v>Agosto</v>
          </cell>
          <cell r="J2738">
            <v>1456</v>
          </cell>
          <cell r="K2738">
            <v>31014</v>
          </cell>
        </row>
        <row r="2739">
          <cell r="A2739">
            <v>2019</v>
          </cell>
          <cell r="B2739" t="str">
            <v>Agosto</v>
          </cell>
          <cell r="J2739">
            <v>1754</v>
          </cell>
          <cell r="K2739">
            <v>31016</v>
          </cell>
        </row>
        <row r="2740">
          <cell r="A2740">
            <v>2019</v>
          </cell>
          <cell r="B2740" t="str">
            <v>Agosto</v>
          </cell>
          <cell r="J2740">
            <v>802</v>
          </cell>
          <cell r="K2740">
            <v>31017</v>
          </cell>
        </row>
        <row r="2741">
          <cell r="A2741">
            <v>2019</v>
          </cell>
          <cell r="B2741" t="str">
            <v>Agosto</v>
          </cell>
          <cell r="J2741">
            <v>893</v>
          </cell>
          <cell r="K2741">
            <v>31018</v>
          </cell>
        </row>
        <row r="2742">
          <cell r="A2742">
            <v>2019</v>
          </cell>
          <cell r="B2742" t="str">
            <v>Agosto</v>
          </cell>
          <cell r="J2742">
            <v>981</v>
          </cell>
          <cell r="K2742">
            <v>31019</v>
          </cell>
        </row>
        <row r="2743">
          <cell r="A2743">
            <v>2019</v>
          </cell>
          <cell r="B2743" t="str">
            <v>Agosto</v>
          </cell>
          <cell r="J2743">
            <v>2151</v>
          </cell>
          <cell r="K2743">
            <v>31020</v>
          </cell>
        </row>
        <row r="2744">
          <cell r="A2744">
            <v>2019</v>
          </cell>
          <cell r="B2744" t="str">
            <v>Agosto</v>
          </cell>
          <cell r="J2744">
            <v>1851</v>
          </cell>
          <cell r="K2744">
            <v>31021</v>
          </cell>
        </row>
        <row r="2745">
          <cell r="A2745">
            <v>2019</v>
          </cell>
          <cell r="B2745" t="str">
            <v>Agosto</v>
          </cell>
          <cell r="J2745">
            <v>1062</v>
          </cell>
          <cell r="K2745">
            <v>31022</v>
          </cell>
        </row>
        <row r="2746">
          <cell r="A2746">
            <v>2019</v>
          </cell>
          <cell r="B2746" t="str">
            <v>Agosto</v>
          </cell>
          <cell r="J2746">
            <v>737</v>
          </cell>
          <cell r="K2746">
            <v>31023</v>
          </cell>
        </row>
        <row r="2747">
          <cell r="A2747">
            <v>2019</v>
          </cell>
          <cell r="B2747" t="str">
            <v>Agosto</v>
          </cell>
          <cell r="J2747">
            <v>2507</v>
          </cell>
          <cell r="K2747">
            <v>31024</v>
          </cell>
        </row>
        <row r="2748">
          <cell r="A2748">
            <v>2019</v>
          </cell>
          <cell r="B2748" t="str">
            <v>Agosto</v>
          </cell>
          <cell r="J2748">
            <v>2301</v>
          </cell>
          <cell r="K2748">
            <v>31025</v>
          </cell>
        </row>
        <row r="2749">
          <cell r="A2749">
            <v>2019</v>
          </cell>
          <cell r="B2749" t="str">
            <v>Agosto</v>
          </cell>
          <cell r="J2749">
            <v>2255</v>
          </cell>
          <cell r="K2749">
            <v>31026</v>
          </cell>
        </row>
        <row r="2750">
          <cell r="A2750">
            <v>2019</v>
          </cell>
          <cell r="B2750" t="str">
            <v>Agosto</v>
          </cell>
          <cell r="J2750">
            <v>1621</v>
          </cell>
          <cell r="K2750">
            <v>31027</v>
          </cell>
        </row>
        <row r="2751">
          <cell r="A2751">
            <v>2019</v>
          </cell>
          <cell r="B2751" t="str">
            <v>Agosto</v>
          </cell>
          <cell r="J2751">
            <v>2592</v>
          </cell>
          <cell r="K2751">
            <v>31028</v>
          </cell>
        </row>
        <row r="2752">
          <cell r="A2752">
            <v>2019</v>
          </cell>
          <cell r="B2752" t="str">
            <v>Agosto</v>
          </cell>
          <cell r="J2752">
            <v>2164</v>
          </cell>
          <cell r="K2752">
            <v>31029</v>
          </cell>
        </row>
        <row r="2753">
          <cell r="A2753">
            <v>2019</v>
          </cell>
          <cell r="B2753" t="str">
            <v>Agosto</v>
          </cell>
          <cell r="J2753">
            <v>1200</v>
          </cell>
          <cell r="K2753">
            <v>31030</v>
          </cell>
        </row>
        <row r="2754">
          <cell r="A2754">
            <v>2019</v>
          </cell>
          <cell r="B2754" t="str">
            <v>Agosto</v>
          </cell>
          <cell r="J2754">
            <v>4359</v>
          </cell>
          <cell r="K2754">
            <v>31031</v>
          </cell>
        </row>
        <row r="2755">
          <cell r="A2755">
            <v>2019</v>
          </cell>
          <cell r="B2755" t="str">
            <v>Agosto</v>
          </cell>
          <cell r="J2755">
            <v>2473</v>
          </cell>
          <cell r="K2755">
            <v>31032</v>
          </cell>
        </row>
        <row r="2756">
          <cell r="A2756">
            <v>2019</v>
          </cell>
          <cell r="B2756" t="str">
            <v>Agosto</v>
          </cell>
          <cell r="J2756">
            <v>1205</v>
          </cell>
          <cell r="K2756">
            <v>31033</v>
          </cell>
        </row>
        <row r="2757">
          <cell r="A2757">
            <v>2019</v>
          </cell>
          <cell r="B2757" t="str">
            <v>Agosto</v>
          </cell>
          <cell r="J2757">
            <v>786</v>
          </cell>
          <cell r="K2757">
            <v>31034</v>
          </cell>
        </row>
        <row r="2758">
          <cell r="A2758">
            <v>2019</v>
          </cell>
          <cell r="B2758" t="str">
            <v>Agosto</v>
          </cell>
          <cell r="J2758">
            <v>1133</v>
          </cell>
          <cell r="K2758">
            <v>31035</v>
          </cell>
        </row>
        <row r="2759">
          <cell r="A2759">
            <v>2019</v>
          </cell>
          <cell r="B2759" t="str">
            <v>Agosto</v>
          </cell>
          <cell r="J2759">
            <v>1230</v>
          </cell>
          <cell r="K2759">
            <v>31036</v>
          </cell>
        </row>
        <row r="2760">
          <cell r="A2760">
            <v>2019</v>
          </cell>
          <cell r="B2760" t="str">
            <v>Agosto</v>
          </cell>
          <cell r="J2760">
            <v>2075</v>
          </cell>
          <cell r="K2760">
            <v>31037</v>
          </cell>
        </row>
        <row r="2761">
          <cell r="A2761">
            <v>2019</v>
          </cell>
          <cell r="B2761" t="str">
            <v>Agosto</v>
          </cell>
          <cell r="J2761">
            <v>2936</v>
          </cell>
          <cell r="K2761">
            <v>31038</v>
          </cell>
        </row>
        <row r="2762">
          <cell r="A2762">
            <v>2019</v>
          </cell>
          <cell r="B2762" t="str">
            <v>Agosto</v>
          </cell>
          <cell r="J2762">
            <v>1448</v>
          </cell>
          <cell r="K2762">
            <v>31039</v>
          </cell>
        </row>
        <row r="2763">
          <cell r="A2763">
            <v>2019</v>
          </cell>
          <cell r="B2763" t="str">
            <v>Agosto</v>
          </cell>
          <cell r="J2763">
            <v>4786</v>
          </cell>
          <cell r="K2763">
            <v>11001</v>
          </cell>
        </row>
        <row r="2764">
          <cell r="A2764">
            <v>2019</v>
          </cell>
          <cell r="B2764" t="str">
            <v>Agosto</v>
          </cell>
          <cell r="J2764">
            <v>3775</v>
          </cell>
          <cell r="K2764">
            <v>11002</v>
          </cell>
        </row>
        <row r="2765">
          <cell r="A2765">
            <v>2019</v>
          </cell>
          <cell r="B2765" t="str">
            <v>Agosto</v>
          </cell>
          <cell r="J2765">
            <v>1764</v>
          </cell>
          <cell r="K2765">
            <v>11003</v>
          </cell>
        </row>
        <row r="2766">
          <cell r="A2766">
            <v>2019</v>
          </cell>
          <cell r="B2766" t="str">
            <v>Agosto</v>
          </cell>
          <cell r="J2766">
            <v>1401</v>
          </cell>
          <cell r="K2766">
            <v>11004</v>
          </cell>
        </row>
        <row r="2767">
          <cell r="A2767">
            <v>2019</v>
          </cell>
          <cell r="B2767" t="str">
            <v>Agosto</v>
          </cell>
          <cell r="J2767">
            <v>1249</v>
          </cell>
          <cell r="K2767">
            <v>11005</v>
          </cell>
        </row>
        <row r="2768">
          <cell r="A2768">
            <v>2019</v>
          </cell>
          <cell r="B2768" t="str">
            <v>Agosto</v>
          </cell>
          <cell r="J2768">
            <v>5055</v>
          </cell>
          <cell r="K2768">
            <v>11006</v>
          </cell>
        </row>
        <row r="2769">
          <cell r="A2769">
            <v>2019</v>
          </cell>
          <cell r="B2769" t="str">
            <v>Agosto</v>
          </cell>
          <cell r="J2769">
            <v>7414</v>
          </cell>
          <cell r="K2769">
            <v>11007</v>
          </cell>
        </row>
        <row r="2770">
          <cell r="A2770">
            <v>2019</v>
          </cell>
          <cell r="B2770" t="str">
            <v>Agosto</v>
          </cell>
          <cell r="J2770">
            <v>1765</v>
          </cell>
          <cell r="K2770">
            <v>11008</v>
          </cell>
        </row>
        <row r="2771">
          <cell r="A2771">
            <v>2019</v>
          </cell>
          <cell r="B2771" t="str">
            <v>Agosto</v>
          </cell>
          <cell r="J2771">
            <v>3743</v>
          </cell>
          <cell r="K2771">
            <v>11009</v>
          </cell>
        </row>
        <row r="2772">
          <cell r="A2772">
            <v>2019</v>
          </cell>
          <cell r="B2772" t="str">
            <v>Agosto</v>
          </cell>
          <cell r="J2772">
            <v>2593</v>
          </cell>
          <cell r="K2772">
            <v>11010</v>
          </cell>
        </row>
        <row r="2773">
          <cell r="A2773">
            <v>2019</v>
          </cell>
          <cell r="B2773" t="str">
            <v>Agosto</v>
          </cell>
          <cell r="J2773">
            <v>8524</v>
          </cell>
          <cell r="K2773">
            <v>11011</v>
          </cell>
        </row>
        <row r="2774">
          <cell r="A2774">
            <v>2019</v>
          </cell>
          <cell r="B2774" t="str">
            <v>Agosto</v>
          </cell>
          <cell r="J2774">
            <v>4343</v>
          </cell>
          <cell r="K2774">
            <v>11012</v>
          </cell>
        </row>
        <row r="2775">
          <cell r="A2775">
            <v>2019</v>
          </cell>
          <cell r="B2775" t="str">
            <v>Agosto</v>
          </cell>
          <cell r="J2775">
            <v>6317</v>
          </cell>
          <cell r="K2775">
            <v>11013</v>
          </cell>
        </row>
        <row r="2776">
          <cell r="A2776">
            <v>2019</v>
          </cell>
          <cell r="B2776" t="str">
            <v>Agosto</v>
          </cell>
          <cell r="J2776">
            <v>5458</v>
          </cell>
          <cell r="K2776">
            <v>11014</v>
          </cell>
        </row>
        <row r="2777">
          <cell r="A2777">
            <v>2019</v>
          </cell>
          <cell r="B2777" t="str">
            <v>Agosto</v>
          </cell>
          <cell r="J2777">
            <v>3833</v>
          </cell>
          <cell r="K2777">
            <v>11015</v>
          </cell>
        </row>
        <row r="2778">
          <cell r="A2778">
            <v>2019</v>
          </cell>
          <cell r="B2778" t="str">
            <v>Agosto</v>
          </cell>
          <cell r="J2778">
            <v>3413</v>
          </cell>
          <cell r="K2778">
            <v>11016</v>
          </cell>
        </row>
        <row r="2779">
          <cell r="A2779">
            <v>2019</v>
          </cell>
          <cell r="B2779" t="str">
            <v>Agosto</v>
          </cell>
          <cell r="J2779">
            <v>1553</v>
          </cell>
          <cell r="K2779">
            <v>11017</v>
          </cell>
        </row>
        <row r="2780">
          <cell r="A2780">
            <v>2019</v>
          </cell>
          <cell r="B2780" t="str">
            <v>Agosto</v>
          </cell>
          <cell r="J2780">
            <v>2272</v>
          </cell>
          <cell r="K2780">
            <v>11018</v>
          </cell>
        </row>
        <row r="2781">
          <cell r="A2781">
            <v>2019</v>
          </cell>
          <cell r="B2781" t="str">
            <v>Agosto</v>
          </cell>
          <cell r="J2781">
            <v>5954</v>
          </cell>
          <cell r="K2781">
            <v>11019</v>
          </cell>
        </row>
        <row r="2782">
          <cell r="A2782">
            <v>2019</v>
          </cell>
          <cell r="B2782" t="str">
            <v>Agosto</v>
          </cell>
          <cell r="J2782">
            <v>8722</v>
          </cell>
          <cell r="K2782">
            <v>11020</v>
          </cell>
        </row>
        <row r="2783">
          <cell r="A2783">
            <v>2019</v>
          </cell>
          <cell r="B2783" t="str">
            <v>Agosto</v>
          </cell>
          <cell r="J2783">
            <v>1729</v>
          </cell>
          <cell r="K2783">
            <v>11021</v>
          </cell>
        </row>
        <row r="2784">
          <cell r="A2784">
            <v>2019</v>
          </cell>
          <cell r="B2784" t="str">
            <v>Agosto</v>
          </cell>
          <cell r="J2784">
            <v>2049</v>
          </cell>
          <cell r="K2784">
            <v>11022</v>
          </cell>
        </row>
        <row r="2785">
          <cell r="A2785">
            <v>2019</v>
          </cell>
          <cell r="B2785" t="str">
            <v>Agosto</v>
          </cell>
          <cell r="J2785">
            <v>2935</v>
          </cell>
          <cell r="K2785">
            <v>11023</v>
          </cell>
        </row>
        <row r="2786">
          <cell r="A2786">
            <v>2019</v>
          </cell>
          <cell r="B2786" t="str">
            <v>Agosto</v>
          </cell>
          <cell r="J2786">
            <v>2559</v>
          </cell>
          <cell r="K2786">
            <v>11024</v>
          </cell>
        </row>
        <row r="2787">
          <cell r="A2787">
            <v>2019</v>
          </cell>
          <cell r="B2787" t="str">
            <v>Agosto</v>
          </cell>
          <cell r="J2787">
            <v>4385</v>
          </cell>
          <cell r="K2787">
            <v>11027</v>
          </cell>
        </row>
        <row r="2788">
          <cell r="A2788">
            <v>2019</v>
          </cell>
          <cell r="B2788" t="str">
            <v>Agosto</v>
          </cell>
          <cell r="J2788">
            <v>6243</v>
          </cell>
          <cell r="K2788">
            <v>11028</v>
          </cell>
        </row>
        <row r="2789">
          <cell r="A2789">
            <v>2019</v>
          </cell>
          <cell r="B2789" t="str">
            <v>Agosto</v>
          </cell>
          <cell r="J2789">
            <v>3684</v>
          </cell>
          <cell r="K2789">
            <v>11029</v>
          </cell>
        </row>
        <row r="2790">
          <cell r="A2790">
            <v>2019</v>
          </cell>
          <cell r="B2790" t="str">
            <v>Agosto</v>
          </cell>
          <cell r="J2790">
            <v>5553</v>
          </cell>
          <cell r="K2790">
            <v>11030</v>
          </cell>
        </row>
        <row r="2791">
          <cell r="A2791">
            <v>2019</v>
          </cell>
          <cell r="B2791" t="str">
            <v>Agosto</v>
          </cell>
          <cell r="J2791">
            <v>5662</v>
          </cell>
          <cell r="K2791">
            <v>11031</v>
          </cell>
        </row>
        <row r="2792">
          <cell r="A2792">
            <v>2019</v>
          </cell>
          <cell r="B2792" t="str">
            <v>Agosto</v>
          </cell>
          <cell r="J2792">
            <v>6930</v>
          </cell>
          <cell r="K2792">
            <v>11032</v>
          </cell>
        </row>
        <row r="2793">
          <cell r="A2793">
            <v>2019</v>
          </cell>
          <cell r="B2793" t="str">
            <v>Agosto</v>
          </cell>
          <cell r="J2793">
            <v>2400</v>
          </cell>
          <cell r="K2793">
            <v>11033</v>
          </cell>
        </row>
        <row r="2794">
          <cell r="A2794">
            <v>2019</v>
          </cell>
          <cell r="B2794" t="str">
            <v>Agosto</v>
          </cell>
          <cell r="J2794">
            <v>2024</v>
          </cell>
          <cell r="K2794">
            <v>11034</v>
          </cell>
        </row>
        <row r="2795">
          <cell r="A2795">
            <v>2019</v>
          </cell>
          <cell r="B2795" t="str">
            <v>Agosto</v>
          </cell>
          <cell r="J2795">
            <v>2605</v>
          </cell>
          <cell r="K2795">
            <v>11035</v>
          </cell>
        </row>
        <row r="2796">
          <cell r="A2796">
            <v>2019</v>
          </cell>
          <cell r="B2796" t="str">
            <v>Agosto</v>
          </cell>
          <cell r="J2796">
            <v>1140</v>
          </cell>
          <cell r="K2796">
            <v>11036</v>
          </cell>
        </row>
        <row r="2797">
          <cell r="A2797">
            <v>2019</v>
          </cell>
          <cell r="B2797" t="str">
            <v>Agosto</v>
          </cell>
          <cell r="J2797">
            <v>1140</v>
          </cell>
          <cell r="K2797">
            <v>11037</v>
          </cell>
        </row>
        <row r="2798">
          <cell r="A2798">
            <v>2019</v>
          </cell>
          <cell r="B2798" t="str">
            <v>Agosto</v>
          </cell>
          <cell r="J2798">
            <v>1851</v>
          </cell>
          <cell r="K2798">
            <v>11038</v>
          </cell>
        </row>
        <row r="2799">
          <cell r="A2799">
            <v>2019</v>
          </cell>
          <cell r="B2799" t="str">
            <v>Agosto</v>
          </cell>
          <cell r="J2799">
            <v>2694</v>
          </cell>
          <cell r="K2799">
            <v>11040</v>
          </cell>
        </row>
        <row r="2800">
          <cell r="A2800">
            <v>2019</v>
          </cell>
          <cell r="B2800" t="str">
            <v>Agosto</v>
          </cell>
          <cell r="J2800">
            <v>1109</v>
          </cell>
          <cell r="K2800">
            <v>11041</v>
          </cell>
        </row>
        <row r="2801">
          <cell r="A2801">
            <v>2019</v>
          </cell>
          <cell r="B2801" t="str">
            <v>Agosto</v>
          </cell>
          <cell r="J2801">
            <v>2188</v>
          </cell>
          <cell r="K2801">
            <v>11042</v>
          </cell>
        </row>
        <row r="2802">
          <cell r="A2802">
            <v>2019</v>
          </cell>
          <cell r="B2802" t="str">
            <v>Agosto</v>
          </cell>
          <cell r="J2802">
            <v>4544</v>
          </cell>
          <cell r="K2802">
            <v>11043</v>
          </cell>
        </row>
        <row r="2803">
          <cell r="A2803">
            <v>2019</v>
          </cell>
          <cell r="B2803" t="str">
            <v>Agosto</v>
          </cell>
          <cell r="J2803">
            <v>2500</v>
          </cell>
          <cell r="K2803">
            <v>11044</v>
          </cell>
        </row>
        <row r="2804">
          <cell r="A2804">
            <v>2019</v>
          </cell>
          <cell r="B2804" t="str">
            <v>Agosto</v>
          </cell>
          <cell r="J2804">
            <v>1998</v>
          </cell>
          <cell r="K2804">
            <v>11045</v>
          </cell>
        </row>
        <row r="2805">
          <cell r="A2805">
            <v>2019</v>
          </cell>
          <cell r="B2805" t="str">
            <v>Agosto</v>
          </cell>
          <cell r="J2805">
            <v>1197</v>
          </cell>
          <cell r="K2805">
            <v>11046</v>
          </cell>
        </row>
        <row r="2806">
          <cell r="A2806">
            <v>2019</v>
          </cell>
          <cell r="B2806" t="str">
            <v>Agosto</v>
          </cell>
          <cell r="J2806">
            <v>4029</v>
          </cell>
          <cell r="K2806">
            <v>11047</v>
          </cell>
        </row>
        <row r="2807">
          <cell r="A2807">
            <v>2019</v>
          </cell>
          <cell r="B2807" t="str">
            <v>Agosto</v>
          </cell>
          <cell r="J2807">
            <v>2745</v>
          </cell>
          <cell r="K2807">
            <v>11048</v>
          </cell>
        </row>
        <row r="2808">
          <cell r="A2808">
            <v>2019</v>
          </cell>
          <cell r="B2808" t="str">
            <v>Agosto</v>
          </cell>
          <cell r="J2808">
            <v>1870</v>
          </cell>
          <cell r="K2808">
            <v>11049</v>
          </cell>
        </row>
        <row r="2809">
          <cell r="A2809">
            <v>2019</v>
          </cell>
          <cell r="B2809" t="str">
            <v>Agosto</v>
          </cell>
          <cell r="J2809">
            <v>2013</v>
          </cell>
          <cell r="K2809">
            <v>11050</v>
          </cell>
        </row>
        <row r="2810">
          <cell r="A2810">
            <v>2019</v>
          </cell>
          <cell r="B2810" t="str">
            <v>Agosto</v>
          </cell>
          <cell r="J2810">
            <v>12017</v>
          </cell>
          <cell r="K2810">
            <v>11051</v>
          </cell>
        </row>
        <row r="2811">
          <cell r="A2811">
            <v>2019</v>
          </cell>
          <cell r="B2811" t="str">
            <v>Agosto</v>
          </cell>
          <cell r="J2811">
            <v>3155</v>
          </cell>
          <cell r="K2811">
            <v>11052</v>
          </cell>
        </row>
        <row r="2812">
          <cell r="A2812">
            <v>2019</v>
          </cell>
          <cell r="B2812" t="str">
            <v>Agosto</v>
          </cell>
          <cell r="J2812">
            <v>5252</v>
          </cell>
          <cell r="K2812">
            <v>11053</v>
          </cell>
        </row>
        <row r="2813">
          <cell r="A2813">
            <v>2019</v>
          </cell>
          <cell r="B2813" t="str">
            <v>Agosto</v>
          </cell>
          <cell r="J2813">
            <v>6404</v>
          </cell>
          <cell r="K2813">
            <v>11054</v>
          </cell>
        </row>
        <row r="2814">
          <cell r="A2814">
            <v>2019</v>
          </cell>
          <cell r="B2814" t="str">
            <v>Agosto</v>
          </cell>
          <cell r="J2814">
            <v>1949</v>
          </cell>
          <cell r="K2814">
            <v>21001</v>
          </cell>
        </row>
        <row r="2815">
          <cell r="A2815">
            <v>2019</v>
          </cell>
          <cell r="B2815" t="str">
            <v>Agosto</v>
          </cell>
          <cell r="J2815">
            <v>3211</v>
          </cell>
          <cell r="K2815">
            <v>21002</v>
          </cell>
        </row>
        <row r="2816">
          <cell r="A2816">
            <v>2019</v>
          </cell>
          <cell r="B2816" t="str">
            <v>Agosto</v>
          </cell>
          <cell r="J2816">
            <v>2490</v>
          </cell>
          <cell r="K2816">
            <v>21003</v>
          </cell>
        </row>
        <row r="2817">
          <cell r="A2817">
            <v>2019</v>
          </cell>
          <cell r="B2817" t="str">
            <v>Agosto</v>
          </cell>
          <cell r="J2817">
            <v>1270</v>
          </cell>
          <cell r="K2817">
            <v>21004</v>
          </cell>
        </row>
        <row r="2818">
          <cell r="A2818">
            <v>2019</v>
          </cell>
          <cell r="B2818" t="str">
            <v>Agosto</v>
          </cell>
          <cell r="J2818">
            <v>891</v>
          </cell>
          <cell r="K2818">
            <v>21007</v>
          </cell>
        </row>
        <row r="2819">
          <cell r="A2819">
            <v>2019</v>
          </cell>
          <cell r="B2819" t="str">
            <v>Agosto</v>
          </cell>
          <cell r="J2819">
            <v>1046</v>
          </cell>
          <cell r="K2819">
            <v>21005</v>
          </cell>
        </row>
        <row r="2820">
          <cell r="A2820">
            <v>2019</v>
          </cell>
          <cell r="B2820" t="str">
            <v>Agosto</v>
          </cell>
          <cell r="J2820">
            <v>897</v>
          </cell>
          <cell r="K2820">
            <v>21006</v>
          </cell>
        </row>
        <row r="2821">
          <cell r="A2821">
            <v>2019</v>
          </cell>
          <cell r="B2821" t="str">
            <v>Agosto</v>
          </cell>
          <cell r="J2821">
            <v>2219</v>
          </cell>
          <cell r="K2821">
            <v>21008</v>
          </cell>
        </row>
        <row r="2822">
          <cell r="A2822">
            <v>2019</v>
          </cell>
          <cell r="B2822" t="str">
            <v>Agosto</v>
          </cell>
          <cell r="J2822">
            <v>1143</v>
          </cell>
          <cell r="K2822">
            <v>21009</v>
          </cell>
        </row>
        <row r="2823">
          <cell r="A2823">
            <v>2019</v>
          </cell>
          <cell r="B2823" t="str">
            <v>Agosto</v>
          </cell>
          <cell r="J2823">
            <v>999</v>
          </cell>
          <cell r="K2823">
            <v>21010</v>
          </cell>
        </row>
        <row r="2824">
          <cell r="A2824">
            <v>2019</v>
          </cell>
          <cell r="B2824" t="str">
            <v>Agosto</v>
          </cell>
          <cell r="J2824">
            <v>855</v>
          </cell>
          <cell r="K2824">
            <v>21011</v>
          </cell>
        </row>
        <row r="2825">
          <cell r="A2825">
            <v>2019</v>
          </cell>
          <cell r="B2825" t="str">
            <v>Agosto</v>
          </cell>
          <cell r="J2825">
            <v>1393</v>
          </cell>
          <cell r="K2825">
            <v>21012</v>
          </cell>
        </row>
        <row r="2826">
          <cell r="A2826">
            <v>2019</v>
          </cell>
          <cell r="B2826" t="str">
            <v>Agosto</v>
          </cell>
          <cell r="J2826">
            <v>2154</v>
          </cell>
          <cell r="K2826">
            <v>21013</v>
          </cell>
        </row>
        <row r="2827">
          <cell r="A2827">
            <v>2019</v>
          </cell>
          <cell r="B2827" t="str">
            <v>Agosto</v>
          </cell>
          <cell r="J2827">
            <v>2153</v>
          </cell>
          <cell r="K2827">
            <v>21014</v>
          </cell>
        </row>
        <row r="2828">
          <cell r="A2828">
            <v>2019</v>
          </cell>
          <cell r="B2828" t="str">
            <v>Agosto</v>
          </cell>
          <cell r="J2828">
            <v>2460</v>
          </cell>
          <cell r="K2828">
            <v>21016</v>
          </cell>
        </row>
        <row r="2829">
          <cell r="A2829">
            <v>2019</v>
          </cell>
          <cell r="B2829" t="str">
            <v>Agosto</v>
          </cell>
          <cell r="J2829">
            <v>1835</v>
          </cell>
          <cell r="K2829">
            <v>21017</v>
          </cell>
        </row>
        <row r="2830">
          <cell r="A2830">
            <v>2019</v>
          </cell>
          <cell r="B2830" t="str">
            <v>Agosto</v>
          </cell>
          <cell r="J2830">
            <v>2513</v>
          </cell>
          <cell r="K2830">
            <v>51001</v>
          </cell>
        </row>
        <row r="2831">
          <cell r="A2831">
            <v>2019</v>
          </cell>
          <cell r="B2831" t="str">
            <v>Agosto</v>
          </cell>
          <cell r="J2831">
            <v>2681</v>
          </cell>
          <cell r="K2831">
            <v>51001</v>
          </cell>
        </row>
        <row r="2832">
          <cell r="A2832">
            <v>2019</v>
          </cell>
          <cell r="B2832" t="str">
            <v>Agosto</v>
          </cell>
          <cell r="J2832">
            <v>2573</v>
          </cell>
          <cell r="K2832">
            <v>51001</v>
          </cell>
        </row>
        <row r="2833">
          <cell r="A2833">
            <v>2019</v>
          </cell>
          <cell r="B2833" t="str">
            <v>Agosto</v>
          </cell>
          <cell r="J2833">
            <v>2592</v>
          </cell>
          <cell r="K2833">
            <v>51001</v>
          </cell>
        </row>
        <row r="2834">
          <cell r="A2834">
            <v>2019</v>
          </cell>
          <cell r="B2834" t="str">
            <v>Agosto</v>
          </cell>
          <cell r="J2834">
            <v>2299</v>
          </cell>
          <cell r="K2834">
            <v>51002</v>
          </cell>
        </row>
        <row r="2835">
          <cell r="A2835">
            <v>2019</v>
          </cell>
          <cell r="B2835" t="str">
            <v>Agosto</v>
          </cell>
          <cell r="J2835">
            <v>2111</v>
          </cell>
          <cell r="K2835">
            <v>51003</v>
          </cell>
        </row>
        <row r="2836">
          <cell r="A2836">
            <v>2019</v>
          </cell>
          <cell r="B2836" t="str">
            <v>Agosto</v>
          </cell>
          <cell r="J2836">
            <v>2773</v>
          </cell>
          <cell r="K2836">
            <v>51003</v>
          </cell>
        </row>
        <row r="2837">
          <cell r="A2837">
            <v>2019</v>
          </cell>
          <cell r="B2837" t="str">
            <v>Agosto</v>
          </cell>
          <cell r="J2837">
            <v>2300</v>
          </cell>
          <cell r="K2837">
            <v>51003</v>
          </cell>
        </row>
        <row r="2838">
          <cell r="A2838">
            <v>2019</v>
          </cell>
          <cell r="B2838" t="str">
            <v>Agosto</v>
          </cell>
          <cell r="J2838">
            <v>6120</v>
          </cell>
          <cell r="K2838">
            <v>51004</v>
          </cell>
        </row>
        <row r="2839">
          <cell r="A2839">
            <v>2019</v>
          </cell>
          <cell r="B2839" t="str">
            <v>Agosto</v>
          </cell>
          <cell r="J2839">
            <v>7065</v>
          </cell>
          <cell r="K2839">
            <v>51004</v>
          </cell>
        </row>
        <row r="2840">
          <cell r="A2840">
            <v>2019</v>
          </cell>
          <cell r="B2840" t="str">
            <v>Agosto</v>
          </cell>
          <cell r="J2840">
            <v>7253</v>
          </cell>
          <cell r="K2840">
            <v>51004</v>
          </cell>
        </row>
        <row r="2841">
          <cell r="A2841">
            <v>2019</v>
          </cell>
          <cell r="B2841" t="str">
            <v>Agosto</v>
          </cell>
          <cell r="J2841">
            <v>5420</v>
          </cell>
          <cell r="K2841">
            <v>51005</v>
          </cell>
        </row>
        <row r="2842">
          <cell r="A2842">
            <v>2019</v>
          </cell>
          <cell r="B2842" t="str">
            <v>Agosto</v>
          </cell>
          <cell r="J2842">
            <v>6283</v>
          </cell>
          <cell r="K2842">
            <v>51005</v>
          </cell>
        </row>
        <row r="2843">
          <cell r="A2843">
            <v>2019</v>
          </cell>
          <cell r="B2843" t="str">
            <v>Agosto</v>
          </cell>
          <cell r="J2843">
            <v>6653</v>
          </cell>
          <cell r="K2843">
            <v>51005</v>
          </cell>
        </row>
        <row r="2844">
          <cell r="A2844">
            <v>2019</v>
          </cell>
          <cell r="B2844" t="str">
            <v>Agosto</v>
          </cell>
          <cell r="J2844">
            <v>6633</v>
          </cell>
          <cell r="K2844">
            <v>51005</v>
          </cell>
        </row>
        <row r="2845">
          <cell r="A2845">
            <v>2019</v>
          </cell>
          <cell r="B2845" t="str">
            <v>Agosto</v>
          </cell>
          <cell r="J2845">
            <v>4470</v>
          </cell>
          <cell r="K2845">
            <v>51006</v>
          </cell>
        </row>
        <row r="2846">
          <cell r="A2846">
            <v>2019</v>
          </cell>
          <cell r="B2846" t="str">
            <v>Agosto</v>
          </cell>
          <cell r="J2846">
            <v>5683</v>
          </cell>
          <cell r="K2846">
            <v>51006</v>
          </cell>
        </row>
        <row r="2847">
          <cell r="A2847">
            <v>2019</v>
          </cell>
          <cell r="B2847" t="str">
            <v>Agosto</v>
          </cell>
          <cell r="J2847">
            <v>5398</v>
          </cell>
          <cell r="K2847">
            <v>51006</v>
          </cell>
        </row>
        <row r="2848">
          <cell r="A2848">
            <v>2019</v>
          </cell>
          <cell r="B2848" t="str">
            <v>Agosto</v>
          </cell>
          <cell r="J2848">
            <v>5807</v>
          </cell>
          <cell r="K2848">
            <v>51006</v>
          </cell>
        </row>
        <row r="2849">
          <cell r="A2849">
            <v>2019</v>
          </cell>
          <cell r="B2849" t="str">
            <v>Agosto</v>
          </cell>
          <cell r="J2849">
            <v>3993</v>
          </cell>
          <cell r="K2849">
            <v>51007</v>
          </cell>
        </row>
        <row r="2850">
          <cell r="A2850">
            <v>2019</v>
          </cell>
          <cell r="B2850" t="str">
            <v>Agosto</v>
          </cell>
          <cell r="J2850">
            <v>5377</v>
          </cell>
          <cell r="K2850">
            <v>51007</v>
          </cell>
        </row>
        <row r="2851">
          <cell r="A2851">
            <v>2019</v>
          </cell>
          <cell r="B2851" t="str">
            <v>Agosto</v>
          </cell>
          <cell r="J2851">
            <v>4770</v>
          </cell>
          <cell r="K2851">
            <v>51008</v>
          </cell>
        </row>
        <row r="2852">
          <cell r="A2852">
            <v>2019</v>
          </cell>
          <cell r="B2852" t="str">
            <v>Agosto</v>
          </cell>
          <cell r="J2852">
            <v>5925</v>
          </cell>
          <cell r="K2852">
            <v>51008</v>
          </cell>
        </row>
        <row r="2853">
          <cell r="A2853">
            <v>2019</v>
          </cell>
          <cell r="B2853" t="str">
            <v>Agosto</v>
          </cell>
          <cell r="J2853">
            <v>4833</v>
          </cell>
          <cell r="K2853">
            <v>51008</v>
          </cell>
        </row>
        <row r="2854">
          <cell r="A2854">
            <v>2019</v>
          </cell>
          <cell r="B2854" t="str">
            <v>Agosto</v>
          </cell>
          <cell r="J2854">
            <v>6780</v>
          </cell>
          <cell r="K2854">
            <v>51008</v>
          </cell>
        </row>
        <row r="2855">
          <cell r="A2855">
            <v>2019</v>
          </cell>
          <cell r="B2855" t="str">
            <v>Agosto</v>
          </cell>
          <cell r="J2855">
            <v>2610</v>
          </cell>
          <cell r="K2855">
            <v>51009</v>
          </cell>
        </row>
        <row r="2856">
          <cell r="A2856">
            <v>2019</v>
          </cell>
          <cell r="B2856" t="str">
            <v>Agosto</v>
          </cell>
          <cell r="J2856">
            <v>2967</v>
          </cell>
          <cell r="K2856">
            <v>51009</v>
          </cell>
        </row>
        <row r="2857">
          <cell r="A2857">
            <v>2019</v>
          </cell>
          <cell r="B2857" t="str">
            <v>Agosto</v>
          </cell>
          <cell r="J2857">
            <v>2771</v>
          </cell>
          <cell r="K2857">
            <v>51009</v>
          </cell>
        </row>
        <row r="2858">
          <cell r="A2858">
            <v>2019</v>
          </cell>
          <cell r="B2858" t="str">
            <v>Agosto</v>
          </cell>
          <cell r="J2858">
            <v>3233</v>
          </cell>
          <cell r="K2858">
            <v>51009</v>
          </cell>
        </row>
        <row r="2859">
          <cell r="A2859">
            <v>2019</v>
          </cell>
          <cell r="B2859" t="str">
            <v>Agosto</v>
          </cell>
          <cell r="J2859">
            <v>1248</v>
          </cell>
          <cell r="K2859">
            <v>51010</v>
          </cell>
        </row>
        <row r="2860">
          <cell r="A2860">
            <v>2019</v>
          </cell>
          <cell r="B2860" t="str">
            <v>Agosto</v>
          </cell>
          <cell r="J2860">
            <v>1618</v>
          </cell>
          <cell r="K2860">
            <v>51010</v>
          </cell>
        </row>
        <row r="2861">
          <cell r="A2861">
            <v>2019</v>
          </cell>
          <cell r="B2861" t="str">
            <v>Agosto</v>
          </cell>
          <cell r="J2861">
            <v>1572</v>
          </cell>
          <cell r="K2861">
            <v>51011</v>
          </cell>
        </row>
        <row r="2862">
          <cell r="A2862">
            <v>2019</v>
          </cell>
          <cell r="B2862" t="str">
            <v>Agosto</v>
          </cell>
          <cell r="J2862">
            <v>1870</v>
          </cell>
          <cell r="K2862">
            <v>51011</v>
          </cell>
        </row>
        <row r="2863">
          <cell r="A2863">
            <v>2019</v>
          </cell>
          <cell r="B2863" t="str">
            <v>Agosto</v>
          </cell>
          <cell r="J2863">
            <v>1687</v>
          </cell>
          <cell r="K2863">
            <v>51011</v>
          </cell>
        </row>
        <row r="2864">
          <cell r="A2864">
            <v>2019</v>
          </cell>
          <cell r="B2864" t="str">
            <v>Agosto</v>
          </cell>
          <cell r="J2864">
            <v>2194</v>
          </cell>
          <cell r="K2864">
            <v>51012</v>
          </cell>
        </row>
        <row r="2865">
          <cell r="A2865">
            <v>2019</v>
          </cell>
          <cell r="B2865" t="str">
            <v>Agosto</v>
          </cell>
          <cell r="J2865">
            <v>2755</v>
          </cell>
          <cell r="K2865">
            <v>51012</v>
          </cell>
        </row>
        <row r="2866">
          <cell r="A2866">
            <v>2019</v>
          </cell>
          <cell r="B2866" t="str">
            <v>Agosto</v>
          </cell>
          <cell r="J2866">
            <v>2423</v>
          </cell>
          <cell r="K2866">
            <v>51012</v>
          </cell>
        </row>
        <row r="2867">
          <cell r="A2867">
            <v>2019</v>
          </cell>
          <cell r="B2867" t="str">
            <v>Agosto</v>
          </cell>
          <cell r="J2867">
            <v>293</v>
          </cell>
          <cell r="K2867">
            <v>61001</v>
          </cell>
        </row>
        <row r="2868">
          <cell r="A2868">
            <v>2019</v>
          </cell>
          <cell r="B2868" t="str">
            <v>Agosto</v>
          </cell>
          <cell r="J2868">
            <v>297</v>
          </cell>
          <cell r="K2868">
            <v>61001</v>
          </cell>
        </row>
        <row r="2869">
          <cell r="A2869">
            <v>2019</v>
          </cell>
          <cell r="B2869" t="str">
            <v>Agosto</v>
          </cell>
          <cell r="J2869">
            <v>327</v>
          </cell>
          <cell r="K2869">
            <v>61001</v>
          </cell>
        </row>
        <row r="2870">
          <cell r="A2870">
            <v>2019</v>
          </cell>
          <cell r="B2870" t="str">
            <v>Agosto</v>
          </cell>
          <cell r="J2870">
            <v>315</v>
          </cell>
          <cell r="K2870">
            <v>61002</v>
          </cell>
        </row>
        <row r="2871">
          <cell r="A2871">
            <v>2019</v>
          </cell>
          <cell r="B2871" t="str">
            <v>Agosto</v>
          </cell>
          <cell r="J2871">
            <v>312</v>
          </cell>
          <cell r="K2871">
            <v>61002</v>
          </cell>
        </row>
        <row r="2872">
          <cell r="A2872">
            <v>2019</v>
          </cell>
          <cell r="B2872" t="str">
            <v>Agosto</v>
          </cell>
          <cell r="J2872">
            <v>348</v>
          </cell>
          <cell r="K2872">
            <v>61002</v>
          </cell>
        </row>
        <row r="2873">
          <cell r="A2873">
            <v>2019</v>
          </cell>
          <cell r="B2873" t="str">
            <v>Agosto</v>
          </cell>
          <cell r="J2873">
            <v>278</v>
          </cell>
          <cell r="K2873">
            <v>61003</v>
          </cell>
        </row>
        <row r="2874">
          <cell r="A2874">
            <v>2019</v>
          </cell>
          <cell r="B2874" t="str">
            <v>Agosto</v>
          </cell>
          <cell r="J2874">
            <v>283</v>
          </cell>
          <cell r="K2874">
            <v>61003</v>
          </cell>
        </row>
        <row r="2875">
          <cell r="A2875">
            <v>2019</v>
          </cell>
          <cell r="B2875" t="str">
            <v>Agosto</v>
          </cell>
          <cell r="J2875">
            <v>281</v>
          </cell>
          <cell r="K2875">
            <v>61003</v>
          </cell>
        </row>
        <row r="2876">
          <cell r="A2876">
            <v>2019</v>
          </cell>
          <cell r="B2876" t="str">
            <v>Agosto</v>
          </cell>
          <cell r="J2876">
            <v>345</v>
          </cell>
          <cell r="K2876">
            <v>61004</v>
          </cell>
        </row>
        <row r="2877">
          <cell r="A2877">
            <v>2019</v>
          </cell>
          <cell r="B2877" t="str">
            <v>Agosto</v>
          </cell>
          <cell r="J2877">
            <v>356</v>
          </cell>
          <cell r="K2877">
            <v>61004</v>
          </cell>
        </row>
        <row r="2878">
          <cell r="A2878">
            <v>2019</v>
          </cell>
          <cell r="B2878" t="str">
            <v>Agosto</v>
          </cell>
          <cell r="J2878">
            <v>380</v>
          </cell>
          <cell r="K2878">
            <v>61004</v>
          </cell>
        </row>
        <row r="2879">
          <cell r="A2879">
            <v>2019</v>
          </cell>
          <cell r="B2879" t="str">
            <v>Agosto</v>
          </cell>
          <cell r="J2879">
            <v>23107</v>
          </cell>
          <cell r="K2879">
            <v>61005</v>
          </cell>
        </row>
        <row r="2880">
          <cell r="A2880">
            <v>2019</v>
          </cell>
          <cell r="B2880" t="str">
            <v>Agosto</v>
          </cell>
          <cell r="J2880">
            <v>8381</v>
          </cell>
          <cell r="K2880">
            <v>61006</v>
          </cell>
        </row>
        <row r="2881">
          <cell r="A2881">
            <v>2019</v>
          </cell>
          <cell r="B2881" t="str">
            <v>Agosto</v>
          </cell>
          <cell r="J2881">
            <v>9046</v>
          </cell>
          <cell r="K2881">
            <v>61006</v>
          </cell>
        </row>
        <row r="2882">
          <cell r="A2882">
            <v>2019</v>
          </cell>
          <cell r="B2882" t="str">
            <v>Agosto</v>
          </cell>
          <cell r="J2882">
            <v>8717</v>
          </cell>
          <cell r="K2882">
            <v>61006</v>
          </cell>
        </row>
        <row r="2883">
          <cell r="A2883">
            <v>2019</v>
          </cell>
          <cell r="B2883" t="str">
            <v>Agosto</v>
          </cell>
          <cell r="J2883">
            <v>8148</v>
          </cell>
          <cell r="K2883">
            <v>61006</v>
          </cell>
        </row>
        <row r="2884">
          <cell r="A2884">
            <v>2019</v>
          </cell>
          <cell r="B2884" t="str">
            <v>Agosto</v>
          </cell>
          <cell r="J2884">
            <v>11263</v>
          </cell>
          <cell r="K2884">
            <v>61007</v>
          </cell>
        </row>
        <row r="2885">
          <cell r="A2885">
            <v>2019</v>
          </cell>
          <cell r="B2885" t="str">
            <v>Agosto</v>
          </cell>
          <cell r="J2885">
            <v>12492</v>
          </cell>
          <cell r="K2885">
            <v>61007</v>
          </cell>
        </row>
        <row r="2886">
          <cell r="A2886">
            <v>2019</v>
          </cell>
          <cell r="B2886" t="str">
            <v>Agosto</v>
          </cell>
          <cell r="J2886">
            <v>11892</v>
          </cell>
          <cell r="K2886">
            <v>61007</v>
          </cell>
        </row>
        <row r="2887">
          <cell r="A2887">
            <v>2019</v>
          </cell>
          <cell r="B2887" t="str">
            <v>Agosto</v>
          </cell>
          <cell r="J2887">
            <v>12000</v>
          </cell>
          <cell r="K2887">
            <v>61007</v>
          </cell>
        </row>
        <row r="2888">
          <cell r="A2888">
            <v>2019</v>
          </cell>
          <cell r="B2888" t="str">
            <v>Agosto</v>
          </cell>
          <cell r="J2888">
            <v>9469</v>
          </cell>
          <cell r="K2888">
            <v>61008</v>
          </cell>
        </row>
        <row r="2889">
          <cell r="A2889">
            <v>2019</v>
          </cell>
          <cell r="B2889" t="str">
            <v>Agosto</v>
          </cell>
          <cell r="J2889">
            <v>9017</v>
          </cell>
          <cell r="K2889">
            <v>61008</v>
          </cell>
        </row>
        <row r="2890">
          <cell r="A2890">
            <v>2019</v>
          </cell>
          <cell r="B2890" t="str">
            <v>Agosto</v>
          </cell>
          <cell r="J2890">
            <v>8207</v>
          </cell>
          <cell r="K2890">
            <v>61008</v>
          </cell>
        </row>
        <row r="2891">
          <cell r="A2891">
            <v>2019</v>
          </cell>
          <cell r="B2891" t="str">
            <v>Agosto</v>
          </cell>
          <cell r="J2891">
            <v>10125</v>
          </cell>
          <cell r="K2891">
            <v>61009</v>
          </cell>
        </row>
        <row r="2892">
          <cell r="A2892">
            <v>2019</v>
          </cell>
          <cell r="B2892" t="str">
            <v>Agosto</v>
          </cell>
          <cell r="J2892">
            <v>9817</v>
          </cell>
          <cell r="K2892">
            <v>61009</v>
          </cell>
        </row>
        <row r="2893">
          <cell r="A2893">
            <v>2019</v>
          </cell>
          <cell r="B2893" t="str">
            <v>Agosto</v>
          </cell>
          <cell r="J2893">
            <v>10033</v>
          </cell>
          <cell r="K2893">
            <v>61009</v>
          </cell>
        </row>
        <row r="2894">
          <cell r="A2894">
            <v>2019</v>
          </cell>
          <cell r="B2894" t="str">
            <v>Agosto</v>
          </cell>
          <cell r="J2894">
            <v>10422</v>
          </cell>
          <cell r="K2894">
            <v>61009</v>
          </cell>
        </row>
        <row r="2895">
          <cell r="A2895">
            <v>2019</v>
          </cell>
          <cell r="B2895" t="str">
            <v>Agosto</v>
          </cell>
          <cell r="J2895">
            <v>4845</v>
          </cell>
          <cell r="K2895">
            <v>71001</v>
          </cell>
        </row>
        <row r="2896">
          <cell r="A2896">
            <v>2019</v>
          </cell>
          <cell r="B2896" t="str">
            <v>Agosto</v>
          </cell>
          <cell r="J2896">
            <v>3805</v>
          </cell>
          <cell r="K2896">
            <v>71001</v>
          </cell>
        </row>
        <row r="2897">
          <cell r="A2897">
            <v>2019</v>
          </cell>
          <cell r="B2897" t="str">
            <v>Agosto</v>
          </cell>
          <cell r="J2897">
            <v>3652</v>
          </cell>
          <cell r="K2897">
            <v>71001</v>
          </cell>
        </row>
        <row r="2898">
          <cell r="A2898">
            <v>2019</v>
          </cell>
          <cell r="B2898" t="str">
            <v>Agosto</v>
          </cell>
          <cell r="J2898">
            <v>5938</v>
          </cell>
          <cell r="K2898">
            <v>71002</v>
          </cell>
        </row>
        <row r="2899">
          <cell r="A2899">
            <v>2019</v>
          </cell>
          <cell r="B2899" t="str">
            <v>Agosto</v>
          </cell>
          <cell r="J2899">
            <v>6493</v>
          </cell>
          <cell r="K2899">
            <v>71002</v>
          </cell>
        </row>
        <row r="2900">
          <cell r="A2900">
            <v>2019</v>
          </cell>
          <cell r="B2900" t="str">
            <v>Agosto</v>
          </cell>
          <cell r="J2900">
            <v>6022</v>
          </cell>
          <cell r="K2900">
            <v>71002</v>
          </cell>
        </row>
        <row r="2901">
          <cell r="A2901">
            <v>2019</v>
          </cell>
          <cell r="B2901" t="str">
            <v>Agosto</v>
          </cell>
          <cell r="J2901">
            <v>6910</v>
          </cell>
          <cell r="K2901">
            <v>71002</v>
          </cell>
        </row>
        <row r="2902">
          <cell r="A2902">
            <v>2019</v>
          </cell>
          <cell r="B2902" t="str">
            <v>Agosto</v>
          </cell>
          <cell r="J2902">
            <v>5900</v>
          </cell>
          <cell r="K2902">
            <v>71002</v>
          </cell>
        </row>
        <row r="2903">
          <cell r="A2903">
            <v>2019</v>
          </cell>
          <cell r="B2903" t="str">
            <v>Agosto</v>
          </cell>
          <cell r="J2903">
            <v>9634</v>
          </cell>
          <cell r="K2903">
            <v>71004</v>
          </cell>
        </row>
        <row r="2904">
          <cell r="A2904">
            <v>2019</v>
          </cell>
          <cell r="B2904" t="str">
            <v>Agosto</v>
          </cell>
          <cell r="J2904">
            <v>8874</v>
          </cell>
          <cell r="K2904">
            <v>71004</v>
          </cell>
        </row>
        <row r="2905">
          <cell r="A2905">
            <v>2019</v>
          </cell>
          <cell r="B2905" t="str">
            <v>Agosto</v>
          </cell>
          <cell r="J2905">
            <v>9753</v>
          </cell>
          <cell r="K2905">
            <v>71004</v>
          </cell>
        </row>
        <row r="2906">
          <cell r="A2906">
            <v>2019</v>
          </cell>
          <cell r="B2906" t="str">
            <v>Agosto</v>
          </cell>
          <cell r="J2906">
            <v>10000</v>
          </cell>
          <cell r="K2906">
            <v>71004</v>
          </cell>
        </row>
        <row r="2907">
          <cell r="A2907">
            <v>2019</v>
          </cell>
          <cell r="B2907" t="str">
            <v>Agosto</v>
          </cell>
          <cell r="J2907">
            <v>10356</v>
          </cell>
          <cell r="K2907">
            <v>71005</v>
          </cell>
        </row>
        <row r="2908">
          <cell r="A2908">
            <v>2019</v>
          </cell>
          <cell r="B2908" t="str">
            <v>Agosto</v>
          </cell>
          <cell r="J2908">
            <v>9885</v>
          </cell>
          <cell r="K2908">
            <v>71005</v>
          </cell>
        </row>
        <row r="2909">
          <cell r="A2909">
            <v>2019</v>
          </cell>
          <cell r="B2909" t="str">
            <v>Agosto</v>
          </cell>
          <cell r="J2909">
            <v>10613</v>
          </cell>
          <cell r="K2909">
            <v>71005</v>
          </cell>
        </row>
        <row r="2910">
          <cell r="A2910">
            <v>2019</v>
          </cell>
          <cell r="B2910" t="str">
            <v>Agosto</v>
          </cell>
          <cell r="J2910">
            <v>10552</v>
          </cell>
          <cell r="K2910">
            <v>71005</v>
          </cell>
        </row>
        <row r="2911">
          <cell r="A2911">
            <v>2019</v>
          </cell>
          <cell r="B2911" t="str">
            <v>Agosto</v>
          </cell>
          <cell r="J2911">
            <v>10575</v>
          </cell>
          <cell r="K2911">
            <v>71006</v>
          </cell>
        </row>
        <row r="2912">
          <cell r="A2912">
            <v>2019</v>
          </cell>
          <cell r="B2912" t="str">
            <v>Agosto</v>
          </cell>
          <cell r="J2912">
            <v>10181</v>
          </cell>
          <cell r="K2912">
            <v>71006</v>
          </cell>
        </row>
        <row r="2913">
          <cell r="A2913">
            <v>2019</v>
          </cell>
          <cell r="B2913" t="str">
            <v>Agosto</v>
          </cell>
          <cell r="J2913">
            <v>10673</v>
          </cell>
          <cell r="K2913">
            <v>71006</v>
          </cell>
        </row>
        <row r="2914">
          <cell r="A2914">
            <v>2019</v>
          </cell>
          <cell r="B2914" t="str">
            <v>Agosto</v>
          </cell>
          <cell r="J2914">
            <v>11559</v>
          </cell>
          <cell r="K2914">
            <v>71006</v>
          </cell>
        </row>
        <row r="2915">
          <cell r="A2915">
            <v>2019</v>
          </cell>
          <cell r="B2915" t="str">
            <v>Agosto</v>
          </cell>
          <cell r="J2915">
            <v>11467</v>
          </cell>
          <cell r="K2915">
            <v>71007</v>
          </cell>
        </row>
        <row r="2916">
          <cell r="A2916">
            <v>2019</v>
          </cell>
          <cell r="B2916" t="str">
            <v>Agosto</v>
          </cell>
          <cell r="J2916">
            <v>10573</v>
          </cell>
          <cell r="K2916">
            <v>71007</v>
          </cell>
        </row>
        <row r="2917">
          <cell r="A2917">
            <v>2019</v>
          </cell>
          <cell r="B2917" t="str">
            <v>Agosto</v>
          </cell>
          <cell r="J2917">
            <v>11693</v>
          </cell>
          <cell r="K2917">
            <v>71007</v>
          </cell>
        </row>
        <row r="2918">
          <cell r="A2918">
            <v>2019</v>
          </cell>
          <cell r="B2918" t="str">
            <v>Agosto</v>
          </cell>
          <cell r="J2918">
            <v>11633</v>
          </cell>
          <cell r="K2918">
            <v>71007</v>
          </cell>
        </row>
        <row r="2919">
          <cell r="A2919">
            <v>2019</v>
          </cell>
          <cell r="B2919" t="str">
            <v>Agosto</v>
          </cell>
          <cell r="J2919">
            <v>7561</v>
          </cell>
          <cell r="K2919">
            <v>71003</v>
          </cell>
        </row>
        <row r="2920">
          <cell r="A2920">
            <v>2019</v>
          </cell>
          <cell r="B2920" t="str">
            <v>Agosto</v>
          </cell>
          <cell r="J2920">
            <v>13208</v>
          </cell>
          <cell r="K2920">
            <v>71009</v>
          </cell>
        </row>
        <row r="2921">
          <cell r="A2921">
            <v>2019</v>
          </cell>
          <cell r="B2921" t="str">
            <v>Agosto</v>
          </cell>
          <cell r="J2921">
            <v>12933</v>
          </cell>
          <cell r="K2921">
            <v>71009</v>
          </cell>
        </row>
        <row r="2922">
          <cell r="A2922">
            <v>2019</v>
          </cell>
          <cell r="B2922" t="str">
            <v>Agosto</v>
          </cell>
          <cell r="J2922">
            <v>13523</v>
          </cell>
          <cell r="K2922">
            <v>71009</v>
          </cell>
        </row>
        <row r="2923">
          <cell r="A2923">
            <v>2019</v>
          </cell>
          <cell r="B2923" t="str">
            <v>Agosto</v>
          </cell>
          <cell r="J2923">
            <v>13015</v>
          </cell>
          <cell r="K2923">
            <v>71009</v>
          </cell>
        </row>
        <row r="2924">
          <cell r="A2924">
            <v>2019</v>
          </cell>
          <cell r="B2924" t="str">
            <v>Agosto</v>
          </cell>
          <cell r="J2924">
            <v>10348</v>
          </cell>
          <cell r="K2924">
            <v>71010</v>
          </cell>
        </row>
        <row r="2925">
          <cell r="A2925">
            <v>2019</v>
          </cell>
          <cell r="B2925" t="str">
            <v>Agosto</v>
          </cell>
          <cell r="J2925">
            <v>9919</v>
          </cell>
          <cell r="K2925">
            <v>71010</v>
          </cell>
        </row>
        <row r="2926">
          <cell r="A2926">
            <v>2019</v>
          </cell>
          <cell r="B2926" t="str">
            <v>Agosto</v>
          </cell>
          <cell r="J2926">
            <v>10363</v>
          </cell>
          <cell r="K2926">
            <v>71010</v>
          </cell>
        </row>
        <row r="2927">
          <cell r="A2927">
            <v>2019</v>
          </cell>
          <cell r="B2927" t="str">
            <v>Agosto</v>
          </cell>
          <cell r="J2927">
            <v>11125</v>
          </cell>
          <cell r="K2927">
            <v>71011</v>
          </cell>
        </row>
        <row r="2928">
          <cell r="A2928">
            <v>2019</v>
          </cell>
          <cell r="B2928" t="str">
            <v>Agosto</v>
          </cell>
          <cell r="J2928">
            <v>10667</v>
          </cell>
          <cell r="K2928">
            <v>71011</v>
          </cell>
        </row>
        <row r="2929">
          <cell r="A2929">
            <v>2019</v>
          </cell>
          <cell r="B2929" t="str">
            <v>Agosto</v>
          </cell>
          <cell r="J2929">
            <v>10626</v>
          </cell>
          <cell r="K2929">
            <v>71011</v>
          </cell>
        </row>
        <row r="2930">
          <cell r="A2930">
            <v>2019</v>
          </cell>
          <cell r="B2930" t="str">
            <v>Agosto</v>
          </cell>
          <cell r="J2930">
            <v>10625</v>
          </cell>
          <cell r="K2930">
            <v>71012</v>
          </cell>
        </row>
        <row r="2931">
          <cell r="A2931">
            <v>2019</v>
          </cell>
          <cell r="B2931" t="str">
            <v>Agosto</v>
          </cell>
          <cell r="J2931">
            <v>9465</v>
          </cell>
          <cell r="K2931">
            <v>71012</v>
          </cell>
        </row>
        <row r="2932">
          <cell r="A2932">
            <v>2019</v>
          </cell>
          <cell r="B2932" t="str">
            <v>Agosto</v>
          </cell>
          <cell r="J2932">
            <v>8993</v>
          </cell>
          <cell r="K2932">
            <v>71012</v>
          </cell>
        </row>
        <row r="2933">
          <cell r="A2933">
            <v>2019</v>
          </cell>
          <cell r="B2933" t="str">
            <v>Agosto</v>
          </cell>
          <cell r="J2933">
            <v>6658</v>
          </cell>
          <cell r="K2933">
            <v>71013</v>
          </cell>
        </row>
        <row r="2934">
          <cell r="A2934">
            <v>2019</v>
          </cell>
          <cell r="B2934" t="str">
            <v>Agosto</v>
          </cell>
          <cell r="J2934">
            <v>6349</v>
          </cell>
          <cell r="K2934">
            <v>71013</v>
          </cell>
        </row>
        <row r="2935">
          <cell r="A2935">
            <v>2019</v>
          </cell>
          <cell r="B2935" t="str">
            <v>Agosto</v>
          </cell>
          <cell r="J2935">
            <v>8200</v>
          </cell>
          <cell r="K2935">
            <v>71013</v>
          </cell>
        </row>
        <row r="2936">
          <cell r="A2936">
            <v>2019</v>
          </cell>
          <cell r="B2936" t="str">
            <v>Agosto</v>
          </cell>
          <cell r="J2936">
            <v>15697</v>
          </cell>
          <cell r="K2936">
            <v>71015</v>
          </cell>
        </row>
        <row r="2937">
          <cell r="A2937">
            <v>2019</v>
          </cell>
          <cell r="B2937" t="str">
            <v>Agosto</v>
          </cell>
          <cell r="J2937">
            <v>14928</v>
          </cell>
          <cell r="K2937">
            <v>71016</v>
          </cell>
        </row>
        <row r="2938">
          <cell r="A2938">
            <v>2019</v>
          </cell>
          <cell r="B2938" t="str">
            <v>Agosto</v>
          </cell>
          <cell r="J2938">
            <v>14898</v>
          </cell>
          <cell r="K2938">
            <v>71016</v>
          </cell>
        </row>
        <row r="2939">
          <cell r="A2939">
            <v>2019</v>
          </cell>
          <cell r="B2939" t="str">
            <v>Agosto</v>
          </cell>
          <cell r="J2939">
            <v>15697</v>
          </cell>
          <cell r="K2939">
            <v>71016</v>
          </cell>
        </row>
        <row r="2940">
          <cell r="A2940">
            <v>2019</v>
          </cell>
          <cell r="B2940" t="str">
            <v>Agosto</v>
          </cell>
          <cell r="J2940">
            <v>14928</v>
          </cell>
          <cell r="K2940">
            <v>71017</v>
          </cell>
        </row>
        <row r="2941">
          <cell r="A2941">
            <v>2019</v>
          </cell>
          <cell r="B2941" t="str">
            <v>Agosto</v>
          </cell>
          <cell r="J2941">
            <v>14898</v>
          </cell>
          <cell r="K2941">
            <v>71017</v>
          </cell>
        </row>
        <row r="2942">
          <cell r="A2942">
            <v>2019</v>
          </cell>
          <cell r="B2942" t="str">
            <v>Agosto</v>
          </cell>
          <cell r="J2942">
            <v>15647</v>
          </cell>
          <cell r="K2942">
            <v>71017</v>
          </cell>
        </row>
        <row r="2943">
          <cell r="A2943">
            <v>2019</v>
          </cell>
          <cell r="B2943" t="str">
            <v>Agosto</v>
          </cell>
          <cell r="J2943">
            <v>14928</v>
          </cell>
          <cell r="K2943">
            <v>71018</v>
          </cell>
        </row>
        <row r="2944">
          <cell r="A2944">
            <v>2019</v>
          </cell>
          <cell r="B2944" t="str">
            <v>Agosto</v>
          </cell>
          <cell r="J2944">
            <v>14898</v>
          </cell>
          <cell r="K2944">
            <v>71018</v>
          </cell>
        </row>
        <row r="2945">
          <cell r="A2945">
            <v>2019</v>
          </cell>
          <cell r="B2945" t="str">
            <v>Agosto</v>
          </cell>
          <cell r="J2945">
            <v>15697</v>
          </cell>
          <cell r="K2945">
            <v>71018</v>
          </cell>
        </row>
        <row r="2946">
          <cell r="A2946">
            <v>2019</v>
          </cell>
          <cell r="B2946" t="str">
            <v>Agosto</v>
          </cell>
          <cell r="J2946">
            <v>14928</v>
          </cell>
          <cell r="K2946">
            <v>71019</v>
          </cell>
        </row>
        <row r="2947">
          <cell r="A2947">
            <v>2019</v>
          </cell>
          <cell r="B2947" t="str">
            <v>Agosto</v>
          </cell>
          <cell r="J2947">
            <v>14898</v>
          </cell>
          <cell r="K2947">
            <v>71019</v>
          </cell>
        </row>
        <row r="2948">
          <cell r="A2948">
            <v>2019</v>
          </cell>
          <cell r="B2948" t="str">
            <v>Agosto</v>
          </cell>
          <cell r="J2948">
            <v>15697</v>
          </cell>
          <cell r="K2948">
            <v>71019</v>
          </cell>
        </row>
        <row r="2949">
          <cell r="A2949">
            <v>2019</v>
          </cell>
          <cell r="B2949" t="str">
            <v>Agosto</v>
          </cell>
          <cell r="J2949">
            <v>18656</v>
          </cell>
          <cell r="K2949">
            <v>71020</v>
          </cell>
        </row>
        <row r="2950">
          <cell r="A2950">
            <v>2019</v>
          </cell>
          <cell r="B2950" t="str">
            <v>Agosto</v>
          </cell>
          <cell r="J2950">
            <v>18573</v>
          </cell>
          <cell r="K2950">
            <v>71020</v>
          </cell>
        </row>
        <row r="2951">
          <cell r="A2951">
            <v>2019</v>
          </cell>
          <cell r="B2951" t="str">
            <v>Agosto</v>
          </cell>
          <cell r="J2951">
            <v>19270</v>
          </cell>
          <cell r="K2951">
            <v>71020</v>
          </cell>
        </row>
        <row r="2952">
          <cell r="A2952">
            <v>2019</v>
          </cell>
          <cell r="B2952" t="str">
            <v>Agosto</v>
          </cell>
          <cell r="J2952">
            <v>11605</v>
          </cell>
          <cell r="K2952">
            <v>71021</v>
          </cell>
        </row>
        <row r="2953">
          <cell r="A2953">
            <v>2019</v>
          </cell>
          <cell r="B2953" t="str">
            <v>Agosto</v>
          </cell>
          <cell r="J2953">
            <v>10903</v>
          </cell>
          <cell r="K2953">
            <v>71021</v>
          </cell>
        </row>
        <row r="2954">
          <cell r="A2954">
            <v>2019</v>
          </cell>
          <cell r="B2954" t="str">
            <v>Agosto</v>
          </cell>
          <cell r="J2954">
            <v>12033</v>
          </cell>
          <cell r="K2954">
            <v>71021</v>
          </cell>
        </row>
        <row r="2955">
          <cell r="A2955">
            <v>2019</v>
          </cell>
          <cell r="B2955" t="str">
            <v>Agosto</v>
          </cell>
          <cell r="J2955">
            <v>12072</v>
          </cell>
          <cell r="K2955">
            <v>71022</v>
          </cell>
        </row>
        <row r="2956">
          <cell r="A2956">
            <v>2019</v>
          </cell>
          <cell r="B2956" t="str">
            <v>Agosto</v>
          </cell>
          <cell r="J2956">
            <v>11393</v>
          </cell>
          <cell r="K2956">
            <v>71022</v>
          </cell>
        </row>
        <row r="2957">
          <cell r="A2957">
            <v>2019</v>
          </cell>
          <cell r="B2957" t="str">
            <v>Agosto</v>
          </cell>
          <cell r="J2957">
            <v>12253</v>
          </cell>
          <cell r="K2957">
            <v>71022</v>
          </cell>
        </row>
        <row r="2958">
          <cell r="A2958">
            <v>2019</v>
          </cell>
          <cell r="B2958" t="str">
            <v>Agosto</v>
          </cell>
          <cell r="J2958">
            <v>11776</v>
          </cell>
          <cell r="K2958">
            <v>71023</v>
          </cell>
        </row>
        <row r="2959">
          <cell r="A2959">
            <v>2019</v>
          </cell>
          <cell r="B2959" t="str">
            <v>Agosto</v>
          </cell>
          <cell r="J2959">
            <v>12026</v>
          </cell>
          <cell r="K2959">
            <v>71023</v>
          </cell>
        </row>
        <row r="2960">
          <cell r="A2960">
            <v>2019</v>
          </cell>
          <cell r="B2960" t="str">
            <v>Agosto</v>
          </cell>
          <cell r="J2960">
            <v>13787</v>
          </cell>
          <cell r="K2960">
            <v>71023</v>
          </cell>
        </row>
        <row r="2961">
          <cell r="A2961">
            <v>2019</v>
          </cell>
          <cell r="B2961" t="str">
            <v>Agosto</v>
          </cell>
          <cell r="J2961">
            <v>14300</v>
          </cell>
          <cell r="K2961">
            <v>71024</v>
          </cell>
        </row>
        <row r="2962">
          <cell r="A2962">
            <v>2019</v>
          </cell>
          <cell r="B2962" t="str">
            <v>Agosto</v>
          </cell>
          <cell r="J2962">
            <v>24514</v>
          </cell>
          <cell r="K2962">
            <v>71025</v>
          </cell>
        </row>
        <row r="2963">
          <cell r="A2963">
            <v>2019</v>
          </cell>
          <cell r="B2963" t="str">
            <v>Agosto</v>
          </cell>
          <cell r="J2963">
            <v>23574</v>
          </cell>
          <cell r="K2963">
            <v>71025</v>
          </cell>
        </row>
        <row r="2964">
          <cell r="A2964">
            <v>2019</v>
          </cell>
          <cell r="B2964" t="str">
            <v>Agosto</v>
          </cell>
          <cell r="J2964">
            <v>23313</v>
          </cell>
          <cell r="K2964">
            <v>71025</v>
          </cell>
        </row>
        <row r="2965">
          <cell r="A2965">
            <v>2019</v>
          </cell>
          <cell r="B2965" t="str">
            <v>Agosto</v>
          </cell>
          <cell r="J2965">
            <v>11139</v>
          </cell>
          <cell r="K2965">
            <v>71014</v>
          </cell>
        </row>
        <row r="2966">
          <cell r="A2966">
            <v>2019</v>
          </cell>
          <cell r="B2966" t="str">
            <v>Agosto</v>
          </cell>
          <cell r="J2966">
            <v>10687</v>
          </cell>
          <cell r="K2966">
            <v>71014</v>
          </cell>
        </row>
        <row r="2967">
          <cell r="A2967">
            <v>2019</v>
          </cell>
          <cell r="B2967" t="str">
            <v>Agosto</v>
          </cell>
          <cell r="J2967">
            <v>11907</v>
          </cell>
          <cell r="K2967">
            <v>71014</v>
          </cell>
        </row>
        <row r="2968">
          <cell r="A2968">
            <v>2019</v>
          </cell>
          <cell r="B2968" t="str">
            <v>Agosto</v>
          </cell>
          <cell r="J2968">
            <v>12098</v>
          </cell>
          <cell r="K2968">
            <v>71026</v>
          </cell>
        </row>
        <row r="2969">
          <cell r="A2969">
            <v>2019</v>
          </cell>
          <cell r="B2969" t="str">
            <v>Agosto</v>
          </cell>
          <cell r="J2969">
            <v>11832</v>
          </cell>
          <cell r="K2969">
            <v>71026</v>
          </cell>
        </row>
        <row r="2970">
          <cell r="A2970">
            <v>2019</v>
          </cell>
          <cell r="B2970" t="str">
            <v>Agosto</v>
          </cell>
          <cell r="J2970">
            <v>13820</v>
          </cell>
          <cell r="K2970">
            <v>71026</v>
          </cell>
        </row>
        <row r="2971">
          <cell r="A2971">
            <v>2019</v>
          </cell>
          <cell r="B2971" t="str">
            <v>Agosto</v>
          </cell>
          <cell r="J2971">
            <v>16870</v>
          </cell>
          <cell r="K2971">
            <v>71027</v>
          </cell>
        </row>
        <row r="2972">
          <cell r="A2972">
            <v>2019</v>
          </cell>
          <cell r="B2972" t="str">
            <v>Agosto</v>
          </cell>
          <cell r="J2972">
            <v>17870</v>
          </cell>
          <cell r="K2972">
            <v>71027</v>
          </cell>
        </row>
        <row r="2973">
          <cell r="A2973">
            <v>2019</v>
          </cell>
          <cell r="B2973" t="str">
            <v>Agosto</v>
          </cell>
          <cell r="J2973">
            <v>16953</v>
          </cell>
          <cell r="K2973">
            <v>71027</v>
          </cell>
        </row>
        <row r="2974">
          <cell r="A2974">
            <v>2019</v>
          </cell>
          <cell r="B2974" t="str">
            <v>Agosto</v>
          </cell>
          <cell r="J2974">
            <v>11181</v>
          </cell>
          <cell r="K2974">
            <v>71028</v>
          </cell>
        </row>
        <row r="2975">
          <cell r="A2975">
            <v>2019</v>
          </cell>
          <cell r="B2975" t="str">
            <v>Agosto</v>
          </cell>
          <cell r="J2975">
            <v>10896</v>
          </cell>
          <cell r="K2975">
            <v>71028</v>
          </cell>
        </row>
        <row r="2976">
          <cell r="A2976">
            <v>2019</v>
          </cell>
          <cell r="B2976" t="str">
            <v>Agosto</v>
          </cell>
          <cell r="J2976">
            <v>11907</v>
          </cell>
          <cell r="K2976">
            <v>71028</v>
          </cell>
        </row>
        <row r="2977">
          <cell r="A2977">
            <v>2019</v>
          </cell>
          <cell r="B2977" t="str">
            <v>Agosto</v>
          </cell>
          <cell r="J2977">
            <v>13817</v>
          </cell>
          <cell r="K2977">
            <v>71029</v>
          </cell>
        </row>
        <row r="2978">
          <cell r="A2978">
            <v>2019</v>
          </cell>
          <cell r="B2978" t="str">
            <v>Agosto</v>
          </cell>
          <cell r="J2978">
            <v>12741</v>
          </cell>
          <cell r="K2978">
            <v>71030</v>
          </cell>
        </row>
        <row r="2979">
          <cell r="A2979">
            <v>2019</v>
          </cell>
          <cell r="B2979" t="str">
            <v>Agosto</v>
          </cell>
          <cell r="J2979">
            <v>12634</v>
          </cell>
          <cell r="K2979">
            <v>71030</v>
          </cell>
        </row>
        <row r="2980">
          <cell r="A2980">
            <v>2019</v>
          </cell>
          <cell r="B2980" t="str">
            <v>Agosto</v>
          </cell>
          <cell r="J2980">
            <v>13863</v>
          </cell>
          <cell r="K2980">
            <v>71030</v>
          </cell>
        </row>
        <row r="2981">
          <cell r="A2981">
            <v>2019</v>
          </cell>
          <cell r="B2981" t="str">
            <v>Agosto</v>
          </cell>
          <cell r="J2981">
            <v>18256</v>
          </cell>
          <cell r="K2981">
            <v>71031</v>
          </cell>
        </row>
        <row r="2982">
          <cell r="A2982">
            <v>2019</v>
          </cell>
          <cell r="B2982" t="str">
            <v>Agosto</v>
          </cell>
          <cell r="J2982">
            <v>17905</v>
          </cell>
          <cell r="K2982">
            <v>71031</v>
          </cell>
        </row>
        <row r="2983">
          <cell r="A2983">
            <v>2019</v>
          </cell>
          <cell r="B2983" t="str">
            <v>Agosto</v>
          </cell>
          <cell r="J2983">
            <v>17867</v>
          </cell>
          <cell r="K2983">
            <v>71031</v>
          </cell>
        </row>
        <row r="2984">
          <cell r="A2984">
            <v>2019</v>
          </cell>
          <cell r="B2984" t="str">
            <v>Agosto</v>
          </cell>
          <cell r="J2984">
            <v>13088</v>
          </cell>
          <cell r="K2984">
            <v>71032</v>
          </cell>
        </row>
        <row r="2985">
          <cell r="A2985">
            <v>2019</v>
          </cell>
          <cell r="B2985" t="str">
            <v>Agosto</v>
          </cell>
          <cell r="J2985">
            <v>12843</v>
          </cell>
          <cell r="K2985">
            <v>71032</v>
          </cell>
        </row>
        <row r="2986">
          <cell r="A2986">
            <v>2019</v>
          </cell>
          <cell r="B2986" t="str">
            <v>Agosto</v>
          </cell>
          <cell r="J2986">
            <v>13813</v>
          </cell>
          <cell r="K2986">
            <v>71032</v>
          </cell>
        </row>
        <row r="2987">
          <cell r="A2987">
            <v>2019</v>
          </cell>
          <cell r="B2987" t="str">
            <v>Agosto</v>
          </cell>
          <cell r="J2987">
            <v>6323</v>
          </cell>
          <cell r="K2987">
            <v>71034</v>
          </cell>
        </row>
        <row r="2988">
          <cell r="A2988">
            <v>2019</v>
          </cell>
          <cell r="B2988" t="str">
            <v>Agosto</v>
          </cell>
          <cell r="J2988">
            <v>7230</v>
          </cell>
          <cell r="K2988">
            <v>71034</v>
          </cell>
        </row>
        <row r="2989">
          <cell r="A2989">
            <v>2019</v>
          </cell>
          <cell r="B2989" t="str">
            <v>Agosto</v>
          </cell>
          <cell r="J2989">
            <v>6745</v>
          </cell>
          <cell r="K2989">
            <v>71034</v>
          </cell>
        </row>
        <row r="2990">
          <cell r="A2990">
            <v>2019</v>
          </cell>
          <cell r="B2990" t="str">
            <v>Agosto</v>
          </cell>
          <cell r="J2990">
            <v>7510</v>
          </cell>
          <cell r="K2990">
            <v>71034</v>
          </cell>
        </row>
        <row r="2991">
          <cell r="A2991">
            <v>2019</v>
          </cell>
          <cell r="B2991" t="str">
            <v>Agosto</v>
          </cell>
          <cell r="J2991">
            <v>5478</v>
          </cell>
          <cell r="K2991">
            <v>71034</v>
          </cell>
        </row>
        <row r="2992">
          <cell r="A2992">
            <v>2019</v>
          </cell>
          <cell r="B2992" t="str">
            <v>Agosto</v>
          </cell>
          <cell r="J2992">
            <v>7640</v>
          </cell>
          <cell r="K2992">
            <v>71035</v>
          </cell>
        </row>
        <row r="2993">
          <cell r="A2993">
            <v>2019</v>
          </cell>
          <cell r="B2993" t="str">
            <v>Agosto</v>
          </cell>
          <cell r="J2993">
            <v>8935</v>
          </cell>
          <cell r="K2993">
            <v>71035</v>
          </cell>
        </row>
        <row r="2994">
          <cell r="A2994">
            <v>2019</v>
          </cell>
          <cell r="B2994" t="str">
            <v>Agosto</v>
          </cell>
          <cell r="J2994">
            <v>8220</v>
          </cell>
          <cell r="K2994">
            <v>71035</v>
          </cell>
        </row>
        <row r="2995">
          <cell r="A2995">
            <v>2019</v>
          </cell>
          <cell r="B2995" t="str">
            <v>Agosto</v>
          </cell>
          <cell r="J2995">
            <v>9193</v>
          </cell>
          <cell r="K2995">
            <v>71035</v>
          </cell>
        </row>
        <row r="2996">
          <cell r="A2996">
            <v>2019</v>
          </cell>
          <cell r="B2996" t="str">
            <v>Agosto</v>
          </cell>
          <cell r="J2996">
            <v>7956</v>
          </cell>
          <cell r="K2996">
            <v>71035</v>
          </cell>
        </row>
        <row r="2997">
          <cell r="A2997">
            <v>2019</v>
          </cell>
          <cell r="B2997" t="str">
            <v>Agosto</v>
          </cell>
          <cell r="J2997">
            <v>6213</v>
          </cell>
          <cell r="K2997">
            <v>71036</v>
          </cell>
        </row>
        <row r="2998">
          <cell r="A2998">
            <v>2019</v>
          </cell>
          <cell r="B2998" t="str">
            <v>Agosto</v>
          </cell>
          <cell r="J2998">
            <v>5667</v>
          </cell>
          <cell r="K2998">
            <v>71036</v>
          </cell>
        </row>
        <row r="2999">
          <cell r="A2999">
            <v>2019</v>
          </cell>
          <cell r="B2999" t="str">
            <v>Agosto</v>
          </cell>
          <cell r="J2999">
            <v>5481</v>
          </cell>
          <cell r="K2999">
            <v>71036</v>
          </cell>
        </row>
        <row r="3000">
          <cell r="A3000">
            <v>2019</v>
          </cell>
          <cell r="B3000" t="str">
            <v>Agosto</v>
          </cell>
          <cell r="J3000">
            <v>6792</v>
          </cell>
          <cell r="K3000">
            <v>71037</v>
          </cell>
        </row>
        <row r="3001">
          <cell r="A3001">
            <v>2019</v>
          </cell>
          <cell r="B3001" t="str">
            <v>Agosto</v>
          </cell>
          <cell r="J3001">
            <v>7255</v>
          </cell>
          <cell r="K3001">
            <v>71037</v>
          </cell>
        </row>
        <row r="3002">
          <cell r="A3002">
            <v>2019</v>
          </cell>
          <cell r="B3002" t="str">
            <v>Agosto</v>
          </cell>
          <cell r="J3002">
            <v>6839</v>
          </cell>
          <cell r="K3002">
            <v>71037</v>
          </cell>
        </row>
        <row r="3003">
          <cell r="A3003">
            <v>2019</v>
          </cell>
          <cell r="B3003" t="str">
            <v>Agosto</v>
          </cell>
          <cell r="J3003">
            <v>7603</v>
          </cell>
          <cell r="K3003">
            <v>71037</v>
          </cell>
        </row>
        <row r="3004">
          <cell r="A3004">
            <v>2019</v>
          </cell>
          <cell r="B3004" t="str">
            <v>Agosto</v>
          </cell>
          <cell r="J3004">
            <v>5926</v>
          </cell>
          <cell r="K3004">
            <v>71037</v>
          </cell>
        </row>
        <row r="3005">
          <cell r="A3005">
            <v>2019</v>
          </cell>
          <cell r="B3005" t="str">
            <v>Agosto</v>
          </cell>
          <cell r="J3005">
            <v>7083</v>
          </cell>
          <cell r="K3005">
            <v>71038</v>
          </cell>
        </row>
        <row r="3006">
          <cell r="A3006">
            <v>2019</v>
          </cell>
          <cell r="B3006" t="str">
            <v>Agosto</v>
          </cell>
          <cell r="J3006">
            <v>8344</v>
          </cell>
          <cell r="K3006">
            <v>71038</v>
          </cell>
        </row>
        <row r="3007">
          <cell r="A3007">
            <v>2019</v>
          </cell>
          <cell r="B3007" t="str">
            <v>Agosto</v>
          </cell>
          <cell r="J3007">
            <v>7020</v>
          </cell>
          <cell r="K3007">
            <v>71038</v>
          </cell>
        </row>
        <row r="3008">
          <cell r="A3008">
            <v>2019</v>
          </cell>
          <cell r="B3008" t="str">
            <v>Agosto</v>
          </cell>
          <cell r="J3008">
            <v>7883</v>
          </cell>
          <cell r="K3008">
            <v>71038</v>
          </cell>
        </row>
        <row r="3009">
          <cell r="A3009">
            <v>2019</v>
          </cell>
          <cell r="B3009" t="str">
            <v>Agosto</v>
          </cell>
          <cell r="J3009">
            <v>6167</v>
          </cell>
          <cell r="K3009">
            <v>71038</v>
          </cell>
        </row>
        <row r="3010">
          <cell r="A3010">
            <v>2019</v>
          </cell>
          <cell r="B3010" t="str">
            <v>Agosto</v>
          </cell>
          <cell r="J3010">
            <v>6600</v>
          </cell>
          <cell r="K3010">
            <v>71039</v>
          </cell>
        </row>
        <row r="3011">
          <cell r="A3011">
            <v>2019</v>
          </cell>
          <cell r="B3011" t="str">
            <v>Agosto</v>
          </cell>
          <cell r="J3011">
            <v>6311</v>
          </cell>
          <cell r="K3011">
            <v>71039</v>
          </cell>
        </row>
        <row r="3012">
          <cell r="A3012">
            <v>2019</v>
          </cell>
          <cell r="B3012" t="str">
            <v>Agosto</v>
          </cell>
          <cell r="J3012">
            <v>6067</v>
          </cell>
          <cell r="K3012">
            <v>71039</v>
          </cell>
        </row>
        <row r="3013">
          <cell r="A3013">
            <v>2019</v>
          </cell>
          <cell r="B3013" t="str">
            <v>Agosto</v>
          </cell>
          <cell r="J3013">
            <v>7013</v>
          </cell>
          <cell r="K3013">
            <v>71039</v>
          </cell>
        </row>
        <row r="3014">
          <cell r="A3014">
            <v>2019</v>
          </cell>
          <cell r="B3014" t="str">
            <v>Agosto</v>
          </cell>
          <cell r="J3014">
            <v>5985</v>
          </cell>
          <cell r="K3014">
            <v>71039</v>
          </cell>
        </row>
        <row r="3015">
          <cell r="A3015">
            <v>2019</v>
          </cell>
          <cell r="B3015" t="str">
            <v>Agosto</v>
          </cell>
          <cell r="J3015">
            <v>19650</v>
          </cell>
          <cell r="K3015">
            <v>81001</v>
          </cell>
        </row>
        <row r="3016">
          <cell r="A3016">
            <v>2019</v>
          </cell>
          <cell r="B3016" t="str">
            <v>Agosto</v>
          </cell>
          <cell r="J3016">
            <v>11763</v>
          </cell>
          <cell r="K3016">
            <v>81002</v>
          </cell>
        </row>
        <row r="3017">
          <cell r="A3017">
            <v>2019</v>
          </cell>
          <cell r="B3017" t="str">
            <v>Agosto</v>
          </cell>
          <cell r="J3017">
            <v>16823</v>
          </cell>
          <cell r="K3017">
            <v>81003</v>
          </cell>
        </row>
        <row r="3018">
          <cell r="A3018">
            <v>2019</v>
          </cell>
          <cell r="B3018" t="str">
            <v>Agosto</v>
          </cell>
          <cell r="J3018">
            <v>12178</v>
          </cell>
          <cell r="K3018">
            <v>81003</v>
          </cell>
        </row>
        <row r="3019">
          <cell r="A3019">
            <v>2019</v>
          </cell>
          <cell r="B3019" t="str">
            <v>Agosto</v>
          </cell>
          <cell r="J3019">
            <v>10353</v>
          </cell>
          <cell r="K3019">
            <v>81005</v>
          </cell>
        </row>
        <row r="3020">
          <cell r="A3020">
            <v>2019</v>
          </cell>
          <cell r="B3020" t="str">
            <v>Agosto</v>
          </cell>
          <cell r="J3020">
            <v>11515</v>
          </cell>
          <cell r="K3020">
            <v>81005</v>
          </cell>
        </row>
        <row r="3021">
          <cell r="A3021">
            <v>2019</v>
          </cell>
          <cell r="B3021" t="str">
            <v>Agosto</v>
          </cell>
          <cell r="J3021">
            <v>9404</v>
          </cell>
          <cell r="K3021">
            <v>81005</v>
          </cell>
        </row>
        <row r="3022">
          <cell r="A3022">
            <v>2019</v>
          </cell>
          <cell r="B3022" t="str">
            <v>Agosto</v>
          </cell>
          <cell r="J3022">
            <v>10533</v>
          </cell>
          <cell r="K3022">
            <v>81006</v>
          </cell>
        </row>
        <row r="3023">
          <cell r="A3023">
            <v>2019</v>
          </cell>
          <cell r="B3023" t="str">
            <v>Agosto</v>
          </cell>
          <cell r="J3023">
            <v>11120</v>
          </cell>
          <cell r="K3023">
            <v>81007</v>
          </cell>
        </row>
        <row r="3024">
          <cell r="A3024">
            <v>2019</v>
          </cell>
          <cell r="B3024" t="str">
            <v>Agosto</v>
          </cell>
          <cell r="J3024">
            <v>6982</v>
          </cell>
          <cell r="K3024">
            <v>81008</v>
          </cell>
        </row>
        <row r="3025">
          <cell r="A3025">
            <v>2019</v>
          </cell>
          <cell r="B3025" t="str">
            <v>Agosto</v>
          </cell>
          <cell r="J3025">
            <v>6015</v>
          </cell>
          <cell r="K3025">
            <v>81009</v>
          </cell>
        </row>
        <row r="3026">
          <cell r="A3026">
            <v>2019</v>
          </cell>
          <cell r="B3026" t="str">
            <v>Agosto</v>
          </cell>
          <cell r="J3026">
            <v>22594</v>
          </cell>
          <cell r="K3026">
            <v>81010</v>
          </cell>
        </row>
        <row r="3027">
          <cell r="A3027">
            <v>2019</v>
          </cell>
          <cell r="B3027" t="str">
            <v>Agosto</v>
          </cell>
          <cell r="J3027">
            <v>24227</v>
          </cell>
          <cell r="K3027">
            <v>81010</v>
          </cell>
        </row>
        <row r="3028">
          <cell r="A3028">
            <v>2019</v>
          </cell>
          <cell r="B3028" t="str">
            <v>Agosto</v>
          </cell>
          <cell r="J3028">
            <v>11794</v>
          </cell>
          <cell r="K3028">
            <v>81011</v>
          </cell>
        </row>
        <row r="3029">
          <cell r="A3029">
            <v>2019</v>
          </cell>
          <cell r="B3029" t="str">
            <v>Agosto</v>
          </cell>
          <cell r="J3029">
            <v>14538</v>
          </cell>
          <cell r="K3029">
            <v>81012</v>
          </cell>
        </row>
        <row r="3030">
          <cell r="A3030">
            <v>2019</v>
          </cell>
          <cell r="B3030" t="str">
            <v>Agosto</v>
          </cell>
          <cell r="J3030">
            <v>32237</v>
          </cell>
          <cell r="K3030">
            <v>81013</v>
          </cell>
        </row>
        <row r="3031">
          <cell r="A3031">
            <v>2019</v>
          </cell>
          <cell r="B3031" t="str">
            <v>Agosto</v>
          </cell>
          <cell r="J3031">
            <v>26385</v>
          </cell>
          <cell r="K3031">
            <v>81014</v>
          </cell>
        </row>
        <row r="3032">
          <cell r="A3032">
            <v>2019</v>
          </cell>
          <cell r="B3032" t="str">
            <v>Agosto</v>
          </cell>
          <cell r="J3032">
            <v>32533</v>
          </cell>
          <cell r="K3032">
            <v>81014</v>
          </cell>
        </row>
        <row r="3033">
          <cell r="A3033">
            <v>2019</v>
          </cell>
          <cell r="B3033" t="str">
            <v>Agosto</v>
          </cell>
          <cell r="J3033">
            <v>11022</v>
          </cell>
          <cell r="K3033">
            <v>81015</v>
          </cell>
        </row>
        <row r="3034">
          <cell r="A3034">
            <v>2019</v>
          </cell>
          <cell r="B3034" t="str">
            <v>Agosto</v>
          </cell>
          <cell r="J3034">
            <v>10813</v>
          </cell>
          <cell r="K3034">
            <v>81016</v>
          </cell>
        </row>
        <row r="3035">
          <cell r="A3035">
            <v>2019</v>
          </cell>
          <cell r="B3035" t="str">
            <v>Agosto</v>
          </cell>
          <cell r="J3035">
            <v>14567</v>
          </cell>
          <cell r="K3035">
            <v>81016</v>
          </cell>
        </row>
        <row r="3036">
          <cell r="A3036">
            <v>2019</v>
          </cell>
          <cell r="B3036" t="str">
            <v>Agosto</v>
          </cell>
          <cell r="J3036">
            <v>70367</v>
          </cell>
          <cell r="K3036">
            <v>81018</v>
          </cell>
        </row>
        <row r="3037">
          <cell r="A3037">
            <v>2019</v>
          </cell>
          <cell r="B3037" t="str">
            <v>Agosto</v>
          </cell>
          <cell r="J3037">
            <v>63000</v>
          </cell>
          <cell r="K3037">
            <v>81017</v>
          </cell>
        </row>
        <row r="3038">
          <cell r="A3038">
            <v>2019</v>
          </cell>
          <cell r="B3038" t="str">
            <v>Agosto</v>
          </cell>
          <cell r="J3038">
            <v>33583</v>
          </cell>
          <cell r="K3038">
            <v>81019</v>
          </cell>
        </row>
        <row r="3039">
          <cell r="A3039">
            <v>2019</v>
          </cell>
          <cell r="B3039" t="str">
            <v>Agosto</v>
          </cell>
          <cell r="J3039">
            <v>34213</v>
          </cell>
          <cell r="K3039">
            <v>81019</v>
          </cell>
        </row>
        <row r="3040">
          <cell r="A3040">
            <v>2019</v>
          </cell>
          <cell r="B3040" t="str">
            <v>Agosto</v>
          </cell>
          <cell r="J3040">
            <v>6646</v>
          </cell>
          <cell r="K3040">
            <v>81020</v>
          </cell>
        </row>
        <row r="3041">
          <cell r="A3041">
            <v>2019</v>
          </cell>
          <cell r="B3041" t="str">
            <v>Agosto</v>
          </cell>
          <cell r="J3041">
            <v>10494</v>
          </cell>
          <cell r="K3041">
            <v>81021</v>
          </cell>
        </row>
        <row r="3042">
          <cell r="A3042">
            <v>2019</v>
          </cell>
          <cell r="B3042" t="str">
            <v>Agosto</v>
          </cell>
          <cell r="J3042">
            <v>11063</v>
          </cell>
          <cell r="K3042">
            <v>81021</v>
          </cell>
        </row>
        <row r="3043">
          <cell r="A3043">
            <v>2019</v>
          </cell>
          <cell r="B3043" t="str">
            <v>Agosto</v>
          </cell>
          <cell r="J3043">
            <v>26219</v>
          </cell>
          <cell r="K3043">
            <v>81022</v>
          </cell>
        </row>
        <row r="3044">
          <cell r="A3044">
            <v>2019</v>
          </cell>
          <cell r="B3044" t="str">
            <v>Agosto</v>
          </cell>
          <cell r="J3044">
            <v>6500</v>
          </cell>
          <cell r="K3044">
            <v>81023</v>
          </cell>
        </row>
        <row r="3045">
          <cell r="A3045">
            <v>2019</v>
          </cell>
          <cell r="B3045" t="str">
            <v>Agosto</v>
          </cell>
          <cell r="J3045">
            <v>34906</v>
          </cell>
          <cell r="K3045">
            <v>81024</v>
          </cell>
        </row>
        <row r="3046">
          <cell r="A3046">
            <v>2019</v>
          </cell>
          <cell r="B3046" t="str">
            <v>Agosto</v>
          </cell>
          <cell r="J3046">
            <v>37343</v>
          </cell>
          <cell r="K3046">
            <v>81024</v>
          </cell>
        </row>
        <row r="3047">
          <cell r="A3047">
            <v>2019</v>
          </cell>
          <cell r="B3047" t="str">
            <v>Agosto</v>
          </cell>
          <cell r="J3047">
            <v>12631</v>
          </cell>
          <cell r="K3047">
            <v>81025</v>
          </cell>
        </row>
        <row r="3048">
          <cell r="A3048">
            <v>2019</v>
          </cell>
          <cell r="B3048" t="str">
            <v>Agosto</v>
          </cell>
          <cell r="J3048">
            <v>14820</v>
          </cell>
          <cell r="K3048">
            <v>81025</v>
          </cell>
        </row>
        <row r="3049">
          <cell r="A3049">
            <v>2019</v>
          </cell>
          <cell r="B3049" t="str">
            <v>Agosto</v>
          </cell>
          <cell r="J3049">
            <v>12993</v>
          </cell>
          <cell r="K3049">
            <v>81025</v>
          </cell>
        </row>
        <row r="3050">
          <cell r="A3050">
            <v>2019</v>
          </cell>
          <cell r="B3050" t="str">
            <v>Agosto</v>
          </cell>
          <cell r="J3050">
            <v>13719</v>
          </cell>
          <cell r="K3050">
            <v>81027</v>
          </cell>
        </row>
        <row r="3051">
          <cell r="A3051">
            <v>2019</v>
          </cell>
          <cell r="B3051" t="str">
            <v>Agosto</v>
          </cell>
          <cell r="J3051">
            <v>14161</v>
          </cell>
          <cell r="K3051">
            <v>81026</v>
          </cell>
        </row>
        <row r="3052">
          <cell r="A3052">
            <v>2019</v>
          </cell>
          <cell r="B3052" t="str">
            <v>Agosto</v>
          </cell>
          <cell r="J3052">
            <v>7801</v>
          </cell>
          <cell r="K3052">
            <v>81026</v>
          </cell>
        </row>
        <row r="3053">
          <cell r="A3053">
            <v>2019</v>
          </cell>
          <cell r="B3053" t="str">
            <v>Agosto</v>
          </cell>
          <cell r="J3053">
            <v>15938</v>
          </cell>
          <cell r="K3053">
            <v>81028</v>
          </cell>
        </row>
        <row r="3054">
          <cell r="A3054">
            <v>2019</v>
          </cell>
          <cell r="B3054" t="str">
            <v>Agosto</v>
          </cell>
          <cell r="J3054">
            <v>15580</v>
          </cell>
          <cell r="K3054">
            <v>81028</v>
          </cell>
        </row>
        <row r="3055">
          <cell r="A3055">
            <v>2019</v>
          </cell>
          <cell r="B3055" t="str">
            <v>Agosto</v>
          </cell>
          <cell r="J3055">
            <v>14227</v>
          </cell>
          <cell r="K3055">
            <v>81029</v>
          </cell>
        </row>
        <row r="3056">
          <cell r="A3056">
            <v>2019</v>
          </cell>
          <cell r="B3056" t="str">
            <v>Agosto</v>
          </cell>
          <cell r="J3056">
            <v>15837</v>
          </cell>
          <cell r="K3056">
            <v>81029</v>
          </cell>
        </row>
        <row r="3057">
          <cell r="A3057">
            <v>2019</v>
          </cell>
          <cell r="B3057" t="str">
            <v>Agosto</v>
          </cell>
          <cell r="J3057">
            <v>13563</v>
          </cell>
          <cell r="K3057">
            <v>81029</v>
          </cell>
        </row>
        <row r="3058">
          <cell r="A3058">
            <v>2019</v>
          </cell>
          <cell r="B3058" t="str">
            <v>Agosto</v>
          </cell>
          <cell r="J3058">
            <v>4794</v>
          </cell>
          <cell r="K3058">
            <v>41002</v>
          </cell>
        </row>
        <row r="3059">
          <cell r="A3059">
            <v>2019</v>
          </cell>
          <cell r="B3059" t="str">
            <v>Agosto</v>
          </cell>
          <cell r="J3059">
            <v>4785</v>
          </cell>
          <cell r="K3059">
            <v>41002</v>
          </cell>
        </row>
        <row r="3060">
          <cell r="A3060">
            <v>2019</v>
          </cell>
          <cell r="B3060" t="str">
            <v>Agosto</v>
          </cell>
          <cell r="J3060">
            <v>4817</v>
          </cell>
          <cell r="K3060">
            <v>41002</v>
          </cell>
        </row>
        <row r="3061">
          <cell r="A3061">
            <v>2019</v>
          </cell>
          <cell r="B3061" t="str">
            <v>Agosto</v>
          </cell>
          <cell r="J3061">
            <v>7572</v>
          </cell>
          <cell r="K3061">
            <v>41003</v>
          </cell>
        </row>
        <row r="3062">
          <cell r="A3062">
            <v>2019</v>
          </cell>
          <cell r="B3062" t="str">
            <v>Agosto</v>
          </cell>
          <cell r="J3062">
            <v>7696</v>
          </cell>
          <cell r="K3062">
            <v>41003</v>
          </cell>
        </row>
        <row r="3063">
          <cell r="A3063">
            <v>2019</v>
          </cell>
          <cell r="B3063" t="str">
            <v>Agosto</v>
          </cell>
          <cell r="J3063">
            <v>7658</v>
          </cell>
          <cell r="K3063">
            <v>41003</v>
          </cell>
        </row>
        <row r="3064">
          <cell r="A3064">
            <v>2019</v>
          </cell>
          <cell r="B3064" t="str">
            <v>Agosto</v>
          </cell>
          <cell r="J3064">
            <v>7535</v>
          </cell>
          <cell r="K3064">
            <v>41004</v>
          </cell>
        </row>
        <row r="3065">
          <cell r="A3065">
            <v>2019</v>
          </cell>
          <cell r="B3065" t="str">
            <v>Agosto</v>
          </cell>
          <cell r="J3065">
            <v>7696</v>
          </cell>
          <cell r="K3065">
            <v>41004</v>
          </cell>
        </row>
        <row r="3066">
          <cell r="A3066">
            <v>2019</v>
          </cell>
          <cell r="B3066" t="str">
            <v>Agosto</v>
          </cell>
          <cell r="J3066">
            <v>7658</v>
          </cell>
          <cell r="K3066">
            <v>41004</v>
          </cell>
        </row>
        <row r="3067">
          <cell r="A3067">
            <v>2019</v>
          </cell>
          <cell r="B3067" t="str">
            <v>Agosto</v>
          </cell>
          <cell r="J3067">
            <v>2682</v>
          </cell>
          <cell r="K3067">
            <v>41005</v>
          </cell>
        </row>
        <row r="3068">
          <cell r="A3068">
            <v>2019</v>
          </cell>
          <cell r="B3068" t="str">
            <v>Agosto</v>
          </cell>
          <cell r="J3068">
            <v>2770</v>
          </cell>
          <cell r="K3068">
            <v>41005</v>
          </cell>
        </row>
        <row r="3069">
          <cell r="A3069">
            <v>2019</v>
          </cell>
          <cell r="B3069" t="str">
            <v>Agosto</v>
          </cell>
          <cell r="J3069">
            <v>2269</v>
          </cell>
          <cell r="K3069">
            <v>41007</v>
          </cell>
        </row>
        <row r="3070">
          <cell r="A3070">
            <v>2019</v>
          </cell>
          <cell r="B3070" t="str">
            <v>Agosto</v>
          </cell>
          <cell r="J3070">
            <v>2451</v>
          </cell>
          <cell r="K3070">
            <v>41007</v>
          </cell>
        </row>
        <row r="3071">
          <cell r="A3071">
            <v>2019</v>
          </cell>
          <cell r="B3071" t="str">
            <v>Agosto</v>
          </cell>
          <cell r="J3071">
            <v>2317</v>
          </cell>
          <cell r="K3071">
            <v>41007</v>
          </cell>
        </row>
        <row r="3072">
          <cell r="A3072">
            <v>2019</v>
          </cell>
          <cell r="B3072" t="str">
            <v>Agosto</v>
          </cell>
          <cell r="J3072">
            <v>240</v>
          </cell>
          <cell r="K3072">
            <v>41008</v>
          </cell>
        </row>
        <row r="3073">
          <cell r="A3073">
            <v>2019</v>
          </cell>
          <cell r="B3073" t="str">
            <v>Agosto</v>
          </cell>
          <cell r="J3073">
            <v>271</v>
          </cell>
          <cell r="K3073">
            <v>41008</v>
          </cell>
        </row>
        <row r="3074">
          <cell r="A3074">
            <v>2019</v>
          </cell>
          <cell r="B3074" t="str">
            <v>Agosto</v>
          </cell>
          <cell r="J3074">
            <v>74675</v>
          </cell>
          <cell r="K3074">
            <v>41009</v>
          </cell>
        </row>
        <row r="3075">
          <cell r="A3075">
            <v>2019</v>
          </cell>
          <cell r="B3075" t="str">
            <v>Agosto</v>
          </cell>
          <cell r="J3075">
            <v>77710</v>
          </cell>
          <cell r="K3075">
            <v>41009</v>
          </cell>
        </row>
        <row r="3076">
          <cell r="A3076">
            <v>2019</v>
          </cell>
          <cell r="B3076" t="str">
            <v>Agosto</v>
          </cell>
          <cell r="J3076">
            <v>15553</v>
          </cell>
          <cell r="K3076">
            <v>41010</v>
          </cell>
        </row>
        <row r="3077">
          <cell r="A3077">
            <v>2019</v>
          </cell>
          <cell r="B3077" t="str">
            <v>Agosto</v>
          </cell>
          <cell r="J3077">
            <v>15691</v>
          </cell>
          <cell r="K3077">
            <v>41010</v>
          </cell>
        </row>
        <row r="3078">
          <cell r="A3078">
            <v>2019</v>
          </cell>
          <cell r="B3078" t="str">
            <v>Agosto</v>
          </cell>
          <cell r="J3078">
            <v>15429</v>
          </cell>
          <cell r="K3078">
            <v>41010</v>
          </cell>
        </row>
        <row r="3079">
          <cell r="A3079">
            <v>2019</v>
          </cell>
          <cell r="B3079" t="str">
            <v>Agosto</v>
          </cell>
          <cell r="J3079">
            <v>10142</v>
          </cell>
          <cell r="K3079">
            <v>41011</v>
          </cell>
        </row>
        <row r="3080">
          <cell r="A3080">
            <v>2019</v>
          </cell>
          <cell r="B3080" t="str">
            <v>Agosto</v>
          </cell>
          <cell r="J3080">
            <v>10291</v>
          </cell>
          <cell r="K3080">
            <v>41011</v>
          </cell>
        </row>
        <row r="3081">
          <cell r="A3081">
            <v>2019</v>
          </cell>
          <cell r="B3081" t="str">
            <v>Agosto</v>
          </cell>
          <cell r="J3081">
            <v>16373</v>
          </cell>
          <cell r="K3081">
            <v>41012</v>
          </cell>
        </row>
        <row r="3082">
          <cell r="A3082">
            <v>2019</v>
          </cell>
          <cell r="B3082" t="str">
            <v>Agosto</v>
          </cell>
          <cell r="J3082">
            <v>11584</v>
          </cell>
          <cell r="K3082">
            <v>41013</v>
          </cell>
        </row>
        <row r="3083">
          <cell r="A3083">
            <v>2019</v>
          </cell>
          <cell r="B3083" t="str">
            <v>Agosto</v>
          </cell>
          <cell r="J3083">
            <v>9795</v>
          </cell>
          <cell r="K3083">
            <v>41014</v>
          </cell>
        </row>
        <row r="3084">
          <cell r="A3084">
            <v>2019</v>
          </cell>
          <cell r="B3084" t="str">
            <v>Agosto</v>
          </cell>
          <cell r="J3084">
            <v>9552</v>
          </cell>
          <cell r="K3084">
            <v>41014</v>
          </cell>
        </row>
        <row r="3085">
          <cell r="A3085">
            <v>2019</v>
          </cell>
          <cell r="B3085" t="str">
            <v>Agosto</v>
          </cell>
          <cell r="J3085">
            <v>9905</v>
          </cell>
          <cell r="K3085">
            <v>41014</v>
          </cell>
        </row>
        <row r="3086">
          <cell r="A3086">
            <v>2019</v>
          </cell>
          <cell r="B3086" t="str">
            <v>Agosto</v>
          </cell>
          <cell r="J3086">
            <v>22210</v>
          </cell>
          <cell r="K3086">
            <v>41015</v>
          </cell>
        </row>
        <row r="3087">
          <cell r="A3087">
            <v>2019</v>
          </cell>
          <cell r="B3087" t="str">
            <v>Agosto</v>
          </cell>
          <cell r="J3087">
            <v>21873</v>
          </cell>
          <cell r="K3087">
            <v>41015</v>
          </cell>
        </row>
        <row r="3088">
          <cell r="A3088">
            <v>2019</v>
          </cell>
          <cell r="B3088" t="str">
            <v>Agosto</v>
          </cell>
          <cell r="J3088">
            <v>1807</v>
          </cell>
          <cell r="K3088">
            <v>41016</v>
          </cell>
        </row>
        <row r="3089">
          <cell r="A3089">
            <v>2019</v>
          </cell>
          <cell r="B3089" t="str">
            <v>Agosto</v>
          </cell>
          <cell r="J3089">
            <v>1893</v>
          </cell>
          <cell r="K3089">
            <v>41016</v>
          </cell>
        </row>
        <row r="3090">
          <cell r="A3090">
            <v>2019</v>
          </cell>
          <cell r="B3090" t="str">
            <v>Agosto</v>
          </cell>
          <cell r="J3090">
            <v>1834</v>
          </cell>
          <cell r="K3090">
            <v>41016</v>
          </cell>
        </row>
        <row r="3091">
          <cell r="A3091">
            <v>2019</v>
          </cell>
          <cell r="B3091" t="str">
            <v>Agosto</v>
          </cell>
          <cell r="J3091">
            <v>2946</v>
          </cell>
          <cell r="K3091">
            <v>41017</v>
          </cell>
        </row>
        <row r="3092">
          <cell r="A3092">
            <v>2019</v>
          </cell>
          <cell r="B3092" t="str">
            <v>Agosto</v>
          </cell>
          <cell r="J3092">
            <v>3114</v>
          </cell>
          <cell r="K3092">
            <v>41017</v>
          </cell>
        </row>
        <row r="3093">
          <cell r="A3093">
            <v>2019</v>
          </cell>
          <cell r="B3093" t="str">
            <v>Agosto</v>
          </cell>
          <cell r="J3093">
            <v>2843</v>
          </cell>
          <cell r="K3093">
            <v>41017</v>
          </cell>
        </row>
        <row r="3094">
          <cell r="A3094">
            <v>2019</v>
          </cell>
          <cell r="B3094" t="str">
            <v>Agosto</v>
          </cell>
          <cell r="J3094">
            <v>29333</v>
          </cell>
          <cell r="K3094">
            <v>41018</v>
          </cell>
        </row>
        <row r="3095">
          <cell r="A3095">
            <v>2019</v>
          </cell>
          <cell r="B3095" t="str">
            <v>Agosto</v>
          </cell>
          <cell r="J3095">
            <v>32194</v>
          </cell>
          <cell r="K3095">
            <v>41018</v>
          </cell>
        </row>
        <row r="3096">
          <cell r="A3096">
            <v>2019</v>
          </cell>
          <cell r="B3096" t="str">
            <v>Agosto</v>
          </cell>
          <cell r="J3096">
            <v>31243</v>
          </cell>
          <cell r="K3096">
            <v>41018</v>
          </cell>
        </row>
        <row r="3097">
          <cell r="A3097">
            <v>2019</v>
          </cell>
          <cell r="B3097" t="str">
            <v>Agosto</v>
          </cell>
          <cell r="J3097">
            <v>19409</v>
          </cell>
          <cell r="K3097">
            <v>41019</v>
          </cell>
        </row>
        <row r="3098">
          <cell r="A3098">
            <v>2019</v>
          </cell>
          <cell r="B3098" t="str">
            <v>Agosto</v>
          </cell>
          <cell r="J3098">
            <v>20411</v>
          </cell>
          <cell r="K3098">
            <v>41019</v>
          </cell>
        </row>
        <row r="3099">
          <cell r="A3099">
            <v>2019</v>
          </cell>
          <cell r="B3099" t="str">
            <v>Agosto</v>
          </cell>
          <cell r="J3099">
            <v>5677</v>
          </cell>
          <cell r="K3099">
            <v>41020</v>
          </cell>
        </row>
        <row r="3100">
          <cell r="A3100">
            <v>2019</v>
          </cell>
          <cell r="B3100" t="str">
            <v>Agosto</v>
          </cell>
          <cell r="J3100">
            <v>5869</v>
          </cell>
          <cell r="K3100">
            <v>41020</v>
          </cell>
        </row>
        <row r="3101">
          <cell r="A3101">
            <v>2019</v>
          </cell>
          <cell r="B3101" t="str">
            <v>Agosto</v>
          </cell>
          <cell r="J3101">
            <v>9089</v>
          </cell>
          <cell r="K3101">
            <v>41021</v>
          </cell>
        </row>
        <row r="3102">
          <cell r="A3102">
            <v>2019</v>
          </cell>
          <cell r="B3102" t="str">
            <v>Agosto</v>
          </cell>
          <cell r="J3102">
            <v>9247</v>
          </cell>
          <cell r="K3102">
            <v>41021</v>
          </cell>
        </row>
        <row r="3103">
          <cell r="A3103">
            <v>2019</v>
          </cell>
          <cell r="B3103" t="str">
            <v>Agosto</v>
          </cell>
          <cell r="J3103">
            <v>11026</v>
          </cell>
          <cell r="K3103">
            <v>41022</v>
          </cell>
        </row>
        <row r="3104">
          <cell r="A3104">
            <v>2019</v>
          </cell>
          <cell r="B3104" t="str">
            <v>Agosto</v>
          </cell>
          <cell r="J3104">
            <v>10778</v>
          </cell>
          <cell r="K3104">
            <v>41022</v>
          </cell>
        </row>
        <row r="3105">
          <cell r="A3105">
            <v>2019</v>
          </cell>
          <cell r="B3105" t="str">
            <v>Agosto</v>
          </cell>
          <cell r="J3105">
            <v>2078</v>
          </cell>
          <cell r="K3105">
            <v>41023</v>
          </cell>
        </row>
        <row r="3106">
          <cell r="A3106">
            <v>2019</v>
          </cell>
          <cell r="B3106" t="str">
            <v>Agosto</v>
          </cell>
          <cell r="J3106">
            <v>2017</v>
          </cell>
          <cell r="K3106">
            <v>41023</v>
          </cell>
        </row>
        <row r="3107">
          <cell r="A3107">
            <v>2019</v>
          </cell>
          <cell r="B3107" t="str">
            <v>Agosto</v>
          </cell>
          <cell r="J3107">
            <v>1990</v>
          </cell>
          <cell r="K3107">
            <v>41023</v>
          </cell>
        </row>
        <row r="3108">
          <cell r="A3108">
            <v>2019</v>
          </cell>
          <cell r="B3108" t="str">
            <v>Agosto</v>
          </cell>
          <cell r="J3108">
            <v>2131</v>
          </cell>
          <cell r="K3108">
            <v>41023</v>
          </cell>
        </row>
        <row r="3109">
          <cell r="A3109">
            <v>2019</v>
          </cell>
          <cell r="B3109" t="str">
            <v>Agosto</v>
          </cell>
          <cell r="J3109">
            <v>5434</v>
          </cell>
          <cell r="K3109">
            <v>41024</v>
          </cell>
        </row>
        <row r="3110">
          <cell r="A3110">
            <v>2019</v>
          </cell>
          <cell r="B3110" t="str">
            <v>Agosto</v>
          </cell>
          <cell r="J3110">
            <v>5947</v>
          </cell>
          <cell r="K3110">
            <v>41024</v>
          </cell>
        </row>
        <row r="3111">
          <cell r="A3111">
            <v>2019</v>
          </cell>
          <cell r="B3111" t="str">
            <v>Agosto</v>
          </cell>
          <cell r="J3111">
            <v>5552</v>
          </cell>
          <cell r="K3111">
            <v>41024</v>
          </cell>
        </row>
        <row r="3112">
          <cell r="A3112">
            <v>2019</v>
          </cell>
          <cell r="B3112" t="str">
            <v>Agosto</v>
          </cell>
          <cell r="J3112">
            <v>5382</v>
          </cell>
          <cell r="K3112">
            <v>41024</v>
          </cell>
        </row>
        <row r="3113">
          <cell r="A3113">
            <v>2019</v>
          </cell>
          <cell r="B3113" t="str">
            <v>Agosto</v>
          </cell>
          <cell r="J3113">
            <v>605</v>
          </cell>
          <cell r="K3113">
            <v>41025</v>
          </cell>
        </row>
        <row r="3114">
          <cell r="A3114">
            <v>2019</v>
          </cell>
          <cell r="B3114" t="str">
            <v>Agosto</v>
          </cell>
          <cell r="J3114">
            <v>627</v>
          </cell>
          <cell r="K3114">
            <v>41025</v>
          </cell>
        </row>
        <row r="3115">
          <cell r="A3115">
            <v>2019</v>
          </cell>
          <cell r="B3115" t="str">
            <v>Agosto</v>
          </cell>
          <cell r="J3115">
            <v>1069</v>
          </cell>
          <cell r="K3115">
            <v>41025</v>
          </cell>
        </row>
        <row r="3116">
          <cell r="A3116">
            <v>2019</v>
          </cell>
          <cell r="B3116" t="str">
            <v>Agosto</v>
          </cell>
          <cell r="J3116">
            <v>10847</v>
          </cell>
          <cell r="K3116">
            <v>41026</v>
          </cell>
        </row>
        <row r="3117">
          <cell r="A3117">
            <v>2019</v>
          </cell>
          <cell r="B3117" t="str">
            <v>Agosto</v>
          </cell>
          <cell r="J3117">
            <v>10807</v>
          </cell>
          <cell r="K3117">
            <v>41026</v>
          </cell>
        </row>
        <row r="3118">
          <cell r="A3118">
            <v>2019</v>
          </cell>
          <cell r="B3118" t="str">
            <v>Agosto</v>
          </cell>
          <cell r="J3118">
            <v>9744</v>
          </cell>
          <cell r="K3118">
            <v>41027</v>
          </cell>
        </row>
        <row r="3119">
          <cell r="A3119">
            <v>2019</v>
          </cell>
          <cell r="B3119" t="str">
            <v>Agosto</v>
          </cell>
          <cell r="J3119">
            <v>9853</v>
          </cell>
          <cell r="K3119">
            <v>41027</v>
          </cell>
        </row>
        <row r="3120">
          <cell r="A3120">
            <v>2019</v>
          </cell>
          <cell r="B3120" t="str">
            <v>Agosto</v>
          </cell>
          <cell r="J3120">
            <v>44151</v>
          </cell>
          <cell r="K3120">
            <v>41028</v>
          </cell>
        </row>
        <row r="3121">
          <cell r="A3121">
            <v>2019</v>
          </cell>
          <cell r="B3121" t="str">
            <v>Agosto</v>
          </cell>
          <cell r="J3121">
            <v>44375</v>
          </cell>
          <cell r="K3121">
            <v>41028</v>
          </cell>
        </row>
        <row r="3122">
          <cell r="A3122">
            <v>2019</v>
          </cell>
          <cell r="B3122" t="str">
            <v>Agosto</v>
          </cell>
          <cell r="J3122">
            <v>43495</v>
          </cell>
          <cell r="K3122">
            <v>41028</v>
          </cell>
        </row>
        <row r="3123">
          <cell r="A3123">
            <v>2019</v>
          </cell>
          <cell r="B3123" t="str">
            <v>Septiembre</v>
          </cell>
          <cell r="J3123">
            <v>618</v>
          </cell>
          <cell r="K3123">
            <v>31001</v>
          </cell>
        </row>
        <row r="3124">
          <cell r="A3124">
            <v>2019</v>
          </cell>
          <cell r="B3124" t="str">
            <v>Septiembre</v>
          </cell>
          <cell r="J3124">
            <v>1077</v>
          </cell>
          <cell r="K3124">
            <v>31002</v>
          </cell>
        </row>
        <row r="3125">
          <cell r="A3125">
            <v>2019</v>
          </cell>
          <cell r="B3125" t="str">
            <v>Septiembre</v>
          </cell>
          <cell r="J3125">
            <v>798</v>
          </cell>
          <cell r="K3125">
            <v>31003</v>
          </cell>
        </row>
        <row r="3126">
          <cell r="A3126">
            <v>2019</v>
          </cell>
          <cell r="B3126" t="str">
            <v>Septiembre</v>
          </cell>
          <cell r="J3126">
            <v>8386</v>
          </cell>
          <cell r="K3126">
            <v>31004</v>
          </cell>
        </row>
        <row r="3127">
          <cell r="A3127">
            <v>2019</v>
          </cell>
          <cell r="B3127" t="str">
            <v>Septiembre</v>
          </cell>
          <cell r="J3127">
            <v>7485</v>
          </cell>
          <cell r="K3127">
            <v>31005</v>
          </cell>
        </row>
        <row r="3128">
          <cell r="A3128">
            <v>2019</v>
          </cell>
          <cell r="B3128" t="str">
            <v>Septiembre</v>
          </cell>
          <cell r="J3128">
            <v>1131</v>
          </cell>
          <cell r="K3128">
            <v>31006</v>
          </cell>
        </row>
        <row r="3129">
          <cell r="A3129">
            <v>2019</v>
          </cell>
          <cell r="B3129" t="str">
            <v>Septiembre</v>
          </cell>
          <cell r="J3129">
            <v>3445</v>
          </cell>
          <cell r="K3129">
            <v>31007</v>
          </cell>
        </row>
        <row r="3130">
          <cell r="A3130">
            <v>2019</v>
          </cell>
          <cell r="B3130" t="str">
            <v>Septiembre</v>
          </cell>
          <cell r="J3130">
            <v>3113</v>
          </cell>
          <cell r="K3130">
            <v>31008</v>
          </cell>
        </row>
        <row r="3131">
          <cell r="A3131">
            <v>2019</v>
          </cell>
          <cell r="B3131" t="str">
            <v>Septiembre</v>
          </cell>
          <cell r="J3131">
            <v>2097</v>
          </cell>
          <cell r="K3131">
            <v>31009</v>
          </cell>
        </row>
        <row r="3132">
          <cell r="A3132">
            <v>2019</v>
          </cell>
          <cell r="B3132" t="str">
            <v>Septiembre</v>
          </cell>
          <cell r="J3132">
            <v>2063</v>
          </cell>
          <cell r="K3132">
            <v>31010</v>
          </cell>
        </row>
        <row r="3133">
          <cell r="A3133">
            <v>2019</v>
          </cell>
          <cell r="B3133" t="str">
            <v>Septiembre</v>
          </cell>
          <cell r="J3133">
            <v>754</v>
          </cell>
          <cell r="K3133">
            <v>31011</v>
          </cell>
        </row>
        <row r="3134">
          <cell r="A3134">
            <v>2019</v>
          </cell>
          <cell r="B3134" t="str">
            <v>Septiembre</v>
          </cell>
          <cell r="J3134">
            <v>442</v>
          </cell>
          <cell r="K3134">
            <v>31012</v>
          </cell>
        </row>
        <row r="3135">
          <cell r="A3135">
            <v>2019</v>
          </cell>
          <cell r="B3135" t="str">
            <v>Septiembre</v>
          </cell>
          <cell r="J3135">
            <v>1180</v>
          </cell>
          <cell r="K3135">
            <v>31013</v>
          </cell>
        </row>
        <row r="3136">
          <cell r="A3136">
            <v>2019</v>
          </cell>
          <cell r="B3136" t="str">
            <v>Septiembre</v>
          </cell>
          <cell r="J3136">
            <v>1116</v>
          </cell>
          <cell r="K3136">
            <v>31014</v>
          </cell>
        </row>
        <row r="3137">
          <cell r="A3137">
            <v>2019</v>
          </cell>
          <cell r="B3137" t="str">
            <v>Septiembre</v>
          </cell>
          <cell r="J3137">
            <v>1944</v>
          </cell>
          <cell r="K3137">
            <v>31016</v>
          </cell>
        </row>
        <row r="3138">
          <cell r="A3138">
            <v>2019</v>
          </cell>
          <cell r="B3138" t="str">
            <v>Septiembre</v>
          </cell>
          <cell r="J3138">
            <v>993</v>
          </cell>
          <cell r="K3138">
            <v>31017</v>
          </cell>
        </row>
        <row r="3139">
          <cell r="A3139">
            <v>2019</v>
          </cell>
          <cell r="B3139" t="str">
            <v>Septiembre</v>
          </cell>
          <cell r="J3139">
            <v>744</v>
          </cell>
          <cell r="K3139">
            <v>31018</v>
          </cell>
        </row>
        <row r="3140">
          <cell r="A3140">
            <v>2019</v>
          </cell>
          <cell r="B3140" t="str">
            <v>Septiembre</v>
          </cell>
          <cell r="J3140">
            <v>1150</v>
          </cell>
          <cell r="K3140">
            <v>31019</v>
          </cell>
        </row>
        <row r="3141">
          <cell r="A3141">
            <v>2019</v>
          </cell>
          <cell r="B3141" t="str">
            <v>Septiembre</v>
          </cell>
          <cell r="J3141">
            <v>2492</v>
          </cell>
          <cell r="K3141">
            <v>31020</v>
          </cell>
        </row>
        <row r="3142">
          <cell r="A3142">
            <v>2019</v>
          </cell>
          <cell r="B3142" t="str">
            <v>Septiembre</v>
          </cell>
          <cell r="J3142">
            <v>1620</v>
          </cell>
          <cell r="K3142">
            <v>31021</v>
          </cell>
        </row>
        <row r="3143">
          <cell r="A3143">
            <v>2019</v>
          </cell>
          <cell r="B3143" t="str">
            <v>Septiembre</v>
          </cell>
          <cell r="J3143">
            <v>1385</v>
          </cell>
          <cell r="K3143">
            <v>31022</v>
          </cell>
        </row>
        <row r="3144">
          <cell r="A3144">
            <v>2019</v>
          </cell>
          <cell r="B3144" t="str">
            <v>Septiembre</v>
          </cell>
          <cell r="J3144">
            <v>664</v>
          </cell>
          <cell r="K3144">
            <v>31023</v>
          </cell>
        </row>
        <row r="3145">
          <cell r="A3145">
            <v>2019</v>
          </cell>
          <cell r="B3145" t="str">
            <v>Septiembre</v>
          </cell>
          <cell r="J3145">
            <v>2923</v>
          </cell>
          <cell r="K3145">
            <v>31024</v>
          </cell>
        </row>
        <row r="3146">
          <cell r="A3146">
            <v>2019</v>
          </cell>
          <cell r="B3146" t="str">
            <v>Septiembre</v>
          </cell>
          <cell r="J3146">
            <v>1672</v>
          </cell>
          <cell r="K3146">
            <v>31025</v>
          </cell>
        </row>
        <row r="3147">
          <cell r="A3147">
            <v>2019</v>
          </cell>
          <cell r="B3147" t="str">
            <v>Septiembre</v>
          </cell>
          <cell r="J3147">
            <v>2543</v>
          </cell>
          <cell r="K3147">
            <v>31026</v>
          </cell>
        </row>
        <row r="3148">
          <cell r="A3148">
            <v>2019</v>
          </cell>
          <cell r="B3148" t="str">
            <v>Septiembre</v>
          </cell>
          <cell r="J3148">
            <v>1359</v>
          </cell>
          <cell r="K3148">
            <v>31027</v>
          </cell>
        </row>
        <row r="3149">
          <cell r="A3149">
            <v>2019</v>
          </cell>
          <cell r="B3149" t="str">
            <v>Septiembre</v>
          </cell>
          <cell r="J3149">
            <v>2309</v>
          </cell>
          <cell r="K3149">
            <v>31028</v>
          </cell>
        </row>
        <row r="3150">
          <cell r="A3150">
            <v>2019</v>
          </cell>
          <cell r="B3150" t="str">
            <v>Septiembre</v>
          </cell>
          <cell r="J3150">
            <v>2116</v>
          </cell>
          <cell r="K3150">
            <v>31029</v>
          </cell>
        </row>
        <row r="3151">
          <cell r="A3151">
            <v>2019</v>
          </cell>
          <cell r="B3151" t="str">
            <v>Septiembre</v>
          </cell>
          <cell r="J3151">
            <v>1485</v>
          </cell>
          <cell r="K3151">
            <v>31030</v>
          </cell>
        </row>
        <row r="3152">
          <cell r="A3152">
            <v>2019</v>
          </cell>
          <cell r="B3152" t="str">
            <v>Septiembre</v>
          </cell>
          <cell r="J3152">
            <v>3652</v>
          </cell>
          <cell r="K3152">
            <v>31031</v>
          </cell>
        </row>
        <row r="3153">
          <cell r="A3153">
            <v>2019</v>
          </cell>
          <cell r="B3153" t="str">
            <v>Septiembre</v>
          </cell>
          <cell r="J3153">
            <v>2310</v>
          </cell>
          <cell r="K3153">
            <v>31032</v>
          </cell>
        </row>
        <row r="3154">
          <cell r="A3154">
            <v>2019</v>
          </cell>
          <cell r="B3154" t="str">
            <v>Septiembre</v>
          </cell>
          <cell r="J3154">
            <v>981</v>
          </cell>
          <cell r="K3154">
            <v>31033</v>
          </cell>
        </row>
        <row r="3155">
          <cell r="A3155">
            <v>2019</v>
          </cell>
          <cell r="B3155" t="str">
            <v>Septiembre</v>
          </cell>
          <cell r="J3155">
            <v>957</v>
          </cell>
          <cell r="K3155">
            <v>31034</v>
          </cell>
        </row>
        <row r="3156">
          <cell r="A3156">
            <v>2019</v>
          </cell>
          <cell r="B3156" t="str">
            <v>Septiembre</v>
          </cell>
          <cell r="J3156">
            <v>1115</v>
          </cell>
          <cell r="K3156">
            <v>31035</v>
          </cell>
        </row>
        <row r="3157">
          <cell r="A3157">
            <v>2019</v>
          </cell>
          <cell r="B3157" t="str">
            <v>Septiembre</v>
          </cell>
          <cell r="J3157">
            <v>1287</v>
          </cell>
          <cell r="K3157">
            <v>31036</v>
          </cell>
        </row>
        <row r="3158">
          <cell r="A3158">
            <v>2019</v>
          </cell>
          <cell r="B3158" t="str">
            <v>Septiembre</v>
          </cell>
          <cell r="J3158">
            <v>1735</v>
          </cell>
          <cell r="K3158">
            <v>31037</v>
          </cell>
        </row>
        <row r="3159">
          <cell r="A3159">
            <v>2019</v>
          </cell>
          <cell r="B3159" t="str">
            <v>Septiembre</v>
          </cell>
          <cell r="J3159">
            <v>2654</v>
          </cell>
          <cell r="K3159">
            <v>31038</v>
          </cell>
        </row>
        <row r="3160">
          <cell r="A3160">
            <v>2019</v>
          </cell>
          <cell r="B3160" t="str">
            <v>Septiembre</v>
          </cell>
          <cell r="J3160">
            <v>1527</v>
          </cell>
          <cell r="K3160">
            <v>31039</v>
          </cell>
        </row>
        <row r="3161">
          <cell r="A3161">
            <v>2019</v>
          </cell>
          <cell r="B3161" t="str">
            <v>Septiembre</v>
          </cell>
          <cell r="J3161">
            <v>5705</v>
          </cell>
          <cell r="K3161">
            <v>11001</v>
          </cell>
        </row>
        <row r="3162">
          <cell r="A3162">
            <v>2019</v>
          </cell>
          <cell r="B3162" t="str">
            <v>Septiembre</v>
          </cell>
          <cell r="J3162">
            <v>4899</v>
          </cell>
          <cell r="K3162">
            <v>11002</v>
          </cell>
        </row>
        <row r="3163">
          <cell r="A3163">
            <v>2019</v>
          </cell>
          <cell r="B3163" t="str">
            <v>Septiembre</v>
          </cell>
          <cell r="J3163">
            <v>1964</v>
          </cell>
          <cell r="K3163">
            <v>11003</v>
          </cell>
        </row>
        <row r="3164">
          <cell r="A3164">
            <v>2019</v>
          </cell>
          <cell r="B3164" t="str">
            <v>Septiembre</v>
          </cell>
          <cell r="J3164">
            <v>1403</v>
          </cell>
          <cell r="K3164">
            <v>11004</v>
          </cell>
        </row>
        <row r="3165">
          <cell r="A3165">
            <v>2019</v>
          </cell>
          <cell r="B3165" t="str">
            <v>Septiembre</v>
          </cell>
          <cell r="J3165">
            <v>1205</v>
          </cell>
          <cell r="K3165">
            <v>11005</v>
          </cell>
        </row>
        <row r="3166">
          <cell r="A3166">
            <v>2019</v>
          </cell>
          <cell r="B3166" t="str">
            <v>Septiembre</v>
          </cell>
          <cell r="J3166">
            <v>5253</v>
          </cell>
          <cell r="K3166">
            <v>11006</v>
          </cell>
        </row>
        <row r="3167">
          <cell r="A3167">
            <v>2019</v>
          </cell>
          <cell r="B3167" t="str">
            <v>Septiembre</v>
          </cell>
          <cell r="J3167">
            <v>8154</v>
          </cell>
          <cell r="K3167">
            <v>11007</v>
          </cell>
        </row>
        <row r="3168">
          <cell r="A3168">
            <v>2019</v>
          </cell>
          <cell r="B3168" t="str">
            <v>Septiembre</v>
          </cell>
          <cell r="J3168">
            <v>1904</v>
          </cell>
          <cell r="K3168">
            <v>11008</v>
          </cell>
        </row>
        <row r="3169">
          <cell r="A3169">
            <v>2019</v>
          </cell>
          <cell r="B3169" t="str">
            <v>Septiembre</v>
          </cell>
          <cell r="J3169">
            <v>3732</v>
          </cell>
          <cell r="K3169">
            <v>11009</v>
          </cell>
        </row>
        <row r="3170">
          <cell r="A3170">
            <v>2019</v>
          </cell>
          <cell r="B3170" t="str">
            <v>Septiembre</v>
          </cell>
          <cell r="J3170">
            <v>2696</v>
          </cell>
          <cell r="K3170">
            <v>11010</v>
          </cell>
        </row>
        <row r="3171">
          <cell r="A3171">
            <v>2019</v>
          </cell>
          <cell r="B3171" t="str">
            <v>Septiembre</v>
          </cell>
          <cell r="J3171">
            <v>10257</v>
          </cell>
          <cell r="K3171">
            <v>11011</v>
          </cell>
        </row>
        <row r="3172">
          <cell r="A3172">
            <v>2019</v>
          </cell>
          <cell r="B3172" t="str">
            <v>Septiembre</v>
          </cell>
          <cell r="J3172">
            <v>4818</v>
          </cell>
          <cell r="K3172">
            <v>11012</v>
          </cell>
        </row>
        <row r="3173">
          <cell r="A3173">
            <v>2019</v>
          </cell>
          <cell r="B3173" t="str">
            <v>Septiembre</v>
          </cell>
          <cell r="J3173">
            <v>8030</v>
          </cell>
          <cell r="K3173">
            <v>11013</v>
          </cell>
        </row>
        <row r="3174">
          <cell r="A3174">
            <v>2019</v>
          </cell>
          <cell r="B3174" t="str">
            <v>Septiembre</v>
          </cell>
          <cell r="J3174">
            <v>5364</v>
          </cell>
          <cell r="K3174">
            <v>11014</v>
          </cell>
        </row>
        <row r="3175">
          <cell r="A3175">
            <v>2019</v>
          </cell>
          <cell r="B3175" t="str">
            <v>Septiembre</v>
          </cell>
          <cell r="J3175">
            <v>3833</v>
          </cell>
          <cell r="K3175">
            <v>11015</v>
          </cell>
        </row>
        <row r="3176">
          <cell r="A3176">
            <v>2019</v>
          </cell>
          <cell r="B3176" t="str">
            <v>Septiembre</v>
          </cell>
          <cell r="J3176">
            <v>3928</v>
          </cell>
          <cell r="K3176">
            <v>11016</v>
          </cell>
        </row>
        <row r="3177">
          <cell r="A3177">
            <v>2019</v>
          </cell>
          <cell r="B3177" t="str">
            <v>Septiembre</v>
          </cell>
          <cell r="J3177">
            <v>1302</v>
          </cell>
          <cell r="K3177">
            <v>11017</v>
          </cell>
        </row>
        <row r="3178">
          <cell r="A3178">
            <v>2019</v>
          </cell>
          <cell r="B3178" t="str">
            <v>Septiembre</v>
          </cell>
          <cell r="J3178">
            <v>2403</v>
          </cell>
          <cell r="K3178">
            <v>11018</v>
          </cell>
        </row>
        <row r="3179">
          <cell r="A3179">
            <v>2019</v>
          </cell>
          <cell r="B3179" t="str">
            <v>Septiembre</v>
          </cell>
          <cell r="J3179">
            <v>7878</v>
          </cell>
          <cell r="K3179">
            <v>11019</v>
          </cell>
        </row>
        <row r="3180">
          <cell r="A3180">
            <v>2019</v>
          </cell>
          <cell r="B3180" t="str">
            <v>Septiembre</v>
          </cell>
          <cell r="J3180">
            <v>8335</v>
          </cell>
          <cell r="K3180">
            <v>11020</v>
          </cell>
        </row>
        <row r="3181">
          <cell r="A3181">
            <v>2019</v>
          </cell>
          <cell r="B3181" t="str">
            <v>Septiembre</v>
          </cell>
          <cell r="J3181">
            <v>2220</v>
          </cell>
          <cell r="K3181">
            <v>11021</v>
          </cell>
        </row>
        <row r="3182">
          <cell r="A3182">
            <v>2019</v>
          </cell>
          <cell r="B3182" t="str">
            <v>Septiembre</v>
          </cell>
          <cell r="J3182">
            <v>3678</v>
          </cell>
          <cell r="K3182">
            <v>11022</v>
          </cell>
        </row>
        <row r="3183">
          <cell r="A3183">
            <v>2019</v>
          </cell>
          <cell r="B3183" t="str">
            <v>Septiembre</v>
          </cell>
          <cell r="J3183">
            <v>2895</v>
          </cell>
          <cell r="K3183">
            <v>11023</v>
          </cell>
        </row>
        <row r="3184">
          <cell r="A3184">
            <v>2019</v>
          </cell>
          <cell r="B3184" t="str">
            <v>Septiembre</v>
          </cell>
          <cell r="J3184">
            <v>3061</v>
          </cell>
          <cell r="K3184">
            <v>11024</v>
          </cell>
        </row>
        <row r="3185">
          <cell r="A3185">
            <v>2019</v>
          </cell>
          <cell r="B3185" t="str">
            <v>Septiembre</v>
          </cell>
          <cell r="J3185">
            <v>3384</v>
          </cell>
          <cell r="K3185">
            <v>11026</v>
          </cell>
        </row>
        <row r="3186">
          <cell r="A3186">
            <v>2019</v>
          </cell>
          <cell r="B3186" t="str">
            <v>Septiembre</v>
          </cell>
          <cell r="J3186">
            <v>4855</v>
          </cell>
          <cell r="K3186">
            <v>11027</v>
          </cell>
        </row>
        <row r="3187">
          <cell r="A3187">
            <v>2019</v>
          </cell>
          <cell r="B3187" t="str">
            <v>Septiembre</v>
          </cell>
          <cell r="J3187">
            <v>7090</v>
          </cell>
          <cell r="K3187">
            <v>11028</v>
          </cell>
        </row>
        <row r="3188">
          <cell r="A3188">
            <v>2019</v>
          </cell>
          <cell r="B3188" t="str">
            <v>Septiembre</v>
          </cell>
          <cell r="J3188">
            <v>3239</v>
          </cell>
          <cell r="K3188">
            <v>11029</v>
          </cell>
        </row>
        <row r="3189">
          <cell r="A3189">
            <v>2019</v>
          </cell>
          <cell r="B3189" t="str">
            <v>Septiembre</v>
          </cell>
          <cell r="J3189">
            <v>5722</v>
          </cell>
          <cell r="K3189">
            <v>11030</v>
          </cell>
        </row>
        <row r="3190">
          <cell r="A3190">
            <v>2019</v>
          </cell>
          <cell r="B3190" t="str">
            <v>Septiembre</v>
          </cell>
          <cell r="J3190">
            <v>5761</v>
          </cell>
          <cell r="K3190">
            <v>11031</v>
          </cell>
        </row>
        <row r="3191">
          <cell r="A3191">
            <v>2019</v>
          </cell>
          <cell r="B3191" t="str">
            <v>Septiembre</v>
          </cell>
          <cell r="J3191">
            <v>7104</v>
          </cell>
          <cell r="K3191">
            <v>11032</v>
          </cell>
        </row>
        <row r="3192">
          <cell r="A3192">
            <v>2019</v>
          </cell>
          <cell r="B3192" t="str">
            <v>Septiembre</v>
          </cell>
          <cell r="J3192">
            <v>2724</v>
          </cell>
          <cell r="K3192">
            <v>11033</v>
          </cell>
        </row>
        <row r="3193">
          <cell r="A3193">
            <v>2019</v>
          </cell>
          <cell r="B3193" t="str">
            <v>Septiembre</v>
          </cell>
          <cell r="J3193">
            <v>2466</v>
          </cell>
          <cell r="K3193">
            <v>11034</v>
          </cell>
        </row>
        <row r="3194">
          <cell r="A3194">
            <v>2019</v>
          </cell>
          <cell r="B3194" t="str">
            <v>Septiembre</v>
          </cell>
          <cell r="J3194">
            <v>2439</v>
          </cell>
          <cell r="K3194">
            <v>11035</v>
          </cell>
        </row>
        <row r="3195">
          <cell r="A3195">
            <v>2019</v>
          </cell>
          <cell r="B3195" t="str">
            <v>Septiembre</v>
          </cell>
          <cell r="J3195">
            <v>1146</v>
          </cell>
          <cell r="K3195">
            <v>11036</v>
          </cell>
        </row>
        <row r="3196">
          <cell r="A3196">
            <v>2019</v>
          </cell>
          <cell r="B3196" t="str">
            <v>Septiembre</v>
          </cell>
          <cell r="J3196">
            <v>1145</v>
          </cell>
          <cell r="K3196">
            <v>11037</v>
          </cell>
        </row>
        <row r="3197">
          <cell r="A3197">
            <v>2019</v>
          </cell>
          <cell r="B3197" t="str">
            <v>Septiembre</v>
          </cell>
          <cell r="J3197">
            <v>1925</v>
          </cell>
          <cell r="K3197">
            <v>11038</v>
          </cell>
        </row>
        <row r="3198">
          <cell r="A3198">
            <v>2019</v>
          </cell>
          <cell r="B3198" t="str">
            <v>Septiembre</v>
          </cell>
          <cell r="J3198">
            <v>2814</v>
          </cell>
          <cell r="K3198">
            <v>11040</v>
          </cell>
        </row>
        <row r="3199">
          <cell r="A3199">
            <v>2019</v>
          </cell>
          <cell r="B3199" t="str">
            <v>Septiembre</v>
          </cell>
          <cell r="J3199">
            <v>1085</v>
          </cell>
          <cell r="K3199">
            <v>11041</v>
          </cell>
        </row>
        <row r="3200">
          <cell r="A3200">
            <v>2019</v>
          </cell>
          <cell r="B3200" t="str">
            <v>Septiembre</v>
          </cell>
          <cell r="J3200">
            <v>2100</v>
          </cell>
          <cell r="K3200">
            <v>11042</v>
          </cell>
        </row>
        <row r="3201">
          <cell r="A3201">
            <v>2019</v>
          </cell>
          <cell r="B3201" t="str">
            <v>Septiembre</v>
          </cell>
          <cell r="J3201">
            <v>4602</v>
          </cell>
          <cell r="K3201">
            <v>11043</v>
          </cell>
        </row>
        <row r="3202">
          <cell r="A3202">
            <v>2019</v>
          </cell>
          <cell r="B3202" t="str">
            <v>Septiembre</v>
          </cell>
          <cell r="J3202">
            <v>3427</v>
          </cell>
          <cell r="K3202">
            <v>11044</v>
          </cell>
        </row>
        <row r="3203">
          <cell r="A3203">
            <v>2019</v>
          </cell>
          <cell r="B3203" t="str">
            <v>Septiembre</v>
          </cell>
          <cell r="J3203">
            <v>1805</v>
          </cell>
          <cell r="K3203">
            <v>11045</v>
          </cell>
        </row>
        <row r="3204">
          <cell r="A3204">
            <v>2019</v>
          </cell>
          <cell r="B3204" t="str">
            <v>Septiembre</v>
          </cell>
          <cell r="J3204">
            <v>1127</v>
          </cell>
          <cell r="K3204">
            <v>11046</v>
          </cell>
        </row>
        <row r="3205">
          <cell r="A3205">
            <v>2019</v>
          </cell>
          <cell r="B3205" t="str">
            <v>Septiembre</v>
          </cell>
          <cell r="J3205">
            <v>4037</v>
          </cell>
          <cell r="K3205">
            <v>11047</v>
          </cell>
        </row>
        <row r="3206">
          <cell r="A3206">
            <v>2019</v>
          </cell>
          <cell r="B3206" t="str">
            <v>Septiembre</v>
          </cell>
          <cell r="J3206">
            <v>2300</v>
          </cell>
          <cell r="K3206">
            <v>11048</v>
          </cell>
        </row>
        <row r="3207">
          <cell r="A3207">
            <v>2019</v>
          </cell>
          <cell r="B3207" t="str">
            <v>Septiembre</v>
          </cell>
          <cell r="J3207">
            <v>1963</v>
          </cell>
          <cell r="K3207">
            <v>11049</v>
          </cell>
        </row>
        <row r="3208">
          <cell r="A3208">
            <v>2019</v>
          </cell>
          <cell r="B3208" t="str">
            <v>Septiembre</v>
          </cell>
          <cell r="J3208">
            <v>2684</v>
          </cell>
          <cell r="K3208">
            <v>11050</v>
          </cell>
        </row>
        <row r="3209">
          <cell r="A3209">
            <v>2019</v>
          </cell>
          <cell r="B3209" t="str">
            <v>Septiembre</v>
          </cell>
          <cell r="J3209">
            <v>11090</v>
          </cell>
          <cell r="K3209">
            <v>11051</v>
          </cell>
        </row>
        <row r="3210">
          <cell r="A3210">
            <v>2019</v>
          </cell>
          <cell r="B3210" t="str">
            <v>Septiembre</v>
          </cell>
          <cell r="J3210">
            <v>3524</v>
          </cell>
          <cell r="K3210">
            <v>11052</v>
          </cell>
        </row>
        <row r="3211">
          <cell r="A3211">
            <v>2019</v>
          </cell>
          <cell r="B3211" t="str">
            <v>Septiembre</v>
          </cell>
          <cell r="J3211">
            <v>4859</v>
          </cell>
          <cell r="K3211">
            <v>11053</v>
          </cell>
        </row>
        <row r="3212">
          <cell r="A3212">
            <v>2019</v>
          </cell>
          <cell r="B3212" t="str">
            <v>Septiembre</v>
          </cell>
          <cell r="J3212">
            <v>6649</v>
          </cell>
          <cell r="K3212">
            <v>11054</v>
          </cell>
        </row>
        <row r="3213">
          <cell r="A3213">
            <v>2019</v>
          </cell>
          <cell r="B3213" t="str">
            <v>Septiembre</v>
          </cell>
          <cell r="J3213">
            <v>2188</v>
          </cell>
          <cell r="K3213">
            <v>21001</v>
          </cell>
        </row>
        <row r="3214">
          <cell r="A3214">
            <v>2019</v>
          </cell>
          <cell r="B3214" t="str">
            <v>Septiembre</v>
          </cell>
          <cell r="J3214">
            <v>4041</v>
          </cell>
          <cell r="K3214">
            <v>21002</v>
          </cell>
        </row>
        <row r="3215">
          <cell r="A3215">
            <v>2019</v>
          </cell>
          <cell r="B3215" t="str">
            <v>Septiembre</v>
          </cell>
          <cell r="J3215">
            <v>3257</v>
          </cell>
          <cell r="K3215">
            <v>21003</v>
          </cell>
        </row>
        <row r="3216">
          <cell r="A3216">
            <v>2019</v>
          </cell>
          <cell r="B3216" t="str">
            <v>Septiembre</v>
          </cell>
          <cell r="J3216">
            <v>1118</v>
          </cell>
          <cell r="K3216">
            <v>21004</v>
          </cell>
        </row>
        <row r="3217">
          <cell r="A3217">
            <v>2019</v>
          </cell>
          <cell r="B3217" t="str">
            <v>Septiembre</v>
          </cell>
          <cell r="J3217">
            <v>798</v>
          </cell>
          <cell r="K3217">
            <v>21007</v>
          </cell>
        </row>
        <row r="3218">
          <cell r="A3218">
            <v>2019</v>
          </cell>
          <cell r="B3218" t="str">
            <v>Septiembre</v>
          </cell>
          <cell r="J3218">
            <v>935</v>
          </cell>
          <cell r="K3218">
            <v>21005</v>
          </cell>
        </row>
        <row r="3219">
          <cell r="A3219">
            <v>2019</v>
          </cell>
          <cell r="B3219" t="str">
            <v>Septiembre</v>
          </cell>
          <cell r="J3219">
            <v>800</v>
          </cell>
          <cell r="K3219">
            <v>21006</v>
          </cell>
        </row>
        <row r="3220">
          <cell r="A3220">
            <v>2019</v>
          </cell>
          <cell r="B3220" t="str">
            <v>Septiembre</v>
          </cell>
          <cell r="J3220">
            <v>1803</v>
          </cell>
          <cell r="K3220">
            <v>21008</v>
          </cell>
        </row>
        <row r="3221">
          <cell r="A3221">
            <v>2019</v>
          </cell>
          <cell r="B3221" t="str">
            <v>Septiembre</v>
          </cell>
          <cell r="J3221">
            <v>972</v>
          </cell>
          <cell r="K3221">
            <v>21009</v>
          </cell>
        </row>
        <row r="3222">
          <cell r="A3222">
            <v>2019</v>
          </cell>
          <cell r="B3222" t="str">
            <v>Septiembre</v>
          </cell>
          <cell r="J3222">
            <v>839</v>
          </cell>
          <cell r="K3222">
            <v>21010</v>
          </cell>
        </row>
        <row r="3223">
          <cell r="A3223">
            <v>2019</v>
          </cell>
          <cell r="B3223" t="str">
            <v>Septiembre</v>
          </cell>
          <cell r="J3223">
            <v>763</v>
          </cell>
          <cell r="K3223">
            <v>21011</v>
          </cell>
        </row>
        <row r="3224">
          <cell r="A3224">
            <v>2019</v>
          </cell>
          <cell r="B3224" t="str">
            <v>Septiembre</v>
          </cell>
          <cell r="J3224">
            <v>1237</v>
          </cell>
          <cell r="K3224">
            <v>21012</v>
          </cell>
        </row>
        <row r="3225">
          <cell r="A3225">
            <v>2019</v>
          </cell>
          <cell r="B3225" t="str">
            <v>Septiembre</v>
          </cell>
          <cell r="J3225">
            <v>2382</v>
          </cell>
          <cell r="K3225">
            <v>21013</v>
          </cell>
        </row>
        <row r="3226">
          <cell r="A3226">
            <v>2019</v>
          </cell>
          <cell r="B3226" t="str">
            <v>Septiembre</v>
          </cell>
          <cell r="J3226">
            <v>2382</v>
          </cell>
          <cell r="K3226">
            <v>21014</v>
          </cell>
        </row>
        <row r="3227">
          <cell r="A3227">
            <v>2019</v>
          </cell>
          <cell r="B3227" t="str">
            <v>Septiembre</v>
          </cell>
          <cell r="J3227">
            <v>2706</v>
          </cell>
          <cell r="K3227">
            <v>21016</v>
          </cell>
        </row>
        <row r="3228">
          <cell r="A3228">
            <v>2019</v>
          </cell>
          <cell r="B3228" t="str">
            <v>Septiembre</v>
          </cell>
          <cell r="J3228">
            <v>1670</v>
          </cell>
          <cell r="K3228">
            <v>21017</v>
          </cell>
        </row>
        <row r="3229">
          <cell r="A3229">
            <v>2019</v>
          </cell>
          <cell r="B3229" t="str">
            <v>Septiembre</v>
          </cell>
          <cell r="J3229">
            <v>2471</v>
          </cell>
          <cell r="K3229">
            <v>51001</v>
          </cell>
        </row>
        <row r="3230">
          <cell r="A3230">
            <v>2019</v>
          </cell>
          <cell r="B3230" t="str">
            <v>Septiembre</v>
          </cell>
          <cell r="J3230">
            <v>2582</v>
          </cell>
          <cell r="K3230">
            <v>51001</v>
          </cell>
        </row>
        <row r="3231">
          <cell r="A3231">
            <v>2019</v>
          </cell>
          <cell r="B3231" t="str">
            <v>Septiembre</v>
          </cell>
          <cell r="J3231">
            <v>2569</v>
          </cell>
          <cell r="K3231">
            <v>51001</v>
          </cell>
        </row>
        <row r="3232">
          <cell r="A3232">
            <v>2019</v>
          </cell>
          <cell r="B3232" t="str">
            <v>Septiembre</v>
          </cell>
          <cell r="J3232">
            <v>2557</v>
          </cell>
          <cell r="K3232">
            <v>51001</v>
          </cell>
        </row>
        <row r="3233">
          <cell r="A3233">
            <v>2019</v>
          </cell>
          <cell r="B3233" t="str">
            <v>Septiembre</v>
          </cell>
          <cell r="J3233">
            <v>2241</v>
          </cell>
          <cell r="K3233">
            <v>51002</v>
          </cell>
        </row>
        <row r="3234">
          <cell r="A3234">
            <v>2019</v>
          </cell>
          <cell r="B3234" t="str">
            <v>Septiembre</v>
          </cell>
          <cell r="J3234">
            <v>2120</v>
          </cell>
          <cell r="K3234">
            <v>51003</v>
          </cell>
        </row>
        <row r="3235">
          <cell r="A3235">
            <v>2019</v>
          </cell>
          <cell r="B3235" t="str">
            <v>Septiembre</v>
          </cell>
          <cell r="J3235">
            <v>2743</v>
          </cell>
          <cell r="K3235">
            <v>51003</v>
          </cell>
        </row>
        <row r="3236">
          <cell r="A3236">
            <v>2019</v>
          </cell>
          <cell r="B3236" t="str">
            <v>Septiembre</v>
          </cell>
          <cell r="J3236">
            <v>2327</v>
          </cell>
          <cell r="K3236">
            <v>51003</v>
          </cell>
        </row>
        <row r="3237">
          <cell r="A3237">
            <v>2019</v>
          </cell>
          <cell r="B3237" t="str">
            <v>Septiembre</v>
          </cell>
          <cell r="J3237">
            <v>5630</v>
          </cell>
          <cell r="K3237">
            <v>51004</v>
          </cell>
        </row>
        <row r="3238">
          <cell r="A3238">
            <v>2019</v>
          </cell>
          <cell r="B3238" t="str">
            <v>Septiembre</v>
          </cell>
          <cell r="J3238">
            <v>6510</v>
          </cell>
          <cell r="K3238">
            <v>51004</v>
          </cell>
        </row>
        <row r="3239">
          <cell r="A3239">
            <v>2019</v>
          </cell>
          <cell r="B3239" t="str">
            <v>Septiembre</v>
          </cell>
          <cell r="J3239">
            <v>6680</v>
          </cell>
          <cell r="K3239">
            <v>51004</v>
          </cell>
        </row>
        <row r="3240">
          <cell r="A3240">
            <v>2019</v>
          </cell>
          <cell r="B3240" t="str">
            <v>Septiembre</v>
          </cell>
          <cell r="J3240">
            <v>5252</v>
          </cell>
          <cell r="K3240">
            <v>51005</v>
          </cell>
        </row>
        <row r="3241">
          <cell r="A3241">
            <v>2019</v>
          </cell>
          <cell r="B3241" t="str">
            <v>Septiembre</v>
          </cell>
          <cell r="J3241">
            <v>6048</v>
          </cell>
          <cell r="K3241">
            <v>51005</v>
          </cell>
        </row>
        <row r="3242">
          <cell r="A3242">
            <v>2019</v>
          </cell>
          <cell r="B3242" t="str">
            <v>Septiembre</v>
          </cell>
          <cell r="J3242">
            <v>6223</v>
          </cell>
          <cell r="K3242">
            <v>51005</v>
          </cell>
        </row>
        <row r="3243">
          <cell r="A3243">
            <v>2019</v>
          </cell>
          <cell r="B3243" t="str">
            <v>Septiembre</v>
          </cell>
          <cell r="J3243">
            <v>6067</v>
          </cell>
          <cell r="K3243">
            <v>51005</v>
          </cell>
        </row>
        <row r="3244">
          <cell r="A3244">
            <v>2019</v>
          </cell>
          <cell r="B3244" t="str">
            <v>Septiembre</v>
          </cell>
          <cell r="J3244">
            <v>4415</v>
          </cell>
          <cell r="K3244">
            <v>51006</v>
          </cell>
        </row>
        <row r="3245">
          <cell r="A3245">
            <v>2019</v>
          </cell>
          <cell r="B3245" t="str">
            <v>Septiembre</v>
          </cell>
          <cell r="J3245">
            <v>5360</v>
          </cell>
          <cell r="K3245">
            <v>51006</v>
          </cell>
        </row>
        <row r="3246">
          <cell r="A3246">
            <v>2019</v>
          </cell>
          <cell r="B3246" t="str">
            <v>Septiembre</v>
          </cell>
          <cell r="J3246">
            <v>5170</v>
          </cell>
          <cell r="K3246">
            <v>51006</v>
          </cell>
        </row>
        <row r="3247">
          <cell r="A3247">
            <v>2019</v>
          </cell>
          <cell r="B3247" t="str">
            <v>Septiembre</v>
          </cell>
          <cell r="J3247">
            <v>5513</v>
          </cell>
          <cell r="K3247">
            <v>51006</v>
          </cell>
        </row>
        <row r="3248">
          <cell r="A3248">
            <v>2019</v>
          </cell>
          <cell r="B3248" t="str">
            <v>Septiembre</v>
          </cell>
          <cell r="J3248">
            <v>3975</v>
          </cell>
          <cell r="K3248">
            <v>51007</v>
          </cell>
        </row>
        <row r="3249">
          <cell r="A3249">
            <v>2019</v>
          </cell>
          <cell r="B3249" t="str">
            <v>Septiembre</v>
          </cell>
          <cell r="J3249">
            <v>5040</v>
          </cell>
          <cell r="K3249">
            <v>51007</v>
          </cell>
        </row>
        <row r="3250">
          <cell r="A3250">
            <v>2019</v>
          </cell>
          <cell r="B3250" t="str">
            <v>Septiembre</v>
          </cell>
          <cell r="J3250">
            <v>4767</v>
          </cell>
          <cell r="K3250">
            <v>51008</v>
          </cell>
        </row>
        <row r="3251">
          <cell r="A3251">
            <v>2019</v>
          </cell>
          <cell r="B3251" t="str">
            <v>Septiembre</v>
          </cell>
          <cell r="J3251">
            <v>5813</v>
          </cell>
          <cell r="K3251">
            <v>51008</v>
          </cell>
        </row>
        <row r="3252">
          <cell r="A3252">
            <v>2019</v>
          </cell>
          <cell r="B3252" t="str">
            <v>Septiembre</v>
          </cell>
          <cell r="J3252">
            <v>4575</v>
          </cell>
          <cell r="K3252">
            <v>51008</v>
          </cell>
        </row>
        <row r="3253">
          <cell r="A3253">
            <v>2019</v>
          </cell>
          <cell r="B3253" t="str">
            <v>Septiembre</v>
          </cell>
          <cell r="J3253">
            <v>6727</v>
          </cell>
          <cell r="K3253">
            <v>51008</v>
          </cell>
        </row>
        <row r="3254">
          <cell r="A3254">
            <v>2019</v>
          </cell>
          <cell r="B3254" t="str">
            <v>Septiembre</v>
          </cell>
          <cell r="J3254">
            <v>2650</v>
          </cell>
          <cell r="K3254">
            <v>51009</v>
          </cell>
        </row>
        <row r="3255">
          <cell r="A3255">
            <v>2019</v>
          </cell>
          <cell r="B3255" t="str">
            <v>Septiembre</v>
          </cell>
          <cell r="J3255">
            <v>3035</v>
          </cell>
          <cell r="K3255">
            <v>51009</v>
          </cell>
        </row>
        <row r="3256">
          <cell r="A3256">
            <v>2019</v>
          </cell>
          <cell r="B3256" t="str">
            <v>Septiembre</v>
          </cell>
          <cell r="J3256">
            <v>2678</v>
          </cell>
          <cell r="K3256">
            <v>51009</v>
          </cell>
        </row>
        <row r="3257">
          <cell r="A3257">
            <v>2019</v>
          </cell>
          <cell r="B3257" t="str">
            <v>Septiembre</v>
          </cell>
          <cell r="J3257">
            <v>3253</v>
          </cell>
          <cell r="K3257">
            <v>51009</v>
          </cell>
        </row>
        <row r="3258">
          <cell r="A3258">
            <v>2019</v>
          </cell>
          <cell r="B3258" t="str">
            <v>Septiembre</v>
          </cell>
          <cell r="J3258">
            <v>1151</v>
          </cell>
          <cell r="K3258">
            <v>51010</v>
          </cell>
        </row>
        <row r="3259">
          <cell r="A3259">
            <v>2019</v>
          </cell>
          <cell r="B3259" t="str">
            <v>Septiembre</v>
          </cell>
          <cell r="J3259">
            <v>1387</v>
          </cell>
          <cell r="K3259">
            <v>51010</v>
          </cell>
        </row>
        <row r="3260">
          <cell r="A3260">
            <v>2019</v>
          </cell>
          <cell r="B3260" t="str">
            <v>Septiembre</v>
          </cell>
          <cell r="J3260">
            <v>1498</v>
          </cell>
          <cell r="K3260">
            <v>51011</v>
          </cell>
        </row>
        <row r="3261">
          <cell r="A3261">
            <v>2019</v>
          </cell>
          <cell r="B3261" t="str">
            <v>Septiembre</v>
          </cell>
          <cell r="J3261">
            <v>1855</v>
          </cell>
          <cell r="K3261">
            <v>51011</v>
          </cell>
        </row>
        <row r="3262">
          <cell r="A3262">
            <v>2019</v>
          </cell>
          <cell r="B3262" t="str">
            <v>Septiembre</v>
          </cell>
          <cell r="J3262">
            <v>1759</v>
          </cell>
          <cell r="K3262">
            <v>51011</v>
          </cell>
        </row>
        <row r="3263">
          <cell r="A3263">
            <v>2019</v>
          </cell>
          <cell r="B3263" t="str">
            <v>Septiembre</v>
          </cell>
          <cell r="J3263">
            <v>2211</v>
          </cell>
          <cell r="K3263">
            <v>51012</v>
          </cell>
        </row>
        <row r="3264">
          <cell r="A3264">
            <v>2019</v>
          </cell>
          <cell r="B3264" t="str">
            <v>Septiembre</v>
          </cell>
          <cell r="J3264">
            <v>2733</v>
          </cell>
          <cell r="K3264">
            <v>51012</v>
          </cell>
        </row>
        <row r="3265">
          <cell r="A3265">
            <v>2019</v>
          </cell>
          <cell r="B3265" t="str">
            <v>Septiembre</v>
          </cell>
          <cell r="J3265">
            <v>2442</v>
          </cell>
          <cell r="K3265">
            <v>51012</v>
          </cell>
        </row>
        <row r="3266">
          <cell r="A3266">
            <v>2019</v>
          </cell>
          <cell r="B3266" t="str">
            <v>Septiembre</v>
          </cell>
          <cell r="J3266">
            <v>283</v>
          </cell>
          <cell r="K3266">
            <v>61001</v>
          </cell>
        </row>
        <row r="3267">
          <cell r="A3267">
            <v>2019</v>
          </cell>
          <cell r="B3267" t="str">
            <v>Septiembre</v>
          </cell>
          <cell r="J3267">
            <v>295</v>
          </cell>
          <cell r="K3267">
            <v>61001</v>
          </cell>
        </row>
        <row r="3268">
          <cell r="A3268">
            <v>2019</v>
          </cell>
          <cell r="B3268" t="str">
            <v>Septiembre</v>
          </cell>
          <cell r="J3268">
            <v>310</v>
          </cell>
          <cell r="K3268">
            <v>61001</v>
          </cell>
        </row>
        <row r="3269">
          <cell r="A3269">
            <v>2019</v>
          </cell>
          <cell r="B3269" t="str">
            <v>Septiembre</v>
          </cell>
          <cell r="J3269">
            <v>312</v>
          </cell>
          <cell r="K3269">
            <v>61002</v>
          </cell>
        </row>
        <row r="3270">
          <cell r="A3270">
            <v>2019</v>
          </cell>
          <cell r="B3270" t="str">
            <v>Septiembre</v>
          </cell>
          <cell r="J3270">
            <v>314</v>
          </cell>
          <cell r="K3270">
            <v>61002</v>
          </cell>
        </row>
        <row r="3271">
          <cell r="A3271">
            <v>2019</v>
          </cell>
          <cell r="B3271" t="str">
            <v>Septiembre</v>
          </cell>
          <cell r="J3271">
            <v>340</v>
          </cell>
          <cell r="K3271">
            <v>61002</v>
          </cell>
        </row>
        <row r="3272">
          <cell r="A3272">
            <v>2019</v>
          </cell>
          <cell r="B3272" t="str">
            <v>Septiembre</v>
          </cell>
          <cell r="J3272">
            <v>265</v>
          </cell>
          <cell r="K3272">
            <v>61003</v>
          </cell>
        </row>
        <row r="3273">
          <cell r="A3273">
            <v>2019</v>
          </cell>
          <cell r="B3273" t="str">
            <v>Septiembre</v>
          </cell>
          <cell r="J3273">
            <v>273</v>
          </cell>
          <cell r="K3273">
            <v>61003</v>
          </cell>
        </row>
        <row r="3274">
          <cell r="A3274">
            <v>2019</v>
          </cell>
          <cell r="B3274" t="str">
            <v>Septiembre</v>
          </cell>
          <cell r="J3274">
            <v>273</v>
          </cell>
          <cell r="K3274">
            <v>61003</v>
          </cell>
        </row>
        <row r="3275">
          <cell r="A3275">
            <v>2019</v>
          </cell>
          <cell r="B3275" t="str">
            <v>Septiembre</v>
          </cell>
          <cell r="J3275">
            <v>348</v>
          </cell>
          <cell r="K3275">
            <v>61004</v>
          </cell>
        </row>
        <row r="3276">
          <cell r="A3276">
            <v>2019</v>
          </cell>
          <cell r="B3276" t="str">
            <v>Septiembre</v>
          </cell>
          <cell r="J3276">
            <v>350</v>
          </cell>
          <cell r="K3276">
            <v>61004</v>
          </cell>
        </row>
        <row r="3277">
          <cell r="A3277">
            <v>2019</v>
          </cell>
          <cell r="B3277" t="str">
            <v>Septiembre</v>
          </cell>
          <cell r="J3277">
            <v>383</v>
          </cell>
          <cell r="K3277">
            <v>61004</v>
          </cell>
        </row>
        <row r="3278">
          <cell r="A3278">
            <v>2019</v>
          </cell>
          <cell r="B3278" t="str">
            <v>Septiembre</v>
          </cell>
          <cell r="J3278">
            <v>23237</v>
          </cell>
          <cell r="K3278">
            <v>61005</v>
          </cell>
        </row>
        <row r="3279">
          <cell r="A3279">
            <v>2019</v>
          </cell>
          <cell r="B3279" t="str">
            <v>Septiembre</v>
          </cell>
          <cell r="J3279">
            <v>8275</v>
          </cell>
          <cell r="K3279">
            <v>61006</v>
          </cell>
        </row>
        <row r="3280">
          <cell r="A3280">
            <v>2019</v>
          </cell>
          <cell r="B3280" t="str">
            <v>Septiembre</v>
          </cell>
          <cell r="J3280">
            <v>9033</v>
          </cell>
          <cell r="K3280">
            <v>61006</v>
          </cell>
        </row>
        <row r="3281">
          <cell r="A3281">
            <v>2019</v>
          </cell>
          <cell r="B3281" t="str">
            <v>Septiembre</v>
          </cell>
          <cell r="J3281">
            <v>8533</v>
          </cell>
          <cell r="K3281">
            <v>61006</v>
          </cell>
        </row>
        <row r="3282">
          <cell r="A3282">
            <v>2019</v>
          </cell>
          <cell r="B3282" t="str">
            <v>Septiembre</v>
          </cell>
          <cell r="J3282">
            <v>8283</v>
          </cell>
          <cell r="K3282">
            <v>61006</v>
          </cell>
        </row>
        <row r="3283">
          <cell r="A3283">
            <v>2019</v>
          </cell>
          <cell r="B3283" t="str">
            <v>Septiembre</v>
          </cell>
          <cell r="J3283">
            <v>11250</v>
          </cell>
          <cell r="K3283">
            <v>61007</v>
          </cell>
        </row>
        <row r="3284">
          <cell r="A3284">
            <v>2019</v>
          </cell>
          <cell r="B3284" t="str">
            <v>Septiembre</v>
          </cell>
          <cell r="J3284">
            <v>12615</v>
          </cell>
          <cell r="K3284">
            <v>61007</v>
          </cell>
        </row>
        <row r="3285">
          <cell r="A3285">
            <v>2019</v>
          </cell>
          <cell r="B3285" t="str">
            <v>Septiembre</v>
          </cell>
          <cell r="J3285">
            <v>11775</v>
          </cell>
          <cell r="K3285">
            <v>61007</v>
          </cell>
        </row>
        <row r="3286">
          <cell r="A3286">
            <v>2019</v>
          </cell>
          <cell r="B3286" t="str">
            <v>Septiembre</v>
          </cell>
          <cell r="J3286">
            <v>11967</v>
          </cell>
          <cell r="K3286">
            <v>61007</v>
          </cell>
        </row>
        <row r="3287">
          <cell r="A3287">
            <v>2019</v>
          </cell>
          <cell r="B3287" t="str">
            <v>Septiembre</v>
          </cell>
          <cell r="J3287">
            <v>9425</v>
          </cell>
          <cell r="K3287">
            <v>61008</v>
          </cell>
        </row>
        <row r="3288">
          <cell r="A3288">
            <v>2019</v>
          </cell>
          <cell r="B3288" t="str">
            <v>Septiembre</v>
          </cell>
          <cell r="J3288">
            <v>9217</v>
          </cell>
          <cell r="K3288">
            <v>61008</v>
          </cell>
        </row>
        <row r="3289">
          <cell r="A3289">
            <v>2019</v>
          </cell>
          <cell r="B3289" t="str">
            <v>Septiembre</v>
          </cell>
          <cell r="J3289">
            <v>8242</v>
          </cell>
          <cell r="K3289">
            <v>61008</v>
          </cell>
        </row>
        <row r="3290">
          <cell r="A3290">
            <v>2019</v>
          </cell>
          <cell r="B3290" t="str">
            <v>Septiembre</v>
          </cell>
          <cell r="J3290">
            <v>10188</v>
          </cell>
          <cell r="K3290">
            <v>61009</v>
          </cell>
        </row>
        <row r="3291">
          <cell r="A3291">
            <v>2019</v>
          </cell>
          <cell r="B3291" t="str">
            <v>Septiembre</v>
          </cell>
          <cell r="J3291">
            <v>9896</v>
          </cell>
          <cell r="K3291">
            <v>61009</v>
          </cell>
        </row>
        <row r="3292">
          <cell r="A3292">
            <v>2019</v>
          </cell>
          <cell r="B3292" t="str">
            <v>Septiembre</v>
          </cell>
          <cell r="J3292">
            <v>10067</v>
          </cell>
          <cell r="K3292">
            <v>61009</v>
          </cell>
        </row>
        <row r="3293">
          <cell r="A3293">
            <v>2019</v>
          </cell>
          <cell r="B3293" t="str">
            <v>Septiembre</v>
          </cell>
          <cell r="J3293">
            <v>10550</v>
          </cell>
          <cell r="K3293">
            <v>61009</v>
          </cell>
        </row>
        <row r="3294">
          <cell r="A3294">
            <v>2019</v>
          </cell>
          <cell r="B3294" t="str">
            <v>Septiembre</v>
          </cell>
          <cell r="J3294">
            <v>4887</v>
          </cell>
          <cell r="K3294">
            <v>71001</v>
          </cell>
        </row>
        <row r="3295">
          <cell r="A3295">
            <v>2019</v>
          </cell>
          <cell r="B3295" t="str">
            <v>Septiembre</v>
          </cell>
          <cell r="J3295">
            <v>3884</v>
          </cell>
          <cell r="K3295">
            <v>71001</v>
          </cell>
        </row>
        <row r="3296">
          <cell r="A3296">
            <v>2019</v>
          </cell>
          <cell r="B3296" t="str">
            <v>Septiembre</v>
          </cell>
          <cell r="J3296">
            <v>3738</v>
          </cell>
          <cell r="K3296">
            <v>71001</v>
          </cell>
        </row>
        <row r="3297">
          <cell r="A3297">
            <v>2019</v>
          </cell>
          <cell r="B3297" t="str">
            <v>Septiembre</v>
          </cell>
          <cell r="J3297">
            <v>6125</v>
          </cell>
          <cell r="K3297">
            <v>71002</v>
          </cell>
        </row>
        <row r="3298">
          <cell r="A3298">
            <v>2019</v>
          </cell>
          <cell r="B3298" t="str">
            <v>Septiembre</v>
          </cell>
          <cell r="J3298">
            <v>6579</v>
          </cell>
          <cell r="K3298">
            <v>71002</v>
          </cell>
        </row>
        <row r="3299">
          <cell r="A3299">
            <v>2019</v>
          </cell>
          <cell r="B3299" t="str">
            <v>Septiembre</v>
          </cell>
          <cell r="J3299">
            <v>6251</v>
          </cell>
          <cell r="K3299">
            <v>71002</v>
          </cell>
        </row>
        <row r="3300">
          <cell r="A3300">
            <v>2019</v>
          </cell>
          <cell r="B3300" t="str">
            <v>Septiembre</v>
          </cell>
          <cell r="J3300">
            <v>6819</v>
          </cell>
          <cell r="K3300">
            <v>71002</v>
          </cell>
        </row>
        <row r="3301">
          <cell r="A3301">
            <v>2019</v>
          </cell>
          <cell r="B3301" t="str">
            <v>Septiembre</v>
          </cell>
          <cell r="J3301">
            <v>5971</v>
          </cell>
          <cell r="K3301">
            <v>71002</v>
          </cell>
        </row>
        <row r="3302">
          <cell r="A3302">
            <v>2019</v>
          </cell>
          <cell r="B3302" t="str">
            <v>Septiembre</v>
          </cell>
          <cell r="J3302">
            <v>9766</v>
          </cell>
          <cell r="K3302">
            <v>71004</v>
          </cell>
        </row>
        <row r="3303">
          <cell r="A3303">
            <v>2019</v>
          </cell>
          <cell r="B3303" t="str">
            <v>Septiembre</v>
          </cell>
          <cell r="J3303">
            <v>9204</v>
          </cell>
          <cell r="K3303">
            <v>71004</v>
          </cell>
        </row>
        <row r="3304">
          <cell r="A3304">
            <v>2019</v>
          </cell>
          <cell r="B3304" t="str">
            <v>Septiembre</v>
          </cell>
          <cell r="J3304">
            <v>9567</v>
          </cell>
          <cell r="K3304">
            <v>71004</v>
          </cell>
        </row>
        <row r="3305">
          <cell r="A3305">
            <v>2019</v>
          </cell>
          <cell r="B3305" t="str">
            <v>Septiembre</v>
          </cell>
          <cell r="J3305">
            <v>10379</v>
          </cell>
          <cell r="K3305">
            <v>71004</v>
          </cell>
        </row>
        <row r="3306">
          <cell r="A3306">
            <v>2019</v>
          </cell>
          <cell r="B3306" t="str">
            <v>Septiembre</v>
          </cell>
          <cell r="J3306">
            <v>10684</v>
          </cell>
          <cell r="K3306">
            <v>71005</v>
          </cell>
        </row>
        <row r="3307">
          <cell r="A3307">
            <v>2019</v>
          </cell>
          <cell r="B3307" t="str">
            <v>Septiembre</v>
          </cell>
          <cell r="J3307">
            <v>9847</v>
          </cell>
          <cell r="K3307">
            <v>71005</v>
          </cell>
        </row>
        <row r="3308">
          <cell r="A3308">
            <v>2019</v>
          </cell>
          <cell r="B3308" t="str">
            <v>Septiembre</v>
          </cell>
          <cell r="J3308">
            <v>10200</v>
          </cell>
          <cell r="K3308">
            <v>71005</v>
          </cell>
        </row>
        <row r="3309">
          <cell r="A3309">
            <v>2019</v>
          </cell>
          <cell r="B3309" t="str">
            <v>Septiembre</v>
          </cell>
          <cell r="J3309">
            <v>10933</v>
          </cell>
          <cell r="K3309">
            <v>71005</v>
          </cell>
        </row>
        <row r="3310">
          <cell r="A3310">
            <v>2019</v>
          </cell>
          <cell r="B3310" t="str">
            <v>Septiembre</v>
          </cell>
          <cell r="J3310">
            <v>10920</v>
          </cell>
          <cell r="K3310">
            <v>71006</v>
          </cell>
        </row>
        <row r="3311">
          <cell r="A3311">
            <v>2019</v>
          </cell>
          <cell r="B3311" t="str">
            <v>Septiembre</v>
          </cell>
          <cell r="J3311">
            <v>10268</v>
          </cell>
          <cell r="K3311">
            <v>71006</v>
          </cell>
        </row>
        <row r="3312">
          <cell r="A3312">
            <v>2019</v>
          </cell>
          <cell r="B3312" t="str">
            <v>Septiembre</v>
          </cell>
          <cell r="J3312">
            <v>10629</v>
          </cell>
          <cell r="K3312">
            <v>71006</v>
          </cell>
        </row>
        <row r="3313">
          <cell r="A3313">
            <v>2019</v>
          </cell>
          <cell r="B3313" t="str">
            <v>Septiembre</v>
          </cell>
          <cell r="J3313">
            <v>11596</v>
          </cell>
          <cell r="K3313">
            <v>71006</v>
          </cell>
        </row>
        <row r="3314">
          <cell r="A3314">
            <v>2019</v>
          </cell>
          <cell r="B3314" t="str">
            <v>Septiembre</v>
          </cell>
          <cell r="J3314">
            <v>11661</v>
          </cell>
          <cell r="K3314">
            <v>71007</v>
          </cell>
        </row>
        <row r="3315">
          <cell r="A3315">
            <v>2019</v>
          </cell>
          <cell r="B3315" t="str">
            <v>Septiembre</v>
          </cell>
          <cell r="J3315">
            <v>10605</v>
          </cell>
          <cell r="K3315">
            <v>71007</v>
          </cell>
        </row>
        <row r="3316">
          <cell r="A3316">
            <v>2019</v>
          </cell>
          <cell r="B3316" t="str">
            <v>Septiembre</v>
          </cell>
          <cell r="J3316">
            <v>11413</v>
          </cell>
          <cell r="K3316">
            <v>71007</v>
          </cell>
        </row>
        <row r="3317">
          <cell r="A3317">
            <v>2019</v>
          </cell>
          <cell r="B3317" t="str">
            <v>Septiembre</v>
          </cell>
          <cell r="J3317">
            <v>11779</v>
          </cell>
          <cell r="K3317">
            <v>71007</v>
          </cell>
        </row>
        <row r="3318">
          <cell r="A3318">
            <v>2019</v>
          </cell>
          <cell r="B3318" t="str">
            <v>Septiembre</v>
          </cell>
          <cell r="J3318">
            <v>7533</v>
          </cell>
          <cell r="K3318">
            <v>71003</v>
          </cell>
        </row>
        <row r="3319">
          <cell r="A3319">
            <v>2019</v>
          </cell>
          <cell r="B3319" t="str">
            <v>Septiembre</v>
          </cell>
          <cell r="J3319">
            <v>13080</v>
          </cell>
          <cell r="K3319">
            <v>71009</v>
          </cell>
        </row>
        <row r="3320">
          <cell r="A3320">
            <v>2019</v>
          </cell>
          <cell r="B3320" t="str">
            <v>Septiembre</v>
          </cell>
          <cell r="J3320">
            <v>12929</v>
          </cell>
          <cell r="K3320">
            <v>71009</v>
          </cell>
        </row>
        <row r="3321">
          <cell r="A3321">
            <v>2019</v>
          </cell>
          <cell r="B3321" t="str">
            <v>Septiembre</v>
          </cell>
          <cell r="J3321">
            <v>13475</v>
          </cell>
          <cell r="K3321">
            <v>71009</v>
          </cell>
        </row>
        <row r="3322">
          <cell r="A3322">
            <v>2019</v>
          </cell>
          <cell r="B3322" t="str">
            <v>Septiembre</v>
          </cell>
          <cell r="J3322">
            <v>13338</v>
          </cell>
          <cell r="K3322">
            <v>71009</v>
          </cell>
        </row>
        <row r="3323">
          <cell r="A3323">
            <v>2019</v>
          </cell>
          <cell r="B3323" t="str">
            <v>Septiembre</v>
          </cell>
          <cell r="J3323">
            <v>10554</v>
          </cell>
          <cell r="K3323">
            <v>71010</v>
          </cell>
        </row>
        <row r="3324">
          <cell r="A3324">
            <v>2019</v>
          </cell>
          <cell r="B3324" t="str">
            <v>Septiembre</v>
          </cell>
          <cell r="J3324">
            <v>9830</v>
          </cell>
          <cell r="K3324">
            <v>71010</v>
          </cell>
        </row>
        <row r="3325">
          <cell r="A3325">
            <v>2019</v>
          </cell>
          <cell r="B3325" t="str">
            <v>Septiembre</v>
          </cell>
          <cell r="J3325">
            <v>10671</v>
          </cell>
          <cell r="K3325">
            <v>71010</v>
          </cell>
        </row>
        <row r="3326">
          <cell r="A3326">
            <v>2019</v>
          </cell>
          <cell r="B3326" t="str">
            <v>Septiembre</v>
          </cell>
          <cell r="J3326">
            <v>11086</v>
          </cell>
          <cell r="K3326">
            <v>71011</v>
          </cell>
        </row>
        <row r="3327">
          <cell r="A3327">
            <v>2019</v>
          </cell>
          <cell r="B3327" t="str">
            <v>Septiembre</v>
          </cell>
          <cell r="J3327">
            <v>10704</v>
          </cell>
          <cell r="K3327">
            <v>71011</v>
          </cell>
        </row>
        <row r="3328">
          <cell r="A3328">
            <v>2019</v>
          </cell>
          <cell r="B3328" t="str">
            <v>Septiembre</v>
          </cell>
          <cell r="J3328">
            <v>11175</v>
          </cell>
          <cell r="K3328">
            <v>71011</v>
          </cell>
        </row>
        <row r="3329">
          <cell r="A3329">
            <v>2019</v>
          </cell>
          <cell r="B3329" t="str">
            <v>Septiembre</v>
          </cell>
          <cell r="J3329">
            <v>10659</v>
          </cell>
          <cell r="K3329">
            <v>71012</v>
          </cell>
        </row>
        <row r="3330">
          <cell r="A3330">
            <v>2019</v>
          </cell>
          <cell r="B3330" t="str">
            <v>Septiembre</v>
          </cell>
          <cell r="J3330">
            <v>9801</v>
          </cell>
          <cell r="K3330">
            <v>71012</v>
          </cell>
        </row>
        <row r="3331">
          <cell r="A3331">
            <v>2019</v>
          </cell>
          <cell r="B3331" t="str">
            <v>Septiembre</v>
          </cell>
          <cell r="J3331">
            <v>9004</v>
          </cell>
          <cell r="K3331">
            <v>71012</v>
          </cell>
        </row>
        <row r="3332">
          <cell r="A3332">
            <v>2019</v>
          </cell>
          <cell r="B3332" t="str">
            <v>Septiembre</v>
          </cell>
          <cell r="J3332">
            <v>6727</v>
          </cell>
          <cell r="K3332">
            <v>71013</v>
          </cell>
        </row>
        <row r="3333">
          <cell r="A3333">
            <v>2019</v>
          </cell>
          <cell r="B3333" t="str">
            <v>Septiembre</v>
          </cell>
          <cell r="J3333">
            <v>6264</v>
          </cell>
          <cell r="K3333">
            <v>71013</v>
          </cell>
        </row>
        <row r="3334">
          <cell r="A3334">
            <v>2019</v>
          </cell>
          <cell r="B3334" t="str">
            <v>Septiembre</v>
          </cell>
          <cell r="J3334">
            <v>8067</v>
          </cell>
          <cell r="K3334">
            <v>71013</v>
          </cell>
        </row>
        <row r="3335">
          <cell r="A3335">
            <v>2019</v>
          </cell>
          <cell r="B3335" t="str">
            <v>Septiembre</v>
          </cell>
          <cell r="J3335">
            <v>15708</v>
          </cell>
          <cell r="K3335">
            <v>71015</v>
          </cell>
        </row>
        <row r="3336">
          <cell r="A3336">
            <v>2019</v>
          </cell>
          <cell r="B3336" t="str">
            <v>Septiembre</v>
          </cell>
          <cell r="J3336">
            <v>14824</v>
          </cell>
          <cell r="K3336">
            <v>71016</v>
          </cell>
        </row>
        <row r="3337">
          <cell r="A3337">
            <v>2019</v>
          </cell>
          <cell r="B3337" t="str">
            <v>Septiembre</v>
          </cell>
          <cell r="J3337">
            <v>14855</v>
          </cell>
          <cell r="K3337">
            <v>71016</v>
          </cell>
        </row>
        <row r="3338">
          <cell r="A3338">
            <v>2019</v>
          </cell>
          <cell r="B3338" t="str">
            <v>Septiembre</v>
          </cell>
          <cell r="J3338">
            <v>15683</v>
          </cell>
          <cell r="K3338">
            <v>71016</v>
          </cell>
        </row>
        <row r="3339">
          <cell r="A3339">
            <v>2019</v>
          </cell>
          <cell r="B3339" t="str">
            <v>Septiembre</v>
          </cell>
          <cell r="J3339">
            <v>14824</v>
          </cell>
          <cell r="K3339">
            <v>71017</v>
          </cell>
        </row>
        <row r="3340">
          <cell r="A3340">
            <v>2019</v>
          </cell>
          <cell r="B3340" t="str">
            <v>Septiembre</v>
          </cell>
          <cell r="J3340">
            <v>14855</v>
          </cell>
          <cell r="K3340">
            <v>71017</v>
          </cell>
        </row>
        <row r="3341">
          <cell r="A3341">
            <v>2019</v>
          </cell>
          <cell r="B3341" t="str">
            <v>Septiembre</v>
          </cell>
          <cell r="J3341">
            <v>15683</v>
          </cell>
          <cell r="K3341">
            <v>71017</v>
          </cell>
        </row>
        <row r="3342">
          <cell r="A3342">
            <v>2019</v>
          </cell>
          <cell r="B3342" t="str">
            <v>Septiembre</v>
          </cell>
          <cell r="J3342">
            <v>14824</v>
          </cell>
          <cell r="K3342">
            <v>71018</v>
          </cell>
        </row>
        <row r="3343">
          <cell r="A3343">
            <v>2019</v>
          </cell>
          <cell r="B3343" t="str">
            <v>Septiembre</v>
          </cell>
          <cell r="J3343">
            <v>14855</v>
          </cell>
          <cell r="K3343">
            <v>71018</v>
          </cell>
        </row>
        <row r="3344">
          <cell r="A3344">
            <v>2019</v>
          </cell>
          <cell r="B3344" t="str">
            <v>Septiembre</v>
          </cell>
          <cell r="J3344">
            <v>15683</v>
          </cell>
          <cell r="K3344">
            <v>71018</v>
          </cell>
        </row>
        <row r="3345">
          <cell r="A3345">
            <v>2019</v>
          </cell>
          <cell r="B3345" t="str">
            <v>Septiembre</v>
          </cell>
          <cell r="J3345">
            <v>14845</v>
          </cell>
          <cell r="K3345">
            <v>71019</v>
          </cell>
        </row>
        <row r="3346">
          <cell r="A3346">
            <v>2019</v>
          </cell>
          <cell r="B3346" t="str">
            <v>Septiembre</v>
          </cell>
          <cell r="J3346">
            <v>14855</v>
          </cell>
          <cell r="K3346">
            <v>71019</v>
          </cell>
        </row>
        <row r="3347">
          <cell r="A3347">
            <v>2019</v>
          </cell>
          <cell r="B3347" t="str">
            <v>Septiembre</v>
          </cell>
          <cell r="J3347">
            <v>15621</v>
          </cell>
          <cell r="K3347">
            <v>71019</v>
          </cell>
        </row>
        <row r="3348">
          <cell r="A3348">
            <v>2019</v>
          </cell>
          <cell r="B3348" t="str">
            <v>Septiembre</v>
          </cell>
          <cell r="J3348">
            <v>18725</v>
          </cell>
          <cell r="K3348">
            <v>71020</v>
          </cell>
        </row>
        <row r="3349">
          <cell r="A3349">
            <v>2019</v>
          </cell>
          <cell r="B3349" t="str">
            <v>Septiembre</v>
          </cell>
          <cell r="J3349">
            <v>18030</v>
          </cell>
          <cell r="K3349">
            <v>71020</v>
          </cell>
        </row>
        <row r="3350">
          <cell r="A3350">
            <v>2019</v>
          </cell>
          <cell r="B3350" t="str">
            <v>Septiembre</v>
          </cell>
          <cell r="J3350">
            <v>20104</v>
          </cell>
          <cell r="K3350">
            <v>71020</v>
          </cell>
        </row>
        <row r="3351">
          <cell r="A3351">
            <v>2019</v>
          </cell>
          <cell r="B3351" t="str">
            <v>Septiembre</v>
          </cell>
          <cell r="J3351">
            <v>11624</v>
          </cell>
          <cell r="K3351">
            <v>71021</v>
          </cell>
        </row>
        <row r="3352">
          <cell r="A3352">
            <v>2019</v>
          </cell>
          <cell r="B3352" t="str">
            <v>Septiembre</v>
          </cell>
          <cell r="J3352">
            <v>10794</v>
          </cell>
          <cell r="K3352">
            <v>71021</v>
          </cell>
        </row>
        <row r="3353">
          <cell r="A3353">
            <v>2019</v>
          </cell>
          <cell r="B3353" t="str">
            <v>Septiembre</v>
          </cell>
          <cell r="J3353">
            <v>12163</v>
          </cell>
          <cell r="K3353">
            <v>71021</v>
          </cell>
        </row>
        <row r="3354">
          <cell r="A3354">
            <v>2019</v>
          </cell>
          <cell r="B3354" t="str">
            <v>Septiembre</v>
          </cell>
          <cell r="J3354">
            <v>12024</v>
          </cell>
          <cell r="K3354">
            <v>71022</v>
          </cell>
        </row>
        <row r="3355">
          <cell r="A3355">
            <v>2019</v>
          </cell>
          <cell r="B3355" t="str">
            <v>Septiembre</v>
          </cell>
          <cell r="J3355">
            <v>11354</v>
          </cell>
          <cell r="K3355">
            <v>71022</v>
          </cell>
        </row>
        <row r="3356">
          <cell r="A3356">
            <v>2019</v>
          </cell>
          <cell r="B3356" t="str">
            <v>Septiembre</v>
          </cell>
          <cell r="J3356">
            <v>12175</v>
          </cell>
          <cell r="K3356">
            <v>71022</v>
          </cell>
        </row>
        <row r="3357">
          <cell r="A3357">
            <v>2019</v>
          </cell>
          <cell r="B3357" t="str">
            <v>Septiembre</v>
          </cell>
          <cell r="J3357">
            <v>11898</v>
          </cell>
          <cell r="K3357">
            <v>71023</v>
          </cell>
        </row>
        <row r="3358">
          <cell r="A3358">
            <v>2019</v>
          </cell>
          <cell r="B3358" t="str">
            <v>Septiembre</v>
          </cell>
          <cell r="J3358">
            <v>12121</v>
          </cell>
          <cell r="K3358">
            <v>71023</v>
          </cell>
        </row>
        <row r="3359">
          <cell r="A3359">
            <v>2019</v>
          </cell>
          <cell r="B3359" t="str">
            <v>Septiembre</v>
          </cell>
          <cell r="J3359">
            <v>13813</v>
          </cell>
          <cell r="K3359">
            <v>71023</v>
          </cell>
        </row>
        <row r="3360">
          <cell r="A3360">
            <v>2019</v>
          </cell>
          <cell r="B3360" t="str">
            <v>Septiembre</v>
          </cell>
          <cell r="J3360">
            <v>14642</v>
          </cell>
          <cell r="K3360">
            <v>71024</v>
          </cell>
        </row>
        <row r="3361">
          <cell r="A3361">
            <v>2019</v>
          </cell>
          <cell r="B3361" t="str">
            <v>Septiembre</v>
          </cell>
          <cell r="J3361">
            <v>24172</v>
          </cell>
          <cell r="K3361">
            <v>71025</v>
          </cell>
        </row>
        <row r="3362">
          <cell r="A3362">
            <v>2019</v>
          </cell>
          <cell r="B3362" t="str">
            <v>Septiembre</v>
          </cell>
          <cell r="J3362">
            <v>22901</v>
          </cell>
          <cell r="K3362">
            <v>71025</v>
          </cell>
        </row>
        <row r="3363">
          <cell r="A3363">
            <v>2019</v>
          </cell>
          <cell r="B3363" t="str">
            <v>Septiembre</v>
          </cell>
          <cell r="J3363">
            <v>23250</v>
          </cell>
          <cell r="K3363">
            <v>71025</v>
          </cell>
        </row>
        <row r="3364">
          <cell r="A3364">
            <v>2019</v>
          </cell>
          <cell r="B3364" t="str">
            <v>Septiembre</v>
          </cell>
          <cell r="J3364">
            <v>11120</v>
          </cell>
          <cell r="K3364">
            <v>71014</v>
          </cell>
        </row>
        <row r="3365">
          <cell r="A3365">
            <v>2019</v>
          </cell>
          <cell r="B3365" t="str">
            <v>Septiembre</v>
          </cell>
          <cell r="J3365">
            <v>10455</v>
          </cell>
          <cell r="K3365">
            <v>71014</v>
          </cell>
        </row>
        <row r="3366">
          <cell r="A3366">
            <v>2019</v>
          </cell>
          <cell r="B3366" t="str">
            <v>Septiembre</v>
          </cell>
          <cell r="J3366">
            <v>11913</v>
          </cell>
          <cell r="K3366">
            <v>71014</v>
          </cell>
        </row>
        <row r="3367">
          <cell r="A3367">
            <v>2019</v>
          </cell>
          <cell r="B3367" t="str">
            <v>Septiembre</v>
          </cell>
          <cell r="J3367">
            <v>12190</v>
          </cell>
          <cell r="K3367">
            <v>71026</v>
          </cell>
        </row>
        <row r="3368">
          <cell r="A3368">
            <v>2019</v>
          </cell>
          <cell r="B3368" t="str">
            <v>Septiembre</v>
          </cell>
          <cell r="J3368">
            <v>11869</v>
          </cell>
          <cell r="K3368">
            <v>71026</v>
          </cell>
        </row>
        <row r="3369">
          <cell r="A3369">
            <v>2019</v>
          </cell>
          <cell r="B3369" t="str">
            <v>Septiembre</v>
          </cell>
          <cell r="J3369">
            <v>14108</v>
          </cell>
          <cell r="K3369">
            <v>71026</v>
          </cell>
        </row>
        <row r="3370">
          <cell r="A3370">
            <v>2019</v>
          </cell>
          <cell r="B3370" t="str">
            <v>Septiembre</v>
          </cell>
          <cell r="J3370">
            <v>17333</v>
          </cell>
          <cell r="K3370">
            <v>71027</v>
          </cell>
        </row>
        <row r="3371">
          <cell r="A3371">
            <v>2019</v>
          </cell>
          <cell r="B3371" t="str">
            <v>Septiembre</v>
          </cell>
          <cell r="J3371">
            <v>16956</v>
          </cell>
          <cell r="K3371">
            <v>71027</v>
          </cell>
        </row>
        <row r="3372">
          <cell r="A3372">
            <v>2019</v>
          </cell>
          <cell r="B3372" t="str">
            <v>Septiembre</v>
          </cell>
          <cell r="J3372">
            <v>17429</v>
          </cell>
          <cell r="K3372">
            <v>71027</v>
          </cell>
        </row>
        <row r="3373">
          <cell r="A3373">
            <v>2019</v>
          </cell>
          <cell r="B3373" t="str">
            <v>Septiembre</v>
          </cell>
          <cell r="J3373">
            <v>11007</v>
          </cell>
          <cell r="K3373">
            <v>71028</v>
          </cell>
        </row>
        <row r="3374">
          <cell r="A3374">
            <v>2019</v>
          </cell>
          <cell r="B3374" t="str">
            <v>Septiembre</v>
          </cell>
          <cell r="J3374">
            <v>10549</v>
          </cell>
          <cell r="K3374">
            <v>71028</v>
          </cell>
        </row>
        <row r="3375">
          <cell r="A3375">
            <v>2019</v>
          </cell>
          <cell r="B3375" t="str">
            <v>Septiembre</v>
          </cell>
          <cell r="J3375">
            <v>12000</v>
          </cell>
          <cell r="K3375">
            <v>71028</v>
          </cell>
        </row>
        <row r="3376">
          <cell r="A3376">
            <v>2019</v>
          </cell>
          <cell r="B3376" t="str">
            <v>Septiembre</v>
          </cell>
          <cell r="J3376">
            <v>14063</v>
          </cell>
          <cell r="K3376">
            <v>71029</v>
          </cell>
        </row>
        <row r="3377">
          <cell r="A3377">
            <v>2019</v>
          </cell>
          <cell r="B3377" t="str">
            <v>Septiembre</v>
          </cell>
          <cell r="J3377">
            <v>12627</v>
          </cell>
          <cell r="K3377">
            <v>71030</v>
          </cell>
        </row>
        <row r="3378">
          <cell r="A3378">
            <v>2019</v>
          </cell>
          <cell r="B3378" t="str">
            <v>Septiembre</v>
          </cell>
          <cell r="J3378">
            <v>12543</v>
          </cell>
          <cell r="K3378">
            <v>71030</v>
          </cell>
        </row>
        <row r="3379">
          <cell r="A3379">
            <v>2019</v>
          </cell>
          <cell r="B3379" t="str">
            <v>Septiembre</v>
          </cell>
          <cell r="J3379">
            <v>14256</v>
          </cell>
          <cell r="K3379">
            <v>71030</v>
          </cell>
        </row>
        <row r="3380">
          <cell r="A3380">
            <v>2019</v>
          </cell>
          <cell r="B3380" t="str">
            <v>Septiembre</v>
          </cell>
          <cell r="J3380">
            <v>18174</v>
          </cell>
          <cell r="K3380">
            <v>71031</v>
          </cell>
        </row>
        <row r="3381">
          <cell r="A3381">
            <v>2019</v>
          </cell>
          <cell r="B3381" t="str">
            <v>Septiembre</v>
          </cell>
          <cell r="J3381">
            <v>17648</v>
          </cell>
          <cell r="K3381">
            <v>71031</v>
          </cell>
        </row>
        <row r="3382">
          <cell r="A3382">
            <v>2019</v>
          </cell>
          <cell r="B3382" t="str">
            <v>Septiembre</v>
          </cell>
          <cell r="J3382">
            <v>17521</v>
          </cell>
          <cell r="K3382">
            <v>71031</v>
          </cell>
        </row>
        <row r="3383">
          <cell r="A3383">
            <v>2019</v>
          </cell>
          <cell r="B3383" t="str">
            <v>Septiembre</v>
          </cell>
          <cell r="J3383">
            <v>12990</v>
          </cell>
          <cell r="K3383">
            <v>71032</v>
          </cell>
        </row>
        <row r="3384">
          <cell r="A3384">
            <v>2019</v>
          </cell>
          <cell r="B3384" t="str">
            <v>Septiembre</v>
          </cell>
          <cell r="J3384">
            <v>12663</v>
          </cell>
          <cell r="K3384">
            <v>71032</v>
          </cell>
        </row>
        <row r="3385">
          <cell r="A3385">
            <v>2019</v>
          </cell>
          <cell r="B3385" t="str">
            <v>Septiembre</v>
          </cell>
          <cell r="J3385">
            <v>14146</v>
          </cell>
          <cell r="K3385">
            <v>71032</v>
          </cell>
        </row>
        <row r="3386">
          <cell r="A3386">
            <v>2019</v>
          </cell>
          <cell r="B3386" t="str">
            <v>Septiembre</v>
          </cell>
          <cell r="J3386">
            <v>6333</v>
          </cell>
          <cell r="K3386">
            <v>71034</v>
          </cell>
        </row>
        <row r="3387">
          <cell r="A3387">
            <v>2019</v>
          </cell>
          <cell r="B3387" t="str">
            <v>Septiembre</v>
          </cell>
          <cell r="J3387">
            <v>7271</v>
          </cell>
          <cell r="K3387">
            <v>71034</v>
          </cell>
        </row>
        <row r="3388">
          <cell r="A3388">
            <v>2019</v>
          </cell>
          <cell r="B3388" t="str">
            <v>Septiembre</v>
          </cell>
          <cell r="J3388">
            <v>7100</v>
          </cell>
          <cell r="K3388">
            <v>71034</v>
          </cell>
        </row>
        <row r="3389">
          <cell r="A3389">
            <v>2019</v>
          </cell>
          <cell r="B3389" t="str">
            <v>Septiembre</v>
          </cell>
          <cell r="J3389">
            <v>7550</v>
          </cell>
          <cell r="K3389">
            <v>71034</v>
          </cell>
        </row>
        <row r="3390">
          <cell r="A3390">
            <v>2019</v>
          </cell>
          <cell r="B3390" t="str">
            <v>Septiembre</v>
          </cell>
          <cell r="J3390">
            <v>5471</v>
          </cell>
          <cell r="K3390">
            <v>71034</v>
          </cell>
        </row>
        <row r="3391">
          <cell r="A3391">
            <v>2019</v>
          </cell>
          <cell r="B3391" t="str">
            <v>Septiembre</v>
          </cell>
          <cell r="J3391">
            <v>8075</v>
          </cell>
          <cell r="K3391">
            <v>71035</v>
          </cell>
        </row>
        <row r="3392">
          <cell r="A3392">
            <v>2019</v>
          </cell>
          <cell r="B3392" t="str">
            <v>Septiembre</v>
          </cell>
          <cell r="J3392">
            <v>9104</v>
          </cell>
          <cell r="K3392">
            <v>71035</v>
          </cell>
        </row>
        <row r="3393">
          <cell r="A3393">
            <v>2019</v>
          </cell>
          <cell r="B3393" t="str">
            <v>Septiembre</v>
          </cell>
          <cell r="J3393">
            <v>8628</v>
          </cell>
          <cell r="K3393">
            <v>71035</v>
          </cell>
        </row>
        <row r="3394">
          <cell r="A3394">
            <v>2019</v>
          </cell>
          <cell r="B3394" t="str">
            <v>Septiembre</v>
          </cell>
          <cell r="J3394">
            <v>9410</v>
          </cell>
          <cell r="K3394">
            <v>71035</v>
          </cell>
        </row>
        <row r="3395">
          <cell r="A3395">
            <v>2019</v>
          </cell>
          <cell r="B3395" t="str">
            <v>Septiembre</v>
          </cell>
          <cell r="J3395">
            <v>8308</v>
          </cell>
          <cell r="K3395">
            <v>71035</v>
          </cell>
        </row>
        <row r="3396">
          <cell r="A3396">
            <v>2019</v>
          </cell>
          <cell r="B3396" t="str">
            <v>Septiembre</v>
          </cell>
          <cell r="J3396">
            <v>6142</v>
          </cell>
          <cell r="K3396">
            <v>71036</v>
          </cell>
        </row>
        <row r="3397">
          <cell r="A3397">
            <v>2019</v>
          </cell>
          <cell r="B3397" t="str">
            <v>Septiembre</v>
          </cell>
          <cell r="J3397">
            <v>6202</v>
          </cell>
          <cell r="K3397">
            <v>71036</v>
          </cell>
        </row>
        <row r="3398">
          <cell r="A3398">
            <v>2019</v>
          </cell>
          <cell r="B3398" t="str">
            <v>Septiembre</v>
          </cell>
          <cell r="J3398">
            <v>5900</v>
          </cell>
          <cell r="K3398">
            <v>71036</v>
          </cell>
        </row>
        <row r="3399">
          <cell r="A3399">
            <v>2019</v>
          </cell>
          <cell r="B3399" t="str">
            <v>Septiembre</v>
          </cell>
          <cell r="J3399">
            <v>5483</v>
          </cell>
          <cell r="K3399">
            <v>71036</v>
          </cell>
        </row>
        <row r="3400">
          <cell r="A3400">
            <v>2019</v>
          </cell>
          <cell r="B3400" t="str">
            <v>Septiembre</v>
          </cell>
          <cell r="J3400">
            <v>6783</v>
          </cell>
          <cell r="K3400">
            <v>71037</v>
          </cell>
        </row>
        <row r="3401">
          <cell r="A3401">
            <v>2019</v>
          </cell>
          <cell r="B3401" t="str">
            <v>Septiembre</v>
          </cell>
          <cell r="J3401">
            <v>7367</v>
          </cell>
          <cell r="K3401">
            <v>71037</v>
          </cell>
        </row>
        <row r="3402">
          <cell r="A3402">
            <v>2019</v>
          </cell>
          <cell r="B3402" t="str">
            <v>Septiembre</v>
          </cell>
          <cell r="J3402">
            <v>7352</v>
          </cell>
          <cell r="K3402">
            <v>71037</v>
          </cell>
        </row>
        <row r="3403">
          <cell r="A3403">
            <v>2019</v>
          </cell>
          <cell r="B3403" t="str">
            <v>Septiembre</v>
          </cell>
          <cell r="J3403">
            <v>7756</v>
          </cell>
          <cell r="K3403">
            <v>71037</v>
          </cell>
        </row>
        <row r="3404">
          <cell r="A3404">
            <v>2019</v>
          </cell>
          <cell r="B3404" t="str">
            <v>Septiembre</v>
          </cell>
          <cell r="J3404">
            <v>6142</v>
          </cell>
          <cell r="K3404">
            <v>71037</v>
          </cell>
        </row>
        <row r="3405">
          <cell r="A3405">
            <v>2019</v>
          </cell>
          <cell r="B3405" t="str">
            <v>Septiembre</v>
          </cell>
          <cell r="J3405">
            <v>7092</v>
          </cell>
          <cell r="K3405">
            <v>71038</v>
          </cell>
        </row>
        <row r="3406">
          <cell r="A3406">
            <v>2019</v>
          </cell>
          <cell r="B3406" t="str">
            <v>Septiembre</v>
          </cell>
          <cell r="J3406">
            <v>8663</v>
          </cell>
          <cell r="K3406">
            <v>71038</v>
          </cell>
        </row>
        <row r="3407">
          <cell r="A3407">
            <v>2019</v>
          </cell>
          <cell r="B3407" t="str">
            <v>Septiembre</v>
          </cell>
          <cell r="J3407">
            <v>7549</v>
          </cell>
          <cell r="K3407">
            <v>71038</v>
          </cell>
        </row>
        <row r="3408">
          <cell r="A3408">
            <v>2019</v>
          </cell>
          <cell r="B3408" t="str">
            <v>Septiembre</v>
          </cell>
          <cell r="J3408">
            <v>7888</v>
          </cell>
          <cell r="K3408">
            <v>71038</v>
          </cell>
        </row>
        <row r="3409">
          <cell r="A3409">
            <v>2019</v>
          </cell>
          <cell r="B3409" t="str">
            <v>Septiembre</v>
          </cell>
          <cell r="J3409">
            <v>6304</v>
          </cell>
          <cell r="K3409">
            <v>71038</v>
          </cell>
        </row>
        <row r="3410">
          <cell r="A3410">
            <v>2019</v>
          </cell>
          <cell r="B3410" t="str">
            <v>Septiembre</v>
          </cell>
          <cell r="J3410">
            <v>6567</v>
          </cell>
          <cell r="K3410">
            <v>71039</v>
          </cell>
        </row>
        <row r="3411">
          <cell r="A3411">
            <v>2019</v>
          </cell>
          <cell r="B3411" t="str">
            <v>Septiembre</v>
          </cell>
          <cell r="J3411">
            <v>6433</v>
          </cell>
          <cell r="K3411">
            <v>71039</v>
          </cell>
        </row>
        <row r="3412">
          <cell r="A3412">
            <v>2019</v>
          </cell>
          <cell r="B3412" t="str">
            <v>Septiembre</v>
          </cell>
          <cell r="J3412">
            <v>6229</v>
          </cell>
          <cell r="K3412">
            <v>71039</v>
          </cell>
        </row>
        <row r="3413">
          <cell r="A3413">
            <v>2019</v>
          </cell>
          <cell r="B3413" t="str">
            <v>Septiembre</v>
          </cell>
          <cell r="J3413">
            <v>7054</v>
          </cell>
          <cell r="K3413">
            <v>71039</v>
          </cell>
        </row>
        <row r="3414">
          <cell r="A3414">
            <v>2019</v>
          </cell>
          <cell r="B3414" t="str">
            <v>Septiembre</v>
          </cell>
          <cell r="J3414">
            <v>6042</v>
          </cell>
          <cell r="K3414">
            <v>71039</v>
          </cell>
        </row>
        <row r="3415">
          <cell r="A3415">
            <v>2019</v>
          </cell>
          <cell r="B3415" t="str">
            <v>Septiembre</v>
          </cell>
          <cell r="J3415">
            <v>18750</v>
          </cell>
          <cell r="K3415">
            <v>81001</v>
          </cell>
        </row>
        <row r="3416">
          <cell r="A3416">
            <v>2019</v>
          </cell>
          <cell r="B3416" t="str">
            <v>Septiembre</v>
          </cell>
          <cell r="J3416">
            <v>10543</v>
          </cell>
          <cell r="K3416">
            <v>81002</v>
          </cell>
        </row>
        <row r="3417">
          <cell r="A3417">
            <v>2019</v>
          </cell>
          <cell r="B3417" t="str">
            <v>Septiembre</v>
          </cell>
          <cell r="J3417">
            <v>16650</v>
          </cell>
          <cell r="K3417">
            <v>81003</v>
          </cell>
        </row>
        <row r="3418">
          <cell r="A3418">
            <v>2019</v>
          </cell>
          <cell r="B3418" t="str">
            <v>Septiembre</v>
          </cell>
          <cell r="J3418">
            <v>12067</v>
          </cell>
          <cell r="K3418">
            <v>81003</v>
          </cell>
        </row>
        <row r="3419">
          <cell r="A3419">
            <v>2019</v>
          </cell>
          <cell r="B3419" t="str">
            <v>Septiembre</v>
          </cell>
          <cell r="J3419">
            <v>10338</v>
          </cell>
          <cell r="K3419">
            <v>81005</v>
          </cell>
        </row>
        <row r="3420">
          <cell r="A3420">
            <v>2019</v>
          </cell>
          <cell r="B3420" t="str">
            <v>Septiembre</v>
          </cell>
          <cell r="J3420">
            <v>11563</v>
          </cell>
          <cell r="K3420">
            <v>81005</v>
          </cell>
        </row>
        <row r="3421">
          <cell r="A3421">
            <v>2019</v>
          </cell>
          <cell r="B3421" t="str">
            <v>Septiembre</v>
          </cell>
          <cell r="J3421">
            <v>9158</v>
          </cell>
          <cell r="K3421">
            <v>81005</v>
          </cell>
        </row>
        <row r="3422">
          <cell r="A3422">
            <v>2019</v>
          </cell>
          <cell r="B3422" t="str">
            <v>Septiembre</v>
          </cell>
          <cell r="J3422">
            <v>10422</v>
          </cell>
          <cell r="K3422">
            <v>81006</v>
          </cell>
        </row>
        <row r="3423">
          <cell r="A3423">
            <v>2019</v>
          </cell>
          <cell r="B3423" t="str">
            <v>Septiembre</v>
          </cell>
          <cell r="J3423">
            <v>6573</v>
          </cell>
          <cell r="K3423">
            <v>81008</v>
          </cell>
        </row>
        <row r="3424">
          <cell r="A3424">
            <v>2019</v>
          </cell>
          <cell r="B3424" t="str">
            <v>Septiembre</v>
          </cell>
          <cell r="J3424">
            <v>6233</v>
          </cell>
          <cell r="K3424">
            <v>81009</v>
          </cell>
        </row>
        <row r="3425">
          <cell r="A3425">
            <v>2019</v>
          </cell>
          <cell r="B3425" t="str">
            <v>Septiembre</v>
          </cell>
          <cell r="J3425">
            <v>23006</v>
          </cell>
          <cell r="K3425">
            <v>81010</v>
          </cell>
        </row>
        <row r="3426">
          <cell r="A3426">
            <v>2019</v>
          </cell>
          <cell r="B3426" t="str">
            <v>Septiembre</v>
          </cell>
          <cell r="J3426">
            <v>25942</v>
          </cell>
          <cell r="K3426">
            <v>81010</v>
          </cell>
        </row>
        <row r="3427">
          <cell r="A3427">
            <v>2019</v>
          </cell>
          <cell r="B3427" t="str">
            <v>Septiembre</v>
          </cell>
          <cell r="J3427">
            <v>11348</v>
          </cell>
          <cell r="K3427">
            <v>81011</v>
          </cell>
        </row>
        <row r="3428">
          <cell r="A3428">
            <v>2019</v>
          </cell>
          <cell r="B3428" t="str">
            <v>Septiembre</v>
          </cell>
          <cell r="J3428">
            <v>30629</v>
          </cell>
          <cell r="K3428">
            <v>81013</v>
          </cell>
        </row>
        <row r="3429">
          <cell r="A3429">
            <v>2019</v>
          </cell>
          <cell r="B3429" t="str">
            <v>Septiembre</v>
          </cell>
          <cell r="J3429">
            <v>26797</v>
          </cell>
          <cell r="K3429">
            <v>81014</v>
          </cell>
        </row>
        <row r="3430">
          <cell r="A3430">
            <v>2019</v>
          </cell>
          <cell r="B3430" t="str">
            <v>Septiembre</v>
          </cell>
          <cell r="J3430">
            <v>31911</v>
          </cell>
          <cell r="K3430">
            <v>81014</v>
          </cell>
        </row>
        <row r="3431">
          <cell r="A3431">
            <v>2019</v>
          </cell>
          <cell r="B3431" t="str">
            <v>Septiembre</v>
          </cell>
          <cell r="J3431">
            <v>10533</v>
          </cell>
          <cell r="K3431">
            <v>81015</v>
          </cell>
        </row>
        <row r="3432">
          <cell r="A3432">
            <v>2019</v>
          </cell>
          <cell r="B3432" t="str">
            <v>Septiembre</v>
          </cell>
          <cell r="J3432">
            <v>10938</v>
          </cell>
          <cell r="K3432">
            <v>81016</v>
          </cell>
        </row>
        <row r="3433">
          <cell r="A3433">
            <v>2019</v>
          </cell>
          <cell r="B3433" t="str">
            <v>Septiembre</v>
          </cell>
          <cell r="J3433">
            <v>15533</v>
          </cell>
          <cell r="K3433">
            <v>81016</v>
          </cell>
        </row>
        <row r="3434">
          <cell r="A3434">
            <v>2019</v>
          </cell>
          <cell r="B3434" t="str">
            <v>Septiembre</v>
          </cell>
          <cell r="J3434">
            <v>68604</v>
          </cell>
          <cell r="K3434">
            <v>81018</v>
          </cell>
        </row>
        <row r="3435">
          <cell r="A3435">
            <v>2019</v>
          </cell>
          <cell r="B3435" t="str">
            <v>Septiembre</v>
          </cell>
          <cell r="J3435">
            <v>61917</v>
          </cell>
          <cell r="K3435">
            <v>81017</v>
          </cell>
        </row>
        <row r="3436">
          <cell r="A3436">
            <v>2019</v>
          </cell>
          <cell r="B3436" t="str">
            <v>Septiembre</v>
          </cell>
          <cell r="J3436">
            <v>62417</v>
          </cell>
          <cell r="K3436">
            <v>81017</v>
          </cell>
        </row>
        <row r="3437">
          <cell r="A3437">
            <v>2019</v>
          </cell>
          <cell r="B3437" t="str">
            <v>Septiembre</v>
          </cell>
          <cell r="J3437">
            <v>35488</v>
          </cell>
          <cell r="K3437">
            <v>81019</v>
          </cell>
        </row>
        <row r="3438">
          <cell r="A3438">
            <v>2019</v>
          </cell>
          <cell r="B3438" t="str">
            <v>Septiembre</v>
          </cell>
          <cell r="J3438">
            <v>35288</v>
          </cell>
          <cell r="K3438">
            <v>81019</v>
          </cell>
        </row>
        <row r="3439">
          <cell r="A3439">
            <v>2019</v>
          </cell>
          <cell r="B3439" t="str">
            <v>Septiembre</v>
          </cell>
          <cell r="J3439">
            <v>6683</v>
          </cell>
          <cell r="K3439">
            <v>81020</v>
          </cell>
        </row>
        <row r="3440">
          <cell r="A3440">
            <v>2019</v>
          </cell>
          <cell r="B3440" t="str">
            <v>Septiembre</v>
          </cell>
          <cell r="J3440">
            <v>10531</v>
          </cell>
          <cell r="K3440">
            <v>81021</v>
          </cell>
        </row>
        <row r="3441">
          <cell r="A3441">
            <v>2019</v>
          </cell>
          <cell r="B3441" t="str">
            <v>Septiembre</v>
          </cell>
          <cell r="J3441">
            <v>11035</v>
          </cell>
          <cell r="K3441">
            <v>81021</v>
          </cell>
        </row>
        <row r="3442">
          <cell r="A3442">
            <v>2019</v>
          </cell>
          <cell r="B3442" t="str">
            <v>Septiembre</v>
          </cell>
          <cell r="J3442">
            <v>26156</v>
          </cell>
          <cell r="K3442">
            <v>81022</v>
          </cell>
        </row>
        <row r="3443">
          <cell r="A3443">
            <v>2019</v>
          </cell>
          <cell r="B3443" t="str">
            <v>Septiembre</v>
          </cell>
          <cell r="J3443">
            <v>7054</v>
          </cell>
          <cell r="K3443">
            <v>81023</v>
          </cell>
        </row>
        <row r="3444">
          <cell r="A3444">
            <v>2019</v>
          </cell>
          <cell r="B3444" t="str">
            <v>Septiembre</v>
          </cell>
          <cell r="J3444">
            <v>35694</v>
          </cell>
          <cell r="K3444">
            <v>81024</v>
          </cell>
        </row>
        <row r="3445">
          <cell r="A3445">
            <v>2019</v>
          </cell>
          <cell r="B3445" t="str">
            <v>Septiembre</v>
          </cell>
          <cell r="J3445">
            <v>38729</v>
          </cell>
          <cell r="K3445">
            <v>81024</v>
          </cell>
        </row>
        <row r="3446">
          <cell r="A3446">
            <v>2019</v>
          </cell>
          <cell r="B3446" t="str">
            <v>Septiembre</v>
          </cell>
          <cell r="J3446">
            <v>12367</v>
          </cell>
          <cell r="K3446">
            <v>81025</v>
          </cell>
        </row>
        <row r="3447">
          <cell r="A3447">
            <v>2019</v>
          </cell>
          <cell r="B3447" t="str">
            <v>Septiembre</v>
          </cell>
          <cell r="J3447">
            <v>15350</v>
          </cell>
          <cell r="K3447">
            <v>81025</v>
          </cell>
        </row>
        <row r="3448">
          <cell r="A3448">
            <v>2019</v>
          </cell>
          <cell r="B3448" t="str">
            <v>Septiembre</v>
          </cell>
          <cell r="J3448">
            <v>13138</v>
          </cell>
          <cell r="K3448">
            <v>81025</v>
          </cell>
        </row>
        <row r="3449">
          <cell r="A3449">
            <v>2019</v>
          </cell>
          <cell r="B3449" t="str">
            <v>Septiembre</v>
          </cell>
          <cell r="J3449">
            <v>13844</v>
          </cell>
          <cell r="K3449">
            <v>81027</v>
          </cell>
        </row>
        <row r="3450">
          <cell r="A3450">
            <v>2019</v>
          </cell>
          <cell r="B3450" t="str">
            <v>Septiembre</v>
          </cell>
          <cell r="J3450">
            <v>13079</v>
          </cell>
          <cell r="K3450">
            <v>81026</v>
          </cell>
        </row>
        <row r="3451">
          <cell r="A3451">
            <v>2019</v>
          </cell>
          <cell r="B3451" t="str">
            <v>Septiembre</v>
          </cell>
          <cell r="J3451">
            <v>7567</v>
          </cell>
          <cell r="K3451">
            <v>81026</v>
          </cell>
        </row>
        <row r="3452">
          <cell r="A3452">
            <v>2019</v>
          </cell>
          <cell r="B3452" t="str">
            <v>Septiembre</v>
          </cell>
          <cell r="J3452">
            <v>16092</v>
          </cell>
          <cell r="K3452">
            <v>81028</v>
          </cell>
        </row>
        <row r="3453">
          <cell r="A3453">
            <v>2019</v>
          </cell>
          <cell r="B3453" t="str">
            <v>Septiembre</v>
          </cell>
          <cell r="J3453">
            <v>15111</v>
          </cell>
          <cell r="K3453">
            <v>81028</v>
          </cell>
        </row>
        <row r="3454">
          <cell r="A3454">
            <v>2019</v>
          </cell>
          <cell r="B3454" t="str">
            <v>Septiembre</v>
          </cell>
          <cell r="J3454">
            <v>14894</v>
          </cell>
          <cell r="K3454">
            <v>81029</v>
          </cell>
        </row>
        <row r="3455">
          <cell r="A3455">
            <v>2019</v>
          </cell>
          <cell r="B3455" t="str">
            <v>Septiembre</v>
          </cell>
          <cell r="J3455">
            <v>15988</v>
          </cell>
          <cell r="K3455">
            <v>81029</v>
          </cell>
        </row>
        <row r="3456">
          <cell r="A3456">
            <v>2019</v>
          </cell>
          <cell r="B3456" t="str">
            <v>Septiembre</v>
          </cell>
          <cell r="J3456">
            <v>13875</v>
          </cell>
          <cell r="K3456">
            <v>81029</v>
          </cell>
        </row>
        <row r="3457">
          <cell r="A3457">
            <v>2019</v>
          </cell>
          <cell r="B3457" t="str">
            <v>Septiembre</v>
          </cell>
          <cell r="J3457">
            <v>4699</v>
          </cell>
          <cell r="K3457">
            <v>41002</v>
          </cell>
        </row>
        <row r="3458">
          <cell r="A3458">
            <v>2019</v>
          </cell>
          <cell r="B3458" t="str">
            <v>Septiembre</v>
          </cell>
          <cell r="J3458">
            <v>4794</v>
          </cell>
          <cell r="K3458">
            <v>41002</v>
          </cell>
        </row>
        <row r="3459">
          <cell r="A3459">
            <v>2019</v>
          </cell>
          <cell r="B3459" t="str">
            <v>Septiembre</v>
          </cell>
          <cell r="J3459">
            <v>4868</v>
          </cell>
          <cell r="K3459">
            <v>41002</v>
          </cell>
        </row>
        <row r="3460">
          <cell r="A3460">
            <v>2019</v>
          </cell>
          <cell r="B3460" t="str">
            <v>Septiembre</v>
          </cell>
          <cell r="J3460">
            <v>7438</v>
          </cell>
          <cell r="K3460">
            <v>41003</v>
          </cell>
        </row>
        <row r="3461">
          <cell r="A3461">
            <v>2019</v>
          </cell>
          <cell r="B3461" t="str">
            <v>Septiembre</v>
          </cell>
          <cell r="J3461">
            <v>7584</v>
          </cell>
          <cell r="K3461">
            <v>41003</v>
          </cell>
        </row>
        <row r="3462">
          <cell r="A3462">
            <v>2019</v>
          </cell>
          <cell r="B3462" t="str">
            <v>Septiembre</v>
          </cell>
          <cell r="J3462">
            <v>7587</v>
          </cell>
          <cell r="K3462">
            <v>41003</v>
          </cell>
        </row>
        <row r="3463">
          <cell r="A3463">
            <v>2019</v>
          </cell>
          <cell r="B3463" t="str">
            <v>Septiembre</v>
          </cell>
          <cell r="J3463">
            <v>7437</v>
          </cell>
          <cell r="K3463">
            <v>41004</v>
          </cell>
        </row>
        <row r="3464">
          <cell r="A3464">
            <v>2019</v>
          </cell>
          <cell r="B3464" t="str">
            <v>Septiembre</v>
          </cell>
          <cell r="J3464">
            <v>7580</v>
          </cell>
          <cell r="K3464">
            <v>41004</v>
          </cell>
        </row>
        <row r="3465">
          <cell r="A3465">
            <v>2019</v>
          </cell>
          <cell r="B3465" t="str">
            <v>Septiembre</v>
          </cell>
          <cell r="J3465">
            <v>7587</v>
          </cell>
          <cell r="K3465">
            <v>41004</v>
          </cell>
        </row>
        <row r="3466">
          <cell r="A3466">
            <v>2019</v>
          </cell>
          <cell r="B3466" t="str">
            <v>Septiembre</v>
          </cell>
          <cell r="J3466">
            <v>2665</v>
          </cell>
          <cell r="K3466">
            <v>41005</v>
          </cell>
        </row>
        <row r="3467">
          <cell r="A3467">
            <v>2019</v>
          </cell>
          <cell r="B3467" t="str">
            <v>Septiembre</v>
          </cell>
          <cell r="J3467">
            <v>2763</v>
          </cell>
          <cell r="K3467">
            <v>41005</v>
          </cell>
        </row>
        <row r="3468">
          <cell r="A3468">
            <v>2019</v>
          </cell>
          <cell r="B3468" t="str">
            <v>Septiembre</v>
          </cell>
          <cell r="J3468">
            <v>2219</v>
          </cell>
          <cell r="K3468">
            <v>41007</v>
          </cell>
        </row>
        <row r="3469">
          <cell r="A3469">
            <v>2019</v>
          </cell>
          <cell r="B3469" t="str">
            <v>Septiembre</v>
          </cell>
          <cell r="J3469">
            <v>2388</v>
          </cell>
          <cell r="K3469">
            <v>41007</v>
          </cell>
        </row>
        <row r="3470">
          <cell r="A3470">
            <v>2019</v>
          </cell>
          <cell r="B3470" t="str">
            <v>Septiembre</v>
          </cell>
          <cell r="J3470">
            <v>2252</v>
          </cell>
          <cell r="K3470">
            <v>41007</v>
          </cell>
        </row>
        <row r="3471">
          <cell r="A3471">
            <v>2019</v>
          </cell>
          <cell r="B3471" t="str">
            <v>Septiembre</v>
          </cell>
          <cell r="J3471">
            <v>252</v>
          </cell>
          <cell r="K3471">
            <v>41008</v>
          </cell>
        </row>
        <row r="3472">
          <cell r="A3472">
            <v>2019</v>
          </cell>
          <cell r="B3472" t="str">
            <v>Septiembre</v>
          </cell>
          <cell r="J3472">
            <v>273</v>
          </cell>
          <cell r="K3472">
            <v>41008</v>
          </cell>
        </row>
        <row r="3473">
          <cell r="A3473">
            <v>2019</v>
          </cell>
          <cell r="B3473" t="str">
            <v>Septiembre</v>
          </cell>
          <cell r="J3473">
            <v>75129</v>
          </cell>
          <cell r="K3473">
            <v>41009</v>
          </cell>
        </row>
        <row r="3474">
          <cell r="A3474">
            <v>2019</v>
          </cell>
          <cell r="B3474" t="str">
            <v>Septiembre</v>
          </cell>
          <cell r="J3474">
            <v>77786</v>
          </cell>
          <cell r="K3474">
            <v>41009</v>
          </cell>
        </row>
        <row r="3475">
          <cell r="A3475">
            <v>2019</v>
          </cell>
          <cell r="B3475" t="str">
            <v>Septiembre</v>
          </cell>
          <cell r="J3475">
            <v>16022</v>
          </cell>
          <cell r="K3475">
            <v>41010</v>
          </cell>
        </row>
        <row r="3476">
          <cell r="A3476">
            <v>2019</v>
          </cell>
          <cell r="B3476" t="str">
            <v>Septiembre</v>
          </cell>
          <cell r="J3476">
            <v>15621</v>
          </cell>
          <cell r="K3476">
            <v>41010</v>
          </cell>
        </row>
        <row r="3477">
          <cell r="A3477">
            <v>2019</v>
          </cell>
          <cell r="B3477" t="str">
            <v>Septiembre</v>
          </cell>
          <cell r="J3477">
            <v>15468</v>
          </cell>
          <cell r="K3477">
            <v>41010</v>
          </cell>
        </row>
        <row r="3478">
          <cell r="A3478">
            <v>2019</v>
          </cell>
          <cell r="B3478" t="str">
            <v>Septiembre</v>
          </cell>
          <cell r="J3478">
            <v>10376</v>
          </cell>
          <cell r="K3478">
            <v>41011</v>
          </cell>
        </row>
        <row r="3479">
          <cell r="A3479">
            <v>2019</v>
          </cell>
          <cell r="B3479" t="str">
            <v>Septiembre</v>
          </cell>
          <cell r="J3479">
            <v>10137</v>
          </cell>
          <cell r="K3479">
            <v>41011</v>
          </cell>
        </row>
        <row r="3480">
          <cell r="A3480">
            <v>2019</v>
          </cell>
          <cell r="B3480" t="str">
            <v>Septiembre</v>
          </cell>
          <cell r="J3480">
            <v>16446</v>
          </cell>
          <cell r="K3480">
            <v>41012</v>
          </cell>
        </row>
        <row r="3481">
          <cell r="A3481">
            <v>2019</v>
          </cell>
          <cell r="B3481" t="str">
            <v>Septiembre</v>
          </cell>
          <cell r="J3481">
            <v>11715</v>
          </cell>
          <cell r="K3481">
            <v>41013</v>
          </cell>
        </row>
        <row r="3482">
          <cell r="A3482">
            <v>2019</v>
          </cell>
          <cell r="B3482" t="str">
            <v>Septiembre</v>
          </cell>
          <cell r="J3482">
            <v>9550</v>
          </cell>
          <cell r="K3482">
            <v>41014</v>
          </cell>
        </row>
        <row r="3483">
          <cell r="A3483">
            <v>2019</v>
          </cell>
          <cell r="B3483" t="str">
            <v>Septiembre</v>
          </cell>
          <cell r="J3483">
            <v>9220</v>
          </cell>
          <cell r="K3483">
            <v>41014</v>
          </cell>
        </row>
        <row r="3484">
          <cell r="A3484">
            <v>2019</v>
          </cell>
          <cell r="B3484" t="str">
            <v>Septiembre</v>
          </cell>
          <cell r="J3484">
            <v>10108</v>
          </cell>
          <cell r="K3484">
            <v>41014</v>
          </cell>
        </row>
        <row r="3485">
          <cell r="A3485">
            <v>2019</v>
          </cell>
          <cell r="B3485" t="str">
            <v>Septiembre</v>
          </cell>
          <cell r="J3485">
            <v>22284</v>
          </cell>
          <cell r="K3485">
            <v>41015</v>
          </cell>
        </row>
        <row r="3486">
          <cell r="A3486">
            <v>2019</v>
          </cell>
          <cell r="B3486" t="str">
            <v>Septiembre</v>
          </cell>
          <cell r="J3486">
            <v>22052</v>
          </cell>
          <cell r="K3486">
            <v>41015</v>
          </cell>
        </row>
        <row r="3487">
          <cell r="A3487">
            <v>2019</v>
          </cell>
          <cell r="B3487" t="str">
            <v>Septiembre</v>
          </cell>
          <cell r="J3487">
            <v>1857</v>
          </cell>
          <cell r="K3487">
            <v>41016</v>
          </cell>
        </row>
        <row r="3488">
          <cell r="A3488">
            <v>2019</v>
          </cell>
          <cell r="B3488" t="str">
            <v>Septiembre</v>
          </cell>
          <cell r="J3488">
            <v>1871</v>
          </cell>
          <cell r="K3488">
            <v>41016</v>
          </cell>
        </row>
        <row r="3489">
          <cell r="A3489">
            <v>2019</v>
          </cell>
          <cell r="B3489" t="str">
            <v>Septiembre</v>
          </cell>
          <cell r="J3489">
            <v>1833</v>
          </cell>
          <cell r="K3489">
            <v>41016</v>
          </cell>
        </row>
        <row r="3490">
          <cell r="A3490">
            <v>2019</v>
          </cell>
          <cell r="B3490" t="str">
            <v>Septiembre</v>
          </cell>
          <cell r="J3490">
            <v>2969</v>
          </cell>
          <cell r="K3490">
            <v>41017</v>
          </cell>
        </row>
        <row r="3491">
          <cell r="A3491">
            <v>2019</v>
          </cell>
          <cell r="B3491" t="str">
            <v>Septiembre</v>
          </cell>
          <cell r="J3491">
            <v>3184</v>
          </cell>
          <cell r="K3491">
            <v>41017</v>
          </cell>
        </row>
        <row r="3492">
          <cell r="A3492">
            <v>2019</v>
          </cell>
          <cell r="B3492" t="str">
            <v>Septiembre</v>
          </cell>
          <cell r="J3492">
            <v>3050</v>
          </cell>
          <cell r="K3492">
            <v>41017</v>
          </cell>
        </row>
        <row r="3493">
          <cell r="A3493">
            <v>2019</v>
          </cell>
          <cell r="B3493" t="str">
            <v>Septiembre</v>
          </cell>
          <cell r="J3493">
            <v>29374</v>
          </cell>
          <cell r="K3493">
            <v>41018</v>
          </cell>
        </row>
        <row r="3494">
          <cell r="A3494">
            <v>2019</v>
          </cell>
          <cell r="B3494" t="str">
            <v>Septiembre</v>
          </cell>
          <cell r="J3494">
            <v>32528</v>
          </cell>
          <cell r="K3494">
            <v>41018</v>
          </cell>
        </row>
        <row r="3495">
          <cell r="A3495">
            <v>2019</v>
          </cell>
          <cell r="B3495" t="str">
            <v>Septiembre</v>
          </cell>
          <cell r="J3495">
            <v>30080</v>
          </cell>
          <cell r="K3495">
            <v>41018</v>
          </cell>
        </row>
        <row r="3496">
          <cell r="A3496">
            <v>2019</v>
          </cell>
          <cell r="B3496" t="str">
            <v>Septiembre</v>
          </cell>
          <cell r="J3496">
            <v>19722</v>
          </cell>
          <cell r="K3496">
            <v>41019</v>
          </cell>
        </row>
        <row r="3497">
          <cell r="A3497">
            <v>2019</v>
          </cell>
          <cell r="B3497" t="str">
            <v>Septiembre</v>
          </cell>
          <cell r="J3497">
            <v>20567</v>
          </cell>
          <cell r="K3497">
            <v>41019</v>
          </cell>
        </row>
        <row r="3498">
          <cell r="A3498">
            <v>2019</v>
          </cell>
          <cell r="B3498" t="str">
            <v>Septiembre</v>
          </cell>
          <cell r="J3498">
            <v>5815</v>
          </cell>
          <cell r="K3498">
            <v>41020</v>
          </cell>
        </row>
        <row r="3499">
          <cell r="A3499">
            <v>2019</v>
          </cell>
          <cell r="B3499" t="str">
            <v>Septiembre</v>
          </cell>
          <cell r="J3499">
            <v>5877</v>
          </cell>
          <cell r="K3499">
            <v>41020</v>
          </cell>
        </row>
        <row r="3500">
          <cell r="A3500">
            <v>2019</v>
          </cell>
          <cell r="B3500" t="str">
            <v>Septiembre</v>
          </cell>
          <cell r="J3500">
            <v>9001</v>
          </cell>
          <cell r="K3500">
            <v>41021</v>
          </cell>
        </row>
        <row r="3501">
          <cell r="A3501">
            <v>2019</v>
          </cell>
          <cell r="B3501" t="str">
            <v>Septiembre</v>
          </cell>
          <cell r="J3501">
            <v>9273</v>
          </cell>
          <cell r="K3501">
            <v>41021</v>
          </cell>
        </row>
        <row r="3502">
          <cell r="A3502">
            <v>2019</v>
          </cell>
          <cell r="B3502" t="str">
            <v>Septiembre</v>
          </cell>
          <cell r="J3502">
            <v>10737</v>
          </cell>
          <cell r="K3502">
            <v>41022</v>
          </cell>
        </row>
        <row r="3503">
          <cell r="A3503">
            <v>2019</v>
          </cell>
          <cell r="B3503" t="str">
            <v>Septiembre</v>
          </cell>
          <cell r="J3503">
            <v>10917</v>
          </cell>
          <cell r="K3503">
            <v>41022</v>
          </cell>
        </row>
        <row r="3504">
          <cell r="A3504">
            <v>2019</v>
          </cell>
          <cell r="B3504" t="str">
            <v>Septiembre</v>
          </cell>
          <cell r="J3504">
            <v>1997</v>
          </cell>
          <cell r="K3504">
            <v>41023</v>
          </cell>
        </row>
        <row r="3505">
          <cell r="A3505">
            <v>2019</v>
          </cell>
          <cell r="B3505" t="str">
            <v>Septiembre</v>
          </cell>
          <cell r="J3505">
            <v>1988</v>
          </cell>
          <cell r="K3505">
            <v>41023</v>
          </cell>
        </row>
        <row r="3506">
          <cell r="A3506">
            <v>2019</v>
          </cell>
          <cell r="B3506" t="str">
            <v>Septiembre</v>
          </cell>
          <cell r="J3506">
            <v>1997</v>
          </cell>
          <cell r="K3506">
            <v>41023</v>
          </cell>
        </row>
        <row r="3507">
          <cell r="A3507">
            <v>2019</v>
          </cell>
          <cell r="B3507" t="str">
            <v>Septiembre</v>
          </cell>
          <cell r="J3507">
            <v>2092</v>
          </cell>
          <cell r="K3507">
            <v>41023</v>
          </cell>
        </row>
        <row r="3508">
          <cell r="A3508">
            <v>2019</v>
          </cell>
          <cell r="B3508" t="str">
            <v>Septiembre</v>
          </cell>
          <cell r="J3508">
            <v>5402</v>
          </cell>
          <cell r="K3508">
            <v>41024</v>
          </cell>
        </row>
        <row r="3509">
          <cell r="A3509">
            <v>2019</v>
          </cell>
          <cell r="B3509" t="str">
            <v>Septiembre</v>
          </cell>
          <cell r="J3509">
            <v>5854</v>
          </cell>
          <cell r="K3509">
            <v>41024</v>
          </cell>
        </row>
        <row r="3510">
          <cell r="A3510">
            <v>2019</v>
          </cell>
          <cell r="B3510" t="str">
            <v>Septiembre</v>
          </cell>
          <cell r="J3510">
            <v>5608</v>
          </cell>
          <cell r="K3510">
            <v>41024</v>
          </cell>
        </row>
        <row r="3511">
          <cell r="A3511">
            <v>2019</v>
          </cell>
          <cell r="B3511" t="str">
            <v>Septiembre</v>
          </cell>
          <cell r="J3511">
            <v>5354</v>
          </cell>
          <cell r="K3511">
            <v>41024</v>
          </cell>
        </row>
        <row r="3512">
          <cell r="A3512">
            <v>2019</v>
          </cell>
          <cell r="B3512" t="str">
            <v>Septiembre</v>
          </cell>
          <cell r="J3512">
            <v>595</v>
          </cell>
          <cell r="K3512">
            <v>41025</v>
          </cell>
        </row>
        <row r="3513">
          <cell r="A3513">
            <v>2019</v>
          </cell>
          <cell r="B3513" t="str">
            <v>Septiembre</v>
          </cell>
          <cell r="J3513">
            <v>622</v>
          </cell>
          <cell r="K3513">
            <v>41025</v>
          </cell>
        </row>
        <row r="3514">
          <cell r="A3514">
            <v>2019</v>
          </cell>
          <cell r="B3514" t="str">
            <v>Septiembre</v>
          </cell>
          <cell r="J3514">
            <v>1074</v>
          </cell>
          <cell r="K3514">
            <v>41025</v>
          </cell>
        </row>
        <row r="3515">
          <cell r="A3515">
            <v>2019</v>
          </cell>
          <cell r="B3515" t="str">
            <v>Septiembre</v>
          </cell>
          <cell r="J3515">
            <v>10794</v>
          </cell>
          <cell r="K3515">
            <v>41026</v>
          </cell>
        </row>
        <row r="3516">
          <cell r="A3516">
            <v>2019</v>
          </cell>
          <cell r="B3516" t="str">
            <v>Septiembre</v>
          </cell>
          <cell r="J3516">
            <v>10988</v>
          </cell>
          <cell r="K3516">
            <v>41026</v>
          </cell>
        </row>
        <row r="3517">
          <cell r="A3517">
            <v>2019</v>
          </cell>
          <cell r="B3517" t="str">
            <v>Septiembre</v>
          </cell>
          <cell r="J3517">
            <v>9672</v>
          </cell>
          <cell r="K3517">
            <v>41027</v>
          </cell>
        </row>
        <row r="3518">
          <cell r="A3518">
            <v>2019</v>
          </cell>
          <cell r="B3518" t="str">
            <v>Septiembre</v>
          </cell>
          <cell r="J3518">
            <v>9989</v>
          </cell>
          <cell r="K3518">
            <v>41027</v>
          </cell>
        </row>
        <row r="3519">
          <cell r="A3519">
            <v>2019</v>
          </cell>
          <cell r="B3519" t="str">
            <v>Septiembre</v>
          </cell>
          <cell r="J3519">
            <v>44322</v>
          </cell>
          <cell r="K3519">
            <v>41028</v>
          </cell>
        </row>
        <row r="3520">
          <cell r="A3520">
            <v>2019</v>
          </cell>
          <cell r="B3520" t="str">
            <v>Septiembre</v>
          </cell>
          <cell r="J3520">
            <v>43863</v>
          </cell>
          <cell r="K3520">
            <v>41028</v>
          </cell>
        </row>
        <row r="3521">
          <cell r="A3521">
            <v>2019</v>
          </cell>
          <cell r="B3521" t="str">
            <v>Septiembre</v>
          </cell>
          <cell r="J3521">
            <v>43619</v>
          </cell>
          <cell r="K3521">
            <v>41028</v>
          </cell>
        </row>
        <row r="3522">
          <cell r="A3522">
            <v>2019</v>
          </cell>
          <cell r="B3522" t="str">
            <v>Octubre</v>
          </cell>
          <cell r="J3522">
            <v>456</v>
          </cell>
          <cell r="K3522">
            <v>31001</v>
          </cell>
        </row>
        <row r="3523">
          <cell r="A3523">
            <v>2019</v>
          </cell>
          <cell r="B3523" t="str">
            <v>Octubre</v>
          </cell>
          <cell r="J3523">
            <v>1219</v>
          </cell>
          <cell r="K3523">
            <v>31002</v>
          </cell>
        </row>
        <row r="3524">
          <cell r="A3524">
            <v>2019</v>
          </cell>
          <cell r="B3524" t="str">
            <v>Octubre</v>
          </cell>
          <cell r="J3524">
            <v>1006</v>
          </cell>
          <cell r="K3524">
            <v>31003</v>
          </cell>
        </row>
        <row r="3525">
          <cell r="A3525">
            <v>2019</v>
          </cell>
          <cell r="B3525" t="str">
            <v>Octubre</v>
          </cell>
          <cell r="J3525">
            <v>7931</v>
          </cell>
          <cell r="K3525">
            <v>31004</v>
          </cell>
        </row>
        <row r="3526">
          <cell r="A3526">
            <v>2019</v>
          </cell>
          <cell r="B3526" t="str">
            <v>Octubre</v>
          </cell>
          <cell r="J3526">
            <v>6977</v>
          </cell>
          <cell r="K3526">
            <v>31005</v>
          </cell>
        </row>
        <row r="3527">
          <cell r="A3527">
            <v>2019</v>
          </cell>
          <cell r="B3527" t="str">
            <v>Octubre</v>
          </cell>
          <cell r="J3527">
            <v>1035</v>
          </cell>
          <cell r="K3527">
            <v>31006</v>
          </cell>
        </row>
        <row r="3528">
          <cell r="A3528">
            <v>2019</v>
          </cell>
          <cell r="B3528" t="str">
            <v>Octubre</v>
          </cell>
          <cell r="J3528">
            <v>3903</v>
          </cell>
          <cell r="K3528">
            <v>31007</v>
          </cell>
        </row>
        <row r="3529">
          <cell r="A3529">
            <v>2019</v>
          </cell>
          <cell r="B3529" t="str">
            <v>Octubre</v>
          </cell>
          <cell r="J3529">
            <v>3295</v>
          </cell>
          <cell r="K3529">
            <v>31008</v>
          </cell>
        </row>
        <row r="3530">
          <cell r="A3530">
            <v>2019</v>
          </cell>
          <cell r="B3530" t="str">
            <v>Octubre</v>
          </cell>
          <cell r="J3530">
            <v>1538</v>
          </cell>
          <cell r="K3530">
            <v>31009</v>
          </cell>
        </row>
        <row r="3531">
          <cell r="A3531">
            <v>2019</v>
          </cell>
          <cell r="B3531" t="str">
            <v>Octubre</v>
          </cell>
          <cell r="J3531">
            <v>2033</v>
          </cell>
          <cell r="K3531">
            <v>31010</v>
          </cell>
        </row>
        <row r="3532">
          <cell r="A3532">
            <v>2019</v>
          </cell>
          <cell r="B3532" t="str">
            <v>Octubre</v>
          </cell>
          <cell r="J3532">
            <v>494</v>
          </cell>
          <cell r="K3532">
            <v>31011</v>
          </cell>
        </row>
        <row r="3533">
          <cell r="A3533">
            <v>2019</v>
          </cell>
          <cell r="B3533" t="str">
            <v>Octubre</v>
          </cell>
          <cell r="J3533">
            <v>806</v>
          </cell>
          <cell r="K3533">
            <v>31012</v>
          </cell>
        </row>
        <row r="3534">
          <cell r="A3534">
            <v>2019</v>
          </cell>
          <cell r="B3534" t="str">
            <v>Octubre</v>
          </cell>
          <cell r="J3534">
            <v>1017</v>
          </cell>
          <cell r="K3534">
            <v>31013</v>
          </cell>
        </row>
        <row r="3535">
          <cell r="A3535">
            <v>2019</v>
          </cell>
          <cell r="B3535" t="str">
            <v>Octubre</v>
          </cell>
          <cell r="J3535">
            <v>1039</v>
          </cell>
          <cell r="K3535">
            <v>31014</v>
          </cell>
        </row>
        <row r="3536">
          <cell r="A3536">
            <v>2019</v>
          </cell>
          <cell r="B3536" t="str">
            <v>Octubre</v>
          </cell>
          <cell r="J3536">
            <v>1612</v>
          </cell>
          <cell r="K3536">
            <v>31016</v>
          </cell>
        </row>
        <row r="3537">
          <cell r="A3537">
            <v>2019</v>
          </cell>
          <cell r="B3537" t="str">
            <v>Octubre</v>
          </cell>
          <cell r="J3537">
            <v>1395</v>
          </cell>
          <cell r="K3537">
            <v>31017</v>
          </cell>
        </row>
        <row r="3538">
          <cell r="A3538">
            <v>2019</v>
          </cell>
          <cell r="B3538" t="str">
            <v>Octubre</v>
          </cell>
          <cell r="J3538">
            <v>1164</v>
          </cell>
          <cell r="K3538">
            <v>31018</v>
          </cell>
        </row>
        <row r="3539">
          <cell r="A3539">
            <v>2019</v>
          </cell>
          <cell r="B3539" t="str">
            <v>Octubre</v>
          </cell>
          <cell r="J3539">
            <v>1669</v>
          </cell>
          <cell r="K3539">
            <v>31019</v>
          </cell>
        </row>
        <row r="3540">
          <cell r="A3540">
            <v>2019</v>
          </cell>
          <cell r="B3540" t="str">
            <v>Octubre</v>
          </cell>
          <cell r="J3540">
            <v>3662</v>
          </cell>
          <cell r="K3540">
            <v>31020</v>
          </cell>
        </row>
        <row r="3541">
          <cell r="A3541">
            <v>2019</v>
          </cell>
          <cell r="B3541" t="str">
            <v>Octubre</v>
          </cell>
          <cell r="J3541">
            <v>1709</v>
          </cell>
          <cell r="K3541">
            <v>31021</v>
          </cell>
        </row>
        <row r="3542">
          <cell r="A3542">
            <v>2019</v>
          </cell>
          <cell r="B3542" t="str">
            <v>Octubre</v>
          </cell>
          <cell r="J3542">
            <v>820</v>
          </cell>
          <cell r="K3542">
            <v>31022</v>
          </cell>
        </row>
        <row r="3543">
          <cell r="A3543">
            <v>2019</v>
          </cell>
          <cell r="B3543" t="str">
            <v>Octubre</v>
          </cell>
          <cell r="J3543">
            <v>806</v>
          </cell>
          <cell r="K3543">
            <v>31023</v>
          </cell>
        </row>
        <row r="3544">
          <cell r="A3544">
            <v>2019</v>
          </cell>
          <cell r="B3544" t="str">
            <v>Octubre</v>
          </cell>
          <cell r="J3544">
            <v>3031</v>
          </cell>
          <cell r="K3544">
            <v>31024</v>
          </cell>
        </row>
        <row r="3545">
          <cell r="A3545">
            <v>2019</v>
          </cell>
          <cell r="B3545" t="str">
            <v>Octubre</v>
          </cell>
          <cell r="J3545">
            <v>1304</v>
          </cell>
          <cell r="K3545">
            <v>31025</v>
          </cell>
        </row>
        <row r="3546">
          <cell r="A3546">
            <v>2019</v>
          </cell>
          <cell r="B3546" t="str">
            <v>Octubre</v>
          </cell>
          <cell r="J3546">
            <v>3504</v>
          </cell>
          <cell r="K3546">
            <v>31026</v>
          </cell>
        </row>
        <row r="3547">
          <cell r="A3547">
            <v>2019</v>
          </cell>
          <cell r="B3547" t="str">
            <v>Octubre</v>
          </cell>
          <cell r="J3547">
            <v>978</v>
          </cell>
          <cell r="K3547">
            <v>31027</v>
          </cell>
        </row>
        <row r="3548">
          <cell r="A3548">
            <v>2019</v>
          </cell>
          <cell r="B3548" t="str">
            <v>Octubre</v>
          </cell>
          <cell r="J3548">
            <v>1709</v>
          </cell>
          <cell r="K3548">
            <v>31028</v>
          </cell>
        </row>
        <row r="3549">
          <cell r="A3549">
            <v>2019</v>
          </cell>
          <cell r="B3549" t="str">
            <v>Octubre</v>
          </cell>
          <cell r="J3549">
            <v>1300</v>
          </cell>
          <cell r="K3549">
            <v>31029</v>
          </cell>
        </row>
        <row r="3550">
          <cell r="A3550">
            <v>2019</v>
          </cell>
          <cell r="B3550" t="str">
            <v>Octubre</v>
          </cell>
          <cell r="J3550">
            <v>2088</v>
          </cell>
          <cell r="K3550">
            <v>31030</v>
          </cell>
        </row>
        <row r="3551">
          <cell r="A3551">
            <v>2019</v>
          </cell>
          <cell r="B3551" t="str">
            <v>Octubre</v>
          </cell>
          <cell r="J3551">
            <v>2722</v>
          </cell>
          <cell r="K3551">
            <v>31031</v>
          </cell>
        </row>
        <row r="3552">
          <cell r="A3552">
            <v>2019</v>
          </cell>
          <cell r="B3552" t="str">
            <v>Octubre</v>
          </cell>
          <cell r="J3552">
            <v>3708</v>
          </cell>
          <cell r="K3552">
            <v>31032</v>
          </cell>
        </row>
        <row r="3553">
          <cell r="A3553">
            <v>2019</v>
          </cell>
          <cell r="B3553" t="str">
            <v>Octubre</v>
          </cell>
          <cell r="J3553">
            <v>1219</v>
          </cell>
          <cell r="K3553">
            <v>31033</v>
          </cell>
        </row>
        <row r="3554">
          <cell r="A3554">
            <v>2019</v>
          </cell>
          <cell r="B3554" t="str">
            <v>Octubre</v>
          </cell>
          <cell r="J3554">
            <v>567</v>
          </cell>
          <cell r="K3554">
            <v>31034</v>
          </cell>
        </row>
        <row r="3555">
          <cell r="A3555">
            <v>2019</v>
          </cell>
          <cell r="B3555" t="str">
            <v>Octubre</v>
          </cell>
          <cell r="J3555">
            <v>1032</v>
          </cell>
          <cell r="K3555">
            <v>31035</v>
          </cell>
        </row>
        <row r="3556">
          <cell r="A3556">
            <v>2019</v>
          </cell>
          <cell r="B3556" t="str">
            <v>Octubre</v>
          </cell>
          <cell r="J3556">
            <v>1071</v>
          </cell>
          <cell r="K3556">
            <v>31036</v>
          </cell>
        </row>
        <row r="3557">
          <cell r="A3557">
            <v>2019</v>
          </cell>
          <cell r="B3557" t="str">
            <v>Octubre</v>
          </cell>
          <cell r="J3557">
            <v>2025</v>
          </cell>
          <cell r="K3557">
            <v>31037</v>
          </cell>
        </row>
        <row r="3558">
          <cell r="A3558">
            <v>2019</v>
          </cell>
          <cell r="B3558" t="str">
            <v>Octubre</v>
          </cell>
          <cell r="J3558">
            <v>2565</v>
          </cell>
          <cell r="K3558">
            <v>31038</v>
          </cell>
        </row>
        <row r="3559">
          <cell r="A3559">
            <v>2019</v>
          </cell>
          <cell r="B3559" t="str">
            <v>Octubre</v>
          </cell>
          <cell r="J3559">
            <v>1260</v>
          </cell>
          <cell r="K3559">
            <v>31039</v>
          </cell>
        </row>
        <row r="3560">
          <cell r="A3560">
            <v>2019</v>
          </cell>
          <cell r="B3560" t="str">
            <v>Octubre</v>
          </cell>
          <cell r="J3560">
            <v>5735</v>
          </cell>
          <cell r="K3560">
            <v>11001</v>
          </cell>
        </row>
        <row r="3561">
          <cell r="A3561">
            <v>2019</v>
          </cell>
          <cell r="B3561" t="str">
            <v>Octubre</v>
          </cell>
          <cell r="J3561">
            <v>4973</v>
          </cell>
          <cell r="K3561">
            <v>11002</v>
          </cell>
        </row>
        <row r="3562">
          <cell r="A3562">
            <v>2019</v>
          </cell>
          <cell r="B3562" t="str">
            <v>Octubre</v>
          </cell>
          <cell r="J3562">
            <v>1942</v>
          </cell>
          <cell r="K3562">
            <v>11003</v>
          </cell>
        </row>
        <row r="3563">
          <cell r="A3563">
            <v>2019</v>
          </cell>
          <cell r="B3563" t="str">
            <v>Octubre</v>
          </cell>
          <cell r="J3563">
            <v>1707</v>
          </cell>
          <cell r="K3563">
            <v>11004</v>
          </cell>
        </row>
        <row r="3564">
          <cell r="A3564">
            <v>2019</v>
          </cell>
          <cell r="B3564" t="str">
            <v>Octubre</v>
          </cell>
          <cell r="J3564">
            <v>1194</v>
          </cell>
          <cell r="K3564">
            <v>11005</v>
          </cell>
        </row>
        <row r="3565">
          <cell r="A3565">
            <v>2019</v>
          </cell>
          <cell r="B3565" t="str">
            <v>Octubre</v>
          </cell>
          <cell r="J3565">
            <v>5340</v>
          </cell>
          <cell r="K3565">
            <v>11006</v>
          </cell>
        </row>
        <row r="3566">
          <cell r="A3566">
            <v>2019</v>
          </cell>
          <cell r="B3566" t="str">
            <v>Octubre</v>
          </cell>
          <cell r="J3566">
            <v>8865</v>
          </cell>
          <cell r="K3566">
            <v>11007</v>
          </cell>
        </row>
        <row r="3567">
          <cell r="A3567">
            <v>2019</v>
          </cell>
          <cell r="B3567" t="str">
            <v>Octubre</v>
          </cell>
          <cell r="J3567">
            <v>1892</v>
          </cell>
          <cell r="K3567">
            <v>11008</v>
          </cell>
        </row>
        <row r="3568">
          <cell r="A3568">
            <v>2019</v>
          </cell>
          <cell r="B3568" t="str">
            <v>Octubre</v>
          </cell>
          <cell r="J3568">
            <v>3727</v>
          </cell>
          <cell r="K3568">
            <v>11009</v>
          </cell>
        </row>
        <row r="3569">
          <cell r="A3569">
            <v>2019</v>
          </cell>
          <cell r="B3569" t="str">
            <v>Octubre</v>
          </cell>
          <cell r="J3569">
            <v>2322</v>
          </cell>
          <cell r="K3569">
            <v>11010</v>
          </cell>
        </row>
        <row r="3570">
          <cell r="A3570">
            <v>2019</v>
          </cell>
          <cell r="B3570" t="str">
            <v>Octubre</v>
          </cell>
          <cell r="J3570">
            <v>9293</v>
          </cell>
          <cell r="K3570">
            <v>11011</v>
          </cell>
        </row>
        <row r="3571">
          <cell r="A3571">
            <v>2019</v>
          </cell>
          <cell r="B3571" t="str">
            <v>Octubre</v>
          </cell>
          <cell r="J3571">
            <v>4510</v>
          </cell>
          <cell r="K3571">
            <v>11012</v>
          </cell>
        </row>
        <row r="3572">
          <cell r="A3572">
            <v>2019</v>
          </cell>
          <cell r="B3572" t="str">
            <v>Octubre</v>
          </cell>
          <cell r="J3572">
            <v>7306</v>
          </cell>
          <cell r="K3572">
            <v>11013</v>
          </cell>
        </row>
        <row r="3573">
          <cell r="A3573">
            <v>2019</v>
          </cell>
          <cell r="B3573" t="str">
            <v>Octubre</v>
          </cell>
          <cell r="J3573">
            <v>5410</v>
          </cell>
          <cell r="K3573">
            <v>11014</v>
          </cell>
        </row>
        <row r="3574">
          <cell r="A3574">
            <v>2019</v>
          </cell>
          <cell r="B3574" t="str">
            <v>Octubre</v>
          </cell>
          <cell r="J3574">
            <v>3578</v>
          </cell>
          <cell r="K3574">
            <v>11015</v>
          </cell>
        </row>
        <row r="3575">
          <cell r="A3575">
            <v>2019</v>
          </cell>
          <cell r="B3575" t="str">
            <v>Octubre</v>
          </cell>
          <cell r="J3575">
            <v>3389</v>
          </cell>
          <cell r="K3575">
            <v>11016</v>
          </cell>
        </row>
        <row r="3576">
          <cell r="A3576">
            <v>2019</v>
          </cell>
          <cell r="B3576" t="str">
            <v>Octubre</v>
          </cell>
          <cell r="J3576">
            <v>1796</v>
          </cell>
          <cell r="K3576">
            <v>11017</v>
          </cell>
        </row>
        <row r="3577">
          <cell r="A3577">
            <v>2019</v>
          </cell>
          <cell r="B3577" t="str">
            <v>Octubre</v>
          </cell>
          <cell r="J3577">
            <v>2557</v>
          </cell>
          <cell r="K3577">
            <v>11018</v>
          </cell>
        </row>
        <row r="3578">
          <cell r="A3578">
            <v>2019</v>
          </cell>
          <cell r="B3578" t="str">
            <v>Octubre</v>
          </cell>
          <cell r="J3578">
            <v>7747</v>
          </cell>
          <cell r="K3578">
            <v>11019</v>
          </cell>
        </row>
        <row r="3579">
          <cell r="A3579">
            <v>2019</v>
          </cell>
          <cell r="B3579" t="str">
            <v>Octubre</v>
          </cell>
          <cell r="J3579">
            <v>8301</v>
          </cell>
          <cell r="K3579">
            <v>11020</v>
          </cell>
        </row>
        <row r="3580">
          <cell r="A3580">
            <v>2019</v>
          </cell>
          <cell r="B3580" t="str">
            <v>Octubre</v>
          </cell>
          <cell r="J3580">
            <v>2026</v>
          </cell>
          <cell r="K3580">
            <v>11021</v>
          </cell>
        </row>
        <row r="3581">
          <cell r="A3581">
            <v>2019</v>
          </cell>
          <cell r="B3581" t="str">
            <v>Octubre</v>
          </cell>
          <cell r="J3581">
            <v>3407</v>
          </cell>
          <cell r="K3581">
            <v>11022</v>
          </cell>
        </row>
        <row r="3582">
          <cell r="A3582">
            <v>2019</v>
          </cell>
          <cell r="B3582" t="str">
            <v>Octubre</v>
          </cell>
          <cell r="J3582">
            <v>2710</v>
          </cell>
          <cell r="K3582">
            <v>11023</v>
          </cell>
        </row>
        <row r="3583">
          <cell r="A3583">
            <v>2019</v>
          </cell>
          <cell r="B3583" t="str">
            <v>Octubre</v>
          </cell>
          <cell r="J3583">
            <v>2198</v>
          </cell>
          <cell r="K3583">
            <v>11024</v>
          </cell>
        </row>
        <row r="3584">
          <cell r="A3584">
            <v>2019</v>
          </cell>
          <cell r="B3584" t="str">
            <v>Octubre</v>
          </cell>
          <cell r="J3584">
            <v>3261</v>
          </cell>
          <cell r="K3584">
            <v>11026</v>
          </cell>
        </row>
        <row r="3585">
          <cell r="A3585">
            <v>2019</v>
          </cell>
          <cell r="B3585" t="str">
            <v>Octubre</v>
          </cell>
          <cell r="J3585">
            <v>4933</v>
          </cell>
          <cell r="K3585">
            <v>11028</v>
          </cell>
        </row>
        <row r="3586">
          <cell r="A3586">
            <v>2019</v>
          </cell>
          <cell r="B3586" t="str">
            <v>Octubre</v>
          </cell>
          <cell r="J3586">
            <v>3475</v>
          </cell>
          <cell r="K3586">
            <v>11029</v>
          </cell>
        </row>
        <row r="3587">
          <cell r="A3587">
            <v>2019</v>
          </cell>
          <cell r="B3587" t="str">
            <v>Octubre</v>
          </cell>
          <cell r="J3587">
            <v>5662</v>
          </cell>
          <cell r="K3587">
            <v>11030</v>
          </cell>
        </row>
        <row r="3588">
          <cell r="A3588">
            <v>2019</v>
          </cell>
          <cell r="B3588" t="str">
            <v>Octubre</v>
          </cell>
          <cell r="J3588">
            <v>5836</v>
          </cell>
          <cell r="K3588">
            <v>11031</v>
          </cell>
        </row>
        <row r="3589">
          <cell r="A3589">
            <v>2019</v>
          </cell>
          <cell r="B3589" t="str">
            <v>Octubre</v>
          </cell>
          <cell r="J3589">
            <v>6870</v>
          </cell>
          <cell r="K3589">
            <v>11032</v>
          </cell>
        </row>
        <row r="3590">
          <cell r="A3590">
            <v>2019</v>
          </cell>
          <cell r="B3590" t="str">
            <v>Octubre</v>
          </cell>
          <cell r="J3590">
            <v>2573</v>
          </cell>
          <cell r="K3590">
            <v>11033</v>
          </cell>
        </row>
        <row r="3591">
          <cell r="A3591">
            <v>2019</v>
          </cell>
          <cell r="B3591" t="str">
            <v>Octubre</v>
          </cell>
          <cell r="J3591">
            <v>1716</v>
          </cell>
          <cell r="K3591">
            <v>11034</v>
          </cell>
        </row>
        <row r="3592">
          <cell r="A3592">
            <v>2019</v>
          </cell>
          <cell r="B3592" t="str">
            <v>Octubre</v>
          </cell>
          <cell r="J3592">
            <v>2741</v>
          </cell>
          <cell r="K3592">
            <v>11035</v>
          </cell>
        </row>
        <row r="3593">
          <cell r="A3593">
            <v>2019</v>
          </cell>
          <cell r="B3593" t="str">
            <v>Octubre</v>
          </cell>
          <cell r="J3593">
            <v>1092</v>
          </cell>
          <cell r="K3593">
            <v>11036</v>
          </cell>
        </row>
        <row r="3594">
          <cell r="A3594">
            <v>2019</v>
          </cell>
          <cell r="B3594" t="str">
            <v>Octubre</v>
          </cell>
          <cell r="J3594">
            <v>1093</v>
          </cell>
          <cell r="K3594">
            <v>11037</v>
          </cell>
        </row>
        <row r="3595">
          <cell r="A3595">
            <v>2019</v>
          </cell>
          <cell r="B3595" t="str">
            <v>Octubre</v>
          </cell>
          <cell r="J3595">
            <v>1489</v>
          </cell>
          <cell r="K3595">
            <v>11038</v>
          </cell>
        </row>
        <row r="3596">
          <cell r="A3596">
            <v>2019</v>
          </cell>
          <cell r="B3596" t="str">
            <v>Octubre</v>
          </cell>
          <cell r="J3596">
            <v>2276</v>
          </cell>
          <cell r="K3596">
            <v>11040</v>
          </cell>
        </row>
        <row r="3597">
          <cell r="A3597">
            <v>2019</v>
          </cell>
          <cell r="B3597" t="str">
            <v>Octubre</v>
          </cell>
          <cell r="J3597">
            <v>986</v>
          </cell>
          <cell r="K3597">
            <v>11041</v>
          </cell>
        </row>
        <row r="3598">
          <cell r="A3598">
            <v>2019</v>
          </cell>
          <cell r="B3598" t="str">
            <v>Octubre</v>
          </cell>
          <cell r="J3598">
            <v>1727</v>
          </cell>
          <cell r="K3598">
            <v>11042</v>
          </cell>
        </row>
        <row r="3599">
          <cell r="A3599">
            <v>2019</v>
          </cell>
          <cell r="B3599" t="str">
            <v>Octubre</v>
          </cell>
          <cell r="J3599">
            <v>4689</v>
          </cell>
          <cell r="K3599">
            <v>11043</v>
          </cell>
        </row>
        <row r="3600">
          <cell r="A3600">
            <v>2019</v>
          </cell>
          <cell r="B3600" t="str">
            <v>Octubre</v>
          </cell>
          <cell r="J3600">
            <v>4211</v>
          </cell>
          <cell r="K3600">
            <v>11044</v>
          </cell>
        </row>
        <row r="3601">
          <cell r="A3601">
            <v>2019</v>
          </cell>
          <cell r="B3601" t="str">
            <v>Octubre</v>
          </cell>
          <cell r="J3601">
            <v>2078</v>
          </cell>
          <cell r="K3601">
            <v>11045</v>
          </cell>
        </row>
        <row r="3602">
          <cell r="A3602">
            <v>2019</v>
          </cell>
          <cell r="B3602" t="str">
            <v>Octubre</v>
          </cell>
          <cell r="J3602">
            <v>1233</v>
          </cell>
          <cell r="K3602">
            <v>11046</v>
          </cell>
        </row>
        <row r="3603">
          <cell r="A3603">
            <v>2019</v>
          </cell>
          <cell r="B3603" t="str">
            <v>Octubre</v>
          </cell>
          <cell r="J3603">
            <v>5519</v>
          </cell>
          <cell r="K3603">
            <v>11047</v>
          </cell>
        </row>
        <row r="3604">
          <cell r="A3604">
            <v>2019</v>
          </cell>
          <cell r="B3604" t="str">
            <v>Octubre</v>
          </cell>
          <cell r="J3604">
            <v>1928</v>
          </cell>
          <cell r="K3604">
            <v>11048</v>
          </cell>
        </row>
        <row r="3605">
          <cell r="A3605">
            <v>2019</v>
          </cell>
          <cell r="B3605" t="str">
            <v>Octubre</v>
          </cell>
          <cell r="J3605">
            <v>2011</v>
          </cell>
          <cell r="K3605">
            <v>11049</v>
          </cell>
        </row>
        <row r="3606">
          <cell r="A3606">
            <v>2019</v>
          </cell>
          <cell r="B3606" t="str">
            <v>Octubre</v>
          </cell>
          <cell r="J3606">
            <v>2401</v>
          </cell>
          <cell r="K3606">
            <v>11050</v>
          </cell>
        </row>
        <row r="3607">
          <cell r="A3607">
            <v>2019</v>
          </cell>
          <cell r="B3607" t="str">
            <v>Octubre</v>
          </cell>
          <cell r="J3607">
            <v>9723</v>
          </cell>
          <cell r="K3607">
            <v>11051</v>
          </cell>
        </row>
        <row r="3608">
          <cell r="A3608">
            <v>2019</v>
          </cell>
          <cell r="B3608" t="str">
            <v>Octubre</v>
          </cell>
          <cell r="J3608">
            <v>3157</v>
          </cell>
          <cell r="K3608">
            <v>11052</v>
          </cell>
        </row>
        <row r="3609">
          <cell r="A3609">
            <v>2019</v>
          </cell>
          <cell r="B3609" t="str">
            <v>Octubre</v>
          </cell>
          <cell r="J3609">
            <v>4540</v>
          </cell>
          <cell r="K3609">
            <v>11053</v>
          </cell>
        </row>
        <row r="3610">
          <cell r="A3610">
            <v>2019</v>
          </cell>
          <cell r="B3610" t="str">
            <v>Octubre</v>
          </cell>
          <cell r="J3610">
            <v>6038</v>
          </cell>
          <cell r="K3610">
            <v>11054</v>
          </cell>
        </row>
        <row r="3611">
          <cell r="A3611">
            <v>2019</v>
          </cell>
          <cell r="B3611" t="str">
            <v>Octubre</v>
          </cell>
          <cell r="J3611">
            <v>1981</v>
          </cell>
          <cell r="K3611">
            <v>21001</v>
          </cell>
        </row>
        <row r="3612">
          <cell r="A3612">
            <v>2019</v>
          </cell>
          <cell r="B3612" t="str">
            <v>Octubre</v>
          </cell>
          <cell r="J3612">
            <v>4085</v>
          </cell>
          <cell r="K3612">
            <v>21002</v>
          </cell>
        </row>
        <row r="3613">
          <cell r="A3613">
            <v>2019</v>
          </cell>
          <cell r="B3613" t="str">
            <v>Octubre</v>
          </cell>
          <cell r="J3613">
            <v>3290</v>
          </cell>
          <cell r="K3613">
            <v>21003</v>
          </cell>
        </row>
        <row r="3614">
          <cell r="A3614">
            <v>2019</v>
          </cell>
          <cell r="B3614" t="str">
            <v>Octubre</v>
          </cell>
          <cell r="J3614">
            <v>1173</v>
          </cell>
          <cell r="K3614">
            <v>21004</v>
          </cell>
        </row>
        <row r="3615">
          <cell r="A3615">
            <v>2019</v>
          </cell>
          <cell r="B3615" t="str">
            <v>Octubre</v>
          </cell>
          <cell r="J3615">
            <v>853</v>
          </cell>
          <cell r="K3615">
            <v>21007</v>
          </cell>
        </row>
        <row r="3616">
          <cell r="A3616">
            <v>2019</v>
          </cell>
          <cell r="B3616" t="str">
            <v>Octubre</v>
          </cell>
          <cell r="J3616">
            <v>978</v>
          </cell>
          <cell r="K3616">
            <v>21005</v>
          </cell>
        </row>
        <row r="3617">
          <cell r="A3617">
            <v>2019</v>
          </cell>
          <cell r="B3617" t="str">
            <v>Octubre</v>
          </cell>
          <cell r="J3617">
            <v>881</v>
          </cell>
          <cell r="K3617">
            <v>21006</v>
          </cell>
        </row>
        <row r="3618">
          <cell r="A3618">
            <v>2019</v>
          </cell>
          <cell r="B3618" t="str">
            <v>Octubre</v>
          </cell>
          <cell r="J3618">
            <v>1800</v>
          </cell>
          <cell r="K3618">
            <v>21008</v>
          </cell>
        </row>
        <row r="3619">
          <cell r="A3619">
            <v>2019</v>
          </cell>
          <cell r="B3619" t="str">
            <v>Octubre</v>
          </cell>
          <cell r="J3619">
            <v>1031</v>
          </cell>
          <cell r="K3619">
            <v>21009</v>
          </cell>
        </row>
        <row r="3620">
          <cell r="A3620">
            <v>2019</v>
          </cell>
          <cell r="B3620" t="str">
            <v>Octubre</v>
          </cell>
          <cell r="J3620">
            <v>898</v>
          </cell>
          <cell r="K3620">
            <v>21010</v>
          </cell>
        </row>
        <row r="3621">
          <cell r="A3621">
            <v>2019</v>
          </cell>
          <cell r="B3621" t="str">
            <v>Octubre</v>
          </cell>
          <cell r="J3621">
            <v>789</v>
          </cell>
          <cell r="K3621">
            <v>21011</v>
          </cell>
        </row>
        <row r="3622">
          <cell r="A3622">
            <v>2019</v>
          </cell>
          <cell r="B3622" t="str">
            <v>Octubre</v>
          </cell>
          <cell r="J3622">
            <v>1128</v>
          </cell>
          <cell r="K3622">
            <v>21012</v>
          </cell>
        </row>
        <row r="3623">
          <cell r="A3623">
            <v>2019</v>
          </cell>
          <cell r="B3623" t="str">
            <v>Octubre</v>
          </cell>
          <cell r="J3623">
            <v>2376</v>
          </cell>
          <cell r="K3623">
            <v>21013</v>
          </cell>
        </row>
        <row r="3624">
          <cell r="A3624">
            <v>2019</v>
          </cell>
          <cell r="B3624" t="str">
            <v>Octubre</v>
          </cell>
          <cell r="J3624">
            <v>2375</v>
          </cell>
          <cell r="K3624">
            <v>21014</v>
          </cell>
        </row>
        <row r="3625">
          <cell r="A3625">
            <v>2019</v>
          </cell>
          <cell r="B3625" t="str">
            <v>Octubre</v>
          </cell>
          <cell r="J3625">
            <v>2681</v>
          </cell>
          <cell r="K3625">
            <v>21016</v>
          </cell>
        </row>
        <row r="3626">
          <cell r="A3626">
            <v>2019</v>
          </cell>
          <cell r="B3626" t="str">
            <v>Octubre</v>
          </cell>
          <cell r="J3626">
            <v>1586</v>
          </cell>
          <cell r="K3626">
            <v>21017</v>
          </cell>
        </row>
        <row r="3627">
          <cell r="A3627">
            <v>2019</v>
          </cell>
          <cell r="B3627" t="str">
            <v>Octubre</v>
          </cell>
          <cell r="J3627">
            <v>2537</v>
          </cell>
          <cell r="K3627">
            <v>51001</v>
          </cell>
        </row>
        <row r="3628">
          <cell r="A3628">
            <v>2019</v>
          </cell>
          <cell r="B3628" t="str">
            <v>Octubre</v>
          </cell>
          <cell r="J3628">
            <v>2668</v>
          </cell>
          <cell r="K3628">
            <v>51001</v>
          </cell>
        </row>
        <row r="3629">
          <cell r="A3629">
            <v>2019</v>
          </cell>
          <cell r="B3629" t="str">
            <v>Octubre</v>
          </cell>
          <cell r="J3629">
            <v>2619</v>
          </cell>
          <cell r="K3629">
            <v>51001</v>
          </cell>
        </row>
        <row r="3630">
          <cell r="A3630">
            <v>2019</v>
          </cell>
          <cell r="B3630" t="str">
            <v>Octubre</v>
          </cell>
          <cell r="J3630">
            <v>2560</v>
          </cell>
          <cell r="K3630">
            <v>51001</v>
          </cell>
        </row>
        <row r="3631">
          <cell r="A3631">
            <v>2019</v>
          </cell>
          <cell r="B3631" t="str">
            <v>Octubre</v>
          </cell>
          <cell r="J3631">
            <v>2283</v>
          </cell>
          <cell r="K3631">
            <v>51002</v>
          </cell>
        </row>
        <row r="3632">
          <cell r="A3632">
            <v>2019</v>
          </cell>
          <cell r="B3632" t="str">
            <v>Octubre</v>
          </cell>
          <cell r="J3632">
            <v>2061</v>
          </cell>
          <cell r="K3632">
            <v>51003</v>
          </cell>
        </row>
        <row r="3633">
          <cell r="A3633">
            <v>2019</v>
          </cell>
          <cell r="B3633" t="str">
            <v>Octubre</v>
          </cell>
          <cell r="J3633">
            <v>2737</v>
          </cell>
          <cell r="K3633">
            <v>51003</v>
          </cell>
        </row>
        <row r="3634">
          <cell r="A3634">
            <v>2019</v>
          </cell>
          <cell r="B3634" t="str">
            <v>Octubre</v>
          </cell>
          <cell r="J3634">
            <v>2445</v>
          </cell>
          <cell r="K3634">
            <v>51003</v>
          </cell>
        </row>
        <row r="3635">
          <cell r="A3635">
            <v>2019</v>
          </cell>
          <cell r="B3635" t="str">
            <v>Octubre</v>
          </cell>
          <cell r="J3635">
            <v>5908</v>
          </cell>
          <cell r="K3635">
            <v>51004</v>
          </cell>
        </row>
        <row r="3636">
          <cell r="A3636">
            <v>2019</v>
          </cell>
          <cell r="B3636" t="str">
            <v>Octubre</v>
          </cell>
          <cell r="J3636">
            <v>6863</v>
          </cell>
          <cell r="K3636">
            <v>51004</v>
          </cell>
        </row>
        <row r="3637">
          <cell r="A3637">
            <v>2019</v>
          </cell>
          <cell r="B3637" t="str">
            <v>Octubre</v>
          </cell>
          <cell r="J3637">
            <v>6667</v>
          </cell>
          <cell r="K3637">
            <v>51004</v>
          </cell>
        </row>
        <row r="3638">
          <cell r="A3638">
            <v>2019</v>
          </cell>
          <cell r="B3638" t="str">
            <v>Octubre</v>
          </cell>
          <cell r="J3638">
            <v>5568</v>
          </cell>
          <cell r="K3638">
            <v>51005</v>
          </cell>
        </row>
        <row r="3639">
          <cell r="A3639">
            <v>2019</v>
          </cell>
          <cell r="B3639" t="str">
            <v>Octubre</v>
          </cell>
          <cell r="J3639">
            <v>6173</v>
          </cell>
          <cell r="K3639">
            <v>51005</v>
          </cell>
        </row>
        <row r="3640">
          <cell r="A3640">
            <v>2019</v>
          </cell>
          <cell r="B3640" t="str">
            <v>Octubre</v>
          </cell>
          <cell r="J3640">
            <v>6636</v>
          </cell>
          <cell r="K3640">
            <v>51005</v>
          </cell>
        </row>
        <row r="3641">
          <cell r="A3641">
            <v>2019</v>
          </cell>
          <cell r="B3641" t="str">
            <v>Octubre</v>
          </cell>
          <cell r="J3641">
            <v>5861</v>
          </cell>
          <cell r="K3641">
            <v>51005</v>
          </cell>
        </row>
        <row r="3642">
          <cell r="A3642">
            <v>2019</v>
          </cell>
          <cell r="B3642" t="str">
            <v>Octubre</v>
          </cell>
          <cell r="J3642">
            <v>4384</v>
          </cell>
          <cell r="K3642">
            <v>51006</v>
          </cell>
        </row>
        <row r="3643">
          <cell r="A3643">
            <v>2019</v>
          </cell>
          <cell r="B3643" t="str">
            <v>Octubre</v>
          </cell>
          <cell r="J3643">
            <v>5303</v>
          </cell>
          <cell r="K3643">
            <v>51006</v>
          </cell>
        </row>
        <row r="3644">
          <cell r="A3644">
            <v>2019</v>
          </cell>
          <cell r="B3644" t="str">
            <v>Octubre</v>
          </cell>
          <cell r="J3644">
            <v>5216</v>
          </cell>
          <cell r="K3644">
            <v>51006</v>
          </cell>
        </row>
        <row r="3645">
          <cell r="A3645">
            <v>2019</v>
          </cell>
          <cell r="B3645" t="str">
            <v>Octubre</v>
          </cell>
          <cell r="J3645">
            <v>5264</v>
          </cell>
          <cell r="K3645">
            <v>51006</v>
          </cell>
        </row>
        <row r="3646">
          <cell r="A3646">
            <v>2019</v>
          </cell>
          <cell r="B3646" t="str">
            <v>Octubre</v>
          </cell>
          <cell r="J3646">
            <v>3952</v>
          </cell>
          <cell r="K3646">
            <v>51007</v>
          </cell>
        </row>
        <row r="3647">
          <cell r="A3647">
            <v>2019</v>
          </cell>
          <cell r="B3647" t="str">
            <v>Octubre</v>
          </cell>
          <cell r="J3647">
            <v>5091</v>
          </cell>
          <cell r="K3647">
            <v>51007</v>
          </cell>
        </row>
        <row r="3648">
          <cell r="A3648">
            <v>2019</v>
          </cell>
          <cell r="B3648" t="str">
            <v>Octubre</v>
          </cell>
          <cell r="J3648">
            <v>4676</v>
          </cell>
          <cell r="K3648">
            <v>51008</v>
          </cell>
        </row>
        <row r="3649">
          <cell r="A3649">
            <v>2019</v>
          </cell>
          <cell r="B3649" t="str">
            <v>Octubre</v>
          </cell>
          <cell r="J3649">
            <v>5952</v>
          </cell>
          <cell r="K3649">
            <v>51008</v>
          </cell>
        </row>
        <row r="3650">
          <cell r="A3650">
            <v>2019</v>
          </cell>
          <cell r="B3650" t="str">
            <v>Octubre</v>
          </cell>
          <cell r="J3650">
            <v>4352</v>
          </cell>
          <cell r="K3650">
            <v>51008</v>
          </cell>
        </row>
        <row r="3651">
          <cell r="A3651">
            <v>2019</v>
          </cell>
          <cell r="B3651" t="str">
            <v>Octubre</v>
          </cell>
          <cell r="J3651">
            <v>6704</v>
          </cell>
          <cell r="K3651">
            <v>51008</v>
          </cell>
        </row>
        <row r="3652">
          <cell r="A3652">
            <v>2019</v>
          </cell>
          <cell r="B3652" t="str">
            <v>Octubre</v>
          </cell>
          <cell r="J3652">
            <v>2677</v>
          </cell>
          <cell r="K3652">
            <v>51009</v>
          </cell>
        </row>
        <row r="3653">
          <cell r="A3653">
            <v>2019</v>
          </cell>
          <cell r="B3653" t="str">
            <v>Octubre</v>
          </cell>
          <cell r="J3653">
            <v>3023</v>
          </cell>
          <cell r="K3653">
            <v>51009</v>
          </cell>
        </row>
        <row r="3654">
          <cell r="A3654">
            <v>2019</v>
          </cell>
          <cell r="B3654" t="str">
            <v>Octubre</v>
          </cell>
          <cell r="J3654">
            <v>2691</v>
          </cell>
          <cell r="K3654">
            <v>51009</v>
          </cell>
        </row>
        <row r="3655">
          <cell r="A3655">
            <v>2019</v>
          </cell>
          <cell r="B3655" t="str">
            <v>Octubre</v>
          </cell>
          <cell r="J3655">
            <v>3221</v>
          </cell>
          <cell r="K3655">
            <v>51009</v>
          </cell>
        </row>
        <row r="3656">
          <cell r="A3656">
            <v>2019</v>
          </cell>
          <cell r="B3656" t="str">
            <v>Octubre</v>
          </cell>
          <cell r="J3656">
            <v>1172</v>
          </cell>
          <cell r="K3656">
            <v>51010</v>
          </cell>
        </row>
        <row r="3657">
          <cell r="A3657">
            <v>2019</v>
          </cell>
          <cell r="B3657" t="str">
            <v>Octubre</v>
          </cell>
          <cell r="J3657">
            <v>1351</v>
          </cell>
          <cell r="K3657">
            <v>51010</v>
          </cell>
        </row>
        <row r="3658">
          <cell r="A3658">
            <v>2019</v>
          </cell>
          <cell r="B3658" t="str">
            <v>Octubre</v>
          </cell>
          <cell r="J3658">
            <v>1515</v>
          </cell>
          <cell r="K3658">
            <v>51011</v>
          </cell>
        </row>
        <row r="3659">
          <cell r="A3659">
            <v>2019</v>
          </cell>
          <cell r="B3659" t="str">
            <v>Octubre</v>
          </cell>
          <cell r="J3659">
            <v>1849</v>
          </cell>
          <cell r="K3659">
            <v>51011</v>
          </cell>
        </row>
        <row r="3660">
          <cell r="A3660">
            <v>2019</v>
          </cell>
          <cell r="B3660" t="str">
            <v>Octubre</v>
          </cell>
          <cell r="J3660">
            <v>1816</v>
          </cell>
          <cell r="K3660">
            <v>51011</v>
          </cell>
        </row>
        <row r="3661">
          <cell r="A3661">
            <v>2019</v>
          </cell>
          <cell r="B3661" t="str">
            <v>Octubre</v>
          </cell>
          <cell r="J3661">
            <v>2250</v>
          </cell>
          <cell r="K3661">
            <v>51012</v>
          </cell>
        </row>
        <row r="3662">
          <cell r="A3662">
            <v>2019</v>
          </cell>
          <cell r="B3662" t="str">
            <v>Octubre</v>
          </cell>
          <cell r="J3662">
            <v>2789</v>
          </cell>
          <cell r="K3662">
            <v>51012</v>
          </cell>
        </row>
        <row r="3663">
          <cell r="A3663">
            <v>2019</v>
          </cell>
          <cell r="B3663" t="str">
            <v>Octubre</v>
          </cell>
          <cell r="J3663">
            <v>2411</v>
          </cell>
          <cell r="K3663">
            <v>51012</v>
          </cell>
        </row>
        <row r="3664">
          <cell r="A3664">
            <v>2019</v>
          </cell>
          <cell r="B3664" t="str">
            <v>Octubre</v>
          </cell>
          <cell r="J3664">
            <v>275</v>
          </cell>
          <cell r="K3664">
            <v>61001</v>
          </cell>
        </row>
        <row r="3665">
          <cell r="A3665">
            <v>2019</v>
          </cell>
          <cell r="B3665" t="str">
            <v>Octubre</v>
          </cell>
          <cell r="J3665">
            <v>288</v>
          </cell>
          <cell r="K3665">
            <v>61001</v>
          </cell>
        </row>
        <row r="3666">
          <cell r="A3666">
            <v>2019</v>
          </cell>
          <cell r="B3666" t="str">
            <v>Octubre</v>
          </cell>
          <cell r="J3666">
            <v>303</v>
          </cell>
          <cell r="K3666">
            <v>61001</v>
          </cell>
        </row>
        <row r="3667">
          <cell r="A3667">
            <v>2019</v>
          </cell>
          <cell r="B3667" t="str">
            <v>Octubre</v>
          </cell>
          <cell r="J3667">
            <v>301</v>
          </cell>
          <cell r="K3667">
            <v>61002</v>
          </cell>
        </row>
        <row r="3668">
          <cell r="A3668">
            <v>2019</v>
          </cell>
          <cell r="B3668" t="str">
            <v>Octubre</v>
          </cell>
          <cell r="J3668">
            <v>307</v>
          </cell>
          <cell r="K3668">
            <v>61002</v>
          </cell>
        </row>
        <row r="3669">
          <cell r="A3669">
            <v>2019</v>
          </cell>
          <cell r="B3669" t="str">
            <v>Octubre</v>
          </cell>
          <cell r="J3669">
            <v>327</v>
          </cell>
          <cell r="K3669">
            <v>61002</v>
          </cell>
        </row>
        <row r="3670">
          <cell r="A3670">
            <v>2019</v>
          </cell>
          <cell r="B3670" t="str">
            <v>Octubre</v>
          </cell>
          <cell r="J3670">
            <v>255</v>
          </cell>
          <cell r="K3670">
            <v>61003</v>
          </cell>
        </row>
        <row r="3671">
          <cell r="A3671">
            <v>2019</v>
          </cell>
          <cell r="B3671" t="str">
            <v>Octubre</v>
          </cell>
          <cell r="J3671">
            <v>266</v>
          </cell>
          <cell r="K3671">
            <v>61003</v>
          </cell>
        </row>
        <row r="3672">
          <cell r="A3672">
            <v>2019</v>
          </cell>
          <cell r="B3672" t="str">
            <v>Octubre</v>
          </cell>
          <cell r="J3672">
            <v>275</v>
          </cell>
          <cell r="K3672">
            <v>61003</v>
          </cell>
        </row>
        <row r="3673">
          <cell r="A3673">
            <v>2019</v>
          </cell>
          <cell r="B3673" t="str">
            <v>Octubre</v>
          </cell>
          <cell r="J3673">
            <v>348</v>
          </cell>
          <cell r="K3673">
            <v>61004</v>
          </cell>
        </row>
        <row r="3674">
          <cell r="A3674">
            <v>2019</v>
          </cell>
          <cell r="B3674" t="str">
            <v>Octubre</v>
          </cell>
          <cell r="J3674">
            <v>347</v>
          </cell>
          <cell r="K3674">
            <v>61004</v>
          </cell>
        </row>
        <row r="3675">
          <cell r="A3675">
            <v>2019</v>
          </cell>
          <cell r="B3675" t="str">
            <v>Octubre</v>
          </cell>
          <cell r="J3675">
            <v>382</v>
          </cell>
          <cell r="K3675">
            <v>61004</v>
          </cell>
        </row>
        <row r="3676">
          <cell r="A3676">
            <v>2019</v>
          </cell>
          <cell r="B3676" t="str">
            <v>Octubre</v>
          </cell>
          <cell r="J3676">
            <v>23542</v>
          </cell>
          <cell r="K3676">
            <v>61005</v>
          </cell>
        </row>
        <row r="3677">
          <cell r="A3677">
            <v>2019</v>
          </cell>
          <cell r="B3677" t="str">
            <v>Octubre</v>
          </cell>
          <cell r="J3677">
            <v>8325</v>
          </cell>
          <cell r="K3677">
            <v>61006</v>
          </cell>
        </row>
        <row r="3678">
          <cell r="A3678">
            <v>2019</v>
          </cell>
          <cell r="B3678" t="str">
            <v>Octubre</v>
          </cell>
          <cell r="J3678">
            <v>9027</v>
          </cell>
          <cell r="K3678">
            <v>61006</v>
          </cell>
        </row>
        <row r="3679">
          <cell r="A3679">
            <v>2019</v>
          </cell>
          <cell r="B3679" t="str">
            <v>Octubre</v>
          </cell>
          <cell r="J3679">
            <v>8920</v>
          </cell>
          <cell r="K3679">
            <v>61006</v>
          </cell>
        </row>
        <row r="3680">
          <cell r="A3680">
            <v>2019</v>
          </cell>
          <cell r="B3680" t="str">
            <v>Octubre</v>
          </cell>
          <cell r="J3680">
            <v>8447</v>
          </cell>
          <cell r="K3680">
            <v>61006</v>
          </cell>
        </row>
        <row r="3681">
          <cell r="A3681">
            <v>2019</v>
          </cell>
          <cell r="B3681" t="str">
            <v>Octubre</v>
          </cell>
          <cell r="J3681">
            <v>11160</v>
          </cell>
          <cell r="K3681">
            <v>61007</v>
          </cell>
        </row>
        <row r="3682">
          <cell r="A3682">
            <v>2019</v>
          </cell>
          <cell r="B3682" t="str">
            <v>Octubre</v>
          </cell>
          <cell r="J3682">
            <v>12400</v>
          </cell>
          <cell r="K3682">
            <v>61007</v>
          </cell>
        </row>
        <row r="3683">
          <cell r="A3683">
            <v>2019</v>
          </cell>
          <cell r="B3683" t="str">
            <v>Octubre</v>
          </cell>
          <cell r="J3683">
            <v>12180</v>
          </cell>
          <cell r="K3683">
            <v>61007</v>
          </cell>
        </row>
        <row r="3684">
          <cell r="A3684">
            <v>2019</v>
          </cell>
          <cell r="B3684" t="str">
            <v>Octubre</v>
          </cell>
          <cell r="J3684">
            <v>12013</v>
          </cell>
          <cell r="K3684">
            <v>61007</v>
          </cell>
        </row>
        <row r="3685">
          <cell r="A3685">
            <v>2019</v>
          </cell>
          <cell r="B3685" t="str">
            <v>Octubre</v>
          </cell>
          <cell r="J3685">
            <v>9610</v>
          </cell>
          <cell r="K3685">
            <v>61008</v>
          </cell>
        </row>
        <row r="3686">
          <cell r="A3686">
            <v>2019</v>
          </cell>
          <cell r="B3686" t="str">
            <v>Octubre</v>
          </cell>
          <cell r="J3686">
            <v>9407</v>
          </cell>
          <cell r="K3686">
            <v>61008</v>
          </cell>
        </row>
        <row r="3687">
          <cell r="A3687">
            <v>2019</v>
          </cell>
          <cell r="B3687" t="str">
            <v>Octubre</v>
          </cell>
          <cell r="J3687">
            <v>8473</v>
          </cell>
          <cell r="K3687">
            <v>61008</v>
          </cell>
        </row>
        <row r="3688">
          <cell r="A3688">
            <v>2019</v>
          </cell>
          <cell r="B3688" t="str">
            <v>Octubre</v>
          </cell>
          <cell r="J3688">
            <v>10330</v>
          </cell>
          <cell r="K3688">
            <v>61009</v>
          </cell>
        </row>
        <row r="3689">
          <cell r="A3689">
            <v>2019</v>
          </cell>
          <cell r="B3689" t="str">
            <v>Octubre</v>
          </cell>
          <cell r="J3689">
            <v>10501</v>
          </cell>
          <cell r="K3689">
            <v>61009</v>
          </cell>
        </row>
        <row r="3690">
          <cell r="A3690">
            <v>2019</v>
          </cell>
          <cell r="B3690" t="str">
            <v>Octubre</v>
          </cell>
          <cell r="J3690">
            <v>10227</v>
          </cell>
          <cell r="K3690">
            <v>61009</v>
          </cell>
        </row>
        <row r="3691">
          <cell r="A3691">
            <v>2019</v>
          </cell>
          <cell r="B3691" t="str">
            <v>Octubre</v>
          </cell>
          <cell r="J3691">
            <v>10613</v>
          </cell>
          <cell r="K3691">
            <v>61009</v>
          </cell>
        </row>
        <row r="3692">
          <cell r="A3692">
            <v>2019</v>
          </cell>
          <cell r="B3692" t="str">
            <v>Octubre</v>
          </cell>
          <cell r="J3692">
            <v>4933</v>
          </cell>
          <cell r="K3692">
            <v>71001</v>
          </cell>
        </row>
        <row r="3693">
          <cell r="A3693">
            <v>2019</v>
          </cell>
          <cell r="B3693" t="str">
            <v>Octubre</v>
          </cell>
          <cell r="J3693">
            <v>3931</v>
          </cell>
          <cell r="K3693">
            <v>71001</v>
          </cell>
        </row>
        <row r="3694">
          <cell r="A3694">
            <v>2019</v>
          </cell>
          <cell r="B3694" t="str">
            <v>Octubre</v>
          </cell>
          <cell r="J3694">
            <v>3727</v>
          </cell>
          <cell r="K3694">
            <v>71001</v>
          </cell>
        </row>
        <row r="3695">
          <cell r="A3695">
            <v>2019</v>
          </cell>
          <cell r="B3695" t="str">
            <v>Octubre</v>
          </cell>
          <cell r="J3695">
            <v>5827</v>
          </cell>
          <cell r="K3695">
            <v>71002</v>
          </cell>
        </row>
        <row r="3696">
          <cell r="A3696">
            <v>2019</v>
          </cell>
          <cell r="B3696" t="str">
            <v>Octubre</v>
          </cell>
          <cell r="J3696">
            <v>6748</v>
          </cell>
          <cell r="K3696">
            <v>71002</v>
          </cell>
        </row>
        <row r="3697">
          <cell r="A3697">
            <v>2019</v>
          </cell>
          <cell r="B3697" t="str">
            <v>Octubre</v>
          </cell>
          <cell r="J3697">
            <v>6120</v>
          </cell>
          <cell r="K3697">
            <v>71002</v>
          </cell>
        </row>
        <row r="3698">
          <cell r="A3698">
            <v>2019</v>
          </cell>
          <cell r="B3698" t="str">
            <v>Octubre</v>
          </cell>
          <cell r="J3698">
            <v>7067</v>
          </cell>
          <cell r="K3698">
            <v>71002</v>
          </cell>
        </row>
        <row r="3699">
          <cell r="A3699">
            <v>2019</v>
          </cell>
          <cell r="B3699" t="str">
            <v>Octubre</v>
          </cell>
          <cell r="J3699">
            <v>6023</v>
          </cell>
          <cell r="K3699">
            <v>71002</v>
          </cell>
        </row>
        <row r="3700">
          <cell r="A3700">
            <v>2019</v>
          </cell>
          <cell r="B3700" t="str">
            <v>Octubre</v>
          </cell>
          <cell r="J3700">
            <v>9787</v>
          </cell>
          <cell r="K3700">
            <v>71004</v>
          </cell>
        </row>
        <row r="3701">
          <cell r="A3701">
            <v>2019</v>
          </cell>
          <cell r="B3701" t="str">
            <v>Octubre</v>
          </cell>
          <cell r="J3701">
            <v>9100</v>
          </cell>
          <cell r="K3701">
            <v>71004</v>
          </cell>
        </row>
        <row r="3702">
          <cell r="A3702">
            <v>2019</v>
          </cell>
          <cell r="B3702" t="str">
            <v>Octubre</v>
          </cell>
          <cell r="J3702">
            <v>9517</v>
          </cell>
          <cell r="K3702">
            <v>71004</v>
          </cell>
        </row>
        <row r="3703">
          <cell r="A3703">
            <v>2019</v>
          </cell>
          <cell r="B3703" t="str">
            <v>Octubre</v>
          </cell>
          <cell r="J3703">
            <v>10613</v>
          </cell>
          <cell r="K3703">
            <v>71004</v>
          </cell>
        </row>
        <row r="3704">
          <cell r="A3704">
            <v>2019</v>
          </cell>
          <cell r="B3704" t="str">
            <v>Octubre</v>
          </cell>
          <cell r="J3704">
            <v>10570</v>
          </cell>
          <cell r="K3704">
            <v>71005</v>
          </cell>
        </row>
        <row r="3705">
          <cell r="A3705">
            <v>2019</v>
          </cell>
          <cell r="B3705" t="str">
            <v>Octubre</v>
          </cell>
          <cell r="J3705">
            <v>10078</v>
          </cell>
          <cell r="K3705">
            <v>71005</v>
          </cell>
        </row>
        <row r="3706">
          <cell r="A3706">
            <v>2019</v>
          </cell>
          <cell r="B3706" t="str">
            <v>Octubre</v>
          </cell>
          <cell r="J3706">
            <v>10410</v>
          </cell>
          <cell r="K3706">
            <v>71005</v>
          </cell>
        </row>
        <row r="3707">
          <cell r="A3707">
            <v>2019</v>
          </cell>
          <cell r="B3707" t="str">
            <v>Octubre</v>
          </cell>
          <cell r="J3707">
            <v>11403</v>
          </cell>
          <cell r="K3707">
            <v>71005</v>
          </cell>
        </row>
        <row r="3708">
          <cell r="A3708">
            <v>2019</v>
          </cell>
          <cell r="B3708" t="str">
            <v>Octubre</v>
          </cell>
          <cell r="J3708">
            <v>10945</v>
          </cell>
          <cell r="K3708">
            <v>71006</v>
          </cell>
        </row>
        <row r="3709">
          <cell r="A3709">
            <v>2019</v>
          </cell>
          <cell r="B3709" t="str">
            <v>Octubre</v>
          </cell>
          <cell r="J3709">
            <v>10256</v>
          </cell>
          <cell r="K3709">
            <v>71006</v>
          </cell>
        </row>
        <row r="3710">
          <cell r="A3710">
            <v>2019</v>
          </cell>
          <cell r="B3710" t="str">
            <v>Octubre</v>
          </cell>
          <cell r="J3710">
            <v>10810</v>
          </cell>
          <cell r="K3710">
            <v>71006</v>
          </cell>
        </row>
        <row r="3711">
          <cell r="A3711">
            <v>2019</v>
          </cell>
          <cell r="B3711" t="str">
            <v>Octubre</v>
          </cell>
          <cell r="J3711">
            <v>11747</v>
          </cell>
          <cell r="K3711">
            <v>71006</v>
          </cell>
        </row>
        <row r="3712">
          <cell r="A3712">
            <v>2019</v>
          </cell>
          <cell r="B3712" t="str">
            <v>Octubre</v>
          </cell>
          <cell r="J3712">
            <v>11489</v>
          </cell>
          <cell r="K3712">
            <v>71007</v>
          </cell>
        </row>
        <row r="3713">
          <cell r="A3713">
            <v>2019</v>
          </cell>
          <cell r="B3713" t="str">
            <v>Octubre</v>
          </cell>
          <cell r="J3713">
            <v>10623</v>
          </cell>
          <cell r="K3713">
            <v>71007</v>
          </cell>
        </row>
        <row r="3714">
          <cell r="A3714">
            <v>2019</v>
          </cell>
          <cell r="B3714" t="str">
            <v>Octubre</v>
          </cell>
          <cell r="J3714">
            <v>11733</v>
          </cell>
          <cell r="K3714">
            <v>71007</v>
          </cell>
        </row>
        <row r="3715">
          <cell r="A3715">
            <v>2019</v>
          </cell>
          <cell r="B3715" t="str">
            <v>Octubre</v>
          </cell>
          <cell r="J3715">
            <v>11947</v>
          </cell>
          <cell r="K3715">
            <v>71007</v>
          </cell>
        </row>
        <row r="3716">
          <cell r="A3716">
            <v>2019</v>
          </cell>
          <cell r="B3716" t="str">
            <v>Octubre</v>
          </cell>
          <cell r="J3716">
            <v>7601</v>
          </cell>
          <cell r="K3716">
            <v>71003</v>
          </cell>
        </row>
        <row r="3717">
          <cell r="A3717">
            <v>2019</v>
          </cell>
          <cell r="B3717" t="str">
            <v>Octubre</v>
          </cell>
          <cell r="J3717">
            <v>13143</v>
          </cell>
          <cell r="K3717">
            <v>71009</v>
          </cell>
        </row>
        <row r="3718">
          <cell r="A3718">
            <v>2019</v>
          </cell>
          <cell r="B3718" t="str">
            <v>Octubre</v>
          </cell>
          <cell r="J3718">
            <v>12966</v>
          </cell>
          <cell r="K3718">
            <v>71009</v>
          </cell>
        </row>
        <row r="3719">
          <cell r="A3719">
            <v>2019</v>
          </cell>
          <cell r="B3719" t="str">
            <v>Octubre</v>
          </cell>
          <cell r="J3719">
            <v>13367</v>
          </cell>
          <cell r="K3719">
            <v>71009</v>
          </cell>
        </row>
        <row r="3720">
          <cell r="A3720">
            <v>2019</v>
          </cell>
          <cell r="B3720" t="str">
            <v>Octubre</v>
          </cell>
          <cell r="J3720">
            <v>13667</v>
          </cell>
          <cell r="K3720">
            <v>71009</v>
          </cell>
        </row>
        <row r="3721">
          <cell r="A3721">
            <v>2019</v>
          </cell>
          <cell r="B3721" t="str">
            <v>Octubre</v>
          </cell>
          <cell r="J3721">
            <v>10617</v>
          </cell>
          <cell r="K3721">
            <v>71010</v>
          </cell>
        </row>
        <row r="3722">
          <cell r="A3722">
            <v>2019</v>
          </cell>
          <cell r="B3722" t="str">
            <v>Octubre</v>
          </cell>
          <cell r="J3722">
            <v>9931</v>
          </cell>
          <cell r="K3722">
            <v>71010</v>
          </cell>
        </row>
        <row r="3723">
          <cell r="A3723">
            <v>2019</v>
          </cell>
          <cell r="B3723" t="str">
            <v>Octubre</v>
          </cell>
          <cell r="J3723">
            <v>10563</v>
          </cell>
          <cell r="K3723">
            <v>71010</v>
          </cell>
        </row>
        <row r="3724">
          <cell r="A3724">
            <v>2019</v>
          </cell>
          <cell r="B3724" t="str">
            <v>Octubre</v>
          </cell>
          <cell r="J3724">
            <v>11189</v>
          </cell>
          <cell r="K3724">
            <v>71011</v>
          </cell>
        </row>
        <row r="3725">
          <cell r="A3725">
            <v>2019</v>
          </cell>
          <cell r="B3725" t="str">
            <v>Octubre</v>
          </cell>
          <cell r="J3725">
            <v>10728</v>
          </cell>
          <cell r="K3725">
            <v>71011</v>
          </cell>
        </row>
        <row r="3726">
          <cell r="A3726">
            <v>2019</v>
          </cell>
          <cell r="B3726" t="str">
            <v>Octubre</v>
          </cell>
          <cell r="J3726">
            <v>11310</v>
          </cell>
          <cell r="K3726">
            <v>71011</v>
          </cell>
        </row>
        <row r="3727">
          <cell r="A3727">
            <v>2019</v>
          </cell>
          <cell r="B3727" t="str">
            <v>Octubre</v>
          </cell>
          <cell r="J3727">
            <v>10500</v>
          </cell>
          <cell r="K3727">
            <v>71012</v>
          </cell>
        </row>
        <row r="3728">
          <cell r="A3728">
            <v>2019</v>
          </cell>
          <cell r="B3728" t="str">
            <v>Octubre</v>
          </cell>
          <cell r="J3728">
            <v>9798</v>
          </cell>
          <cell r="K3728">
            <v>71012</v>
          </cell>
        </row>
        <row r="3729">
          <cell r="A3729">
            <v>2019</v>
          </cell>
          <cell r="B3729" t="str">
            <v>Octubre</v>
          </cell>
          <cell r="J3729">
            <v>9013</v>
          </cell>
          <cell r="K3729">
            <v>71012</v>
          </cell>
        </row>
        <row r="3730">
          <cell r="A3730">
            <v>2019</v>
          </cell>
          <cell r="B3730" t="str">
            <v>Octubre</v>
          </cell>
          <cell r="J3730">
            <v>6765</v>
          </cell>
          <cell r="K3730">
            <v>71013</v>
          </cell>
        </row>
        <row r="3731">
          <cell r="A3731">
            <v>2019</v>
          </cell>
          <cell r="B3731" t="str">
            <v>Octubre</v>
          </cell>
          <cell r="J3731">
            <v>6518</v>
          </cell>
          <cell r="K3731">
            <v>71013</v>
          </cell>
        </row>
        <row r="3732">
          <cell r="A3732">
            <v>2019</v>
          </cell>
          <cell r="B3732" t="str">
            <v>Octubre</v>
          </cell>
          <cell r="J3732">
            <v>8073</v>
          </cell>
          <cell r="K3732">
            <v>71013</v>
          </cell>
        </row>
        <row r="3733">
          <cell r="A3733">
            <v>2019</v>
          </cell>
          <cell r="B3733" t="str">
            <v>Octubre</v>
          </cell>
          <cell r="J3733">
            <v>16147</v>
          </cell>
          <cell r="K3733">
            <v>71015</v>
          </cell>
        </row>
        <row r="3734">
          <cell r="A3734">
            <v>2019</v>
          </cell>
          <cell r="B3734" t="str">
            <v>Octubre</v>
          </cell>
          <cell r="J3734">
            <v>14876</v>
          </cell>
          <cell r="K3734">
            <v>71016</v>
          </cell>
        </row>
        <row r="3735">
          <cell r="A3735">
            <v>2019</v>
          </cell>
          <cell r="B3735" t="str">
            <v>Octubre</v>
          </cell>
          <cell r="J3735">
            <v>14763</v>
          </cell>
          <cell r="K3735">
            <v>71016</v>
          </cell>
        </row>
        <row r="3736">
          <cell r="A3736">
            <v>2019</v>
          </cell>
          <cell r="B3736" t="str">
            <v>Octubre</v>
          </cell>
          <cell r="J3736">
            <v>16147</v>
          </cell>
          <cell r="K3736">
            <v>71016</v>
          </cell>
        </row>
        <row r="3737">
          <cell r="A3737">
            <v>2019</v>
          </cell>
          <cell r="B3737" t="str">
            <v>Octubre</v>
          </cell>
          <cell r="J3737">
            <v>14876</v>
          </cell>
          <cell r="K3737">
            <v>71017</v>
          </cell>
        </row>
        <row r="3738">
          <cell r="A3738">
            <v>2019</v>
          </cell>
          <cell r="B3738" t="str">
            <v>Octubre</v>
          </cell>
          <cell r="J3738">
            <v>14763</v>
          </cell>
          <cell r="K3738">
            <v>71017</v>
          </cell>
        </row>
        <row r="3739">
          <cell r="A3739">
            <v>2019</v>
          </cell>
          <cell r="B3739" t="str">
            <v>Octubre</v>
          </cell>
          <cell r="J3739">
            <v>16147</v>
          </cell>
          <cell r="K3739">
            <v>71017</v>
          </cell>
        </row>
        <row r="3740">
          <cell r="A3740">
            <v>2019</v>
          </cell>
          <cell r="B3740" t="str">
            <v>Octubre</v>
          </cell>
          <cell r="J3740">
            <v>14876</v>
          </cell>
          <cell r="K3740">
            <v>71018</v>
          </cell>
        </row>
        <row r="3741">
          <cell r="A3741">
            <v>2019</v>
          </cell>
          <cell r="B3741" t="str">
            <v>Octubre</v>
          </cell>
          <cell r="J3741">
            <v>14763</v>
          </cell>
          <cell r="K3741">
            <v>71018</v>
          </cell>
        </row>
        <row r="3742">
          <cell r="A3742">
            <v>2019</v>
          </cell>
          <cell r="B3742" t="str">
            <v>Octubre</v>
          </cell>
          <cell r="J3742">
            <v>16147</v>
          </cell>
          <cell r="K3742">
            <v>71018</v>
          </cell>
        </row>
        <row r="3743">
          <cell r="A3743">
            <v>2019</v>
          </cell>
          <cell r="B3743" t="str">
            <v>Octubre</v>
          </cell>
          <cell r="J3743">
            <v>14876</v>
          </cell>
          <cell r="K3743">
            <v>71019</v>
          </cell>
        </row>
        <row r="3744">
          <cell r="A3744">
            <v>2019</v>
          </cell>
          <cell r="B3744" t="str">
            <v>Octubre</v>
          </cell>
          <cell r="J3744">
            <v>14763</v>
          </cell>
          <cell r="K3744">
            <v>71019</v>
          </cell>
        </row>
        <row r="3745">
          <cell r="A3745">
            <v>2019</v>
          </cell>
          <cell r="B3745" t="str">
            <v>Octubre</v>
          </cell>
          <cell r="J3745">
            <v>16147</v>
          </cell>
          <cell r="K3745">
            <v>71019</v>
          </cell>
        </row>
        <row r="3746">
          <cell r="A3746">
            <v>2019</v>
          </cell>
          <cell r="B3746" t="str">
            <v>Octubre</v>
          </cell>
          <cell r="J3746">
            <v>18663</v>
          </cell>
          <cell r="K3746">
            <v>71020</v>
          </cell>
        </row>
        <row r="3747">
          <cell r="A3747">
            <v>2019</v>
          </cell>
          <cell r="B3747" t="str">
            <v>Octubre</v>
          </cell>
          <cell r="J3747">
            <v>18197</v>
          </cell>
          <cell r="K3747">
            <v>71020</v>
          </cell>
        </row>
        <row r="3748">
          <cell r="A3748">
            <v>2019</v>
          </cell>
          <cell r="B3748" t="str">
            <v>Octubre</v>
          </cell>
          <cell r="J3748">
            <v>19527</v>
          </cell>
          <cell r="K3748">
            <v>71020</v>
          </cell>
        </row>
        <row r="3749">
          <cell r="A3749">
            <v>2019</v>
          </cell>
          <cell r="B3749" t="str">
            <v>Octubre</v>
          </cell>
          <cell r="J3749">
            <v>11722</v>
          </cell>
          <cell r="K3749">
            <v>71021</v>
          </cell>
        </row>
        <row r="3750">
          <cell r="A3750">
            <v>2019</v>
          </cell>
          <cell r="B3750" t="str">
            <v>Octubre</v>
          </cell>
          <cell r="J3750">
            <v>10888</v>
          </cell>
          <cell r="K3750">
            <v>71021</v>
          </cell>
        </row>
        <row r="3751">
          <cell r="A3751">
            <v>2019</v>
          </cell>
          <cell r="B3751" t="str">
            <v>Octubre</v>
          </cell>
          <cell r="J3751">
            <v>11933</v>
          </cell>
          <cell r="K3751">
            <v>71021</v>
          </cell>
        </row>
        <row r="3752">
          <cell r="A3752">
            <v>2019</v>
          </cell>
          <cell r="B3752" t="str">
            <v>Octubre</v>
          </cell>
          <cell r="J3752">
            <v>11942</v>
          </cell>
          <cell r="K3752">
            <v>71022</v>
          </cell>
        </row>
        <row r="3753">
          <cell r="A3753">
            <v>2019</v>
          </cell>
          <cell r="B3753" t="str">
            <v>Octubre</v>
          </cell>
          <cell r="J3753">
            <v>11443</v>
          </cell>
          <cell r="K3753">
            <v>71022</v>
          </cell>
        </row>
        <row r="3754">
          <cell r="A3754">
            <v>2019</v>
          </cell>
          <cell r="B3754" t="str">
            <v>Octubre</v>
          </cell>
          <cell r="J3754">
            <v>12310</v>
          </cell>
          <cell r="K3754">
            <v>71022</v>
          </cell>
        </row>
        <row r="3755">
          <cell r="A3755">
            <v>2019</v>
          </cell>
          <cell r="B3755" t="str">
            <v>Octubre</v>
          </cell>
          <cell r="J3755">
            <v>12140</v>
          </cell>
          <cell r="K3755">
            <v>71023</v>
          </cell>
        </row>
        <row r="3756">
          <cell r="A3756">
            <v>2019</v>
          </cell>
          <cell r="B3756" t="str">
            <v>Octubre</v>
          </cell>
          <cell r="J3756">
            <v>12020</v>
          </cell>
          <cell r="K3756">
            <v>71023</v>
          </cell>
        </row>
        <row r="3757">
          <cell r="A3757">
            <v>2019</v>
          </cell>
          <cell r="B3757" t="str">
            <v>Octubre</v>
          </cell>
          <cell r="J3757">
            <v>13613</v>
          </cell>
          <cell r="K3757">
            <v>71023</v>
          </cell>
        </row>
        <row r="3758">
          <cell r="A3758">
            <v>2019</v>
          </cell>
          <cell r="B3758" t="str">
            <v>Octubre</v>
          </cell>
          <cell r="J3758">
            <v>14620</v>
          </cell>
          <cell r="K3758">
            <v>71024</v>
          </cell>
        </row>
        <row r="3759">
          <cell r="A3759">
            <v>2019</v>
          </cell>
          <cell r="B3759" t="str">
            <v>Octubre</v>
          </cell>
          <cell r="J3759">
            <v>24154</v>
          </cell>
          <cell r="K3759">
            <v>71025</v>
          </cell>
        </row>
        <row r="3760">
          <cell r="A3760">
            <v>2019</v>
          </cell>
          <cell r="B3760" t="str">
            <v>Octubre</v>
          </cell>
          <cell r="J3760">
            <v>23470</v>
          </cell>
          <cell r="K3760">
            <v>71025</v>
          </cell>
        </row>
        <row r="3761">
          <cell r="A3761">
            <v>2019</v>
          </cell>
          <cell r="B3761" t="str">
            <v>Octubre</v>
          </cell>
          <cell r="J3761">
            <v>23323</v>
          </cell>
          <cell r="K3761">
            <v>71025</v>
          </cell>
        </row>
        <row r="3762">
          <cell r="A3762">
            <v>2019</v>
          </cell>
          <cell r="B3762" t="str">
            <v>Octubre</v>
          </cell>
          <cell r="J3762">
            <v>11362</v>
          </cell>
          <cell r="K3762">
            <v>71014</v>
          </cell>
        </row>
        <row r="3763">
          <cell r="A3763">
            <v>2019</v>
          </cell>
          <cell r="B3763" t="str">
            <v>Octubre</v>
          </cell>
          <cell r="J3763">
            <v>10564</v>
          </cell>
          <cell r="K3763">
            <v>71014</v>
          </cell>
        </row>
        <row r="3764">
          <cell r="A3764">
            <v>2019</v>
          </cell>
          <cell r="B3764" t="str">
            <v>Octubre</v>
          </cell>
          <cell r="J3764">
            <v>11933</v>
          </cell>
          <cell r="K3764">
            <v>71014</v>
          </cell>
        </row>
        <row r="3765">
          <cell r="A3765">
            <v>2019</v>
          </cell>
          <cell r="B3765" t="str">
            <v>Octubre</v>
          </cell>
          <cell r="J3765">
            <v>12190</v>
          </cell>
          <cell r="K3765">
            <v>71026</v>
          </cell>
        </row>
        <row r="3766">
          <cell r="A3766">
            <v>2019</v>
          </cell>
          <cell r="B3766" t="str">
            <v>Octubre</v>
          </cell>
          <cell r="J3766">
            <v>11537</v>
          </cell>
          <cell r="K3766">
            <v>71026</v>
          </cell>
        </row>
        <row r="3767">
          <cell r="A3767">
            <v>2019</v>
          </cell>
          <cell r="B3767" t="str">
            <v>Octubre</v>
          </cell>
          <cell r="J3767">
            <v>14247</v>
          </cell>
          <cell r="K3767">
            <v>71026</v>
          </cell>
        </row>
        <row r="3768">
          <cell r="A3768">
            <v>2019</v>
          </cell>
          <cell r="B3768" t="str">
            <v>Octubre</v>
          </cell>
          <cell r="J3768">
            <v>17387</v>
          </cell>
          <cell r="K3768">
            <v>71027</v>
          </cell>
        </row>
        <row r="3769">
          <cell r="A3769">
            <v>2019</v>
          </cell>
          <cell r="B3769" t="str">
            <v>Octubre</v>
          </cell>
          <cell r="J3769">
            <v>17236</v>
          </cell>
          <cell r="K3769">
            <v>71027</v>
          </cell>
        </row>
        <row r="3770">
          <cell r="A3770">
            <v>2019</v>
          </cell>
          <cell r="B3770" t="str">
            <v>Octubre</v>
          </cell>
          <cell r="J3770">
            <v>17527</v>
          </cell>
          <cell r="K3770">
            <v>71027</v>
          </cell>
        </row>
        <row r="3771">
          <cell r="A3771">
            <v>2019</v>
          </cell>
          <cell r="B3771" t="str">
            <v>Octubre</v>
          </cell>
          <cell r="J3771">
            <v>11223</v>
          </cell>
          <cell r="K3771">
            <v>71028</v>
          </cell>
        </row>
        <row r="3772">
          <cell r="A3772">
            <v>2019</v>
          </cell>
          <cell r="B3772" t="str">
            <v>Octubre</v>
          </cell>
          <cell r="J3772">
            <v>10692</v>
          </cell>
          <cell r="K3772">
            <v>71028</v>
          </cell>
        </row>
        <row r="3773">
          <cell r="A3773">
            <v>2019</v>
          </cell>
          <cell r="B3773" t="str">
            <v>Octubre</v>
          </cell>
          <cell r="J3773">
            <v>11933</v>
          </cell>
          <cell r="K3773">
            <v>71028</v>
          </cell>
        </row>
        <row r="3774">
          <cell r="A3774">
            <v>2019</v>
          </cell>
          <cell r="B3774" t="str">
            <v>Octubre</v>
          </cell>
          <cell r="J3774">
            <v>14050</v>
          </cell>
          <cell r="K3774">
            <v>71029</v>
          </cell>
        </row>
        <row r="3775">
          <cell r="A3775">
            <v>2019</v>
          </cell>
          <cell r="B3775" t="str">
            <v>Octubre</v>
          </cell>
          <cell r="J3775">
            <v>12661</v>
          </cell>
          <cell r="K3775">
            <v>71030</v>
          </cell>
        </row>
        <row r="3776">
          <cell r="A3776">
            <v>2019</v>
          </cell>
          <cell r="B3776" t="str">
            <v>Octubre</v>
          </cell>
          <cell r="J3776">
            <v>12503</v>
          </cell>
          <cell r="K3776">
            <v>71030</v>
          </cell>
        </row>
        <row r="3777">
          <cell r="A3777">
            <v>2019</v>
          </cell>
          <cell r="B3777" t="str">
            <v>Octubre</v>
          </cell>
          <cell r="J3777">
            <v>14033</v>
          </cell>
          <cell r="K3777">
            <v>71030</v>
          </cell>
        </row>
        <row r="3778">
          <cell r="A3778">
            <v>2019</v>
          </cell>
          <cell r="B3778" t="str">
            <v>Octubre</v>
          </cell>
          <cell r="J3778">
            <v>18254</v>
          </cell>
          <cell r="K3778">
            <v>71031</v>
          </cell>
        </row>
        <row r="3779">
          <cell r="A3779">
            <v>2019</v>
          </cell>
          <cell r="B3779" t="str">
            <v>Octubre</v>
          </cell>
          <cell r="J3779">
            <v>17921</v>
          </cell>
          <cell r="K3779">
            <v>71031</v>
          </cell>
        </row>
        <row r="3780">
          <cell r="A3780">
            <v>2019</v>
          </cell>
          <cell r="B3780" t="str">
            <v>Octubre</v>
          </cell>
          <cell r="J3780">
            <v>18033</v>
          </cell>
          <cell r="K3780">
            <v>71031</v>
          </cell>
        </row>
        <row r="3781">
          <cell r="A3781">
            <v>2019</v>
          </cell>
          <cell r="B3781" t="str">
            <v>Octubre</v>
          </cell>
          <cell r="J3781">
            <v>12916</v>
          </cell>
          <cell r="K3781">
            <v>71032</v>
          </cell>
        </row>
        <row r="3782">
          <cell r="A3782">
            <v>2019</v>
          </cell>
          <cell r="B3782" t="str">
            <v>Octubre</v>
          </cell>
          <cell r="J3782">
            <v>12751</v>
          </cell>
          <cell r="K3782">
            <v>71032</v>
          </cell>
        </row>
        <row r="3783">
          <cell r="A3783">
            <v>2019</v>
          </cell>
          <cell r="B3783" t="str">
            <v>Octubre</v>
          </cell>
          <cell r="J3783">
            <v>14180</v>
          </cell>
          <cell r="K3783">
            <v>71032</v>
          </cell>
        </row>
        <row r="3784">
          <cell r="A3784">
            <v>2019</v>
          </cell>
          <cell r="B3784" t="str">
            <v>Octubre</v>
          </cell>
          <cell r="J3784">
            <v>6347</v>
          </cell>
          <cell r="K3784">
            <v>71034</v>
          </cell>
        </row>
        <row r="3785">
          <cell r="A3785">
            <v>2019</v>
          </cell>
          <cell r="B3785" t="str">
            <v>Octubre</v>
          </cell>
          <cell r="J3785">
            <v>7233</v>
          </cell>
          <cell r="K3785">
            <v>71034</v>
          </cell>
        </row>
        <row r="3786">
          <cell r="A3786">
            <v>2019</v>
          </cell>
          <cell r="B3786" t="str">
            <v>Octubre</v>
          </cell>
          <cell r="J3786">
            <v>6811</v>
          </cell>
          <cell r="K3786">
            <v>71034</v>
          </cell>
        </row>
        <row r="3787">
          <cell r="A3787">
            <v>2019</v>
          </cell>
          <cell r="B3787" t="str">
            <v>Octubre</v>
          </cell>
          <cell r="J3787">
            <v>7618</v>
          </cell>
          <cell r="K3787">
            <v>71034</v>
          </cell>
        </row>
        <row r="3788">
          <cell r="A3788">
            <v>2019</v>
          </cell>
          <cell r="B3788" t="str">
            <v>Octubre</v>
          </cell>
          <cell r="J3788">
            <v>5590</v>
          </cell>
          <cell r="K3788">
            <v>71034</v>
          </cell>
        </row>
        <row r="3789">
          <cell r="A3789">
            <v>2019</v>
          </cell>
          <cell r="B3789" t="str">
            <v>Octubre</v>
          </cell>
          <cell r="J3789">
            <v>8047</v>
          </cell>
          <cell r="K3789">
            <v>71035</v>
          </cell>
        </row>
        <row r="3790">
          <cell r="A3790">
            <v>2019</v>
          </cell>
          <cell r="B3790" t="str">
            <v>Octubre</v>
          </cell>
          <cell r="J3790">
            <v>9359</v>
          </cell>
          <cell r="K3790">
            <v>71035</v>
          </cell>
        </row>
        <row r="3791">
          <cell r="A3791">
            <v>2019</v>
          </cell>
          <cell r="B3791" t="str">
            <v>Octubre</v>
          </cell>
          <cell r="J3791">
            <v>8534</v>
          </cell>
          <cell r="K3791">
            <v>71035</v>
          </cell>
        </row>
        <row r="3792">
          <cell r="A3792">
            <v>2019</v>
          </cell>
          <cell r="B3792" t="str">
            <v>Octubre</v>
          </cell>
          <cell r="J3792">
            <v>9403</v>
          </cell>
          <cell r="K3792">
            <v>71035</v>
          </cell>
        </row>
        <row r="3793">
          <cell r="A3793">
            <v>2019</v>
          </cell>
          <cell r="B3793" t="str">
            <v>Octubre</v>
          </cell>
          <cell r="J3793">
            <v>8540</v>
          </cell>
          <cell r="K3793">
            <v>71035</v>
          </cell>
        </row>
        <row r="3794">
          <cell r="A3794">
            <v>2019</v>
          </cell>
          <cell r="B3794" t="str">
            <v>Octubre</v>
          </cell>
          <cell r="J3794">
            <v>5998</v>
          </cell>
          <cell r="K3794">
            <v>71036</v>
          </cell>
        </row>
        <row r="3795">
          <cell r="A3795">
            <v>2019</v>
          </cell>
          <cell r="B3795" t="str">
            <v>Octubre</v>
          </cell>
          <cell r="J3795">
            <v>6101</v>
          </cell>
          <cell r="K3795">
            <v>71036</v>
          </cell>
        </row>
        <row r="3796">
          <cell r="A3796">
            <v>2019</v>
          </cell>
          <cell r="B3796" t="str">
            <v>Octubre</v>
          </cell>
          <cell r="J3796">
            <v>6040</v>
          </cell>
          <cell r="K3796">
            <v>71036</v>
          </cell>
        </row>
        <row r="3797">
          <cell r="A3797">
            <v>2019</v>
          </cell>
          <cell r="B3797" t="str">
            <v>Octubre</v>
          </cell>
          <cell r="J3797">
            <v>5567</v>
          </cell>
          <cell r="K3797">
            <v>71036</v>
          </cell>
        </row>
        <row r="3798">
          <cell r="A3798">
            <v>2019</v>
          </cell>
          <cell r="B3798" t="str">
            <v>Octubre</v>
          </cell>
          <cell r="J3798">
            <v>6680</v>
          </cell>
          <cell r="K3798">
            <v>71037</v>
          </cell>
        </row>
        <row r="3799">
          <cell r="A3799">
            <v>2019</v>
          </cell>
          <cell r="B3799" t="str">
            <v>Octubre</v>
          </cell>
          <cell r="J3799">
            <v>7375</v>
          </cell>
          <cell r="K3799">
            <v>71037</v>
          </cell>
        </row>
        <row r="3800">
          <cell r="A3800">
            <v>2019</v>
          </cell>
          <cell r="B3800" t="str">
            <v>Octubre</v>
          </cell>
          <cell r="J3800">
            <v>7018</v>
          </cell>
          <cell r="K3800">
            <v>71037</v>
          </cell>
        </row>
        <row r="3801">
          <cell r="A3801">
            <v>2019</v>
          </cell>
          <cell r="B3801" t="str">
            <v>Octubre</v>
          </cell>
          <cell r="J3801">
            <v>7713</v>
          </cell>
          <cell r="K3801">
            <v>71037</v>
          </cell>
        </row>
        <row r="3802">
          <cell r="A3802">
            <v>2019</v>
          </cell>
          <cell r="B3802" t="str">
            <v>Octubre</v>
          </cell>
          <cell r="J3802">
            <v>6033</v>
          </cell>
          <cell r="K3802">
            <v>71037</v>
          </cell>
        </row>
        <row r="3803">
          <cell r="A3803">
            <v>2019</v>
          </cell>
          <cell r="B3803" t="str">
            <v>Octubre</v>
          </cell>
          <cell r="J3803">
            <v>6827</v>
          </cell>
          <cell r="K3803">
            <v>71038</v>
          </cell>
        </row>
        <row r="3804">
          <cell r="A3804">
            <v>2019</v>
          </cell>
          <cell r="B3804" t="str">
            <v>Octubre</v>
          </cell>
          <cell r="J3804">
            <v>8732</v>
          </cell>
          <cell r="K3804">
            <v>71038</v>
          </cell>
        </row>
        <row r="3805">
          <cell r="A3805">
            <v>2019</v>
          </cell>
          <cell r="B3805" t="str">
            <v>Octubre</v>
          </cell>
          <cell r="J3805">
            <v>7188</v>
          </cell>
          <cell r="K3805">
            <v>71038</v>
          </cell>
        </row>
        <row r="3806">
          <cell r="A3806">
            <v>2019</v>
          </cell>
          <cell r="B3806" t="str">
            <v>Octubre</v>
          </cell>
          <cell r="J3806">
            <v>8040</v>
          </cell>
          <cell r="K3806">
            <v>71038</v>
          </cell>
        </row>
        <row r="3807">
          <cell r="A3807">
            <v>2019</v>
          </cell>
          <cell r="B3807" t="str">
            <v>Octubre</v>
          </cell>
          <cell r="J3807">
            <v>6510</v>
          </cell>
          <cell r="K3807">
            <v>71038</v>
          </cell>
        </row>
        <row r="3808">
          <cell r="A3808">
            <v>2019</v>
          </cell>
          <cell r="B3808" t="str">
            <v>Octubre</v>
          </cell>
          <cell r="J3808">
            <v>6435</v>
          </cell>
          <cell r="K3808">
            <v>71039</v>
          </cell>
        </row>
        <row r="3809">
          <cell r="A3809">
            <v>2019</v>
          </cell>
          <cell r="B3809" t="str">
            <v>Octubre</v>
          </cell>
          <cell r="J3809">
            <v>6481</v>
          </cell>
          <cell r="K3809">
            <v>71039</v>
          </cell>
        </row>
        <row r="3810">
          <cell r="A3810">
            <v>2019</v>
          </cell>
          <cell r="B3810" t="str">
            <v>Octubre</v>
          </cell>
          <cell r="J3810">
            <v>6287</v>
          </cell>
          <cell r="K3810">
            <v>71039</v>
          </cell>
        </row>
        <row r="3811">
          <cell r="A3811">
            <v>2019</v>
          </cell>
          <cell r="B3811" t="str">
            <v>Octubre</v>
          </cell>
          <cell r="J3811">
            <v>7117</v>
          </cell>
          <cell r="K3811">
            <v>71039</v>
          </cell>
        </row>
        <row r="3812">
          <cell r="A3812">
            <v>2019</v>
          </cell>
          <cell r="B3812" t="str">
            <v>Octubre</v>
          </cell>
          <cell r="J3812">
            <v>6060</v>
          </cell>
          <cell r="K3812">
            <v>71039</v>
          </cell>
        </row>
        <row r="3813">
          <cell r="A3813">
            <v>2019</v>
          </cell>
          <cell r="B3813" t="str">
            <v>Octubre</v>
          </cell>
          <cell r="J3813">
            <v>19213</v>
          </cell>
          <cell r="K3813">
            <v>81001</v>
          </cell>
        </row>
        <row r="3814">
          <cell r="A3814">
            <v>2019</v>
          </cell>
          <cell r="B3814" t="str">
            <v>Octubre</v>
          </cell>
          <cell r="J3814">
            <v>10467</v>
          </cell>
          <cell r="K3814">
            <v>81002</v>
          </cell>
        </row>
        <row r="3815">
          <cell r="A3815">
            <v>2019</v>
          </cell>
          <cell r="B3815" t="str">
            <v>Octubre</v>
          </cell>
          <cell r="J3815">
            <v>17320</v>
          </cell>
          <cell r="K3815">
            <v>81003</v>
          </cell>
        </row>
        <row r="3816">
          <cell r="A3816">
            <v>2019</v>
          </cell>
          <cell r="B3816" t="str">
            <v>Octubre</v>
          </cell>
          <cell r="J3816">
            <v>11726</v>
          </cell>
          <cell r="K3816">
            <v>81003</v>
          </cell>
        </row>
        <row r="3817">
          <cell r="A3817">
            <v>2019</v>
          </cell>
          <cell r="B3817" t="str">
            <v>Octubre</v>
          </cell>
          <cell r="J3817">
            <v>10470</v>
          </cell>
          <cell r="K3817">
            <v>81005</v>
          </cell>
        </row>
        <row r="3818">
          <cell r="A3818">
            <v>2019</v>
          </cell>
          <cell r="B3818" t="str">
            <v>Octubre</v>
          </cell>
          <cell r="J3818">
            <v>10878</v>
          </cell>
          <cell r="K3818">
            <v>81005</v>
          </cell>
        </row>
        <row r="3819">
          <cell r="A3819">
            <v>2019</v>
          </cell>
          <cell r="B3819" t="str">
            <v>Octubre</v>
          </cell>
          <cell r="J3819">
            <v>8993</v>
          </cell>
          <cell r="K3819">
            <v>81005</v>
          </cell>
        </row>
        <row r="3820">
          <cell r="A3820">
            <v>2019</v>
          </cell>
          <cell r="B3820" t="str">
            <v>Octubre</v>
          </cell>
          <cell r="J3820">
            <v>10493</v>
          </cell>
          <cell r="K3820">
            <v>81006</v>
          </cell>
        </row>
        <row r="3821">
          <cell r="A3821">
            <v>2019</v>
          </cell>
          <cell r="B3821" t="str">
            <v>Octubre</v>
          </cell>
          <cell r="J3821">
            <v>6542</v>
          </cell>
          <cell r="K3821">
            <v>81008</v>
          </cell>
        </row>
        <row r="3822">
          <cell r="A3822">
            <v>2019</v>
          </cell>
          <cell r="B3822" t="str">
            <v>Octubre</v>
          </cell>
          <cell r="J3822">
            <v>6480</v>
          </cell>
          <cell r="K3822">
            <v>81009</v>
          </cell>
        </row>
        <row r="3823">
          <cell r="A3823">
            <v>2019</v>
          </cell>
          <cell r="B3823" t="str">
            <v>Octubre</v>
          </cell>
          <cell r="J3823">
            <v>22217</v>
          </cell>
          <cell r="K3823">
            <v>81010</v>
          </cell>
        </row>
        <row r="3824">
          <cell r="A3824">
            <v>2019</v>
          </cell>
          <cell r="B3824" t="str">
            <v>Octubre</v>
          </cell>
          <cell r="J3824">
            <v>26200</v>
          </cell>
          <cell r="K3824">
            <v>81010</v>
          </cell>
        </row>
        <row r="3825">
          <cell r="A3825">
            <v>2019</v>
          </cell>
          <cell r="B3825" t="str">
            <v>Octubre</v>
          </cell>
          <cell r="J3825">
            <v>10733</v>
          </cell>
          <cell r="K3825">
            <v>81011</v>
          </cell>
        </row>
        <row r="3826">
          <cell r="A3826">
            <v>2019</v>
          </cell>
          <cell r="B3826" t="str">
            <v>Octubre</v>
          </cell>
          <cell r="J3826">
            <v>13500</v>
          </cell>
          <cell r="K3826">
            <v>81011</v>
          </cell>
        </row>
        <row r="3827">
          <cell r="A3827">
            <v>2019</v>
          </cell>
          <cell r="B3827" t="str">
            <v>Octubre</v>
          </cell>
          <cell r="J3827">
            <v>32370</v>
          </cell>
          <cell r="K3827">
            <v>81013</v>
          </cell>
        </row>
        <row r="3828">
          <cell r="A3828">
            <v>2019</v>
          </cell>
          <cell r="B3828" t="str">
            <v>Octubre</v>
          </cell>
          <cell r="J3828">
            <v>25867</v>
          </cell>
          <cell r="K3828">
            <v>81014</v>
          </cell>
        </row>
        <row r="3829">
          <cell r="A3829">
            <v>2019</v>
          </cell>
          <cell r="B3829" t="str">
            <v>Octubre</v>
          </cell>
          <cell r="J3829">
            <v>31933</v>
          </cell>
          <cell r="K3829">
            <v>81014</v>
          </cell>
        </row>
        <row r="3830">
          <cell r="A3830">
            <v>2019</v>
          </cell>
          <cell r="B3830" t="str">
            <v>Octubre</v>
          </cell>
          <cell r="J3830">
            <v>10885</v>
          </cell>
          <cell r="K3830">
            <v>81016</v>
          </cell>
        </row>
        <row r="3831">
          <cell r="A3831">
            <v>2019</v>
          </cell>
          <cell r="B3831" t="str">
            <v>Octubre</v>
          </cell>
          <cell r="J3831">
            <v>14450</v>
          </cell>
          <cell r="K3831">
            <v>81016</v>
          </cell>
        </row>
        <row r="3832">
          <cell r="A3832">
            <v>2019</v>
          </cell>
          <cell r="B3832" t="str">
            <v>Octubre</v>
          </cell>
          <cell r="J3832">
            <v>70100</v>
          </cell>
          <cell r="K3832">
            <v>81018</v>
          </cell>
        </row>
        <row r="3833">
          <cell r="A3833">
            <v>2019</v>
          </cell>
          <cell r="B3833" t="str">
            <v>Octubre</v>
          </cell>
          <cell r="J3833">
            <v>64117</v>
          </cell>
          <cell r="K3833">
            <v>81017</v>
          </cell>
        </row>
        <row r="3834">
          <cell r="A3834">
            <v>2019</v>
          </cell>
          <cell r="B3834" t="str">
            <v>Octubre</v>
          </cell>
          <cell r="J3834">
            <v>64167</v>
          </cell>
          <cell r="K3834">
            <v>81017</v>
          </cell>
        </row>
        <row r="3835">
          <cell r="A3835">
            <v>2019</v>
          </cell>
          <cell r="B3835" t="str">
            <v>Octubre</v>
          </cell>
          <cell r="J3835">
            <v>35367</v>
          </cell>
          <cell r="K3835">
            <v>81019</v>
          </cell>
        </row>
        <row r="3836">
          <cell r="A3836">
            <v>2019</v>
          </cell>
          <cell r="B3836" t="str">
            <v>Octubre</v>
          </cell>
          <cell r="J3836">
            <v>35747</v>
          </cell>
          <cell r="K3836">
            <v>81019</v>
          </cell>
        </row>
        <row r="3837">
          <cell r="A3837">
            <v>2019</v>
          </cell>
          <cell r="B3837" t="str">
            <v>Octubre</v>
          </cell>
          <cell r="J3837">
            <v>6853</v>
          </cell>
          <cell r="K3837">
            <v>81020</v>
          </cell>
        </row>
        <row r="3838">
          <cell r="A3838">
            <v>2019</v>
          </cell>
          <cell r="B3838" t="str">
            <v>Octubre</v>
          </cell>
          <cell r="J3838">
            <v>10102</v>
          </cell>
          <cell r="K3838">
            <v>81021</v>
          </cell>
        </row>
        <row r="3839">
          <cell r="A3839">
            <v>2019</v>
          </cell>
          <cell r="B3839" t="str">
            <v>Octubre</v>
          </cell>
          <cell r="J3839">
            <v>11528</v>
          </cell>
          <cell r="K3839">
            <v>81021</v>
          </cell>
        </row>
        <row r="3840">
          <cell r="A3840">
            <v>2019</v>
          </cell>
          <cell r="B3840" t="str">
            <v>Octubre</v>
          </cell>
          <cell r="J3840">
            <v>26420</v>
          </cell>
          <cell r="K3840">
            <v>81022</v>
          </cell>
        </row>
        <row r="3841">
          <cell r="A3841">
            <v>2019</v>
          </cell>
          <cell r="B3841" t="str">
            <v>Octubre</v>
          </cell>
          <cell r="J3841">
            <v>6877</v>
          </cell>
          <cell r="K3841">
            <v>81023</v>
          </cell>
        </row>
        <row r="3842">
          <cell r="A3842">
            <v>2019</v>
          </cell>
          <cell r="B3842" t="str">
            <v>Octubre</v>
          </cell>
          <cell r="J3842">
            <v>35733</v>
          </cell>
          <cell r="K3842">
            <v>81024</v>
          </cell>
        </row>
        <row r="3843">
          <cell r="A3843">
            <v>2019</v>
          </cell>
          <cell r="B3843" t="str">
            <v>Octubre</v>
          </cell>
          <cell r="J3843">
            <v>38513</v>
          </cell>
          <cell r="K3843">
            <v>81024</v>
          </cell>
        </row>
        <row r="3844">
          <cell r="A3844">
            <v>2019</v>
          </cell>
          <cell r="B3844" t="str">
            <v>Octubre</v>
          </cell>
          <cell r="J3844">
            <v>12903</v>
          </cell>
          <cell r="K3844">
            <v>81025</v>
          </cell>
        </row>
        <row r="3845">
          <cell r="A3845">
            <v>2019</v>
          </cell>
          <cell r="B3845" t="str">
            <v>Octubre</v>
          </cell>
          <cell r="J3845">
            <v>14447</v>
          </cell>
          <cell r="K3845">
            <v>81025</v>
          </cell>
        </row>
        <row r="3846">
          <cell r="A3846">
            <v>2019</v>
          </cell>
          <cell r="B3846" t="str">
            <v>Octubre</v>
          </cell>
          <cell r="J3846">
            <v>13470</v>
          </cell>
          <cell r="K3846">
            <v>81025</v>
          </cell>
        </row>
        <row r="3847">
          <cell r="A3847">
            <v>2019</v>
          </cell>
          <cell r="B3847" t="str">
            <v>Octubre</v>
          </cell>
          <cell r="J3847">
            <v>13847</v>
          </cell>
          <cell r="K3847">
            <v>81027</v>
          </cell>
        </row>
        <row r="3848">
          <cell r="A3848">
            <v>2019</v>
          </cell>
          <cell r="B3848" t="str">
            <v>Octubre</v>
          </cell>
          <cell r="J3848">
            <v>13510</v>
          </cell>
          <cell r="K3848">
            <v>81026</v>
          </cell>
        </row>
        <row r="3849">
          <cell r="A3849">
            <v>2019</v>
          </cell>
          <cell r="B3849" t="str">
            <v>Octubre</v>
          </cell>
          <cell r="J3849">
            <v>7200</v>
          </cell>
          <cell r="K3849">
            <v>81026</v>
          </cell>
        </row>
        <row r="3850">
          <cell r="A3850">
            <v>2019</v>
          </cell>
          <cell r="B3850" t="str">
            <v>Octubre</v>
          </cell>
          <cell r="J3850">
            <v>15787</v>
          </cell>
          <cell r="K3850">
            <v>81028</v>
          </cell>
        </row>
        <row r="3851">
          <cell r="A3851">
            <v>2019</v>
          </cell>
          <cell r="B3851" t="str">
            <v>Octubre</v>
          </cell>
          <cell r="J3851">
            <v>14570</v>
          </cell>
          <cell r="K3851">
            <v>81028</v>
          </cell>
        </row>
        <row r="3852">
          <cell r="A3852">
            <v>2019</v>
          </cell>
          <cell r="B3852" t="str">
            <v>Octubre</v>
          </cell>
          <cell r="J3852">
            <v>14577</v>
          </cell>
          <cell r="K3852">
            <v>81029</v>
          </cell>
        </row>
        <row r="3853">
          <cell r="A3853">
            <v>2019</v>
          </cell>
          <cell r="B3853" t="str">
            <v>Octubre</v>
          </cell>
          <cell r="J3853">
            <v>16067</v>
          </cell>
          <cell r="K3853">
            <v>81029</v>
          </cell>
        </row>
        <row r="3854">
          <cell r="A3854">
            <v>2019</v>
          </cell>
          <cell r="B3854" t="str">
            <v>Octubre</v>
          </cell>
          <cell r="J3854">
            <v>13990</v>
          </cell>
          <cell r="K3854">
            <v>81029</v>
          </cell>
        </row>
        <row r="3855">
          <cell r="A3855">
            <v>2019</v>
          </cell>
          <cell r="B3855" t="str">
            <v>Octubre</v>
          </cell>
          <cell r="J3855">
            <v>4857</v>
          </cell>
          <cell r="K3855">
            <v>41002</v>
          </cell>
        </row>
        <row r="3856">
          <cell r="A3856">
            <v>2019</v>
          </cell>
          <cell r="B3856" t="str">
            <v>Octubre</v>
          </cell>
          <cell r="J3856">
            <v>4940</v>
          </cell>
          <cell r="K3856">
            <v>41002</v>
          </cell>
        </row>
        <row r="3857">
          <cell r="A3857">
            <v>2019</v>
          </cell>
          <cell r="B3857" t="str">
            <v>Octubre</v>
          </cell>
          <cell r="J3857">
            <v>4887</v>
          </cell>
          <cell r="K3857">
            <v>41002</v>
          </cell>
        </row>
        <row r="3858">
          <cell r="A3858">
            <v>2019</v>
          </cell>
          <cell r="B3858" t="str">
            <v>Octubre</v>
          </cell>
          <cell r="J3858">
            <v>7589</v>
          </cell>
          <cell r="K3858">
            <v>41003</v>
          </cell>
        </row>
        <row r="3859">
          <cell r="A3859">
            <v>2019</v>
          </cell>
          <cell r="B3859" t="str">
            <v>Octubre</v>
          </cell>
          <cell r="J3859">
            <v>7629</v>
          </cell>
          <cell r="K3859">
            <v>41003</v>
          </cell>
        </row>
        <row r="3860">
          <cell r="A3860">
            <v>2019</v>
          </cell>
          <cell r="B3860" t="str">
            <v>Octubre</v>
          </cell>
          <cell r="J3860">
            <v>7601</v>
          </cell>
          <cell r="K3860">
            <v>41003</v>
          </cell>
        </row>
        <row r="3861">
          <cell r="A3861">
            <v>2019</v>
          </cell>
          <cell r="B3861" t="str">
            <v>Octubre</v>
          </cell>
          <cell r="J3861">
            <v>7589</v>
          </cell>
          <cell r="K3861">
            <v>41004</v>
          </cell>
        </row>
        <row r="3862">
          <cell r="A3862">
            <v>2019</v>
          </cell>
          <cell r="B3862" t="str">
            <v>Octubre</v>
          </cell>
          <cell r="J3862">
            <v>7629</v>
          </cell>
          <cell r="K3862">
            <v>41004</v>
          </cell>
        </row>
        <row r="3863">
          <cell r="A3863">
            <v>2019</v>
          </cell>
          <cell r="B3863" t="str">
            <v>Octubre</v>
          </cell>
          <cell r="J3863">
            <v>7607</v>
          </cell>
          <cell r="K3863">
            <v>41004</v>
          </cell>
        </row>
        <row r="3864">
          <cell r="A3864">
            <v>2019</v>
          </cell>
          <cell r="B3864" t="str">
            <v>Octubre</v>
          </cell>
          <cell r="J3864">
            <v>2692</v>
          </cell>
          <cell r="K3864">
            <v>41005</v>
          </cell>
        </row>
        <row r="3865">
          <cell r="A3865">
            <v>2019</v>
          </cell>
          <cell r="B3865" t="str">
            <v>Octubre</v>
          </cell>
          <cell r="J3865">
            <v>2712</v>
          </cell>
          <cell r="K3865">
            <v>41005</v>
          </cell>
        </row>
        <row r="3866">
          <cell r="A3866">
            <v>2019</v>
          </cell>
          <cell r="B3866" t="str">
            <v>Octubre</v>
          </cell>
          <cell r="J3866">
            <v>2184</v>
          </cell>
          <cell r="K3866">
            <v>41007</v>
          </cell>
        </row>
        <row r="3867">
          <cell r="A3867">
            <v>2019</v>
          </cell>
          <cell r="B3867" t="str">
            <v>Octubre</v>
          </cell>
          <cell r="J3867">
            <v>2336</v>
          </cell>
          <cell r="K3867">
            <v>41007</v>
          </cell>
        </row>
        <row r="3868">
          <cell r="A3868">
            <v>2019</v>
          </cell>
          <cell r="B3868" t="str">
            <v>Octubre</v>
          </cell>
          <cell r="J3868">
            <v>2229</v>
          </cell>
          <cell r="K3868">
            <v>41007</v>
          </cell>
        </row>
        <row r="3869">
          <cell r="A3869">
            <v>2019</v>
          </cell>
          <cell r="B3869" t="str">
            <v>Octubre</v>
          </cell>
          <cell r="J3869">
            <v>264</v>
          </cell>
          <cell r="K3869">
            <v>41008</v>
          </cell>
        </row>
        <row r="3870">
          <cell r="A3870">
            <v>2019</v>
          </cell>
          <cell r="B3870" t="str">
            <v>Octubre</v>
          </cell>
          <cell r="J3870">
            <v>273</v>
          </cell>
          <cell r="K3870">
            <v>41008</v>
          </cell>
        </row>
        <row r="3871">
          <cell r="A3871">
            <v>2019</v>
          </cell>
          <cell r="B3871" t="str">
            <v>Octubre</v>
          </cell>
          <cell r="J3871">
            <v>74892</v>
          </cell>
          <cell r="K3871">
            <v>41009</v>
          </cell>
        </row>
        <row r="3872">
          <cell r="A3872">
            <v>2019</v>
          </cell>
          <cell r="B3872" t="str">
            <v>Octubre</v>
          </cell>
          <cell r="J3872">
            <v>78118</v>
          </cell>
          <cell r="K3872">
            <v>41009</v>
          </cell>
        </row>
        <row r="3873">
          <cell r="A3873">
            <v>2019</v>
          </cell>
          <cell r="B3873" t="str">
            <v>Octubre</v>
          </cell>
          <cell r="J3873">
            <v>15917</v>
          </cell>
          <cell r="K3873">
            <v>41010</v>
          </cell>
        </row>
        <row r="3874">
          <cell r="A3874">
            <v>2019</v>
          </cell>
          <cell r="B3874" t="str">
            <v>Octubre</v>
          </cell>
          <cell r="J3874">
            <v>15892</v>
          </cell>
          <cell r="K3874">
            <v>41010</v>
          </cell>
        </row>
        <row r="3875">
          <cell r="A3875">
            <v>2019</v>
          </cell>
          <cell r="B3875" t="str">
            <v>Octubre</v>
          </cell>
          <cell r="J3875">
            <v>15692</v>
          </cell>
          <cell r="K3875">
            <v>41010</v>
          </cell>
        </row>
        <row r="3876">
          <cell r="A3876">
            <v>2019</v>
          </cell>
          <cell r="B3876" t="str">
            <v>Octubre</v>
          </cell>
          <cell r="J3876">
            <v>10391</v>
          </cell>
          <cell r="K3876">
            <v>41011</v>
          </cell>
        </row>
        <row r="3877">
          <cell r="A3877">
            <v>2019</v>
          </cell>
          <cell r="B3877" t="str">
            <v>Octubre</v>
          </cell>
          <cell r="J3877">
            <v>10304</v>
          </cell>
          <cell r="K3877">
            <v>41011</v>
          </cell>
        </row>
        <row r="3878">
          <cell r="A3878">
            <v>2019</v>
          </cell>
          <cell r="B3878" t="str">
            <v>Octubre</v>
          </cell>
          <cell r="J3878">
            <v>16402</v>
          </cell>
          <cell r="K3878">
            <v>41012</v>
          </cell>
        </row>
        <row r="3879">
          <cell r="A3879">
            <v>2019</v>
          </cell>
          <cell r="B3879" t="str">
            <v>Octubre</v>
          </cell>
          <cell r="J3879">
            <v>11646</v>
          </cell>
          <cell r="K3879">
            <v>41013</v>
          </cell>
        </row>
        <row r="3880">
          <cell r="A3880">
            <v>2019</v>
          </cell>
          <cell r="B3880" t="str">
            <v>Octubre</v>
          </cell>
          <cell r="J3880">
            <v>9623</v>
          </cell>
          <cell r="K3880">
            <v>41014</v>
          </cell>
        </row>
        <row r="3881">
          <cell r="A3881">
            <v>2019</v>
          </cell>
          <cell r="B3881" t="str">
            <v>Octubre</v>
          </cell>
          <cell r="J3881">
            <v>9373</v>
          </cell>
          <cell r="K3881">
            <v>41014</v>
          </cell>
        </row>
        <row r="3882">
          <cell r="A3882">
            <v>2019</v>
          </cell>
          <cell r="B3882" t="str">
            <v>Octubre</v>
          </cell>
          <cell r="J3882">
            <v>9961</v>
          </cell>
          <cell r="K3882">
            <v>41014</v>
          </cell>
        </row>
        <row r="3883">
          <cell r="A3883">
            <v>2019</v>
          </cell>
          <cell r="B3883" t="str">
            <v>Octubre</v>
          </cell>
          <cell r="J3883">
            <v>22878</v>
          </cell>
          <cell r="K3883">
            <v>41015</v>
          </cell>
        </row>
        <row r="3884">
          <cell r="A3884">
            <v>2019</v>
          </cell>
          <cell r="B3884" t="str">
            <v>Octubre</v>
          </cell>
          <cell r="J3884">
            <v>21806</v>
          </cell>
          <cell r="K3884">
            <v>41015</v>
          </cell>
        </row>
        <row r="3885">
          <cell r="A3885">
            <v>2019</v>
          </cell>
          <cell r="B3885" t="str">
            <v>Octubre</v>
          </cell>
          <cell r="J3885">
            <v>1820</v>
          </cell>
          <cell r="K3885">
            <v>41016</v>
          </cell>
        </row>
        <row r="3886">
          <cell r="A3886">
            <v>2019</v>
          </cell>
          <cell r="B3886" t="str">
            <v>Octubre</v>
          </cell>
          <cell r="J3886">
            <v>1875</v>
          </cell>
          <cell r="K3886">
            <v>41016</v>
          </cell>
        </row>
        <row r="3887">
          <cell r="A3887">
            <v>2019</v>
          </cell>
          <cell r="B3887" t="str">
            <v>Octubre</v>
          </cell>
          <cell r="J3887">
            <v>1868</v>
          </cell>
          <cell r="K3887">
            <v>41016</v>
          </cell>
        </row>
        <row r="3888">
          <cell r="A3888">
            <v>2019</v>
          </cell>
          <cell r="B3888" t="str">
            <v>Octubre</v>
          </cell>
          <cell r="J3888">
            <v>3015</v>
          </cell>
          <cell r="K3888">
            <v>41017</v>
          </cell>
        </row>
        <row r="3889">
          <cell r="A3889">
            <v>2019</v>
          </cell>
          <cell r="B3889" t="str">
            <v>Octubre</v>
          </cell>
          <cell r="J3889">
            <v>3301</v>
          </cell>
          <cell r="K3889">
            <v>41017</v>
          </cell>
        </row>
        <row r="3890">
          <cell r="A3890">
            <v>2019</v>
          </cell>
          <cell r="B3890" t="str">
            <v>Octubre</v>
          </cell>
          <cell r="J3890">
            <v>3267</v>
          </cell>
          <cell r="K3890">
            <v>41017</v>
          </cell>
        </row>
        <row r="3891">
          <cell r="A3891">
            <v>2019</v>
          </cell>
          <cell r="B3891" t="str">
            <v>Octubre</v>
          </cell>
          <cell r="J3891">
            <v>29100</v>
          </cell>
          <cell r="K3891">
            <v>41018</v>
          </cell>
        </row>
        <row r="3892">
          <cell r="A3892">
            <v>2019</v>
          </cell>
          <cell r="B3892" t="str">
            <v>Octubre</v>
          </cell>
          <cell r="J3892">
            <v>33011</v>
          </cell>
          <cell r="K3892">
            <v>41018</v>
          </cell>
        </row>
        <row r="3893">
          <cell r="A3893">
            <v>2019</v>
          </cell>
          <cell r="B3893" t="str">
            <v>Octubre</v>
          </cell>
          <cell r="J3893">
            <v>30078</v>
          </cell>
          <cell r="K3893">
            <v>41018</v>
          </cell>
        </row>
        <row r="3894">
          <cell r="A3894">
            <v>2019</v>
          </cell>
          <cell r="B3894" t="str">
            <v>Octubre</v>
          </cell>
          <cell r="J3894">
            <v>19826</v>
          </cell>
          <cell r="K3894">
            <v>41019</v>
          </cell>
        </row>
        <row r="3895">
          <cell r="A3895">
            <v>2019</v>
          </cell>
          <cell r="B3895" t="str">
            <v>Octubre</v>
          </cell>
          <cell r="J3895">
            <v>20728</v>
          </cell>
          <cell r="K3895">
            <v>41019</v>
          </cell>
        </row>
        <row r="3896">
          <cell r="A3896">
            <v>2019</v>
          </cell>
          <cell r="B3896" t="str">
            <v>Octubre</v>
          </cell>
          <cell r="J3896">
            <v>5913</v>
          </cell>
          <cell r="K3896">
            <v>41020</v>
          </cell>
        </row>
        <row r="3897">
          <cell r="A3897">
            <v>2019</v>
          </cell>
          <cell r="B3897" t="str">
            <v>Octubre</v>
          </cell>
          <cell r="J3897">
            <v>5959</v>
          </cell>
          <cell r="K3897">
            <v>41020</v>
          </cell>
        </row>
        <row r="3898">
          <cell r="A3898">
            <v>2019</v>
          </cell>
          <cell r="B3898" t="str">
            <v>Octubre</v>
          </cell>
          <cell r="J3898">
            <v>9116</v>
          </cell>
          <cell r="K3898">
            <v>41021</v>
          </cell>
        </row>
        <row r="3899">
          <cell r="A3899">
            <v>2019</v>
          </cell>
          <cell r="B3899" t="str">
            <v>Octubre</v>
          </cell>
          <cell r="J3899">
            <v>9336</v>
          </cell>
          <cell r="K3899">
            <v>41021</v>
          </cell>
        </row>
        <row r="3900">
          <cell r="A3900">
            <v>2019</v>
          </cell>
          <cell r="B3900" t="str">
            <v>Octubre</v>
          </cell>
          <cell r="J3900">
            <v>10697</v>
          </cell>
          <cell r="K3900">
            <v>41022</v>
          </cell>
        </row>
        <row r="3901">
          <cell r="A3901">
            <v>2019</v>
          </cell>
          <cell r="B3901" t="str">
            <v>Octubre</v>
          </cell>
          <cell r="J3901">
            <v>10964</v>
          </cell>
          <cell r="K3901">
            <v>41022</v>
          </cell>
        </row>
        <row r="3902">
          <cell r="A3902">
            <v>2019</v>
          </cell>
          <cell r="B3902" t="str">
            <v>Octubre</v>
          </cell>
          <cell r="J3902">
            <v>2118</v>
          </cell>
          <cell r="K3902">
            <v>41023</v>
          </cell>
        </row>
        <row r="3903">
          <cell r="A3903">
            <v>2019</v>
          </cell>
          <cell r="B3903" t="str">
            <v>Octubre</v>
          </cell>
          <cell r="J3903">
            <v>1959</v>
          </cell>
          <cell r="K3903">
            <v>41023</v>
          </cell>
        </row>
        <row r="3904">
          <cell r="A3904">
            <v>2019</v>
          </cell>
          <cell r="B3904" t="str">
            <v>Octubre</v>
          </cell>
          <cell r="J3904">
            <v>2024</v>
          </cell>
          <cell r="K3904">
            <v>41023</v>
          </cell>
        </row>
        <row r="3905">
          <cell r="A3905">
            <v>2019</v>
          </cell>
          <cell r="B3905" t="str">
            <v>Octubre</v>
          </cell>
          <cell r="J3905">
            <v>2120</v>
          </cell>
          <cell r="K3905">
            <v>41023</v>
          </cell>
        </row>
        <row r="3906">
          <cell r="A3906">
            <v>2019</v>
          </cell>
          <cell r="B3906" t="str">
            <v>Octubre</v>
          </cell>
          <cell r="J3906">
            <v>5315</v>
          </cell>
          <cell r="K3906">
            <v>41024</v>
          </cell>
        </row>
        <row r="3907">
          <cell r="A3907">
            <v>2019</v>
          </cell>
          <cell r="B3907" t="str">
            <v>Octubre</v>
          </cell>
          <cell r="J3907">
            <v>5919</v>
          </cell>
          <cell r="K3907">
            <v>41024</v>
          </cell>
        </row>
        <row r="3908">
          <cell r="A3908">
            <v>2019</v>
          </cell>
          <cell r="B3908" t="str">
            <v>Octubre</v>
          </cell>
          <cell r="J3908">
            <v>5619</v>
          </cell>
          <cell r="K3908">
            <v>41024</v>
          </cell>
        </row>
        <row r="3909">
          <cell r="A3909">
            <v>2019</v>
          </cell>
          <cell r="B3909" t="str">
            <v>Octubre</v>
          </cell>
          <cell r="J3909">
            <v>5367</v>
          </cell>
          <cell r="K3909">
            <v>41024</v>
          </cell>
        </row>
        <row r="3910">
          <cell r="A3910">
            <v>2019</v>
          </cell>
          <cell r="B3910" t="str">
            <v>Octubre</v>
          </cell>
          <cell r="J3910">
            <v>584</v>
          </cell>
          <cell r="K3910">
            <v>41025</v>
          </cell>
        </row>
        <row r="3911">
          <cell r="A3911">
            <v>2019</v>
          </cell>
          <cell r="B3911" t="str">
            <v>Octubre</v>
          </cell>
          <cell r="J3911">
            <v>636</v>
          </cell>
          <cell r="K3911">
            <v>41025</v>
          </cell>
        </row>
        <row r="3912">
          <cell r="A3912">
            <v>2019</v>
          </cell>
          <cell r="B3912" t="str">
            <v>Octubre</v>
          </cell>
          <cell r="J3912">
            <v>1080</v>
          </cell>
          <cell r="K3912">
            <v>41025</v>
          </cell>
        </row>
        <row r="3913">
          <cell r="A3913">
            <v>2019</v>
          </cell>
          <cell r="B3913" t="str">
            <v>Octubre</v>
          </cell>
          <cell r="J3913">
            <v>10735</v>
          </cell>
          <cell r="K3913">
            <v>41026</v>
          </cell>
        </row>
        <row r="3914">
          <cell r="A3914">
            <v>2019</v>
          </cell>
          <cell r="B3914" t="str">
            <v>Octubre</v>
          </cell>
          <cell r="J3914">
            <v>11008</v>
          </cell>
          <cell r="K3914">
            <v>41026</v>
          </cell>
        </row>
        <row r="3915">
          <cell r="A3915">
            <v>2019</v>
          </cell>
          <cell r="B3915" t="str">
            <v>Octubre</v>
          </cell>
          <cell r="J3915">
            <v>9700</v>
          </cell>
          <cell r="K3915">
            <v>41027</v>
          </cell>
        </row>
        <row r="3916">
          <cell r="A3916">
            <v>2019</v>
          </cell>
          <cell r="B3916" t="str">
            <v>Octubre</v>
          </cell>
          <cell r="J3916">
            <v>10062</v>
          </cell>
          <cell r="K3916">
            <v>41027</v>
          </cell>
        </row>
        <row r="3917">
          <cell r="A3917">
            <v>2019</v>
          </cell>
          <cell r="B3917" t="str">
            <v>Octubre</v>
          </cell>
          <cell r="J3917">
            <v>44722</v>
          </cell>
          <cell r="K3917">
            <v>41028</v>
          </cell>
        </row>
        <row r="3918">
          <cell r="A3918">
            <v>2019</v>
          </cell>
          <cell r="B3918" t="str">
            <v>Octubre</v>
          </cell>
          <cell r="J3918">
            <v>44114</v>
          </cell>
          <cell r="K3918">
            <v>41028</v>
          </cell>
        </row>
        <row r="3919">
          <cell r="A3919">
            <v>2019</v>
          </cell>
          <cell r="B3919" t="str">
            <v>Octubre</v>
          </cell>
          <cell r="J3919">
            <v>44703</v>
          </cell>
          <cell r="K3919">
            <v>41028</v>
          </cell>
        </row>
        <row r="3920">
          <cell r="A3920">
            <v>2019</v>
          </cell>
          <cell r="B3920" t="str">
            <v>Noviembre</v>
          </cell>
          <cell r="J3920">
            <v>724</v>
          </cell>
          <cell r="K3920">
            <v>31001</v>
          </cell>
        </row>
        <row r="3921">
          <cell r="A3921">
            <v>2019</v>
          </cell>
          <cell r="B3921" t="str">
            <v>Noviembre</v>
          </cell>
          <cell r="J3921">
            <v>1718</v>
          </cell>
          <cell r="K3921">
            <v>31002</v>
          </cell>
        </row>
        <row r="3922">
          <cell r="A3922">
            <v>2019</v>
          </cell>
          <cell r="B3922" t="str">
            <v>Noviembre</v>
          </cell>
          <cell r="J3922">
            <v>1048</v>
          </cell>
          <cell r="K3922">
            <v>31003</v>
          </cell>
        </row>
        <row r="3923">
          <cell r="A3923">
            <v>2019</v>
          </cell>
          <cell r="B3923" t="str">
            <v>Noviembre</v>
          </cell>
          <cell r="J3923">
            <v>7439</v>
          </cell>
          <cell r="K3923">
            <v>31004</v>
          </cell>
        </row>
        <row r="3924">
          <cell r="A3924">
            <v>2019</v>
          </cell>
          <cell r="B3924" t="str">
            <v>Noviembre</v>
          </cell>
          <cell r="J3924">
            <v>6401</v>
          </cell>
          <cell r="K3924">
            <v>31005</v>
          </cell>
        </row>
        <row r="3925">
          <cell r="A3925">
            <v>2019</v>
          </cell>
          <cell r="B3925" t="str">
            <v>Noviembre</v>
          </cell>
          <cell r="J3925">
            <v>511</v>
          </cell>
          <cell r="K3925">
            <v>31006</v>
          </cell>
        </row>
        <row r="3926">
          <cell r="A3926">
            <v>2019</v>
          </cell>
          <cell r="B3926" t="str">
            <v>Noviembre</v>
          </cell>
          <cell r="J3926">
            <v>3779</v>
          </cell>
          <cell r="K3926">
            <v>31007</v>
          </cell>
        </row>
        <row r="3927">
          <cell r="A3927">
            <v>2019</v>
          </cell>
          <cell r="B3927" t="str">
            <v>Noviembre</v>
          </cell>
          <cell r="J3927">
            <v>2947</v>
          </cell>
          <cell r="K3927">
            <v>31008</v>
          </cell>
        </row>
        <row r="3928">
          <cell r="A3928">
            <v>2019</v>
          </cell>
          <cell r="B3928" t="str">
            <v>Noviembre</v>
          </cell>
          <cell r="J3928">
            <v>1606</v>
          </cell>
          <cell r="K3928">
            <v>31009</v>
          </cell>
        </row>
        <row r="3929">
          <cell r="A3929">
            <v>2019</v>
          </cell>
          <cell r="B3929" t="str">
            <v>Noviembre</v>
          </cell>
          <cell r="J3929">
            <v>1910</v>
          </cell>
          <cell r="K3929">
            <v>31010</v>
          </cell>
        </row>
        <row r="3930">
          <cell r="A3930">
            <v>2019</v>
          </cell>
          <cell r="B3930" t="str">
            <v>Noviembre</v>
          </cell>
          <cell r="J3930">
            <v>469</v>
          </cell>
          <cell r="K3930">
            <v>31011</v>
          </cell>
        </row>
        <row r="3931">
          <cell r="A3931">
            <v>2019</v>
          </cell>
          <cell r="B3931" t="str">
            <v>Noviembre</v>
          </cell>
          <cell r="J3931">
            <v>464</v>
          </cell>
          <cell r="K3931">
            <v>31012</v>
          </cell>
        </row>
        <row r="3932">
          <cell r="A3932">
            <v>2019</v>
          </cell>
          <cell r="B3932" t="str">
            <v>Noviembre</v>
          </cell>
          <cell r="J3932">
            <v>979</v>
          </cell>
          <cell r="K3932">
            <v>31013</v>
          </cell>
        </row>
        <row r="3933">
          <cell r="A3933">
            <v>2019</v>
          </cell>
          <cell r="B3933" t="str">
            <v>Noviembre</v>
          </cell>
          <cell r="J3933">
            <v>889</v>
          </cell>
          <cell r="K3933">
            <v>31014</v>
          </cell>
        </row>
        <row r="3934">
          <cell r="A3934">
            <v>2019</v>
          </cell>
          <cell r="B3934" t="str">
            <v>Noviembre</v>
          </cell>
          <cell r="J3934">
            <v>1468</v>
          </cell>
          <cell r="K3934">
            <v>31016</v>
          </cell>
        </row>
        <row r="3935">
          <cell r="A3935">
            <v>2019</v>
          </cell>
          <cell r="B3935" t="str">
            <v>Noviembre</v>
          </cell>
          <cell r="J3935">
            <v>1620</v>
          </cell>
          <cell r="K3935">
            <v>31017</v>
          </cell>
        </row>
        <row r="3936">
          <cell r="A3936">
            <v>2019</v>
          </cell>
          <cell r="B3936" t="str">
            <v>Noviembre</v>
          </cell>
          <cell r="J3936">
            <v>1047</v>
          </cell>
          <cell r="K3936">
            <v>31018</v>
          </cell>
        </row>
        <row r="3937">
          <cell r="A3937">
            <v>2019</v>
          </cell>
          <cell r="B3937" t="str">
            <v>Noviembre</v>
          </cell>
          <cell r="J3937">
            <v>1872</v>
          </cell>
          <cell r="K3937">
            <v>31019</v>
          </cell>
        </row>
        <row r="3938">
          <cell r="A3938">
            <v>2019</v>
          </cell>
          <cell r="B3938" t="str">
            <v>Noviembre</v>
          </cell>
          <cell r="J3938">
            <v>1624</v>
          </cell>
          <cell r="K3938">
            <v>31020</v>
          </cell>
        </row>
        <row r="3939">
          <cell r="A3939">
            <v>2019</v>
          </cell>
          <cell r="B3939" t="str">
            <v>Noviembre</v>
          </cell>
          <cell r="J3939">
            <v>1616</v>
          </cell>
          <cell r="K3939">
            <v>31021</v>
          </cell>
        </row>
        <row r="3940">
          <cell r="A3940">
            <v>2019</v>
          </cell>
          <cell r="B3940" t="str">
            <v>Noviembre</v>
          </cell>
          <cell r="J3940">
            <v>937</v>
          </cell>
          <cell r="K3940">
            <v>31022</v>
          </cell>
        </row>
        <row r="3941">
          <cell r="A3941">
            <v>2019</v>
          </cell>
          <cell r="B3941" t="str">
            <v>Noviembre</v>
          </cell>
          <cell r="J3941">
            <v>1127</v>
          </cell>
          <cell r="K3941">
            <v>31023</v>
          </cell>
        </row>
        <row r="3942">
          <cell r="A3942">
            <v>2019</v>
          </cell>
          <cell r="B3942" t="str">
            <v>Noviembre</v>
          </cell>
          <cell r="J3942">
            <v>2777</v>
          </cell>
          <cell r="K3942">
            <v>31024</v>
          </cell>
        </row>
        <row r="3943">
          <cell r="A3943">
            <v>2019</v>
          </cell>
          <cell r="B3943" t="str">
            <v>Noviembre</v>
          </cell>
          <cell r="J3943">
            <v>1302</v>
          </cell>
          <cell r="K3943">
            <v>31025</v>
          </cell>
        </row>
        <row r="3944">
          <cell r="A3944">
            <v>2019</v>
          </cell>
          <cell r="B3944" t="str">
            <v>Noviembre</v>
          </cell>
          <cell r="J3944">
            <v>1957</v>
          </cell>
          <cell r="K3944">
            <v>31026</v>
          </cell>
        </row>
        <row r="3945">
          <cell r="A3945">
            <v>2019</v>
          </cell>
          <cell r="B3945" t="str">
            <v>Noviembre</v>
          </cell>
          <cell r="J3945">
            <v>982</v>
          </cell>
          <cell r="K3945">
            <v>31027</v>
          </cell>
        </row>
        <row r="3946">
          <cell r="A3946">
            <v>2019</v>
          </cell>
          <cell r="B3946" t="str">
            <v>Noviembre</v>
          </cell>
          <cell r="J3946">
            <v>1730</v>
          </cell>
          <cell r="K3946">
            <v>31028</v>
          </cell>
        </row>
        <row r="3947">
          <cell r="A3947">
            <v>2019</v>
          </cell>
          <cell r="B3947" t="str">
            <v>Noviembre</v>
          </cell>
          <cell r="J3947">
            <v>1526</v>
          </cell>
          <cell r="K3947">
            <v>31029</v>
          </cell>
        </row>
        <row r="3948">
          <cell r="A3948">
            <v>2019</v>
          </cell>
          <cell r="B3948" t="str">
            <v>Noviembre</v>
          </cell>
          <cell r="J3948">
            <v>2518</v>
          </cell>
          <cell r="K3948">
            <v>31030</v>
          </cell>
        </row>
        <row r="3949">
          <cell r="A3949">
            <v>2019</v>
          </cell>
          <cell r="B3949" t="str">
            <v>Noviembre</v>
          </cell>
          <cell r="J3949">
            <v>2147</v>
          </cell>
          <cell r="K3949">
            <v>31031</v>
          </cell>
        </row>
        <row r="3950">
          <cell r="A3950">
            <v>2019</v>
          </cell>
          <cell r="B3950" t="str">
            <v>Noviembre</v>
          </cell>
          <cell r="J3950">
            <v>4106</v>
          </cell>
          <cell r="K3950">
            <v>31032</v>
          </cell>
        </row>
        <row r="3951">
          <cell r="A3951">
            <v>2019</v>
          </cell>
          <cell r="B3951" t="str">
            <v>Noviembre</v>
          </cell>
          <cell r="J3951">
            <v>1356</v>
          </cell>
          <cell r="K3951">
            <v>31033</v>
          </cell>
        </row>
        <row r="3952">
          <cell r="A3952">
            <v>2019</v>
          </cell>
          <cell r="B3952" t="str">
            <v>Noviembre</v>
          </cell>
          <cell r="J3952">
            <v>501</v>
          </cell>
          <cell r="K3952">
            <v>31034</v>
          </cell>
        </row>
        <row r="3953">
          <cell r="A3953">
            <v>2019</v>
          </cell>
          <cell r="B3953" t="str">
            <v>Noviembre</v>
          </cell>
          <cell r="J3953">
            <v>862</v>
          </cell>
          <cell r="K3953">
            <v>31035</v>
          </cell>
        </row>
        <row r="3954">
          <cell r="A3954">
            <v>2019</v>
          </cell>
          <cell r="B3954" t="str">
            <v>Noviembre</v>
          </cell>
          <cell r="J3954">
            <v>1008</v>
          </cell>
          <cell r="K3954">
            <v>31036</v>
          </cell>
        </row>
        <row r="3955">
          <cell r="A3955">
            <v>2019</v>
          </cell>
          <cell r="B3955" t="str">
            <v>Noviembre</v>
          </cell>
          <cell r="J3955">
            <v>1586</v>
          </cell>
          <cell r="K3955">
            <v>31037</v>
          </cell>
        </row>
        <row r="3956">
          <cell r="A3956">
            <v>2019</v>
          </cell>
          <cell r="B3956" t="str">
            <v>Noviembre</v>
          </cell>
          <cell r="J3956">
            <v>2092</v>
          </cell>
          <cell r="K3956">
            <v>31038</v>
          </cell>
        </row>
        <row r="3957">
          <cell r="A3957">
            <v>2019</v>
          </cell>
          <cell r="B3957" t="str">
            <v>Noviembre</v>
          </cell>
          <cell r="J3957">
            <v>1013</v>
          </cell>
          <cell r="K3957">
            <v>31039</v>
          </cell>
        </row>
        <row r="3958">
          <cell r="A3958">
            <v>2019</v>
          </cell>
          <cell r="B3958" t="str">
            <v>Noviembre</v>
          </cell>
          <cell r="J3958">
            <v>4783</v>
          </cell>
          <cell r="K3958">
            <v>11001</v>
          </cell>
        </row>
        <row r="3959">
          <cell r="A3959">
            <v>2019</v>
          </cell>
          <cell r="B3959" t="str">
            <v>Noviembre</v>
          </cell>
          <cell r="J3959">
            <v>4768</v>
          </cell>
          <cell r="K3959">
            <v>11002</v>
          </cell>
        </row>
        <row r="3960">
          <cell r="A3960">
            <v>2019</v>
          </cell>
          <cell r="B3960" t="str">
            <v>Noviembre</v>
          </cell>
          <cell r="J3960">
            <v>1944</v>
          </cell>
          <cell r="K3960">
            <v>11003</v>
          </cell>
        </row>
        <row r="3961">
          <cell r="A3961">
            <v>2019</v>
          </cell>
          <cell r="B3961" t="str">
            <v>Noviembre</v>
          </cell>
          <cell r="J3961">
            <v>1693</v>
          </cell>
          <cell r="K3961">
            <v>11004</v>
          </cell>
        </row>
        <row r="3962">
          <cell r="A3962">
            <v>2019</v>
          </cell>
          <cell r="B3962" t="str">
            <v>Noviembre</v>
          </cell>
          <cell r="J3962">
            <v>1312</v>
          </cell>
          <cell r="K3962">
            <v>11005</v>
          </cell>
        </row>
        <row r="3963">
          <cell r="A3963">
            <v>2019</v>
          </cell>
          <cell r="B3963" t="str">
            <v>Noviembre</v>
          </cell>
          <cell r="J3963">
            <v>5848</v>
          </cell>
          <cell r="K3963">
            <v>11006</v>
          </cell>
        </row>
        <row r="3964">
          <cell r="A3964">
            <v>2019</v>
          </cell>
          <cell r="B3964" t="str">
            <v>Noviembre</v>
          </cell>
          <cell r="J3964">
            <v>9298</v>
          </cell>
          <cell r="K3964">
            <v>11007</v>
          </cell>
        </row>
        <row r="3965">
          <cell r="A3965">
            <v>2019</v>
          </cell>
          <cell r="B3965" t="str">
            <v>Noviembre</v>
          </cell>
          <cell r="J3965">
            <v>1665</v>
          </cell>
          <cell r="K3965">
            <v>11008</v>
          </cell>
        </row>
        <row r="3966">
          <cell r="A3966">
            <v>2019</v>
          </cell>
          <cell r="B3966" t="str">
            <v>Noviembre</v>
          </cell>
          <cell r="J3966">
            <v>3730</v>
          </cell>
          <cell r="K3966">
            <v>11009</v>
          </cell>
        </row>
        <row r="3967">
          <cell r="A3967">
            <v>2019</v>
          </cell>
          <cell r="B3967" t="str">
            <v>Noviembre</v>
          </cell>
          <cell r="J3967">
            <v>1702</v>
          </cell>
          <cell r="K3967">
            <v>11010</v>
          </cell>
        </row>
        <row r="3968">
          <cell r="A3968">
            <v>2019</v>
          </cell>
          <cell r="B3968" t="str">
            <v>Noviembre</v>
          </cell>
          <cell r="J3968">
            <v>9223</v>
          </cell>
          <cell r="K3968">
            <v>11011</v>
          </cell>
        </row>
        <row r="3969">
          <cell r="A3969">
            <v>2019</v>
          </cell>
          <cell r="B3969" t="str">
            <v>Noviembre</v>
          </cell>
          <cell r="J3969">
            <v>4283</v>
          </cell>
          <cell r="K3969">
            <v>11012</v>
          </cell>
        </row>
        <row r="3970">
          <cell r="A3970">
            <v>2019</v>
          </cell>
          <cell r="B3970" t="str">
            <v>Noviembre</v>
          </cell>
          <cell r="J3970">
            <v>4540</v>
          </cell>
          <cell r="K3970">
            <v>11013</v>
          </cell>
        </row>
        <row r="3971">
          <cell r="A3971">
            <v>2019</v>
          </cell>
          <cell r="B3971" t="str">
            <v>Noviembre</v>
          </cell>
          <cell r="J3971">
            <v>5463</v>
          </cell>
          <cell r="K3971">
            <v>11014</v>
          </cell>
        </row>
        <row r="3972">
          <cell r="A3972">
            <v>2019</v>
          </cell>
          <cell r="B3972" t="str">
            <v>Noviembre</v>
          </cell>
          <cell r="J3972">
            <v>3434</v>
          </cell>
          <cell r="K3972">
            <v>11015</v>
          </cell>
        </row>
        <row r="3973">
          <cell r="A3973">
            <v>2019</v>
          </cell>
          <cell r="B3973" t="str">
            <v>Noviembre</v>
          </cell>
          <cell r="J3973">
            <v>3623</v>
          </cell>
          <cell r="K3973">
            <v>11016</v>
          </cell>
        </row>
        <row r="3974">
          <cell r="A3974">
            <v>2019</v>
          </cell>
          <cell r="B3974" t="str">
            <v>Noviembre</v>
          </cell>
          <cell r="J3974">
            <v>2192</v>
          </cell>
          <cell r="K3974">
            <v>11017</v>
          </cell>
        </row>
        <row r="3975">
          <cell r="A3975">
            <v>2019</v>
          </cell>
          <cell r="B3975" t="str">
            <v>Noviembre</v>
          </cell>
          <cell r="J3975">
            <v>2023</v>
          </cell>
          <cell r="K3975">
            <v>11018</v>
          </cell>
        </row>
        <row r="3976">
          <cell r="A3976">
            <v>2019</v>
          </cell>
          <cell r="B3976" t="str">
            <v>Noviembre</v>
          </cell>
          <cell r="J3976">
            <v>6003</v>
          </cell>
          <cell r="K3976">
            <v>11019</v>
          </cell>
        </row>
        <row r="3977">
          <cell r="A3977">
            <v>2019</v>
          </cell>
          <cell r="B3977" t="str">
            <v>Noviembre</v>
          </cell>
          <cell r="J3977">
            <v>10053</v>
          </cell>
          <cell r="K3977">
            <v>11020</v>
          </cell>
        </row>
        <row r="3978">
          <cell r="A3978">
            <v>2019</v>
          </cell>
          <cell r="B3978" t="str">
            <v>Noviembre</v>
          </cell>
          <cell r="J3978">
            <v>1931</v>
          </cell>
          <cell r="K3978">
            <v>11021</v>
          </cell>
        </row>
        <row r="3979">
          <cell r="A3979">
            <v>2019</v>
          </cell>
          <cell r="B3979" t="str">
            <v>Noviembre</v>
          </cell>
          <cell r="J3979">
            <v>2629</v>
          </cell>
          <cell r="K3979">
            <v>11022</v>
          </cell>
        </row>
        <row r="3980">
          <cell r="A3980">
            <v>2019</v>
          </cell>
          <cell r="B3980" t="str">
            <v>Noviembre</v>
          </cell>
          <cell r="J3980">
            <v>2595</v>
          </cell>
          <cell r="K3980">
            <v>11023</v>
          </cell>
        </row>
        <row r="3981">
          <cell r="A3981">
            <v>2019</v>
          </cell>
          <cell r="B3981" t="str">
            <v>Noviembre</v>
          </cell>
          <cell r="J3981">
            <v>1613</v>
          </cell>
          <cell r="K3981">
            <v>11024</v>
          </cell>
        </row>
        <row r="3982">
          <cell r="A3982">
            <v>2019</v>
          </cell>
          <cell r="B3982" t="str">
            <v>Noviembre</v>
          </cell>
          <cell r="J3982">
            <v>1715</v>
          </cell>
          <cell r="K3982">
            <v>11026</v>
          </cell>
        </row>
        <row r="3983">
          <cell r="A3983">
            <v>2019</v>
          </cell>
          <cell r="B3983" t="str">
            <v>Noviembre</v>
          </cell>
          <cell r="J3983">
            <v>2820</v>
          </cell>
          <cell r="K3983">
            <v>11027</v>
          </cell>
        </row>
        <row r="3984">
          <cell r="A3984">
            <v>2019</v>
          </cell>
          <cell r="B3984" t="str">
            <v>Noviembre</v>
          </cell>
          <cell r="J3984">
            <v>2908</v>
          </cell>
          <cell r="K3984">
            <v>11028</v>
          </cell>
        </row>
        <row r="3985">
          <cell r="A3985">
            <v>2019</v>
          </cell>
          <cell r="B3985" t="str">
            <v>Noviembre</v>
          </cell>
          <cell r="J3985">
            <v>3025</v>
          </cell>
          <cell r="K3985">
            <v>11029</v>
          </cell>
        </row>
        <row r="3986">
          <cell r="A3986">
            <v>2019</v>
          </cell>
          <cell r="B3986" t="str">
            <v>Noviembre</v>
          </cell>
          <cell r="J3986">
            <v>5687</v>
          </cell>
          <cell r="K3986">
            <v>11030</v>
          </cell>
        </row>
        <row r="3987">
          <cell r="A3987">
            <v>2019</v>
          </cell>
          <cell r="B3987" t="str">
            <v>Noviembre</v>
          </cell>
          <cell r="J3987">
            <v>5745</v>
          </cell>
          <cell r="K3987">
            <v>11031</v>
          </cell>
        </row>
        <row r="3988">
          <cell r="A3988">
            <v>2019</v>
          </cell>
          <cell r="B3988" t="str">
            <v>Noviembre</v>
          </cell>
          <cell r="J3988">
            <v>6367</v>
          </cell>
          <cell r="K3988">
            <v>11032</v>
          </cell>
        </row>
        <row r="3989">
          <cell r="A3989">
            <v>2019</v>
          </cell>
          <cell r="B3989" t="str">
            <v>Noviembre</v>
          </cell>
          <cell r="J3989">
            <v>3224</v>
          </cell>
          <cell r="K3989">
            <v>11033</v>
          </cell>
        </row>
        <row r="3990">
          <cell r="A3990">
            <v>2019</v>
          </cell>
          <cell r="B3990" t="str">
            <v>Noviembre</v>
          </cell>
          <cell r="J3990">
            <v>2170</v>
          </cell>
          <cell r="K3990">
            <v>11034</v>
          </cell>
        </row>
        <row r="3991">
          <cell r="A3991">
            <v>2019</v>
          </cell>
          <cell r="B3991" t="str">
            <v>Noviembre</v>
          </cell>
          <cell r="J3991">
            <v>2702</v>
          </cell>
          <cell r="K3991">
            <v>11035</v>
          </cell>
        </row>
        <row r="3992">
          <cell r="A3992">
            <v>2019</v>
          </cell>
          <cell r="B3992" t="str">
            <v>Noviembre</v>
          </cell>
          <cell r="J3992">
            <v>1082</v>
          </cell>
          <cell r="K3992">
            <v>11036</v>
          </cell>
        </row>
        <row r="3993">
          <cell r="A3993">
            <v>2019</v>
          </cell>
          <cell r="B3993" t="str">
            <v>Noviembre</v>
          </cell>
          <cell r="J3993">
            <v>1082</v>
          </cell>
          <cell r="K3993">
            <v>11037</v>
          </cell>
        </row>
        <row r="3994">
          <cell r="A3994">
            <v>2019</v>
          </cell>
          <cell r="B3994" t="str">
            <v>Noviembre</v>
          </cell>
          <cell r="J3994">
            <v>1505</v>
          </cell>
          <cell r="K3994">
            <v>11038</v>
          </cell>
        </row>
        <row r="3995">
          <cell r="A3995">
            <v>2019</v>
          </cell>
          <cell r="B3995" t="str">
            <v>Noviembre</v>
          </cell>
          <cell r="J3995">
            <v>2278</v>
          </cell>
          <cell r="K3995">
            <v>11040</v>
          </cell>
        </row>
        <row r="3996">
          <cell r="A3996">
            <v>2019</v>
          </cell>
          <cell r="B3996" t="str">
            <v>Noviembre</v>
          </cell>
          <cell r="J3996">
            <v>969</v>
          </cell>
          <cell r="K3996">
            <v>11041</v>
          </cell>
        </row>
        <row r="3997">
          <cell r="A3997">
            <v>2019</v>
          </cell>
          <cell r="B3997" t="str">
            <v>Noviembre</v>
          </cell>
          <cell r="J3997">
            <v>1524</v>
          </cell>
          <cell r="K3997">
            <v>11042</v>
          </cell>
        </row>
        <row r="3998">
          <cell r="A3998">
            <v>2019</v>
          </cell>
          <cell r="B3998" t="str">
            <v>Noviembre</v>
          </cell>
          <cell r="J3998">
            <v>5556</v>
          </cell>
          <cell r="K3998">
            <v>11043</v>
          </cell>
        </row>
        <row r="3999">
          <cell r="A3999">
            <v>2019</v>
          </cell>
          <cell r="B3999" t="str">
            <v>Noviembre</v>
          </cell>
          <cell r="J3999">
            <v>4260</v>
          </cell>
          <cell r="K3999">
            <v>11044</v>
          </cell>
        </row>
        <row r="4000">
          <cell r="A4000">
            <v>2019</v>
          </cell>
          <cell r="B4000" t="str">
            <v>Noviembre</v>
          </cell>
          <cell r="J4000">
            <v>2263</v>
          </cell>
          <cell r="K4000">
            <v>11045</v>
          </cell>
        </row>
        <row r="4001">
          <cell r="A4001">
            <v>2019</v>
          </cell>
          <cell r="B4001" t="str">
            <v>Noviembre</v>
          </cell>
          <cell r="J4001">
            <v>1159</v>
          </cell>
          <cell r="K4001">
            <v>11046</v>
          </cell>
        </row>
        <row r="4002">
          <cell r="A4002">
            <v>2019</v>
          </cell>
          <cell r="B4002" t="str">
            <v>Noviembre</v>
          </cell>
          <cell r="J4002">
            <v>12851</v>
          </cell>
          <cell r="K4002">
            <v>11047</v>
          </cell>
        </row>
        <row r="4003">
          <cell r="A4003">
            <v>2019</v>
          </cell>
          <cell r="B4003" t="str">
            <v>Noviembre</v>
          </cell>
          <cell r="J4003">
            <v>1649</v>
          </cell>
          <cell r="K4003">
            <v>11048</v>
          </cell>
        </row>
        <row r="4004">
          <cell r="A4004">
            <v>2019</v>
          </cell>
          <cell r="B4004" t="str">
            <v>Noviembre</v>
          </cell>
          <cell r="J4004">
            <v>1826</v>
          </cell>
          <cell r="K4004">
            <v>11049</v>
          </cell>
        </row>
        <row r="4005">
          <cell r="A4005">
            <v>2019</v>
          </cell>
          <cell r="B4005" t="str">
            <v>Noviembre</v>
          </cell>
          <cell r="J4005">
            <v>2329</v>
          </cell>
          <cell r="K4005">
            <v>11050</v>
          </cell>
        </row>
        <row r="4006">
          <cell r="A4006">
            <v>2019</v>
          </cell>
          <cell r="B4006" t="str">
            <v>Noviembre</v>
          </cell>
          <cell r="J4006">
            <v>9926</v>
          </cell>
          <cell r="K4006">
            <v>11051</v>
          </cell>
        </row>
        <row r="4007">
          <cell r="A4007">
            <v>2019</v>
          </cell>
          <cell r="B4007" t="str">
            <v>Noviembre</v>
          </cell>
          <cell r="J4007">
            <v>2531</v>
          </cell>
          <cell r="K4007">
            <v>11052</v>
          </cell>
        </row>
        <row r="4008">
          <cell r="A4008">
            <v>2019</v>
          </cell>
          <cell r="B4008" t="str">
            <v>Noviembre</v>
          </cell>
          <cell r="J4008">
            <v>4760</v>
          </cell>
          <cell r="K4008">
            <v>11053</v>
          </cell>
        </row>
        <row r="4009">
          <cell r="A4009">
            <v>2019</v>
          </cell>
          <cell r="B4009" t="str">
            <v>Noviembre</v>
          </cell>
          <cell r="J4009">
            <v>6017</v>
          </cell>
          <cell r="K4009">
            <v>11054</v>
          </cell>
        </row>
        <row r="4010">
          <cell r="A4010">
            <v>2019</v>
          </cell>
          <cell r="B4010" t="str">
            <v>Noviembre</v>
          </cell>
          <cell r="J4010">
            <v>1799</v>
          </cell>
          <cell r="K4010">
            <v>21001</v>
          </cell>
        </row>
        <row r="4011">
          <cell r="A4011">
            <v>2019</v>
          </cell>
          <cell r="B4011" t="str">
            <v>Noviembre</v>
          </cell>
          <cell r="J4011">
            <v>3684</v>
          </cell>
          <cell r="K4011">
            <v>21002</v>
          </cell>
        </row>
        <row r="4012">
          <cell r="A4012">
            <v>2019</v>
          </cell>
          <cell r="B4012" t="str">
            <v>Noviembre</v>
          </cell>
          <cell r="J4012">
            <v>2919</v>
          </cell>
          <cell r="K4012">
            <v>21003</v>
          </cell>
        </row>
        <row r="4013">
          <cell r="A4013">
            <v>2019</v>
          </cell>
          <cell r="B4013" t="str">
            <v>Noviembre</v>
          </cell>
          <cell r="J4013">
            <v>1132</v>
          </cell>
          <cell r="K4013">
            <v>21004</v>
          </cell>
        </row>
        <row r="4014">
          <cell r="A4014">
            <v>2019</v>
          </cell>
          <cell r="B4014" t="str">
            <v>Noviembre</v>
          </cell>
          <cell r="J4014">
            <v>849</v>
          </cell>
          <cell r="K4014">
            <v>21007</v>
          </cell>
        </row>
        <row r="4015">
          <cell r="A4015">
            <v>2019</v>
          </cell>
          <cell r="B4015" t="str">
            <v>Noviembre</v>
          </cell>
          <cell r="J4015">
            <v>947</v>
          </cell>
          <cell r="K4015">
            <v>21005</v>
          </cell>
        </row>
        <row r="4016">
          <cell r="A4016">
            <v>2019</v>
          </cell>
          <cell r="B4016" t="str">
            <v>Noviembre</v>
          </cell>
          <cell r="J4016">
            <v>859</v>
          </cell>
          <cell r="K4016">
            <v>21006</v>
          </cell>
        </row>
        <row r="4017">
          <cell r="A4017">
            <v>2019</v>
          </cell>
          <cell r="B4017" t="str">
            <v>Noviembre</v>
          </cell>
          <cell r="J4017">
            <v>1774</v>
          </cell>
          <cell r="K4017">
            <v>21008</v>
          </cell>
        </row>
        <row r="4018">
          <cell r="A4018">
            <v>2019</v>
          </cell>
          <cell r="B4018" t="str">
            <v>Noviembre</v>
          </cell>
          <cell r="J4018">
            <v>969</v>
          </cell>
          <cell r="K4018">
            <v>21009</v>
          </cell>
        </row>
        <row r="4019">
          <cell r="A4019">
            <v>2019</v>
          </cell>
          <cell r="B4019" t="str">
            <v>Noviembre</v>
          </cell>
          <cell r="J4019">
            <v>865</v>
          </cell>
          <cell r="K4019">
            <v>21010</v>
          </cell>
        </row>
        <row r="4020">
          <cell r="A4020">
            <v>2019</v>
          </cell>
          <cell r="B4020" t="str">
            <v>Noviembre</v>
          </cell>
          <cell r="J4020">
            <v>783</v>
          </cell>
          <cell r="K4020">
            <v>21011</v>
          </cell>
        </row>
        <row r="4021">
          <cell r="A4021">
            <v>2019</v>
          </cell>
          <cell r="B4021" t="str">
            <v>Noviembre</v>
          </cell>
          <cell r="J4021">
            <v>1167</v>
          </cell>
          <cell r="K4021">
            <v>21012</v>
          </cell>
        </row>
        <row r="4022">
          <cell r="A4022">
            <v>2019</v>
          </cell>
          <cell r="B4022" t="str">
            <v>Noviembre</v>
          </cell>
          <cell r="J4022">
            <v>1880</v>
          </cell>
          <cell r="K4022">
            <v>21013</v>
          </cell>
        </row>
        <row r="4023">
          <cell r="A4023">
            <v>2019</v>
          </cell>
          <cell r="B4023" t="str">
            <v>Noviembre</v>
          </cell>
          <cell r="J4023">
            <v>1880</v>
          </cell>
          <cell r="K4023">
            <v>21014</v>
          </cell>
        </row>
        <row r="4024">
          <cell r="A4024">
            <v>2019</v>
          </cell>
          <cell r="B4024" t="str">
            <v>Noviembre</v>
          </cell>
          <cell r="J4024">
            <v>2156</v>
          </cell>
          <cell r="K4024">
            <v>21016</v>
          </cell>
        </row>
        <row r="4025">
          <cell r="A4025">
            <v>2019</v>
          </cell>
          <cell r="B4025" t="str">
            <v>Noviembre</v>
          </cell>
          <cell r="J4025">
            <v>1529</v>
          </cell>
          <cell r="K4025">
            <v>21017</v>
          </cell>
        </row>
        <row r="4026">
          <cell r="A4026">
            <v>2019</v>
          </cell>
          <cell r="B4026" t="str">
            <v>Noviembre</v>
          </cell>
          <cell r="J4026">
            <v>2680</v>
          </cell>
          <cell r="K4026">
            <v>51001</v>
          </cell>
        </row>
        <row r="4027">
          <cell r="A4027">
            <v>2019</v>
          </cell>
          <cell r="B4027" t="str">
            <v>Noviembre</v>
          </cell>
          <cell r="J4027">
            <v>2807</v>
          </cell>
          <cell r="K4027">
            <v>51001</v>
          </cell>
        </row>
        <row r="4028">
          <cell r="A4028">
            <v>2019</v>
          </cell>
          <cell r="B4028" t="str">
            <v>Noviembre</v>
          </cell>
          <cell r="J4028">
            <v>2835</v>
          </cell>
          <cell r="K4028">
            <v>51001</v>
          </cell>
        </row>
        <row r="4029">
          <cell r="A4029">
            <v>2019</v>
          </cell>
          <cell r="B4029" t="str">
            <v>Noviembre</v>
          </cell>
          <cell r="J4029">
            <v>2750</v>
          </cell>
          <cell r="K4029">
            <v>51001</v>
          </cell>
        </row>
        <row r="4030">
          <cell r="A4030">
            <v>2019</v>
          </cell>
          <cell r="B4030" t="str">
            <v>Noviembre</v>
          </cell>
          <cell r="J4030">
            <v>2491</v>
          </cell>
          <cell r="K4030">
            <v>51002</v>
          </cell>
        </row>
        <row r="4031">
          <cell r="A4031">
            <v>2019</v>
          </cell>
          <cell r="B4031" t="str">
            <v>Noviembre</v>
          </cell>
          <cell r="J4031">
            <v>2034</v>
          </cell>
          <cell r="K4031">
            <v>51003</v>
          </cell>
        </row>
        <row r="4032">
          <cell r="A4032">
            <v>2019</v>
          </cell>
          <cell r="B4032" t="str">
            <v>Noviembre</v>
          </cell>
          <cell r="J4032">
            <v>2735</v>
          </cell>
          <cell r="K4032">
            <v>51003</v>
          </cell>
        </row>
        <row r="4033">
          <cell r="A4033">
            <v>2019</v>
          </cell>
          <cell r="B4033" t="str">
            <v>Noviembre</v>
          </cell>
          <cell r="J4033">
            <v>2426</v>
          </cell>
          <cell r="K4033">
            <v>51003</v>
          </cell>
        </row>
        <row r="4034">
          <cell r="A4034">
            <v>2019</v>
          </cell>
          <cell r="B4034" t="str">
            <v>Noviembre</v>
          </cell>
          <cell r="J4034">
            <v>5570</v>
          </cell>
          <cell r="K4034">
            <v>51004</v>
          </cell>
        </row>
        <row r="4035">
          <cell r="A4035">
            <v>2019</v>
          </cell>
          <cell r="B4035" t="str">
            <v>Noviembre</v>
          </cell>
          <cell r="J4035">
            <v>6698</v>
          </cell>
          <cell r="K4035">
            <v>51004</v>
          </cell>
        </row>
        <row r="4036">
          <cell r="A4036">
            <v>2019</v>
          </cell>
          <cell r="B4036" t="str">
            <v>Noviembre</v>
          </cell>
          <cell r="J4036">
            <v>6600</v>
          </cell>
          <cell r="K4036">
            <v>51004</v>
          </cell>
        </row>
        <row r="4037">
          <cell r="A4037">
            <v>2019</v>
          </cell>
          <cell r="B4037" t="str">
            <v>Noviembre</v>
          </cell>
          <cell r="J4037">
            <v>5430</v>
          </cell>
          <cell r="K4037">
            <v>51005</v>
          </cell>
        </row>
        <row r="4038">
          <cell r="A4038">
            <v>2019</v>
          </cell>
          <cell r="B4038" t="str">
            <v>Noviembre</v>
          </cell>
          <cell r="J4038">
            <v>5998</v>
          </cell>
          <cell r="K4038">
            <v>51005</v>
          </cell>
        </row>
        <row r="4039">
          <cell r="A4039">
            <v>2019</v>
          </cell>
          <cell r="B4039" t="str">
            <v>Noviembre</v>
          </cell>
          <cell r="J4039">
            <v>6656</v>
          </cell>
          <cell r="K4039">
            <v>51005</v>
          </cell>
        </row>
        <row r="4040">
          <cell r="A4040">
            <v>2019</v>
          </cell>
          <cell r="B4040" t="str">
            <v>Noviembre</v>
          </cell>
          <cell r="J4040">
            <v>6153</v>
          </cell>
          <cell r="K4040">
            <v>51005</v>
          </cell>
        </row>
        <row r="4041">
          <cell r="A4041">
            <v>2019</v>
          </cell>
          <cell r="B4041" t="str">
            <v>Noviembre</v>
          </cell>
          <cell r="J4041">
            <v>4565</v>
          </cell>
          <cell r="K4041">
            <v>51006</v>
          </cell>
        </row>
        <row r="4042">
          <cell r="A4042">
            <v>2019</v>
          </cell>
          <cell r="B4042" t="str">
            <v>Noviembre</v>
          </cell>
          <cell r="J4042">
            <v>5422</v>
          </cell>
          <cell r="K4042">
            <v>51006</v>
          </cell>
        </row>
        <row r="4043">
          <cell r="A4043">
            <v>2019</v>
          </cell>
          <cell r="B4043" t="str">
            <v>Noviembre</v>
          </cell>
          <cell r="J4043">
            <v>5453</v>
          </cell>
          <cell r="K4043">
            <v>51006</v>
          </cell>
        </row>
        <row r="4044">
          <cell r="A4044">
            <v>2019</v>
          </cell>
          <cell r="B4044" t="str">
            <v>Noviembre</v>
          </cell>
          <cell r="J4044">
            <v>5360</v>
          </cell>
          <cell r="K4044">
            <v>51006</v>
          </cell>
        </row>
        <row r="4045">
          <cell r="A4045">
            <v>2019</v>
          </cell>
          <cell r="B4045" t="str">
            <v>Noviembre</v>
          </cell>
          <cell r="J4045">
            <v>4180</v>
          </cell>
          <cell r="K4045">
            <v>51007</v>
          </cell>
        </row>
        <row r="4046">
          <cell r="A4046">
            <v>2019</v>
          </cell>
          <cell r="B4046" t="str">
            <v>Noviembre</v>
          </cell>
          <cell r="J4046">
            <v>5197</v>
          </cell>
          <cell r="K4046">
            <v>51007</v>
          </cell>
        </row>
        <row r="4047">
          <cell r="A4047">
            <v>2019</v>
          </cell>
          <cell r="B4047" t="str">
            <v>Noviembre</v>
          </cell>
          <cell r="J4047">
            <v>4744</v>
          </cell>
          <cell r="K4047">
            <v>51008</v>
          </cell>
        </row>
        <row r="4048">
          <cell r="A4048">
            <v>2019</v>
          </cell>
          <cell r="B4048" t="str">
            <v>Noviembre</v>
          </cell>
          <cell r="J4048">
            <v>6042</v>
          </cell>
          <cell r="K4048">
            <v>51008</v>
          </cell>
        </row>
        <row r="4049">
          <cell r="A4049">
            <v>2019</v>
          </cell>
          <cell r="B4049" t="str">
            <v>Noviembre</v>
          </cell>
          <cell r="J4049">
            <v>4480</v>
          </cell>
          <cell r="K4049">
            <v>51008</v>
          </cell>
        </row>
        <row r="4050">
          <cell r="A4050">
            <v>2019</v>
          </cell>
          <cell r="B4050" t="str">
            <v>Noviembre</v>
          </cell>
          <cell r="J4050">
            <v>6700</v>
          </cell>
          <cell r="K4050">
            <v>51008</v>
          </cell>
        </row>
        <row r="4051">
          <cell r="A4051">
            <v>2019</v>
          </cell>
          <cell r="B4051" t="str">
            <v>Noviembre</v>
          </cell>
          <cell r="J4051">
            <v>2768</v>
          </cell>
          <cell r="K4051">
            <v>51009</v>
          </cell>
        </row>
        <row r="4052">
          <cell r="A4052">
            <v>2019</v>
          </cell>
          <cell r="B4052" t="str">
            <v>Noviembre</v>
          </cell>
          <cell r="J4052">
            <v>3095</v>
          </cell>
          <cell r="K4052">
            <v>51009</v>
          </cell>
        </row>
        <row r="4053">
          <cell r="A4053">
            <v>2019</v>
          </cell>
          <cell r="B4053" t="str">
            <v>Noviembre</v>
          </cell>
          <cell r="J4053">
            <v>2730</v>
          </cell>
          <cell r="K4053">
            <v>51009</v>
          </cell>
        </row>
        <row r="4054">
          <cell r="A4054">
            <v>2019</v>
          </cell>
          <cell r="B4054" t="str">
            <v>Noviembre</v>
          </cell>
          <cell r="J4054">
            <v>3287</v>
          </cell>
          <cell r="K4054">
            <v>51009</v>
          </cell>
        </row>
        <row r="4055">
          <cell r="A4055">
            <v>2019</v>
          </cell>
          <cell r="B4055" t="str">
            <v>Noviembre</v>
          </cell>
          <cell r="J4055">
            <v>1206</v>
          </cell>
          <cell r="K4055">
            <v>51010</v>
          </cell>
        </row>
        <row r="4056">
          <cell r="A4056">
            <v>2019</v>
          </cell>
          <cell r="B4056" t="str">
            <v>Noviembre</v>
          </cell>
          <cell r="J4056">
            <v>1432</v>
          </cell>
          <cell r="K4056">
            <v>51010</v>
          </cell>
        </row>
        <row r="4057">
          <cell r="A4057">
            <v>2019</v>
          </cell>
          <cell r="B4057" t="str">
            <v>Noviembre</v>
          </cell>
          <cell r="J4057">
            <v>1580</v>
          </cell>
          <cell r="K4057">
            <v>51011</v>
          </cell>
        </row>
        <row r="4058">
          <cell r="A4058">
            <v>2019</v>
          </cell>
          <cell r="B4058" t="str">
            <v>Noviembre</v>
          </cell>
          <cell r="J4058">
            <v>1933</v>
          </cell>
          <cell r="K4058">
            <v>51011</v>
          </cell>
        </row>
        <row r="4059">
          <cell r="A4059">
            <v>2019</v>
          </cell>
          <cell r="B4059" t="str">
            <v>Noviembre</v>
          </cell>
          <cell r="J4059">
            <v>1792</v>
          </cell>
          <cell r="K4059">
            <v>51011</v>
          </cell>
        </row>
        <row r="4060">
          <cell r="A4060">
            <v>2019</v>
          </cell>
          <cell r="B4060" t="str">
            <v>Noviembre</v>
          </cell>
          <cell r="J4060">
            <v>2285</v>
          </cell>
          <cell r="K4060">
            <v>51012</v>
          </cell>
        </row>
        <row r="4061">
          <cell r="A4061">
            <v>2019</v>
          </cell>
          <cell r="B4061" t="str">
            <v>Noviembre</v>
          </cell>
          <cell r="J4061">
            <v>2782</v>
          </cell>
          <cell r="K4061">
            <v>51012</v>
          </cell>
        </row>
        <row r="4062">
          <cell r="A4062">
            <v>2019</v>
          </cell>
          <cell r="B4062" t="str">
            <v>Noviembre</v>
          </cell>
          <cell r="J4062">
            <v>2431</v>
          </cell>
          <cell r="K4062">
            <v>51012</v>
          </cell>
        </row>
        <row r="4063">
          <cell r="A4063">
            <v>2019</v>
          </cell>
          <cell r="B4063" t="str">
            <v>Noviembre</v>
          </cell>
          <cell r="J4063">
            <v>262</v>
          </cell>
          <cell r="K4063">
            <v>61001</v>
          </cell>
        </row>
        <row r="4064">
          <cell r="A4064">
            <v>2019</v>
          </cell>
          <cell r="B4064" t="str">
            <v>Noviembre</v>
          </cell>
          <cell r="J4064">
            <v>278</v>
          </cell>
          <cell r="K4064">
            <v>61001</v>
          </cell>
        </row>
        <row r="4065">
          <cell r="A4065">
            <v>2019</v>
          </cell>
          <cell r="B4065" t="str">
            <v>Noviembre</v>
          </cell>
          <cell r="J4065">
            <v>282</v>
          </cell>
          <cell r="K4065">
            <v>61001</v>
          </cell>
        </row>
        <row r="4066">
          <cell r="A4066">
            <v>2019</v>
          </cell>
          <cell r="B4066" t="str">
            <v>Noviembre</v>
          </cell>
          <cell r="J4066">
            <v>290</v>
          </cell>
          <cell r="K4066">
            <v>61002</v>
          </cell>
        </row>
        <row r="4067">
          <cell r="A4067">
            <v>2019</v>
          </cell>
          <cell r="B4067" t="str">
            <v>Noviembre</v>
          </cell>
          <cell r="J4067">
            <v>293</v>
          </cell>
          <cell r="K4067">
            <v>61002</v>
          </cell>
        </row>
        <row r="4068">
          <cell r="A4068">
            <v>2019</v>
          </cell>
          <cell r="B4068" t="str">
            <v>Noviembre</v>
          </cell>
          <cell r="J4068">
            <v>325</v>
          </cell>
          <cell r="K4068">
            <v>61002</v>
          </cell>
        </row>
        <row r="4069">
          <cell r="A4069">
            <v>2019</v>
          </cell>
          <cell r="B4069" t="str">
            <v>Noviembre</v>
          </cell>
          <cell r="J4069">
            <v>256</v>
          </cell>
          <cell r="K4069">
            <v>61003</v>
          </cell>
        </row>
        <row r="4070">
          <cell r="A4070">
            <v>2019</v>
          </cell>
          <cell r="B4070" t="str">
            <v>Noviembre</v>
          </cell>
          <cell r="J4070">
            <v>249</v>
          </cell>
          <cell r="K4070">
            <v>61003</v>
          </cell>
        </row>
        <row r="4071">
          <cell r="A4071">
            <v>2019</v>
          </cell>
          <cell r="B4071" t="str">
            <v>Noviembre</v>
          </cell>
          <cell r="J4071">
            <v>262</v>
          </cell>
          <cell r="K4071">
            <v>61003</v>
          </cell>
        </row>
        <row r="4072">
          <cell r="A4072">
            <v>2019</v>
          </cell>
          <cell r="B4072" t="str">
            <v>Noviembre</v>
          </cell>
          <cell r="J4072">
            <v>355</v>
          </cell>
          <cell r="K4072">
            <v>61004</v>
          </cell>
        </row>
        <row r="4073">
          <cell r="A4073">
            <v>2019</v>
          </cell>
          <cell r="B4073" t="str">
            <v>Noviembre</v>
          </cell>
          <cell r="J4073">
            <v>344</v>
          </cell>
          <cell r="K4073">
            <v>61004</v>
          </cell>
        </row>
        <row r="4074">
          <cell r="A4074">
            <v>2019</v>
          </cell>
          <cell r="B4074" t="str">
            <v>Noviembre</v>
          </cell>
          <cell r="J4074">
            <v>385</v>
          </cell>
          <cell r="K4074">
            <v>61004</v>
          </cell>
        </row>
        <row r="4075">
          <cell r="A4075">
            <v>2019</v>
          </cell>
          <cell r="B4075" t="str">
            <v>Noviembre</v>
          </cell>
          <cell r="J4075">
            <v>23559</v>
          </cell>
          <cell r="K4075">
            <v>61005</v>
          </cell>
        </row>
        <row r="4076">
          <cell r="A4076">
            <v>2019</v>
          </cell>
          <cell r="B4076" t="str">
            <v>Noviembre</v>
          </cell>
          <cell r="J4076">
            <v>8258</v>
          </cell>
          <cell r="K4076">
            <v>61006</v>
          </cell>
        </row>
        <row r="4077">
          <cell r="A4077">
            <v>2019</v>
          </cell>
          <cell r="B4077" t="str">
            <v>Noviembre</v>
          </cell>
          <cell r="J4077">
            <v>9000</v>
          </cell>
          <cell r="K4077">
            <v>61006</v>
          </cell>
        </row>
        <row r="4078">
          <cell r="A4078">
            <v>2019</v>
          </cell>
          <cell r="B4078" t="str">
            <v>Noviembre</v>
          </cell>
          <cell r="J4078">
            <v>8983</v>
          </cell>
          <cell r="K4078">
            <v>61006</v>
          </cell>
        </row>
        <row r="4079">
          <cell r="A4079">
            <v>2019</v>
          </cell>
          <cell r="B4079" t="str">
            <v>Noviembre</v>
          </cell>
          <cell r="J4079">
            <v>8542</v>
          </cell>
          <cell r="K4079">
            <v>61006</v>
          </cell>
        </row>
        <row r="4080">
          <cell r="A4080">
            <v>2019</v>
          </cell>
          <cell r="B4080" t="str">
            <v>Noviembre</v>
          </cell>
          <cell r="J4080">
            <v>12358</v>
          </cell>
          <cell r="K4080">
            <v>61007</v>
          </cell>
        </row>
        <row r="4081">
          <cell r="A4081">
            <v>2019</v>
          </cell>
          <cell r="B4081" t="str">
            <v>Noviembre</v>
          </cell>
          <cell r="J4081">
            <v>13292</v>
          </cell>
          <cell r="K4081">
            <v>61007</v>
          </cell>
        </row>
        <row r="4082">
          <cell r="A4082">
            <v>2019</v>
          </cell>
          <cell r="B4082" t="str">
            <v>Noviembre</v>
          </cell>
          <cell r="J4082">
            <v>12792</v>
          </cell>
          <cell r="K4082">
            <v>61007</v>
          </cell>
        </row>
        <row r="4083">
          <cell r="A4083">
            <v>2019</v>
          </cell>
          <cell r="B4083" t="str">
            <v>Noviembre</v>
          </cell>
          <cell r="J4083">
            <v>12892</v>
          </cell>
          <cell r="K4083">
            <v>61007</v>
          </cell>
        </row>
        <row r="4084">
          <cell r="A4084">
            <v>2019</v>
          </cell>
          <cell r="B4084" t="str">
            <v>Noviembre</v>
          </cell>
          <cell r="J4084">
            <v>9458</v>
          </cell>
          <cell r="K4084">
            <v>61008</v>
          </cell>
        </row>
        <row r="4085">
          <cell r="A4085">
            <v>2019</v>
          </cell>
          <cell r="B4085" t="str">
            <v>Noviembre</v>
          </cell>
          <cell r="J4085">
            <v>9158</v>
          </cell>
          <cell r="K4085">
            <v>61008</v>
          </cell>
        </row>
        <row r="4086">
          <cell r="A4086">
            <v>2019</v>
          </cell>
          <cell r="B4086" t="str">
            <v>Noviembre</v>
          </cell>
          <cell r="J4086">
            <v>8467</v>
          </cell>
          <cell r="K4086">
            <v>61008</v>
          </cell>
        </row>
        <row r="4087">
          <cell r="A4087">
            <v>2019</v>
          </cell>
          <cell r="B4087" t="str">
            <v>Noviembre</v>
          </cell>
          <cell r="J4087">
            <v>11042</v>
          </cell>
          <cell r="K4087">
            <v>61009</v>
          </cell>
        </row>
        <row r="4088">
          <cell r="A4088">
            <v>2019</v>
          </cell>
          <cell r="B4088" t="str">
            <v>Noviembre</v>
          </cell>
          <cell r="J4088">
            <v>10833</v>
          </cell>
          <cell r="K4088">
            <v>61009</v>
          </cell>
        </row>
        <row r="4089">
          <cell r="A4089">
            <v>2019</v>
          </cell>
          <cell r="B4089" t="str">
            <v>Noviembre</v>
          </cell>
          <cell r="J4089">
            <v>10550</v>
          </cell>
          <cell r="K4089">
            <v>61009</v>
          </cell>
        </row>
        <row r="4090">
          <cell r="A4090">
            <v>2019</v>
          </cell>
          <cell r="B4090" t="str">
            <v>Noviembre</v>
          </cell>
          <cell r="J4090">
            <v>10733</v>
          </cell>
          <cell r="K4090">
            <v>61009</v>
          </cell>
        </row>
        <row r="4091">
          <cell r="A4091">
            <v>2019</v>
          </cell>
          <cell r="B4091" t="str">
            <v>Noviembre</v>
          </cell>
          <cell r="J4091">
            <v>4893</v>
          </cell>
          <cell r="K4091">
            <v>71001</v>
          </cell>
        </row>
        <row r="4092">
          <cell r="A4092">
            <v>2019</v>
          </cell>
          <cell r="B4092" t="str">
            <v>Noviembre</v>
          </cell>
          <cell r="J4092">
            <v>4304</v>
          </cell>
          <cell r="K4092">
            <v>71001</v>
          </cell>
        </row>
        <row r="4093">
          <cell r="A4093">
            <v>2019</v>
          </cell>
          <cell r="B4093" t="str">
            <v>Noviembre</v>
          </cell>
          <cell r="J4093">
            <v>3758</v>
          </cell>
          <cell r="K4093">
            <v>71001</v>
          </cell>
        </row>
        <row r="4094">
          <cell r="A4094">
            <v>2019</v>
          </cell>
          <cell r="B4094" t="str">
            <v>Noviembre</v>
          </cell>
          <cell r="J4094">
            <v>5808</v>
          </cell>
          <cell r="K4094">
            <v>71002</v>
          </cell>
        </row>
        <row r="4095">
          <cell r="A4095">
            <v>2019</v>
          </cell>
          <cell r="B4095" t="str">
            <v>Noviembre</v>
          </cell>
          <cell r="J4095">
            <v>6370</v>
          </cell>
          <cell r="K4095">
            <v>71002</v>
          </cell>
        </row>
        <row r="4096">
          <cell r="A4096">
            <v>2019</v>
          </cell>
          <cell r="B4096" t="str">
            <v>Noviembre</v>
          </cell>
          <cell r="J4096">
            <v>6413</v>
          </cell>
          <cell r="K4096">
            <v>71002</v>
          </cell>
        </row>
        <row r="4097">
          <cell r="A4097">
            <v>2019</v>
          </cell>
          <cell r="B4097" t="str">
            <v>Noviembre</v>
          </cell>
          <cell r="J4097">
            <v>7325</v>
          </cell>
          <cell r="K4097">
            <v>71002</v>
          </cell>
        </row>
        <row r="4098">
          <cell r="A4098">
            <v>2019</v>
          </cell>
          <cell r="B4098" t="str">
            <v>Noviembre</v>
          </cell>
          <cell r="J4098">
            <v>6029</v>
          </cell>
          <cell r="K4098">
            <v>71002</v>
          </cell>
        </row>
        <row r="4099">
          <cell r="A4099">
            <v>2019</v>
          </cell>
          <cell r="B4099" t="str">
            <v>Noviembre</v>
          </cell>
          <cell r="J4099">
            <v>9919</v>
          </cell>
          <cell r="K4099">
            <v>71004</v>
          </cell>
        </row>
        <row r="4100">
          <cell r="A4100">
            <v>2019</v>
          </cell>
          <cell r="B4100" t="str">
            <v>Noviembre</v>
          </cell>
          <cell r="J4100">
            <v>9390</v>
          </cell>
          <cell r="K4100">
            <v>71004</v>
          </cell>
        </row>
        <row r="4101">
          <cell r="A4101">
            <v>2019</v>
          </cell>
          <cell r="B4101" t="str">
            <v>Noviembre</v>
          </cell>
          <cell r="J4101">
            <v>9513</v>
          </cell>
          <cell r="K4101">
            <v>71004</v>
          </cell>
        </row>
        <row r="4102">
          <cell r="A4102">
            <v>2019</v>
          </cell>
          <cell r="B4102" t="str">
            <v>Noviembre</v>
          </cell>
          <cell r="J4102">
            <v>10554</v>
          </cell>
          <cell r="K4102">
            <v>71004</v>
          </cell>
        </row>
        <row r="4103">
          <cell r="A4103">
            <v>2019</v>
          </cell>
          <cell r="B4103" t="str">
            <v>Noviembre</v>
          </cell>
          <cell r="J4103">
            <v>10872</v>
          </cell>
          <cell r="K4103">
            <v>71005</v>
          </cell>
        </row>
        <row r="4104">
          <cell r="A4104">
            <v>2019</v>
          </cell>
          <cell r="B4104" t="str">
            <v>Noviembre</v>
          </cell>
          <cell r="J4104">
            <v>10205</v>
          </cell>
          <cell r="K4104">
            <v>71005</v>
          </cell>
        </row>
        <row r="4105">
          <cell r="A4105">
            <v>2019</v>
          </cell>
          <cell r="B4105" t="str">
            <v>Noviembre</v>
          </cell>
          <cell r="J4105">
            <v>10521</v>
          </cell>
          <cell r="K4105">
            <v>71005</v>
          </cell>
        </row>
        <row r="4106">
          <cell r="A4106">
            <v>2019</v>
          </cell>
          <cell r="B4106" t="str">
            <v>Noviembre</v>
          </cell>
          <cell r="J4106">
            <v>11479</v>
          </cell>
          <cell r="K4106">
            <v>71005</v>
          </cell>
        </row>
        <row r="4107">
          <cell r="A4107">
            <v>2019</v>
          </cell>
          <cell r="B4107" t="str">
            <v>Noviembre</v>
          </cell>
          <cell r="J4107">
            <v>11008</v>
          </cell>
          <cell r="K4107">
            <v>71006</v>
          </cell>
        </row>
        <row r="4108">
          <cell r="A4108">
            <v>2019</v>
          </cell>
          <cell r="B4108" t="str">
            <v>Noviembre</v>
          </cell>
          <cell r="J4108">
            <v>10485</v>
          </cell>
          <cell r="K4108">
            <v>71006</v>
          </cell>
        </row>
        <row r="4109">
          <cell r="A4109">
            <v>2019</v>
          </cell>
          <cell r="B4109" t="str">
            <v>Noviembre</v>
          </cell>
          <cell r="J4109">
            <v>11083</v>
          </cell>
          <cell r="K4109">
            <v>71006</v>
          </cell>
        </row>
        <row r="4110">
          <cell r="A4110">
            <v>2019</v>
          </cell>
          <cell r="B4110" t="str">
            <v>Noviembre</v>
          </cell>
          <cell r="J4110">
            <v>11838</v>
          </cell>
          <cell r="K4110">
            <v>71006</v>
          </cell>
        </row>
        <row r="4111">
          <cell r="A4111">
            <v>2019</v>
          </cell>
          <cell r="B4111" t="str">
            <v>Noviembre</v>
          </cell>
          <cell r="J4111">
            <v>11569</v>
          </cell>
          <cell r="K4111">
            <v>71007</v>
          </cell>
        </row>
        <row r="4112">
          <cell r="A4112">
            <v>2019</v>
          </cell>
          <cell r="B4112" t="str">
            <v>Noviembre</v>
          </cell>
          <cell r="J4112">
            <v>10890</v>
          </cell>
          <cell r="K4112">
            <v>71007</v>
          </cell>
        </row>
        <row r="4113">
          <cell r="A4113">
            <v>2019</v>
          </cell>
          <cell r="B4113" t="str">
            <v>Noviembre</v>
          </cell>
          <cell r="J4113">
            <v>11600</v>
          </cell>
          <cell r="K4113">
            <v>71007</v>
          </cell>
        </row>
        <row r="4114">
          <cell r="A4114">
            <v>2019</v>
          </cell>
          <cell r="B4114" t="str">
            <v>Noviembre</v>
          </cell>
          <cell r="J4114">
            <v>11871</v>
          </cell>
          <cell r="K4114">
            <v>71007</v>
          </cell>
        </row>
        <row r="4115">
          <cell r="A4115">
            <v>2019</v>
          </cell>
          <cell r="B4115" t="str">
            <v>Noviembre</v>
          </cell>
          <cell r="J4115">
            <v>7723</v>
          </cell>
          <cell r="K4115">
            <v>71003</v>
          </cell>
        </row>
        <row r="4116">
          <cell r="A4116">
            <v>2019</v>
          </cell>
          <cell r="B4116" t="str">
            <v>Noviembre</v>
          </cell>
          <cell r="J4116">
            <v>13406</v>
          </cell>
          <cell r="K4116">
            <v>71009</v>
          </cell>
        </row>
        <row r="4117">
          <cell r="A4117">
            <v>2019</v>
          </cell>
          <cell r="B4117" t="str">
            <v>Noviembre</v>
          </cell>
          <cell r="J4117">
            <v>13191</v>
          </cell>
          <cell r="K4117">
            <v>71009</v>
          </cell>
        </row>
        <row r="4118">
          <cell r="A4118">
            <v>2019</v>
          </cell>
          <cell r="B4118" t="str">
            <v>Noviembre</v>
          </cell>
          <cell r="J4118">
            <v>13521</v>
          </cell>
          <cell r="K4118">
            <v>71009</v>
          </cell>
        </row>
        <row r="4119">
          <cell r="A4119">
            <v>2019</v>
          </cell>
          <cell r="B4119" t="str">
            <v>Noviembre</v>
          </cell>
          <cell r="J4119">
            <v>13654</v>
          </cell>
          <cell r="K4119">
            <v>71009</v>
          </cell>
        </row>
        <row r="4120">
          <cell r="A4120">
            <v>2019</v>
          </cell>
          <cell r="B4120" t="str">
            <v>Noviembre</v>
          </cell>
          <cell r="J4120">
            <v>10637</v>
          </cell>
          <cell r="K4120">
            <v>71010</v>
          </cell>
        </row>
        <row r="4121">
          <cell r="A4121">
            <v>2019</v>
          </cell>
          <cell r="B4121" t="str">
            <v>Noviembre</v>
          </cell>
          <cell r="J4121">
            <v>10229</v>
          </cell>
          <cell r="K4121">
            <v>71010</v>
          </cell>
        </row>
        <row r="4122">
          <cell r="A4122">
            <v>2019</v>
          </cell>
          <cell r="B4122" t="str">
            <v>Noviembre</v>
          </cell>
          <cell r="J4122">
            <v>10613</v>
          </cell>
          <cell r="K4122">
            <v>71010</v>
          </cell>
        </row>
        <row r="4123">
          <cell r="A4123">
            <v>2019</v>
          </cell>
          <cell r="B4123" t="str">
            <v>Noviembre</v>
          </cell>
          <cell r="J4123">
            <v>11503</v>
          </cell>
          <cell r="K4123">
            <v>71011</v>
          </cell>
        </row>
        <row r="4124">
          <cell r="A4124">
            <v>2019</v>
          </cell>
          <cell r="B4124" t="str">
            <v>Noviembre</v>
          </cell>
          <cell r="J4124">
            <v>11139</v>
          </cell>
          <cell r="K4124">
            <v>71011</v>
          </cell>
        </row>
        <row r="4125">
          <cell r="A4125">
            <v>2019</v>
          </cell>
          <cell r="B4125" t="str">
            <v>Noviembre</v>
          </cell>
          <cell r="J4125">
            <v>11383</v>
          </cell>
          <cell r="K4125">
            <v>71011</v>
          </cell>
        </row>
        <row r="4126">
          <cell r="A4126">
            <v>2019</v>
          </cell>
          <cell r="B4126" t="str">
            <v>Noviembre</v>
          </cell>
          <cell r="J4126">
            <v>10596</v>
          </cell>
          <cell r="K4126">
            <v>71012</v>
          </cell>
        </row>
        <row r="4127">
          <cell r="A4127">
            <v>2019</v>
          </cell>
          <cell r="B4127" t="str">
            <v>Noviembre</v>
          </cell>
          <cell r="J4127">
            <v>9883</v>
          </cell>
          <cell r="K4127">
            <v>71012</v>
          </cell>
        </row>
        <row r="4128">
          <cell r="A4128">
            <v>2019</v>
          </cell>
          <cell r="B4128" t="str">
            <v>Noviembre</v>
          </cell>
          <cell r="J4128">
            <v>9042</v>
          </cell>
          <cell r="K4128">
            <v>71012</v>
          </cell>
        </row>
        <row r="4129">
          <cell r="A4129">
            <v>2019</v>
          </cell>
          <cell r="B4129" t="str">
            <v>Noviembre</v>
          </cell>
          <cell r="J4129">
            <v>6806</v>
          </cell>
          <cell r="K4129">
            <v>71013</v>
          </cell>
        </row>
        <row r="4130">
          <cell r="A4130">
            <v>2019</v>
          </cell>
          <cell r="B4130" t="str">
            <v>Noviembre</v>
          </cell>
          <cell r="J4130">
            <v>6503</v>
          </cell>
          <cell r="K4130">
            <v>71013</v>
          </cell>
        </row>
        <row r="4131">
          <cell r="A4131">
            <v>2019</v>
          </cell>
          <cell r="B4131" t="str">
            <v>Noviembre</v>
          </cell>
          <cell r="J4131">
            <v>8088</v>
          </cell>
          <cell r="K4131">
            <v>71013</v>
          </cell>
        </row>
        <row r="4132">
          <cell r="A4132">
            <v>2019</v>
          </cell>
          <cell r="B4132" t="str">
            <v>Noviembre</v>
          </cell>
          <cell r="J4132">
            <v>15988</v>
          </cell>
          <cell r="K4132">
            <v>71015</v>
          </cell>
        </row>
        <row r="4133">
          <cell r="A4133">
            <v>2019</v>
          </cell>
          <cell r="B4133" t="str">
            <v>Noviembre</v>
          </cell>
          <cell r="J4133">
            <v>14793</v>
          </cell>
          <cell r="K4133">
            <v>71016</v>
          </cell>
        </row>
        <row r="4134">
          <cell r="A4134">
            <v>2019</v>
          </cell>
          <cell r="B4134" t="str">
            <v>Noviembre</v>
          </cell>
          <cell r="J4134">
            <v>14727</v>
          </cell>
          <cell r="K4134">
            <v>71016</v>
          </cell>
        </row>
        <row r="4135">
          <cell r="A4135">
            <v>2019</v>
          </cell>
          <cell r="B4135" t="str">
            <v>Noviembre</v>
          </cell>
          <cell r="J4135">
            <v>16050</v>
          </cell>
          <cell r="K4135">
            <v>71016</v>
          </cell>
        </row>
        <row r="4136">
          <cell r="A4136">
            <v>2019</v>
          </cell>
          <cell r="B4136" t="str">
            <v>Noviembre</v>
          </cell>
          <cell r="J4136">
            <v>14793</v>
          </cell>
          <cell r="K4136">
            <v>71017</v>
          </cell>
        </row>
        <row r="4137">
          <cell r="A4137">
            <v>2019</v>
          </cell>
          <cell r="B4137" t="str">
            <v>Noviembre</v>
          </cell>
          <cell r="J4137">
            <v>14727</v>
          </cell>
          <cell r="K4137">
            <v>71017</v>
          </cell>
        </row>
        <row r="4138">
          <cell r="A4138">
            <v>2019</v>
          </cell>
          <cell r="B4138" t="str">
            <v>Noviembre</v>
          </cell>
          <cell r="J4138">
            <v>16050</v>
          </cell>
          <cell r="K4138">
            <v>71017</v>
          </cell>
        </row>
        <row r="4139">
          <cell r="A4139">
            <v>2019</v>
          </cell>
          <cell r="B4139" t="str">
            <v>Noviembre</v>
          </cell>
          <cell r="J4139">
            <v>14793</v>
          </cell>
          <cell r="K4139">
            <v>71018</v>
          </cell>
        </row>
        <row r="4140">
          <cell r="A4140">
            <v>2019</v>
          </cell>
          <cell r="B4140" t="str">
            <v>Noviembre</v>
          </cell>
          <cell r="J4140">
            <v>14727</v>
          </cell>
          <cell r="K4140">
            <v>71018</v>
          </cell>
        </row>
        <row r="4141">
          <cell r="A4141">
            <v>2019</v>
          </cell>
          <cell r="B4141" t="str">
            <v>Noviembre</v>
          </cell>
          <cell r="J4141">
            <v>16050</v>
          </cell>
          <cell r="K4141">
            <v>71018</v>
          </cell>
        </row>
        <row r="4142">
          <cell r="A4142">
            <v>2019</v>
          </cell>
          <cell r="B4142" t="str">
            <v>Noviembre</v>
          </cell>
          <cell r="J4142">
            <v>14793</v>
          </cell>
          <cell r="K4142">
            <v>71019</v>
          </cell>
        </row>
        <row r="4143">
          <cell r="A4143">
            <v>2019</v>
          </cell>
          <cell r="B4143" t="str">
            <v>Noviembre</v>
          </cell>
          <cell r="J4143">
            <v>14727</v>
          </cell>
          <cell r="K4143">
            <v>71019</v>
          </cell>
        </row>
        <row r="4144">
          <cell r="A4144">
            <v>2019</v>
          </cell>
          <cell r="B4144" t="str">
            <v>Noviembre</v>
          </cell>
          <cell r="J4144">
            <v>16050</v>
          </cell>
          <cell r="K4144">
            <v>71019</v>
          </cell>
        </row>
        <row r="4145">
          <cell r="A4145">
            <v>2019</v>
          </cell>
          <cell r="B4145" t="str">
            <v>Noviembre</v>
          </cell>
          <cell r="J4145">
            <v>18945</v>
          </cell>
          <cell r="K4145">
            <v>71020</v>
          </cell>
        </row>
        <row r="4146">
          <cell r="A4146">
            <v>2019</v>
          </cell>
          <cell r="B4146" t="str">
            <v>Noviembre</v>
          </cell>
          <cell r="J4146">
            <v>17977</v>
          </cell>
          <cell r="K4146">
            <v>71020</v>
          </cell>
        </row>
        <row r="4147">
          <cell r="A4147">
            <v>2019</v>
          </cell>
          <cell r="B4147" t="str">
            <v>Noviembre</v>
          </cell>
          <cell r="J4147">
            <v>19083</v>
          </cell>
          <cell r="K4147">
            <v>71020</v>
          </cell>
        </row>
        <row r="4148">
          <cell r="A4148">
            <v>2019</v>
          </cell>
          <cell r="B4148" t="str">
            <v>Noviembre</v>
          </cell>
          <cell r="J4148">
            <v>11545</v>
          </cell>
          <cell r="K4148">
            <v>71021</v>
          </cell>
        </row>
        <row r="4149">
          <cell r="A4149">
            <v>2019</v>
          </cell>
          <cell r="B4149" t="str">
            <v>Noviembre</v>
          </cell>
          <cell r="J4149">
            <v>10796</v>
          </cell>
          <cell r="K4149">
            <v>71021</v>
          </cell>
        </row>
        <row r="4150">
          <cell r="A4150">
            <v>2019</v>
          </cell>
          <cell r="B4150" t="str">
            <v>Noviembre</v>
          </cell>
          <cell r="J4150">
            <v>11875</v>
          </cell>
          <cell r="K4150">
            <v>71021</v>
          </cell>
        </row>
        <row r="4151">
          <cell r="A4151">
            <v>2019</v>
          </cell>
          <cell r="B4151" t="str">
            <v>Noviembre</v>
          </cell>
          <cell r="J4151">
            <v>11850</v>
          </cell>
          <cell r="K4151">
            <v>71022</v>
          </cell>
        </row>
        <row r="4152">
          <cell r="A4152">
            <v>2019</v>
          </cell>
          <cell r="B4152" t="str">
            <v>Noviembre</v>
          </cell>
          <cell r="J4152">
            <v>11214</v>
          </cell>
          <cell r="K4152">
            <v>71022</v>
          </cell>
        </row>
        <row r="4153">
          <cell r="A4153">
            <v>2019</v>
          </cell>
          <cell r="B4153" t="str">
            <v>Noviembre</v>
          </cell>
          <cell r="J4153">
            <v>12792</v>
          </cell>
          <cell r="K4153">
            <v>71022</v>
          </cell>
        </row>
        <row r="4154">
          <cell r="A4154">
            <v>2019</v>
          </cell>
          <cell r="B4154" t="str">
            <v>Noviembre</v>
          </cell>
          <cell r="J4154">
            <v>12014</v>
          </cell>
          <cell r="K4154">
            <v>71023</v>
          </cell>
        </row>
        <row r="4155">
          <cell r="A4155">
            <v>2019</v>
          </cell>
          <cell r="B4155" t="str">
            <v>Noviembre</v>
          </cell>
          <cell r="J4155">
            <v>11902</v>
          </cell>
          <cell r="K4155">
            <v>71023</v>
          </cell>
        </row>
        <row r="4156">
          <cell r="A4156">
            <v>2019</v>
          </cell>
          <cell r="B4156" t="str">
            <v>Noviembre</v>
          </cell>
          <cell r="J4156">
            <v>13592</v>
          </cell>
          <cell r="K4156">
            <v>71023</v>
          </cell>
        </row>
        <row r="4157">
          <cell r="A4157">
            <v>2019</v>
          </cell>
          <cell r="B4157" t="str">
            <v>Noviembre</v>
          </cell>
          <cell r="J4157">
            <v>15075</v>
          </cell>
          <cell r="K4157">
            <v>71024</v>
          </cell>
        </row>
        <row r="4158">
          <cell r="A4158">
            <v>2019</v>
          </cell>
          <cell r="B4158" t="str">
            <v>Noviembre</v>
          </cell>
          <cell r="J4158">
            <v>23895</v>
          </cell>
          <cell r="K4158">
            <v>71025</v>
          </cell>
        </row>
        <row r="4159">
          <cell r="A4159">
            <v>2019</v>
          </cell>
          <cell r="B4159" t="str">
            <v>Noviembre</v>
          </cell>
          <cell r="J4159">
            <v>23234</v>
          </cell>
          <cell r="K4159">
            <v>71025</v>
          </cell>
        </row>
        <row r="4160">
          <cell r="A4160">
            <v>2019</v>
          </cell>
          <cell r="B4160" t="str">
            <v>Noviembre</v>
          </cell>
          <cell r="J4160">
            <v>23813</v>
          </cell>
          <cell r="K4160">
            <v>71025</v>
          </cell>
        </row>
        <row r="4161">
          <cell r="A4161">
            <v>2019</v>
          </cell>
          <cell r="B4161" t="str">
            <v>Noviembre</v>
          </cell>
          <cell r="J4161">
            <v>11120</v>
          </cell>
          <cell r="K4161">
            <v>71014</v>
          </cell>
        </row>
        <row r="4162">
          <cell r="A4162">
            <v>2019</v>
          </cell>
          <cell r="B4162" t="str">
            <v>Noviembre</v>
          </cell>
          <cell r="J4162">
            <v>10588</v>
          </cell>
          <cell r="K4162">
            <v>71014</v>
          </cell>
        </row>
        <row r="4163">
          <cell r="A4163">
            <v>2019</v>
          </cell>
          <cell r="B4163" t="str">
            <v>Noviembre</v>
          </cell>
          <cell r="J4163">
            <v>12013</v>
          </cell>
          <cell r="K4163">
            <v>71014</v>
          </cell>
        </row>
        <row r="4164">
          <cell r="A4164">
            <v>2019</v>
          </cell>
          <cell r="B4164" t="str">
            <v>Noviembre</v>
          </cell>
          <cell r="J4164">
            <v>12181</v>
          </cell>
          <cell r="K4164">
            <v>71026</v>
          </cell>
        </row>
        <row r="4165">
          <cell r="A4165">
            <v>2019</v>
          </cell>
          <cell r="B4165" t="str">
            <v>Noviembre</v>
          </cell>
          <cell r="J4165">
            <v>11635</v>
          </cell>
          <cell r="K4165">
            <v>71026</v>
          </cell>
        </row>
        <row r="4166">
          <cell r="A4166">
            <v>2019</v>
          </cell>
          <cell r="B4166" t="str">
            <v>Noviembre</v>
          </cell>
          <cell r="J4166">
            <v>14125</v>
          </cell>
          <cell r="K4166">
            <v>71026</v>
          </cell>
        </row>
        <row r="4167">
          <cell r="A4167">
            <v>2019</v>
          </cell>
          <cell r="B4167" t="str">
            <v>Noviembre</v>
          </cell>
          <cell r="J4167">
            <v>17458</v>
          </cell>
          <cell r="K4167">
            <v>71027</v>
          </cell>
        </row>
        <row r="4168">
          <cell r="A4168">
            <v>2019</v>
          </cell>
          <cell r="B4168" t="str">
            <v>Noviembre</v>
          </cell>
          <cell r="J4168">
            <v>17229</v>
          </cell>
          <cell r="K4168">
            <v>71027</v>
          </cell>
        </row>
        <row r="4169">
          <cell r="A4169">
            <v>2019</v>
          </cell>
          <cell r="B4169" t="str">
            <v>Noviembre</v>
          </cell>
          <cell r="J4169">
            <v>17175</v>
          </cell>
          <cell r="K4169">
            <v>71027</v>
          </cell>
        </row>
        <row r="4170">
          <cell r="A4170">
            <v>2019</v>
          </cell>
          <cell r="B4170" t="str">
            <v>Noviembre</v>
          </cell>
          <cell r="J4170">
            <v>11151</v>
          </cell>
          <cell r="K4170">
            <v>71028</v>
          </cell>
        </row>
        <row r="4171">
          <cell r="A4171">
            <v>2019</v>
          </cell>
          <cell r="B4171" t="str">
            <v>Noviembre</v>
          </cell>
          <cell r="J4171">
            <v>10852</v>
          </cell>
          <cell r="K4171">
            <v>71028</v>
          </cell>
        </row>
        <row r="4172">
          <cell r="A4172">
            <v>2019</v>
          </cell>
          <cell r="B4172" t="str">
            <v>Noviembre</v>
          </cell>
          <cell r="J4172">
            <v>12075</v>
          </cell>
          <cell r="K4172">
            <v>71028</v>
          </cell>
        </row>
        <row r="4173">
          <cell r="A4173">
            <v>2019</v>
          </cell>
          <cell r="B4173" t="str">
            <v>Noviembre</v>
          </cell>
          <cell r="J4173">
            <v>14242</v>
          </cell>
          <cell r="K4173">
            <v>71029</v>
          </cell>
        </row>
        <row r="4174">
          <cell r="A4174">
            <v>2019</v>
          </cell>
          <cell r="B4174" t="str">
            <v>Noviembre</v>
          </cell>
          <cell r="J4174">
            <v>12663</v>
          </cell>
          <cell r="K4174">
            <v>71030</v>
          </cell>
        </row>
        <row r="4175">
          <cell r="A4175">
            <v>2019</v>
          </cell>
          <cell r="B4175" t="str">
            <v>Noviembre</v>
          </cell>
          <cell r="J4175">
            <v>12454</v>
          </cell>
          <cell r="K4175">
            <v>71030</v>
          </cell>
        </row>
        <row r="4176">
          <cell r="A4176">
            <v>2019</v>
          </cell>
          <cell r="B4176" t="str">
            <v>Noviembre</v>
          </cell>
          <cell r="J4176">
            <v>14158</v>
          </cell>
          <cell r="K4176">
            <v>71030</v>
          </cell>
        </row>
        <row r="4177">
          <cell r="A4177">
            <v>2019</v>
          </cell>
          <cell r="B4177" t="str">
            <v>Noviembre</v>
          </cell>
          <cell r="J4177">
            <v>17994</v>
          </cell>
          <cell r="K4177">
            <v>71031</v>
          </cell>
        </row>
        <row r="4178">
          <cell r="A4178">
            <v>2019</v>
          </cell>
          <cell r="B4178" t="str">
            <v>Noviembre</v>
          </cell>
          <cell r="J4178">
            <v>17524</v>
          </cell>
          <cell r="K4178">
            <v>71031</v>
          </cell>
        </row>
        <row r="4179">
          <cell r="A4179">
            <v>2019</v>
          </cell>
          <cell r="B4179" t="str">
            <v>Noviembre</v>
          </cell>
          <cell r="J4179">
            <v>17842</v>
          </cell>
          <cell r="K4179">
            <v>71031</v>
          </cell>
        </row>
        <row r="4180">
          <cell r="A4180">
            <v>2019</v>
          </cell>
          <cell r="B4180" t="str">
            <v>Noviembre</v>
          </cell>
          <cell r="J4180">
            <v>12915</v>
          </cell>
          <cell r="K4180">
            <v>71032</v>
          </cell>
        </row>
        <row r="4181">
          <cell r="A4181">
            <v>2019</v>
          </cell>
          <cell r="B4181" t="str">
            <v>Noviembre</v>
          </cell>
          <cell r="J4181">
            <v>12658</v>
          </cell>
          <cell r="K4181">
            <v>71032</v>
          </cell>
        </row>
        <row r="4182">
          <cell r="A4182">
            <v>2019</v>
          </cell>
          <cell r="B4182" t="str">
            <v>Noviembre</v>
          </cell>
          <cell r="J4182">
            <v>14125</v>
          </cell>
          <cell r="K4182">
            <v>71032</v>
          </cell>
        </row>
        <row r="4183">
          <cell r="A4183">
            <v>2019</v>
          </cell>
          <cell r="B4183" t="str">
            <v>Noviembre</v>
          </cell>
          <cell r="J4183">
            <v>6567</v>
          </cell>
          <cell r="K4183">
            <v>71034</v>
          </cell>
        </row>
        <row r="4184">
          <cell r="A4184">
            <v>2019</v>
          </cell>
          <cell r="B4184" t="str">
            <v>Noviembre</v>
          </cell>
          <cell r="J4184">
            <v>7270</v>
          </cell>
          <cell r="K4184">
            <v>71034</v>
          </cell>
        </row>
        <row r="4185">
          <cell r="A4185">
            <v>2019</v>
          </cell>
          <cell r="B4185" t="str">
            <v>Noviembre</v>
          </cell>
          <cell r="J4185">
            <v>6975</v>
          </cell>
          <cell r="K4185">
            <v>71034</v>
          </cell>
        </row>
        <row r="4186">
          <cell r="A4186">
            <v>2019</v>
          </cell>
          <cell r="B4186" t="str">
            <v>Noviembre</v>
          </cell>
          <cell r="J4186">
            <v>7742</v>
          </cell>
          <cell r="K4186">
            <v>71034</v>
          </cell>
        </row>
        <row r="4187">
          <cell r="A4187">
            <v>2019</v>
          </cell>
          <cell r="B4187" t="str">
            <v>Noviembre</v>
          </cell>
          <cell r="J4187">
            <v>5592</v>
          </cell>
          <cell r="K4187">
            <v>71034</v>
          </cell>
        </row>
        <row r="4188">
          <cell r="A4188">
            <v>2019</v>
          </cell>
          <cell r="B4188" t="str">
            <v>Noviembre</v>
          </cell>
          <cell r="J4188">
            <v>7942</v>
          </cell>
          <cell r="K4188">
            <v>71035</v>
          </cell>
        </row>
        <row r="4189">
          <cell r="A4189">
            <v>2019</v>
          </cell>
          <cell r="B4189" t="str">
            <v>Noviembre</v>
          </cell>
          <cell r="J4189">
            <v>9370</v>
          </cell>
          <cell r="K4189">
            <v>71035</v>
          </cell>
        </row>
        <row r="4190">
          <cell r="A4190">
            <v>2019</v>
          </cell>
          <cell r="B4190" t="str">
            <v>Noviembre</v>
          </cell>
          <cell r="J4190">
            <v>8746</v>
          </cell>
          <cell r="K4190">
            <v>71035</v>
          </cell>
        </row>
        <row r="4191">
          <cell r="A4191">
            <v>2019</v>
          </cell>
          <cell r="B4191" t="str">
            <v>Noviembre</v>
          </cell>
          <cell r="J4191">
            <v>9510</v>
          </cell>
          <cell r="K4191">
            <v>71035</v>
          </cell>
        </row>
        <row r="4192">
          <cell r="A4192">
            <v>2019</v>
          </cell>
          <cell r="B4192" t="str">
            <v>Noviembre</v>
          </cell>
          <cell r="J4192">
            <v>8592</v>
          </cell>
          <cell r="K4192">
            <v>71035</v>
          </cell>
        </row>
        <row r="4193">
          <cell r="A4193">
            <v>2019</v>
          </cell>
          <cell r="B4193" t="str">
            <v>Noviembre</v>
          </cell>
          <cell r="J4193">
            <v>5978</v>
          </cell>
          <cell r="K4193">
            <v>71036</v>
          </cell>
        </row>
        <row r="4194">
          <cell r="A4194">
            <v>2019</v>
          </cell>
          <cell r="B4194" t="str">
            <v>Noviembre</v>
          </cell>
          <cell r="J4194">
            <v>6000</v>
          </cell>
          <cell r="K4194">
            <v>71036</v>
          </cell>
        </row>
        <row r="4195">
          <cell r="A4195">
            <v>2019</v>
          </cell>
          <cell r="B4195" t="str">
            <v>Noviembre</v>
          </cell>
          <cell r="J4195">
            <v>6192</v>
          </cell>
          <cell r="K4195">
            <v>71036</v>
          </cell>
        </row>
        <row r="4196">
          <cell r="A4196">
            <v>2019</v>
          </cell>
          <cell r="B4196" t="str">
            <v>Noviembre</v>
          </cell>
          <cell r="J4196">
            <v>5604</v>
          </cell>
          <cell r="K4196">
            <v>71036</v>
          </cell>
        </row>
        <row r="4197">
          <cell r="A4197">
            <v>2019</v>
          </cell>
          <cell r="B4197" t="str">
            <v>Noviembre</v>
          </cell>
          <cell r="J4197">
            <v>6667</v>
          </cell>
          <cell r="K4197">
            <v>71037</v>
          </cell>
        </row>
        <row r="4198">
          <cell r="A4198">
            <v>2019</v>
          </cell>
          <cell r="B4198" t="str">
            <v>Noviembre</v>
          </cell>
          <cell r="J4198">
            <v>7289</v>
          </cell>
          <cell r="K4198">
            <v>71037</v>
          </cell>
        </row>
        <row r="4199">
          <cell r="A4199">
            <v>2019</v>
          </cell>
          <cell r="B4199" t="str">
            <v>Noviembre</v>
          </cell>
          <cell r="J4199">
            <v>7246</v>
          </cell>
          <cell r="K4199">
            <v>71037</v>
          </cell>
        </row>
        <row r="4200">
          <cell r="A4200">
            <v>2019</v>
          </cell>
          <cell r="B4200" t="str">
            <v>Noviembre</v>
          </cell>
          <cell r="J4200">
            <v>7879</v>
          </cell>
          <cell r="K4200">
            <v>71037</v>
          </cell>
        </row>
        <row r="4201">
          <cell r="A4201">
            <v>2019</v>
          </cell>
          <cell r="B4201" t="str">
            <v>Noviembre</v>
          </cell>
          <cell r="J4201">
            <v>5979</v>
          </cell>
          <cell r="K4201">
            <v>71037</v>
          </cell>
        </row>
        <row r="4202">
          <cell r="A4202">
            <v>2019</v>
          </cell>
          <cell r="B4202" t="str">
            <v>Noviembre</v>
          </cell>
          <cell r="J4202">
            <v>7117</v>
          </cell>
          <cell r="K4202">
            <v>71038</v>
          </cell>
        </row>
        <row r="4203">
          <cell r="A4203">
            <v>2019</v>
          </cell>
          <cell r="B4203" t="str">
            <v>Noviembre</v>
          </cell>
          <cell r="J4203">
            <v>8670</v>
          </cell>
          <cell r="K4203">
            <v>71038</v>
          </cell>
        </row>
        <row r="4204">
          <cell r="A4204">
            <v>2019</v>
          </cell>
          <cell r="B4204" t="str">
            <v>Noviembre</v>
          </cell>
          <cell r="J4204">
            <v>7750</v>
          </cell>
          <cell r="K4204">
            <v>71038</v>
          </cell>
        </row>
        <row r="4205">
          <cell r="A4205">
            <v>2019</v>
          </cell>
          <cell r="B4205" t="str">
            <v>Noviembre</v>
          </cell>
          <cell r="J4205">
            <v>8000</v>
          </cell>
          <cell r="K4205">
            <v>71038</v>
          </cell>
        </row>
        <row r="4206">
          <cell r="A4206">
            <v>2019</v>
          </cell>
          <cell r="B4206" t="str">
            <v>Noviembre</v>
          </cell>
          <cell r="J4206">
            <v>6533</v>
          </cell>
          <cell r="K4206">
            <v>71038</v>
          </cell>
        </row>
        <row r="4207">
          <cell r="A4207">
            <v>2019</v>
          </cell>
          <cell r="B4207" t="str">
            <v>Noviembre</v>
          </cell>
          <cell r="J4207">
            <v>6408</v>
          </cell>
          <cell r="K4207">
            <v>71039</v>
          </cell>
        </row>
        <row r="4208">
          <cell r="A4208">
            <v>2019</v>
          </cell>
          <cell r="B4208" t="str">
            <v>Noviembre</v>
          </cell>
          <cell r="J4208">
            <v>6604</v>
          </cell>
          <cell r="K4208">
            <v>71039</v>
          </cell>
        </row>
        <row r="4209">
          <cell r="A4209">
            <v>2019</v>
          </cell>
          <cell r="B4209" t="str">
            <v>Noviembre</v>
          </cell>
          <cell r="J4209">
            <v>6504</v>
          </cell>
          <cell r="K4209">
            <v>71039</v>
          </cell>
        </row>
        <row r="4210">
          <cell r="A4210">
            <v>2019</v>
          </cell>
          <cell r="B4210" t="str">
            <v>Noviembre</v>
          </cell>
          <cell r="J4210">
            <v>7354</v>
          </cell>
          <cell r="K4210">
            <v>71039</v>
          </cell>
        </row>
        <row r="4211">
          <cell r="A4211">
            <v>2019</v>
          </cell>
          <cell r="B4211" t="str">
            <v>Noviembre</v>
          </cell>
          <cell r="J4211">
            <v>6183</v>
          </cell>
          <cell r="K4211">
            <v>71039</v>
          </cell>
        </row>
        <row r="4212">
          <cell r="A4212">
            <v>2019</v>
          </cell>
          <cell r="B4212" t="str">
            <v>Noviembre</v>
          </cell>
          <cell r="J4212">
            <v>20188</v>
          </cell>
          <cell r="K4212">
            <v>81001</v>
          </cell>
        </row>
        <row r="4213">
          <cell r="A4213">
            <v>2019</v>
          </cell>
          <cell r="B4213" t="str">
            <v>Noviembre</v>
          </cell>
          <cell r="J4213">
            <v>11100</v>
          </cell>
          <cell r="K4213">
            <v>81002</v>
          </cell>
        </row>
        <row r="4214">
          <cell r="A4214">
            <v>2019</v>
          </cell>
          <cell r="B4214" t="str">
            <v>Noviembre</v>
          </cell>
          <cell r="J4214">
            <v>17221</v>
          </cell>
          <cell r="K4214">
            <v>81003</v>
          </cell>
        </row>
        <row r="4215">
          <cell r="A4215">
            <v>2019</v>
          </cell>
          <cell r="B4215" t="str">
            <v>Noviembre</v>
          </cell>
          <cell r="J4215">
            <v>12400</v>
          </cell>
          <cell r="K4215">
            <v>81003</v>
          </cell>
        </row>
        <row r="4216">
          <cell r="A4216">
            <v>2019</v>
          </cell>
          <cell r="B4216" t="str">
            <v>Noviembre</v>
          </cell>
          <cell r="J4216">
            <v>10188</v>
          </cell>
          <cell r="K4216">
            <v>81005</v>
          </cell>
        </row>
        <row r="4217">
          <cell r="A4217">
            <v>2019</v>
          </cell>
          <cell r="B4217" t="str">
            <v>Noviembre</v>
          </cell>
          <cell r="J4217">
            <v>10671</v>
          </cell>
          <cell r="K4217">
            <v>81005</v>
          </cell>
        </row>
        <row r="4218">
          <cell r="A4218">
            <v>2019</v>
          </cell>
          <cell r="B4218" t="str">
            <v>Noviembre</v>
          </cell>
          <cell r="J4218">
            <v>8900</v>
          </cell>
          <cell r="K4218">
            <v>81005</v>
          </cell>
        </row>
        <row r="4219">
          <cell r="A4219">
            <v>2019</v>
          </cell>
          <cell r="B4219" t="str">
            <v>Noviembre</v>
          </cell>
          <cell r="J4219">
            <v>10400</v>
          </cell>
          <cell r="K4219">
            <v>81006</v>
          </cell>
        </row>
        <row r="4220">
          <cell r="A4220">
            <v>2019</v>
          </cell>
          <cell r="B4220" t="str">
            <v>Noviembre</v>
          </cell>
          <cell r="J4220">
            <v>6546</v>
          </cell>
          <cell r="K4220">
            <v>81008</v>
          </cell>
        </row>
        <row r="4221">
          <cell r="A4221">
            <v>2019</v>
          </cell>
          <cell r="B4221" t="str">
            <v>Noviembre</v>
          </cell>
          <cell r="J4221">
            <v>6457</v>
          </cell>
          <cell r="K4221">
            <v>81009</v>
          </cell>
        </row>
        <row r="4222">
          <cell r="A4222">
            <v>2019</v>
          </cell>
          <cell r="B4222" t="str">
            <v>Noviembre</v>
          </cell>
          <cell r="J4222">
            <v>21656</v>
          </cell>
          <cell r="K4222">
            <v>81010</v>
          </cell>
        </row>
        <row r="4223">
          <cell r="A4223">
            <v>2019</v>
          </cell>
          <cell r="B4223" t="str">
            <v>Noviembre</v>
          </cell>
          <cell r="J4223">
            <v>24525</v>
          </cell>
          <cell r="K4223">
            <v>81010</v>
          </cell>
        </row>
        <row r="4224">
          <cell r="A4224">
            <v>2019</v>
          </cell>
          <cell r="B4224" t="str">
            <v>Noviembre</v>
          </cell>
          <cell r="J4224">
            <v>11656</v>
          </cell>
          <cell r="K4224">
            <v>81011</v>
          </cell>
        </row>
        <row r="4225">
          <cell r="A4225">
            <v>2019</v>
          </cell>
          <cell r="B4225" t="str">
            <v>Noviembre</v>
          </cell>
          <cell r="J4225">
            <v>12238</v>
          </cell>
          <cell r="K4225">
            <v>81011</v>
          </cell>
        </row>
        <row r="4226">
          <cell r="A4226">
            <v>2019</v>
          </cell>
          <cell r="B4226" t="str">
            <v>Noviembre</v>
          </cell>
          <cell r="J4226">
            <v>33208</v>
          </cell>
          <cell r="K4226">
            <v>81013</v>
          </cell>
        </row>
        <row r="4227">
          <cell r="A4227">
            <v>2019</v>
          </cell>
          <cell r="B4227" t="str">
            <v>Noviembre</v>
          </cell>
          <cell r="J4227">
            <v>25156</v>
          </cell>
          <cell r="K4227">
            <v>81014</v>
          </cell>
        </row>
        <row r="4228">
          <cell r="A4228">
            <v>2019</v>
          </cell>
          <cell r="B4228" t="str">
            <v>Noviembre</v>
          </cell>
          <cell r="J4228">
            <v>31604</v>
          </cell>
          <cell r="K4228">
            <v>81014</v>
          </cell>
        </row>
        <row r="4229">
          <cell r="A4229">
            <v>2019</v>
          </cell>
          <cell r="B4229" t="str">
            <v>Noviembre</v>
          </cell>
          <cell r="J4229">
            <v>10750</v>
          </cell>
          <cell r="K4229">
            <v>81016</v>
          </cell>
        </row>
        <row r="4230">
          <cell r="A4230">
            <v>2019</v>
          </cell>
          <cell r="B4230" t="str">
            <v>Noviembre</v>
          </cell>
          <cell r="J4230">
            <v>15346</v>
          </cell>
          <cell r="K4230">
            <v>81016</v>
          </cell>
        </row>
        <row r="4231">
          <cell r="A4231">
            <v>2019</v>
          </cell>
          <cell r="B4231" t="str">
            <v>Noviembre</v>
          </cell>
          <cell r="J4231">
            <v>66958</v>
          </cell>
          <cell r="K4231">
            <v>81018</v>
          </cell>
        </row>
        <row r="4232">
          <cell r="A4232">
            <v>2019</v>
          </cell>
          <cell r="B4232" t="str">
            <v>Noviembre</v>
          </cell>
          <cell r="J4232">
            <v>64563</v>
          </cell>
          <cell r="K4232">
            <v>81017</v>
          </cell>
        </row>
        <row r="4233">
          <cell r="A4233">
            <v>2019</v>
          </cell>
          <cell r="B4233" t="str">
            <v>Noviembre</v>
          </cell>
          <cell r="J4233">
            <v>59667</v>
          </cell>
          <cell r="K4233">
            <v>81017</v>
          </cell>
        </row>
        <row r="4234">
          <cell r="A4234">
            <v>2019</v>
          </cell>
          <cell r="B4234" t="str">
            <v>Noviembre</v>
          </cell>
          <cell r="J4234">
            <v>34875</v>
          </cell>
          <cell r="K4234">
            <v>81019</v>
          </cell>
        </row>
        <row r="4235">
          <cell r="A4235">
            <v>2019</v>
          </cell>
          <cell r="B4235" t="str">
            <v>Noviembre</v>
          </cell>
          <cell r="J4235">
            <v>36692</v>
          </cell>
          <cell r="K4235">
            <v>81019</v>
          </cell>
        </row>
        <row r="4236">
          <cell r="A4236">
            <v>2019</v>
          </cell>
          <cell r="B4236" t="str">
            <v>Noviembre</v>
          </cell>
          <cell r="J4236">
            <v>6933</v>
          </cell>
          <cell r="K4236">
            <v>81020</v>
          </cell>
        </row>
        <row r="4237">
          <cell r="A4237">
            <v>2019</v>
          </cell>
          <cell r="B4237" t="str">
            <v>Noviembre</v>
          </cell>
          <cell r="J4237">
            <v>10313</v>
          </cell>
          <cell r="K4237">
            <v>81021</v>
          </cell>
        </row>
        <row r="4238">
          <cell r="A4238">
            <v>2019</v>
          </cell>
          <cell r="B4238" t="str">
            <v>Noviembre</v>
          </cell>
          <cell r="J4238">
            <v>11038</v>
          </cell>
          <cell r="K4238">
            <v>81021</v>
          </cell>
        </row>
        <row r="4239">
          <cell r="A4239">
            <v>2019</v>
          </cell>
          <cell r="B4239" t="str">
            <v>Noviembre</v>
          </cell>
          <cell r="J4239">
            <v>26250</v>
          </cell>
          <cell r="K4239">
            <v>81022</v>
          </cell>
        </row>
        <row r="4240">
          <cell r="A4240">
            <v>2019</v>
          </cell>
          <cell r="B4240" t="str">
            <v>Noviembre</v>
          </cell>
          <cell r="J4240">
            <v>7079</v>
          </cell>
          <cell r="K4240">
            <v>81023</v>
          </cell>
        </row>
        <row r="4241">
          <cell r="A4241">
            <v>2019</v>
          </cell>
          <cell r="B4241" t="str">
            <v>Noviembre</v>
          </cell>
          <cell r="J4241">
            <v>35563</v>
          </cell>
          <cell r="K4241">
            <v>81024</v>
          </cell>
        </row>
        <row r="4242">
          <cell r="A4242">
            <v>2019</v>
          </cell>
          <cell r="B4242" t="str">
            <v>Noviembre</v>
          </cell>
          <cell r="J4242">
            <v>38154</v>
          </cell>
          <cell r="K4242">
            <v>81024</v>
          </cell>
        </row>
        <row r="4243">
          <cell r="A4243">
            <v>2019</v>
          </cell>
          <cell r="B4243" t="str">
            <v>Noviembre</v>
          </cell>
          <cell r="J4243">
            <v>14000</v>
          </cell>
          <cell r="K4243">
            <v>81025</v>
          </cell>
        </row>
        <row r="4244">
          <cell r="A4244">
            <v>2019</v>
          </cell>
          <cell r="B4244" t="str">
            <v>Noviembre</v>
          </cell>
          <cell r="J4244">
            <v>14404</v>
          </cell>
          <cell r="K4244">
            <v>81025</v>
          </cell>
        </row>
        <row r="4245">
          <cell r="A4245">
            <v>2019</v>
          </cell>
          <cell r="B4245" t="str">
            <v>Noviembre</v>
          </cell>
          <cell r="J4245">
            <v>13275</v>
          </cell>
          <cell r="K4245">
            <v>81025</v>
          </cell>
        </row>
        <row r="4246">
          <cell r="A4246">
            <v>2019</v>
          </cell>
          <cell r="B4246" t="str">
            <v>Noviembre</v>
          </cell>
          <cell r="J4246">
            <v>14244</v>
          </cell>
          <cell r="K4246">
            <v>81027</v>
          </cell>
        </row>
        <row r="4247">
          <cell r="A4247">
            <v>2019</v>
          </cell>
          <cell r="B4247" t="str">
            <v>Noviembre</v>
          </cell>
          <cell r="J4247">
            <v>13646</v>
          </cell>
          <cell r="K4247">
            <v>81026</v>
          </cell>
        </row>
        <row r="4248">
          <cell r="A4248">
            <v>2019</v>
          </cell>
          <cell r="B4248" t="str">
            <v>Noviembre</v>
          </cell>
          <cell r="J4248">
            <v>6957</v>
          </cell>
          <cell r="K4248">
            <v>81026</v>
          </cell>
        </row>
        <row r="4249">
          <cell r="A4249">
            <v>2019</v>
          </cell>
          <cell r="B4249" t="str">
            <v>Noviembre</v>
          </cell>
          <cell r="J4249">
            <v>16250</v>
          </cell>
          <cell r="K4249">
            <v>81028</v>
          </cell>
        </row>
        <row r="4250">
          <cell r="A4250">
            <v>2019</v>
          </cell>
          <cell r="B4250" t="str">
            <v>Noviembre</v>
          </cell>
          <cell r="J4250">
            <v>15517</v>
          </cell>
          <cell r="K4250">
            <v>81028</v>
          </cell>
        </row>
        <row r="4251">
          <cell r="A4251">
            <v>2019</v>
          </cell>
          <cell r="B4251" t="str">
            <v>Noviembre</v>
          </cell>
          <cell r="J4251">
            <v>14906</v>
          </cell>
          <cell r="K4251">
            <v>81029</v>
          </cell>
        </row>
        <row r="4252">
          <cell r="A4252">
            <v>2019</v>
          </cell>
          <cell r="B4252" t="str">
            <v>Noviembre</v>
          </cell>
          <cell r="J4252">
            <v>15481</v>
          </cell>
          <cell r="K4252">
            <v>81029</v>
          </cell>
        </row>
        <row r="4253">
          <cell r="A4253">
            <v>2019</v>
          </cell>
          <cell r="B4253" t="str">
            <v>Noviembre</v>
          </cell>
          <cell r="J4253">
            <v>14146</v>
          </cell>
          <cell r="K4253">
            <v>81029</v>
          </cell>
        </row>
        <row r="4254">
          <cell r="A4254">
            <v>2019</v>
          </cell>
          <cell r="B4254" t="str">
            <v>Noviembre</v>
          </cell>
          <cell r="J4254">
            <v>4888</v>
          </cell>
          <cell r="K4254">
            <v>41002</v>
          </cell>
        </row>
        <row r="4255">
          <cell r="A4255">
            <v>2019</v>
          </cell>
          <cell r="B4255" t="str">
            <v>Noviembre</v>
          </cell>
          <cell r="J4255">
            <v>5084</v>
          </cell>
          <cell r="K4255">
            <v>41002</v>
          </cell>
        </row>
        <row r="4256">
          <cell r="A4256">
            <v>2019</v>
          </cell>
          <cell r="B4256" t="str">
            <v>Noviembre</v>
          </cell>
          <cell r="J4256">
            <v>4682</v>
          </cell>
          <cell r="K4256">
            <v>41002</v>
          </cell>
        </row>
        <row r="4257">
          <cell r="A4257">
            <v>2019</v>
          </cell>
          <cell r="B4257" t="str">
            <v>Noviembre</v>
          </cell>
          <cell r="J4257">
            <v>7556</v>
          </cell>
          <cell r="K4257">
            <v>41003</v>
          </cell>
        </row>
        <row r="4258">
          <cell r="A4258">
            <v>2019</v>
          </cell>
          <cell r="B4258" t="str">
            <v>Noviembre</v>
          </cell>
          <cell r="J4258">
            <v>7663</v>
          </cell>
          <cell r="K4258">
            <v>41003</v>
          </cell>
        </row>
        <row r="4259">
          <cell r="A4259">
            <v>2019</v>
          </cell>
          <cell r="B4259" t="str">
            <v>Noviembre</v>
          </cell>
          <cell r="J4259">
            <v>7563</v>
          </cell>
          <cell r="K4259">
            <v>41003</v>
          </cell>
        </row>
        <row r="4260">
          <cell r="A4260">
            <v>2019</v>
          </cell>
          <cell r="B4260" t="str">
            <v>Noviembre</v>
          </cell>
          <cell r="J4260">
            <v>7556</v>
          </cell>
          <cell r="K4260">
            <v>41004</v>
          </cell>
        </row>
        <row r="4261">
          <cell r="A4261">
            <v>2019</v>
          </cell>
          <cell r="B4261" t="str">
            <v>Noviembre</v>
          </cell>
          <cell r="J4261">
            <v>7679</v>
          </cell>
          <cell r="K4261">
            <v>41004</v>
          </cell>
        </row>
        <row r="4262">
          <cell r="A4262">
            <v>2019</v>
          </cell>
          <cell r="B4262" t="str">
            <v>Noviembre</v>
          </cell>
          <cell r="J4262">
            <v>7563</v>
          </cell>
          <cell r="K4262">
            <v>41004</v>
          </cell>
        </row>
        <row r="4263">
          <cell r="A4263">
            <v>2019</v>
          </cell>
          <cell r="B4263" t="str">
            <v>Noviembre</v>
          </cell>
          <cell r="J4263">
            <v>2681</v>
          </cell>
          <cell r="K4263">
            <v>41005</v>
          </cell>
        </row>
        <row r="4264">
          <cell r="A4264">
            <v>2019</v>
          </cell>
          <cell r="B4264" t="str">
            <v>Noviembre</v>
          </cell>
          <cell r="J4264">
            <v>2721</v>
          </cell>
          <cell r="K4264">
            <v>41005</v>
          </cell>
        </row>
        <row r="4265">
          <cell r="A4265">
            <v>2019</v>
          </cell>
          <cell r="B4265" t="str">
            <v>Noviembre</v>
          </cell>
          <cell r="J4265">
            <v>2296</v>
          </cell>
          <cell r="K4265">
            <v>41007</v>
          </cell>
        </row>
        <row r="4266">
          <cell r="A4266">
            <v>2019</v>
          </cell>
          <cell r="B4266" t="str">
            <v>Noviembre</v>
          </cell>
          <cell r="J4266">
            <v>2480</v>
          </cell>
          <cell r="K4266">
            <v>41007</v>
          </cell>
        </row>
        <row r="4267">
          <cell r="A4267">
            <v>2019</v>
          </cell>
          <cell r="B4267" t="str">
            <v>Noviembre</v>
          </cell>
          <cell r="J4267">
            <v>2363</v>
          </cell>
          <cell r="K4267">
            <v>41007</v>
          </cell>
        </row>
        <row r="4268">
          <cell r="A4268">
            <v>2019</v>
          </cell>
          <cell r="B4268" t="str">
            <v>Noviembre</v>
          </cell>
          <cell r="J4268">
            <v>273</v>
          </cell>
          <cell r="K4268">
            <v>41008</v>
          </cell>
        </row>
        <row r="4269">
          <cell r="A4269">
            <v>2019</v>
          </cell>
          <cell r="B4269" t="str">
            <v>Noviembre</v>
          </cell>
          <cell r="J4269">
            <v>275</v>
          </cell>
          <cell r="K4269">
            <v>41008</v>
          </cell>
        </row>
        <row r="4270">
          <cell r="A4270">
            <v>2019</v>
          </cell>
          <cell r="B4270" t="str">
            <v>Noviembre</v>
          </cell>
          <cell r="J4270">
            <v>76173</v>
          </cell>
          <cell r="K4270">
            <v>41009</v>
          </cell>
        </row>
        <row r="4271">
          <cell r="A4271">
            <v>2019</v>
          </cell>
          <cell r="B4271" t="str">
            <v>Noviembre</v>
          </cell>
          <cell r="J4271">
            <v>77193</v>
          </cell>
          <cell r="K4271">
            <v>41009</v>
          </cell>
        </row>
        <row r="4272">
          <cell r="A4272">
            <v>2019</v>
          </cell>
          <cell r="B4272" t="str">
            <v>Noviembre</v>
          </cell>
          <cell r="J4272">
            <v>16056</v>
          </cell>
          <cell r="K4272">
            <v>41010</v>
          </cell>
        </row>
        <row r="4273">
          <cell r="A4273">
            <v>2019</v>
          </cell>
          <cell r="B4273" t="str">
            <v>Noviembre</v>
          </cell>
          <cell r="J4273">
            <v>15940</v>
          </cell>
          <cell r="K4273">
            <v>41010</v>
          </cell>
        </row>
        <row r="4274">
          <cell r="A4274">
            <v>2019</v>
          </cell>
          <cell r="B4274" t="str">
            <v>Noviembre</v>
          </cell>
          <cell r="J4274">
            <v>15813</v>
          </cell>
          <cell r="K4274">
            <v>41010</v>
          </cell>
        </row>
        <row r="4275">
          <cell r="A4275">
            <v>2019</v>
          </cell>
          <cell r="B4275" t="str">
            <v>Noviembre</v>
          </cell>
          <cell r="J4275">
            <v>10463</v>
          </cell>
          <cell r="K4275">
            <v>41011</v>
          </cell>
        </row>
        <row r="4276">
          <cell r="A4276">
            <v>2019</v>
          </cell>
          <cell r="B4276" t="str">
            <v>Noviembre</v>
          </cell>
          <cell r="J4276">
            <v>10336</v>
          </cell>
          <cell r="K4276">
            <v>41011</v>
          </cell>
        </row>
        <row r="4277">
          <cell r="A4277">
            <v>2019</v>
          </cell>
          <cell r="B4277" t="str">
            <v>Noviembre</v>
          </cell>
          <cell r="J4277">
            <v>16419</v>
          </cell>
          <cell r="K4277">
            <v>41012</v>
          </cell>
        </row>
        <row r="4278">
          <cell r="A4278">
            <v>2019</v>
          </cell>
          <cell r="B4278" t="str">
            <v>Noviembre</v>
          </cell>
          <cell r="J4278">
            <v>11765</v>
          </cell>
          <cell r="K4278">
            <v>41013</v>
          </cell>
        </row>
        <row r="4279">
          <cell r="A4279">
            <v>2019</v>
          </cell>
          <cell r="B4279" t="str">
            <v>Noviembre</v>
          </cell>
          <cell r="J4279">
            <v>9284</v>
          </cell>
          <cell r="K4279">
            <v>41014</v>
          </cell>
        </row>
        <row r="4280">
          <cell r="A4280">
            <v>2019</v>
          </cell>
          <cell r="B4280" t="str">
            <v>Noviembre</v>
          </cell>
          <cell r="J4280">
            <v>9469</v>
          </cell>
          <cell r="K4280">
            <v>41014</v>
          </cell>
        </row>
        <row r="4281">
          <cell r="A4281">
            <v>2019</v>
          </cell>
          <cell r="B4281" t="str">
            <v>Noviembre</v>
          </cell>
          <cell r="J4281">
            <v>10413</v>
          </cell>
          <cell r="K4281">
            <v>41014</v>
          </cell>
        </row>
        <row r="4282">
          <cell r="A4282">
            <v>2019</v>
          </cell>
          <cell r="B4282" t="str">
            <v>Noviembre</v>
          </cell>
          <cell r="J4282">
            <v>22721</v>
          </cell>
          <cell r="K4282">
            <v>41015</v>
          </cell>
        </row>
        <row r="4283">
          <cell r="A4283">
            <v>2019</v>
          </cell>
          <cell r="B4283" t="str">
            <v>Noviembre</v>
          </cell>
          <cell r="J4283">
            <v>21976</v>
          </cell>
          <cell r="K4283">
            <v>41015</v>
          </cell>
        </row>
        <row r="4284">
          <cell r="A4284">
            <v>2019</v>
          </cell>
          <cell r="B4284" t="str">
            <v>Noviembre</v>
          </cell>
          <cell r="J4284">
            <v>1794</v>
          </cell>
          <cell r="K4284">
            <v>41016</v>
          </cell>
        </row>
        <row r="4285">
          <cell r="A4285">
            <v>2019</v>
          </cell>
          <cell r="B4285" t="str">
            <v>Noviembre</v>
          </cell>
          <cell r="J4285">
            <v>1905</v>
          </cell>
          <cell r="K4285">
            <v>41016</v>
          </cell>
        </row>
        <row r="4286">
          <cell r="A4286">
            <v>2019</v>
          </cell>
          <cell r="B4286" t="str">
            <v>Noviembre</v>
          </cell>
          <cell r="J4286">
            <v>1893</v>
          </cell>
          <cell r="K4286">
            <v>41016</v>
          </cell>
        </row>
        <row r="4287">
          <cell r="A4287">
            <v>2019</v>
          </cell>
          <cell r="B4287" t="str">
            <v>Noviembre</v>
          </cell>
          <cell r="J4287">
            <v>3156</v>
          </cell>
          <cell r="K4287">
            <v>41017</v>
          </cell>
        </row>
        <row r="4288">
          <cell r="A4288">
            <v>2019</v>
          </cell>
          <cell r="B4288" t="str">
            <v>Noviembre</v>
          </cell>
          <cell r="J4288">
            <v>3413</v>
          </cell>
          <cell r="K4288">
            <v>41017</v>
          </cell>
        </row>
        <row r="4289">
          <cell r="A4289">
            <v>2019</v>
          </cell>
          <cell r="B4289" t="str">
            <v>Noviembre</v>
          </cell>
          <cell r="J4289">
            <v>3230</v>
          </cell>
          <cell r="K4289">
            <v>41017</v>
          </cell>
        </row>
        <row r="4290">
          <cell r="A4290">
            <v>2019</v>
          </cell>
          <cell r="B4290" t="str">
            <v>Noviembre</v>
          </cell>
          <cell r="J4290">
            <v>30021</v>
          </cell>
          <cell r="K4290">
            <v>41018</v>
          </cell>
        </row>
        <row r="4291">
          <cell r="A4291">
            <v>2019</v>
          </cell>
          <cell r="B4291" t="str">
            <v>Noviembre</v>
          </cell>
          <cell r="J4291">
            <v>32965</v>
          </cell>
          <cell r="K4291">
            <v>41018</v>
          </cell>
        </row>
        <row r="4292">
          <cell r="A4292">
            <v>2019</v>
          </cell>
          <cell r="B4292" t="str">
            <v>Noviembre</v>
          </cell>
          <cell r="J4292">
            <v>31250</v>
          </cell>
          <cell r="K4292">
            <v>41018</v>
          </cell>
        </row>
        <row r="4293">
          <cell r="A4293">
            <v>2019</v>
          </cell>
          <cell r="B4293" t="str">
            <v>Noviembre</v>
          </cell>
          <cell r="J4293">
            <v>19774</v>
          </cell>
          <cell r="K4293">
            <v>41019</v>
          </cell>
        </row>
        <row r="4294">
          <cell r="A4294">
            <v>2019</v>
          </cell>
          <cell r="B4294" t="str">
            <v>Noviembre</v>
          </cell>
          <cell r="J4294">
            <v>20658</v>
          </cell>
          <cell r="K4294">
            <v>41019</v>
          </cell>
        </row>
        <row r="4295">
          <cell r="A4295">
            <v>2019</v>
          </cell>
          <cell r="B4295" t="str">
            <v>Noviembre</v>
          </cell>
          <cell r="J4295">
            <v>5883</v>
          </cell>
          <cell r="K4295">
            <v>41020</v>
          </cell>
        </row>
        <row r="4296">
          <cell r="A4296">
            <v>2019</v>
          </cell>
          <cell r="B4296" t="str">
            <v>Noviembre</v>
          </cell>
          <cell r="J4296">
            <v>5840</v>
          </cell>
          <cell r="K4296">
            <v>41020</v>
          </cell>
        </row>
        <row r="4297">
          <cell r="A4297">
            <v>2019</v>
          </cell>
          <cell r="B4297" t="str">
            <v>Noviembre</v>
          </cell>
          <cell r="J4297">
            <v>9243</v>
          </cell>
          <cell r="K4297">
            <v>41021</v>
          </cell>
        </row>
        <row r="4298">
          <cell r="A4298">
            <v>2019</v>
          </cell>
          <cell r="B4298" t="str">
            <v>Noviembre</v>
          </cell>
          <cell r="J4298">
            <v>9402</v>
          </cell>
          <cell r="K4298">
            <v>41021</v>
          </cell>
        </row>
        <row r="4299">
          <cell r="A4299">
            <v>2019</v>
          </cell>
          <cell r="B4299" t="str">
            <v>Noviembre</v>
          </cell>
          <cell r="J4299">
            <v>10866</v>
          </cell>
          <cell r="K4299">
            <v>41022</v>
          </cell>
        </row>
        <row r="4300">
          <cell r="A4300">
            <v>2019</v>
          </cell>
          <cell r="B4300" t="str">
            <v>Noviembre</v>
          </cell>
          <cell r="J4300">
            <v>10963</v>
          </cell>
          <cell r="K4300">
            <v>41022</v>
          </cell>
        </row>
        <row r="4301">
          <cell r="A4301">
            <v>2019</v>
          </cell>
          <cell r="B4301" t="str">
            <v>Noviembre</v>
          </cell>
          <cell r="J4301">
            <v>2119</v>
          </cell>
          <cell r="K4301">
            <v>41023</v>
          </cell>
        </row>
        <row r="4302">
          <cell r="A4302">
            <v>2019</v>
          </cell>
          <cell r="B4302" t="str">
            <v>Noviembre</v>
          </cell>
          <cell r="J4302">
            <v>1948</v>
          </cell>
          <cell r="K4302">
            <v>41023</v>
          </cell>
        </row>
        <row r="4303">
          <cell r="A4303">
            <v>2019</v>
          </cell>
          <cell r="B4303" t="str">
            <v>Noviembre</v>
          </cell>
          <cell r="J4303">
            <v>2091</v>
          </cell>
          <cell r="K4303">
            <v>41023</v>
          </cell>
        </row>
        <row r="4304">
          <cell r="A4304">
            <v>2019</v>
          </cell>
          <cell r="B4304" t="str">
            <v>Noviembre</v>
          </cell>
          <cell r="J4304">
            <v>2146</v>
          </cell>
          <cell r="K4304">
            <v>41023</v>
          </cell>
        </row>
        <row r="4305">
          <cell r="A4305">
            <v>2019</v>
          </cell>
          <cell r="B4305" t="str">
            <v>Noviembre</v>
          </cell>
          <cell r="J4305">
            <v>5460</v>
          </cell>
          <cell r="K4305">
            <v>41024</v>
          </cell>
        </row>
        <row r="4306">
          <cell r="A4306">
            <v>2019</v>
          </cell>
          <cell r="B4306" t="str">
            <v>Noviembre</v>
          </cell>
          <cell r="J4306">
            <v>5970</v>
          </cell>
          <cell r="K4306">
            <v>41024</v>
          </cell>
        </row>
        <row r="4307">
          <cell r="A4307">
            <v>2019</v>
          </cell>
          <cell r="B4307" t="str">
            <v>Noviembre</v>
          </cell>
          <cell r="J4307">
            <v>5685</v>
          </cell>
          <cell r="K4307">
            <v>41024</v>
          </cell>
        </row>
        <row r="4308">
          <cell r="A4308">
            <v>2019</v>
          </cell>
          <cell r="B4308" t="str">
            <v>Noviembre</v>
          </cell>
          <cell r="J4308">
            <v>5458</v>
          </cell>
          <cell r="K4308">
            <v>41024</v>
          </cell>
        </row>
        <row r="4309">
          <cell r="A4309">
            <v>2019</v>
          </cell>
          <cell r="B4309" t="str">
            <v>Noviembre</v>
          </cell>
          <cell r="J4309">
            <v>588</v>
          </cell>
          <cell r="K4309">
            <v>41025</v>
          </cell>
        </row>
        <row r="4310">
          <cell r="A4310">
            <v>2019</v>
          </cell>
          <cell r="B4310" t="str">
            <v>Noviembre</v>
          </cell>
          <cell r="J4310">
            <v>636</v>
          </cell>
          <cell r="K4310">
            <v>41025</v>
          </cell>
        </row>
        <row r="4311">
          <cell r="A4311">
            <v>2019</v>
          </cell>
          <cell r="B4311" t="str">
            <v>Noviembre</v>
          </cell>
          <cell r="J4311">
            <v>1066</v>
          </cell>
          <cell r="K4311">
            <v>41025</v>
          </cell>
        </row>
        <row r="4312">
          <cell r="A4312">
            <v>2019</v>
          </cell>
          <cell r="B4312" t="str">
            <v>Noviembre</v>
          </cell>
          <cell r="J4312">
            <v>10842</v>
          </cell>
          <cell r="K4312">
            <v>41026</v>
          </cell>
        </row>
        <row r="4313">
          <cell r="A4313">
            <v>2019</v>
          </cell>
          <cell r="B4313" t="str">
            <v>Noviembre</v>
          </cell>
          <cell r="J4313">
            <v>10948</v>
          </cell>
          <cell r="K4313">
            <v>41026</v>
          </cell>
        </row>
        <row r="4314">
          <cell r="A4314">
            <v>2019</v>
          </cell>
          <cell r="B4314" t="str">
            <v>Noviembre</v>
          </cell>
          <cell r="J4314">
            <v>9754</v>
          </cell>
          <cell r="K4314">
            <v>41027</v>
          </cell>
        </row>
        <row r="4315">
          <cell r="A4315">
            <v>2019</v>
          </cell>
          <cell r="B4315" t="str">
            <v>Noviembre</v>
          </cell>
          <cell r="J4315">
            <v>9917</v>
          </cell>
          <cell r="K4315">
            <v>41027</v>
          </cell>
        </row>
        <row r="4316">
          <cell r="A4316">
            <v>2019</v>
          </cell>
          <cell r="B4316" t="str">
            <v>Noviembre</v>
          </cell>
          <cell r="J4316">
            <v>44276</v>
          </cell>
          <cell r="K4316">
            <v>41028</v>
          </cell>
        </row>
        <row r="4317">
          <cell r="A4317">
            <v>2019</v>
          </cell>
          <cell r="B4317" t="str">
            <v>Noviembre</v>
          </cell>
          <cell r="J4317">
            <v>43922</v>
          </cell>
          <cell r="K4317">
            <v>41028</v>
          </cell>
        </row>
        <row r="4318">
          <cell r="A4318">
            <v>2019</v>
          </cell>
          <cell r="B4318" t="str">
            <v>Noviembre</v>
          </cell>
          <cell r="J4318">
            <v>44148</v>
          </cell>
          <cell r="K4318">
            <v>41028</v>
          </cell>
        </row>
        <row r="4319">
          <cell r="A4319">
            <v>2019</v>
          </cell>
          <cell r="B4319" t="str">
            <v>Diciembre</v>
          </cell>
          <cell r="J4319">
            <v>576</v>
          </cell>
          <cell r="K4319">
            <v>31001</v>
          </cell>
        </row>
        <row r="4320">
          <cell r="A4320">
            <v>2019</v>
          </cell>
          <cell r="B4320" t="str">
            <v>Diciembre</v>
          </cell>
          <cell r="J4320">
            <v>1568</v>
          </cell>
          <cell r="K4320">
            <v>31002</v>
          </cell>
        </row>
        <row r="4321">
          <cell r="A4321">
            <v>2019</v>
          </cell>
          <cell r="B4321" t="str">
            <v>Diciembre</v>
          </cell>
          <cell r="J4321">
            <v>875</v>
          </cell>
          <cell r="K4321">
            <v>31003</v>
          </cell>
        </row>
        <row r="4322">
          <cell r="A4322">
            <v>2019</v>
          </cell>
          <cell r="B4322" t="str">
            <v>Diciembre</v>
          </cell>
          <cell r="J4322">
            <v>8875</v>
          </cell>
          <cell r="K4322">
            <v>31004</v>
          </cell>
        </row>
        <row r="4323">
          <cell r="A4323">
            <v>2019</v>
          </cell>
          <cell r="B4323" t="str">
            <v>Diciembre</v>
          </cell>
          <cell r="J4323">
            <v>7254</v>
          </cell>
          <cell r="K4323">
            <v>31005</v>
          </cell>
        </row>
        <row r="4324">
          <cell r="A4324">
            <v>2019</v>
          </cell>
          <cell r="B4324" t="str">
            <v>Diciembre</v>
          </cell>
          <cell r="J4324">
            <v>669</v>
          </cell>
          <cell r="K4324">
            <v>31006</v>
          </cell>
        </row>
        <row r="4325">
          <cell r="A4325">
            <v>2019</v>
          </cell>
          <cell r="B4325" t="str">
            <v>Diciembre</v>
          </cell>
          <cell r="J4325">
            <v>3178</v>
          </cell>
          <cell r="K4325">
            <v>31007</v>
          </cell>
        </row>
        <row r="4326">
          <cell r="A4326">
            <v>2019</v>
          </cell>
          <cell r="B4326" t="str">
            <v>Diciembre</v>
          </cell>
          <cell r="J4326">
            <v>2863</v>
          </cell>
          <cell r="K4326">
            <v>31008</v>
          </cell>
        </row>
        <row r="4327">
          <cell r="A4327">
            <v>2019</v>
          </cell>
          <cell r="B4327" t="str">
            <v>Diciembre</v>
          </cell>
          <cell r="J4327">
            <v>1681</v>
          </cell>
          <cell r="K4327">
            <v>31009</v>
          </cell>
        </row>
        <row r="4328">
          <cell r="A4328">
            <v>2019</v>
          </cell>
          <cell r="B4328" t="str">
            <v>Diciembre</v>
          </cell>
          <cell r="J4328">
            <v>1683</v>
          </cell>
          <cell r="K4328">
            <v>31010</v>
          </cell>
        </row>
        <row r="4329">
          <cell r="A4329">
            <v>2019</v>
          </cell>
          <cell r="B4329" t="str">
            <v>Diciembre</v>
          </cell>
          <cell r="J4329">
            <v>285</v>
          </cell>
          <cell r="K4329">
            <v>31011</v>
          </cell>
        </row>
        <row r="4330">
          <cell r="A4330">
            <v>2019</v>
          </cell>
          <cell r="B4330" t="str">
            <v>Diciembre</v>
          </cell>
          <cell r="J4330">
            <v>340</v>
          </cell>
          <cell r="K4330">
            <v>31012</v>
          </cell>
        </row>
        <row r="4331">
          <cell r="A4331">
            <v>2019</v>
          </cell>
          <cell r="B4331" t="str">
            <v>Diciembre</v>
          </cell>
          <cell r="J4331">
            <v>856</v>
          </cell>
          <cell r="K4331">
            <v>31013</v>
          </cell>
        </row>
        <row r="4332">
          <cell r="A4332">
            <v>2019</v>
          </cell>
          <cell r="B4332" t="str">
            <v>Diciembre</v>
          </cell>
          <cell r="J4332">
            <v>782</v>
          </cell>
          <cell r="K4332">
            <v>31014</v>
          </cell>
        </row>
        <row r="4333">
          <cell r="A4333">
            <v>2019</v>
          </cell>
          <cell r="B4333" t="str">
            <v>Diciembre</v>
          </cell>
          <cell r="J4333">
            <v>1340</v>
          </cell>
          <cell r="K4333">
            <v>31016</v>
          </cell>
        </row>
        <row r="4334">
          <cell r="A4334">
            <v>2019</v>
          </cell>
          <cell r="B4334" t="str">
            <v>Diciembre</v>
          </cell>
          <cell r="J4334">
            <v>1641</v>
          </cell>
          <cell r="K4334">
            <v>31017</v>
          </cell>
        </row>
        <row r="4335">
          <cell r="A4335">
            <v>2019</v>
          </cell>
          <cell r="B4335" t="str">
            <v>Diciembre</v>
          </cell>
          <cell r="J4335">
            <v>1203</v>
          </cell>
          <cell r="K4335">
            <v>31018</v>
          </cell>
        </row>
        <row r="4336">
          <cell r="A4336">
            <v>2019</v>
          </cell>
          <cell r="B4336" t="str">
            <v>Diciembre</v>
          </cell>
          <cell r="J4336">
            <v>854</v>
          </cell>
          <cell r="K4336">
            <v>31019</v>
          </cell>
        </row>
        <row r="4337">
          <cell r="A4337">
            <v>2019</v>
          </cell>
          <cell r="B4337" t="str">
            <v>Diciembre</v>
          </cell>
          <cell r="J4337">
            <v>1194</v>
          </cell>
          <cell r="K4337">
            <v>31020</v>
          </cell>
        </row>
        <row r="4338">
          <cell r="A4338">
            <v>2019</v>
          </cell>
          <cell r="B4338" t="str">
            <v>Diciembre</v>
          </cell>
          <cell r="J4338">
            <v>1988</v>
          </cell>
          <cell r="K4338">
            <v>31021</v>
          </cell>
        </row>
        <row r="4339">
          <cell r="A4339">
            <v>2019</v>
          </cell>
          <cell r="B4339" t="str">
            <v>Diciembre</v>
          </cell>
          <cell r="J4339">
            <v>1159</v>
          </cell>
          <cell r="K4339">
            <v>31022</v>
          </cell>
        </row>
        <row r="4340">
          <cell r="A4340">
            <v>2019</v>
          </cell>
          <cell r="B4340" t="str">
            <v>Diciembre</v>
          </cell>
          <cell r="J4340">
            <v>1429</v>
          </cell>
          <cell r="K4340">
            <v>31023</v>
          </cell>
        </row>
        <row r="4341">
          <cell r="A4341">
            <v>2019</v>
          </cell>
          <cell r="B4341" t="str">
            <v>Diciembre</v>
          </cell>
          <cell r="J4341">
            <v>2710</v>
          </cell>
          <cell r="K4341">
            <v>31024</v>
          </cell>
        </row>
        <row r="4342">
          <cell r="A4342">
            <v>2019</v>
          </cell>
          <cell r="B4342" t="str">
            <v>Diciembre</v>
          </cell>
          <cell r="J4342">
            <v>1170</v>
          </cell>
          <cell r="K4342">
            <v>31025</v>
          </cell>
        </row>
        <row r="4343">
          <cell r="A4343">
            <v>2019</v>
          </cell>
          <cell r="B4343" t="str">
            <v>Diciembre</v>
          </cell>
          <cell r="J4343">
            <v>1779</v>
          </cell>
          <cell r="K4343">
            <v>31026</v>
          </cell>
        </row>
        <row r="4344">
          <cell r="A4344">
            <v>2019</v>
          </cell>
          <cell r="B4344" t="str">
            <v>Diciembre</v>
          </cell>
          <cell r="J4344">
            <v>1246</v>
          </cell>
          <cell r="K4344">
            <v>31027</v>
          </cell>
        </row>
        <row r="4345">
          <cell r="A4345">
            <v>2019</v>
          </cell>
          <cell r="B4345" t="str">
            <v>Diciembre</v>
          </cell>
          <cell r="J4345">
            <v>1574</v>
          </cell>
          <cell r="K4345">
            <v>31028</v>
          </cell>
        </row>
        <row r="4346">
          <cell r="A4346">
            <v>2019</v>
          </cell>
          <cell r="B4346" t="str">
            <v>Diciembre</v>
          </cell>
          <cell r="J4346">
            <v>1963</v>
          </cell>
          <cell r="K4346">
            <v>31029</v>
          </cell>
        </row>
        <row r="4347">
          <cell r="A4347">
            <v>2019</v>
          </cell>
          <cell r="B4347" t="str">
            <v>Diciembre</v>
          </cell>
          <cell r="J4347">
            <v>2252</v>
          </cell>
          <cell r="K4347">
            <v>31030</v>
          </cell>
        </row>
        <row r="4348">
          <cell r="A4348">
            <v>2019</v>
          </cell>
          <cell r="B4348" t="str">
            <v>Diciembre</v>
          </cell>
          <cell r="J4348">
            <v>2892</v>
          </cell>
          <cell r="K4348">
            <v>31031</v>
          </cell>
        </row>
        <row r="4349">
          <cell r="A4349">
            <v>2019</v>
          </cell>
          <cell r="B4349" t="str">
            <v>Diciembre</v>
          </cell>
          <cell r="J4349">
            <v>4653</v>
          </cell>
          <cell r="K4349">
            <v>31032</v>
          </cell>
        </row>
        <row r="4350">
          <cell r="A4350">
            <v>2019</v>
          </cell>
          <cell r="B4350" t="str">
            <v>Diciembre</v>
          </cell>
          <cell r="J4350">
            <v>1300</v>
          </cell>
          <cell r="K4350">
            <v>31033</v>
          </cell>
        </row>
        <row r="4351">
          <cell r="A4351">
            <v>2019</v>
          </cell>
          <cell r="B4351" t="str">
            <v>Diciembre</v>
          </cell>
          <cell r="J4351">
            <v>450</v>
          </cell>
          <cell r="K4351">
            <v>31034</v>
          </cell>
        </row>
        <row r="4352">
          <cell r="A4352">
            <v>2019</v>
          </cell>
          <cell r="B4352" t="str">
            <v>Diciembre</v>
          </cell>
          <cell r="J4352">
            <v>795</v>
          </cell>
          <cell r="K4352">
            <v>31035</v>
          </cell>
        </row>
        <row r="4353">
          <cell r="A4353">
            <v>2019</v>
          </cell>
          <cell r="B4353" t="str">
            <v>Diciembre</v>
          </cell>
          <cell r="J4353">
            <v>817</v>
          </cell>
          <cell r="K4353">
            <v>31036</v>
          </cell>
        </row>
        <row r="4354">
          <cell r="A4354">
            <v>2019</v>
          </cell>
          <cell r="B4354" t="str">
            <v>Diciembre</v>
          </cell>
          <cell r="J4354">
            <v>1637</v>
          </cell>
          <cell r="K4354">
            <v>31037</v>
          </cell>
        </row>
        <row r="4355">
          <cell r="A4355">
            <v>2019</v>
          </cell>
          <cell r="B4355" t="str">
            <v>Diciembre</v>
          </cell>
          <cell r="J4355">
            <v>2020</v>
          </cell>
          <cell r="K4355">
            <v>31038</v>
          </cell>
        </row>
        <row r="4356">
          <cell r="A4356">
            <v>2019</v>
          </cell>
          <cell r="B4356" t="str">
            <v>Diciembre</v>
          </cell>
          <cell r="J4356">
            <v>1388</v>
          </cell>
          <cell r="K4356">
            <v>31039</v>
          </cell>
        </row>
        <row r="4357">
          <cell r="A4357">
            <v>2019</v>
          </cell>
          <cell r="B4357" t="str">
            <v>Diciembre</v>
          </cell>
          <cell r="J4357">
            <v>4143</v>
          </cell>
          <cell r="K4357">
            <v>11001</v>
          </cell>
        </row>
        <row r="4358">
          <cell r="A4358">
            <v>2019</v>
          </cell>
          <cell r="B4358" t="str">
            <v>Diciembre</v>
          </cell>
          <cell r="J4358">
            <v>4173</v>
          </cell>
          <cell r="K4358">
            <v>11002</v>
          </cell>
        </row>
        <row r="4359">
          <cell r="A4359">
            <v>2019</v>
          </cell>
          <cell r="B4359" t="str">
            <v>Diciembre</v>
          </cell>
          <cell r="J4359">
            <v>2024</v>
          </cell>
          <cell r="K4359">
            <v>11003</v>
          </cell>
        </row>
        <row r="4360">
          <cell r="A4360">
            <v>2019</v>
          </cell>
          <cell r="B4360" t="str">
            <v>Diciembre</v>
          </cell>
          <cell r="J4360">
            <v>1560</v>
          </cell>
          <cell r="K4360">
            <v>11004</v>
          </cell>
        </row>
        <row r="4361">
          <cell r="A4361">
            <v>2019</v>
          </cell>
          <cell r="B4361" t="str">
            <v>Diciembre</v>
          </cell>
          <cell r="J4361">
            <v>1354</v>
          </cell>
          <cell r="K4361">
            <v>11005</v>
          </cell>
        </row>
        <row r="4362">
          <cell r="A4362">
            <v>2019</v>
          </cell>
          <cell r="B4362" t="str">
            <v>Diciembre</v>
          </cell>
          <cell r="J4362">
            <v>5018</v>
          </cell>
          <cell r="K4362">
            <v>11006</v>
          </cell>
        </row>
        <row r="4363">
          <cell r="A4363">
            <v>2019</v>
          </cell>
          <cell r="B4363" t="str">
            <v>Diciembre</v>
          </cell>
          <cell r="J4363">
            <v>9868</v>
          </cell>
          <cell r="K4363">
            <v>11007</v>
          </cell>
        </row>
        <row r="4364">
          <cell r="A4364">
            <v>2019</v>
          </cell>
          <cell r="B4364" t="str">
            <v>Diciembre</v>
          </cell>
          <cell r="J4364">
            <v>1846</v>
          </cell>
          <cell r="K4364">
            <v>11008</v>
          </cell>
        </row>
        <row r="4365">
          <cell r="A4365">
            <v>2019</v>
          </cell>
          <cell r="B4365" t="str">
            <v>Diciembre</v>
          </cell>
          <cell r="J4365">
            <v>3737</v>
          </cell>
          <cell r="K4365">
            <v>11009</v>
          </cell>
        </row>
        <row r="4366">
          <cell r="A4366">
            <v>2019</v>
          </cell>
          <cell r="B4366" t="str">
            <v>Diciembre</v>
          </cell>
          <cell r="J4366">
            <v>1399</v>
          </cell>
          <cell r="K4366">
            <v>11010</v>
          </cell>
        </row>
        <row r="4367">
          <cell r="A4367">
            <v>2019</v>
          </cell>
          <cell r="B4367" t="str">
            <v>Diciembre</v>
          </cell>
          <cell r="J4367">
            <v>9878</v>
          </cell>
          <cell r="K4367">
            <v>11011</v>
          </cell>
        </row>
        <row r="4368">
          <cell r="A4368">
            <v>2019</v>
          </cell>
          <cell r="B4368" t="str">
            <v>Diciembre</v>
          </cell>
          <cell r="J4368">
            <v>4117</v>
          </cell>
          <cell r="K4368">
            <v>11012</v>
          </cell>
        </row>
        <row r="4369">
          <cell r="A4369">
            <v>2019</v>
          </cell>
          <cell r="B4369" t="str">
            <v>Diciembre</v>
          </cell>
          <cell r="J4369">
            <v>4069</v>
          </cell>
          <cell r="K4369">
            <v>11013</v>
          </cell>
        </row>
        <row r="4370">
          <cell r="A4370">
            <v>2019</v>
          </cell>
          <cell r="B4370" t="str">
            <v>Diciembre</v>
          </cell>
          <cell r="J4370">
            <v>5340</v>
          </cell>
          <cell r="K4370">
            <v>11014</v>
          </cell>
        </row>
        <row r="4371">
          <cell r="A4371">
            <v>2019</v>
          </cell>
          <cell r="B4371" t="str">
            <v>Diciembre</v>
          </cell>
          <cell r="J4371">
            <v>4282</v>
          </cell>
          <cell r="K4371">
            <v>11015</v>
          </cell>
        </row>
        <row r="4372">
          <cell r="A4372">
            <v>2019</v>
          </cell>
          <cell r="B4372" t="str">
            <v>Diciembre</v>
          </cell>
          <cell r="J4372">
            <v>3827</v>
          </cell>
          <cell r="K4372">
            <v>11016</v>
          </cell>
        </row>
        <row r="4373">
          <cell r="A4373">
            <v>2019</v>
          </cell>
          <cell r="B4373" t="str">
            <v>Diciembre</v>
          </cell>
          <cell r="J4373">
            <v>1705</v>
          </cell>
          <cell r="K4373">
            <v>11017</v>
          </cell>
        </row>
        <row r="4374">
          <cell r="A4374">
            <v>2019</v>
          </cell>
          <cell r="B4374" t="str">
            <v>Diciembre</v>
          </cell>
          <cell r="J4374">
            <v>1238</v>
          </cell>
          <cell r="K4374">
            <v>11018</v>
          </cell>
        </row>
        <row r="4375">
          <cell r="A4375">
            <v>2019</v>
          </cell>
          <cell r="B4375" t="str">
            <v>Diciembre</v>
          </cell>
          <cell r="J4375">
            <v>4543</v>
          </cell>
          <cell r="K4375">
            <v>11019</v>
          </cell>
        </row>
        <row r="4376">
          <cell r="A4376">
            <v>2019</v>
          </cell>
          <cell r="B4376" t="str">
            <v>Diciembre</v>
          </cell>
          <cell r="J4376">
            <v>11737</v>
          </cell>
          <cell r="K4376">
            <v>11020</v>
          </cell>
        </row>
        <row r="4377">
          <cell r="A4377">
            <v>2019</v>
          </cell>
          <cell r="B4377" t="str">
            <v>Diciembre</v>
          </cell>
          <cell r="J4377">
            <v>1918</v>
          </cell>
          <cell r="K4377">
            <v>11021</v>
          </cell>
        </row>
        <row r="4378">
          <cell r="A4378">
            <v>2019</v>
          </cell>
          <cell r="B4378" t="str">
            <v>Diciembre</v>
          </cell>
          <cell r="J4378">
            <v>2274</v>
          </cell>
          <cell r="K4378">
            <v>11022</v>
          </cell>
        </row>
        <row r="4379">
          <cell r="A4379">
            <v>2019</v>
          </cell>
          <cell r="B4379" t="str">
            <v>Diciembre</v>
          </cell>
          <cell r="J4379">
            <v>2889</v>
          </cell>
          <cell r="K4379">
            <v>11023</v>
          </cell>
        </row>
        <row r="4380">
          <cell r="A4380">
            <v>2019</v>
          </cell>
          <cell r="B4380" t="str">
            <v>Diciembre</v>
          </cell>
          <cell r="J4380">
            <v>1386</v>
          </cell>
          <cell r="K4380">
            <v>11024</v>
          </cell>
        </row>
        <row r="4381">
          <cell r="A4381">
            <v>2019</v>
          </cell>
          <cell r="B4381" t="str">
            <v>Diciembre</v>
          </cell>
          <cell r="J4381">
            <v>1214</v>
          </cell>
          <cell r="K4381">
            <v>11026</v>
          </cell>
        </row>
        <row r="4382">
          <cell r="A4382">
            <v>2019</v>
          </cell>
          <cell r="B4382" t="str">
            <v>Diciembre</v>
          </cell>
          <cell r="J4382">
            <v>3149</v>
          </cell>
          <cell r="K4382">
            <v>11027</v>
          </cell>
        </row>
        <row r="4383">
          <cell r="A4383">
            <v>2019</v>
          </cell>
          <cell r="B4383" t="str">
            <v>Diciembre</v>
          </cell>
          <cell r="J4383">
            <v>1576</v>
          </cell>
          <cell r="K4383">
            <v>11028</v>
          </cell>
        </row>
        <row r="4384">
          <cell r="A4384">
            <v>2019</v>
          </cell>
          <cell r="B4384" t="str">
            <v>Diciembre</v>
          </cell>
          <cell r="J4384">
            <v>2558</v>
          </cell>
          <cell r="K4384">
            <v>11029</v>
          </cell>
        </row>
        <row r="4385">
          <cell r="A4385">
            <v>2019</v>
          </cell>
          <cell r="B4385" t="str">
            <v>Diciembre</v>
          </cell>
          <cell r="J4385">
            <v>5727</v>
          </cell>
          <cell r="K4385">
            <v>11030</v>
          </cell>
        </row>
        <row r="4386">
          <cell r="A4386">
            <v>2019</v>
          </cell>
          <cell r="B4386" t="str">
            <v>Diciembre</v>
          </cell>
          <cell r="J4386">
            <v>5727</v>
          </cell>
          <cell r="K4386">
            <v>11031</v>
          </cell>
        </row>
        <row r="4387">
          <cell r="A4387">
            <v>2019</v>
          </cell>
          <cell r="B4387" t="str">
            <v>Diciembre</v>
          </cell>
          <cell r="J4387">
            <v>6281</v>
          </cell>
          <cell r="K4387">
            <v>11032</v>
          </cell>
        </row>
        <row r="4388">
          <cell r="A4388">
            <v>2019</v>
          </cell>
          <cell r="B4388" t="str">
            <v>Diciembre</v>
          </cell>
          <cell r="J4388">
            <v>1968</v>
          </cell>
          <cell r="K4388">
            <v>11033</v>
          </cell>
        </row>
        <row r="4389">
          <cell r="A4389">
            <v>2019</v>
          </cell>
          <cell r="B4389" t="str">
            <v>Diciembre</v>
          </cell>
          <cell r="J4389">
            <v>1969</v>
          </cell>
          <cell r="K4389">
            <v>11034</v>
          </cell>
        </row>
        <row r="4390">
          <cell r="A4390">
            <v>2019</v>
          </cell>
          <cell r="B4390" t="str">
            <v>Diciembre</v>
          </cell>
          <cell r="J4390">
            <v>3331</v>
          </cell>
          <cell r="K4390">
            <v>11035</v>
          </cell>
        </row>
        <row r="4391">
          <cell r="A4391">
            <v>2019</v>
          </cell>
          <cell r="B4391" t="str">
            <v>Diciembre</v>
          </cell>
          <cell r="J4391">
            <v>1113</v>
          </cell>
          <cell r="K4391">
            <v>11036</v>
          </cell>
        </row>
        <row r="4392">
          <cell r="A4392">
            <v>2019</v>
          </cell>
          <cell r="B4392" t="str">
            <v>Diciembre</v>
          </cell>
          <cell r="J4392">
            <v>1112</v>
          </cell>
          <cell r="K4392">
            <v>11037</v>
          </cell>
        </row>
        <row r="4393">
          <cell r="A4393">
            <v>2019</v>
          </cell>
          <cell r="B4393" t="str">
            <v>Diciembre</v>
          </cell>
          <cell r="J4393">
            <v>1488</v>
          </cell>
          <cell r="K4393">
            <v>11038</v>
          </cell>
        </row>
        <row r="4394">
          <cell r="A4394">
            <v>2019</v>
          </cell>
          <cell r="B4394" t="str">
            <v>Diciembre</v>
          </cell>
          <cell r="J4394">
            <v>2080</v>
          </cell>
          <cell r="K4394">
            <v>11040</v>
          </cell>
        </row>
        <row r="4395">
          <cell r="A4395">
            <v>2019</v>
          </cell>
          <cell r="B4395" t="str">
            <v>Diciembre</v>
          </cell>
          <cell r="J4395">
            <v>940</v>
          </cell>
          <cell r="K4395">
            <v>11041</v>
          </cell>
        </row>
        <row r="4396">
          <cell r="A4396">
            <v>2019</v>
          </cell>
          <cell r="B4396" t="str">
            <v>Diciembre</v>
          </cell>
          <cell r="J4396">
            <v>1503</v>
          </cell>
          <cell r="K4396">
            <v>11042</v>
          </cell>
        </row>
        <row r="4397">
          <cell r="A4397">
            <v>2019</v>
          </cell>
          <cell r="B4397" t="str">
            <v>Diciembre</v>
          </cell>
          <cell r="J4397">
            <v>5837</v>
          </cell>
          <cell r="K4397">
            <v>11043</v>
          </cell>
        </row>
        <row r="4398">
          <cell r="A4398">
            <v>2019</v>
          </cell>
          <cell r="B4398" t="str">
            <v>Diciembre</v>
          </cell>
          <cell r="J4398">
            <v>2221</v>
          </cell>
          <cell r="K4398">
            <v>11045</v>
          </cell>
        </row>
        <row r="4399">
          <cell r="A4399">
            <v>2019</v>
          </cell>
          <cell r="B4399" t="str">
            <v>Diciembre</v>
          </cell>
          <cell r="J4399">
            <v>1250</v>
          </cell>
          <cell r="K4399">
            <v>11046</v>
          </cell>
        </row>
        <row r="4400">
          <cell r="A4400">
            <v>2019</v>
          </cell>
          <cell r="B4400" t="str">
            <v>Diciembre</v>
          </cell>
          <cell r="J4400">
            <v>15833</v>
          </cell>
          <cell r="K4400">
            <v>11047</v>
          </cell>
        </row>
        <row r="4401">
          <cell r="A4401">
            <v>2019</v>
          </cell>
          <cell r="B4401" t="str">
            <v>Diciembre</v>
          </cell>
          <cell r="J4401">
            <v>1980</v>
          </cell>
          <cell r="K4401">
            <v>11048</v>
          </cell>
        </row>
        <row r="4402">
          <cell r="A4402">
            <v>2019</v>
          </cell>
          <cell r="B4402" t="str">
            <v>Diciembre</v>
          </cell>
          <cell r="J4402">
            <v>1505</v>
          </cell>
          <cell r="K4402">
            <v>11049</v>
          </cell>
        </row>
        <row r="4403">
          <cell r="A4403">
            <v>2019</v>
          </cell>
          <cell r="B4403" t="str">
            <v>Diciembre</v>
          </cell>
          <cell r="J4403">
            <v>2328</v>
          </cell>
          <cell r="K4403">
            <v>11050</v>
          </cell>
        </row>
        <row r="4404">
          <cell r="A4404">
            <v>2019</v>
          </cell>
          <cell r="B4404" t="str">
            <v>Diciembre</v>
          </cell>
          <cell r="J4404">
            <v>10051</v>
          </cell>
          <cell r="K4404">
            <v>11051</v>
          </cell>
        </row>
        <row r="4405">
          <cell r="A4405">
            <v>2019</v>
          </cell>
          <cell r="B4405" t="str">
            <v>Diciembre</v>
          </cell>
          <cell r="J4405">
            <v>2512</v>
          </cell>
          <cell r="K4405">
            <v>11052</v>
          </cell>
        </row>
        <row r="4406">
          <cell r="A4406">
            <v>2019</v>
          </cell>
          <cell r="B4406" t="str">
            <v>Diciembre</v>
          </cell>
          <cell r="J4406">
            <v>5079</v>
          </cell>
          <cell r="K4406">
            <v>11053</v>
          </cell>
        </row>
        <row r="4407">
          <cell r="A4407">
            <v>2019</v>
          </cell>
          <cell r="B4407" t="str">
            <v>Diciembre</v>
          </cell>
          <cell r="J4407">
            <v>6654</v>
          </cell>
          <cell r="K4407">
            <v>11054</v>
          </cell>
        </row>
        <row r="4408">
          <cell r="A4408">
            <v>2019</v>
          </cell>
          <cell r="B4408" t="str">
            <v>Diciembre</v>
          </cell>
          <cell r="J4408">
            <v>1663</v>
          </cell>
          <cell r="K4408">
            <v>21001</v>
          </cell>
        </row>
        <row r="4409">
          <cell r="A4409">
            <v>2019</v>
          </cell>
          <cell r="B4409" t="str">
            <v>Diciembre</v>
          </cell>
          <cell r="J4409">
            <v>1852</v>
          </cell>
          <cell r="K4409">
            <v>21002</v>
          </cell>
        </row>
        <row r="4410">
          <cell r="A4410">
            <v>2019</v>
          </cell>
          <cell r="B4410" t="str">
            <v>Diciembre</v>
          </cell>
          <cell r="J4410">
            <v>1268</v>
          </cell>
          <cell r="K4410">
            <v>21003</v>
          </cell>
        </row>
        <row r="4411">
          <cell r="A4411">
            <v>2019</v>
          </cell>
          <cell r="B4411" t="str">
            <v>Diciembre</v>
          </cell>
          <cell r="J4411">
            <v>938</v>
          </cell>
          <cell r="K4411">
            <v>21004</v>
          </cell>
        </row>
        <row r="4412">
          <cell r="A4412">
            <v>2019</v>
          </cell>
          <cell r="B4412" t="str">
            <v>Diciembre</v>
          </cell>
          <cell r="J4412">
            <v>683</v>
          </cell>
          <cell r="K4412">
            <v>21007</v>
          </cell>
        </row>
        <row r="4413">
          <cell r="A4413">
            <v>2019</v>
          </cell>
          <cell r="B4413" t="str">
            <v>Diciembre</v>
          </cell>
          <cell r="J4413">
            <v>760</v>
          </cell>
          <cell r="K4413">
            <v>21005</v>
          </cell>
        </row>
        <row r="4414">
          <cell r="A4414">
            <v>2019</v>
          </cell>
          <cell r="B4414" t="str">
            <v>Diciembre</v>
          </cell>
          <cell r="J4414">
            <v>683</v>
          </cell>
          <cell r="K4414">
            <v>21006</v>
          </cell>
        </row>
        <row r="4415">
          <cell r="A4415">
            <v>2019</v>
          </cell>
          <cell r="B4415" t="str">
            <v>Diciembre</v>
          </cell>
          <cell r="J4415">
            <v>1468</v>
          </cell>
          <cell r="K4415">
            <v>21008</v>
          </cell>
        </row>
        <row r="4416">
          <cell r="A4416">
            <v>2019</v>
          </cell>
          <cell r="B4416" t="str">
            <v>Diciembre</v>
          </cell>
          <cell r="J4416">
            <v>793</v>
          </cell>
          <cell r="K4416">
            <v>21009</v>
          </cell>
        </row>
        <row r="4417">
          <cell r="A4417">
            <v>2019</v>
          </cell>
          <cell r="B4417" t="str">
            <v>Diciembre</v>
          </cell>
          <cell r="J4417">
            <v>696</v>
          </cell>
          <cell r="K4417">
            <v>21010</v>
          </cell>
        </row>
        <row r="4418">
          <cell r="A4418">
            <v>2019</v>
          </cell>
          <cell r="B4418" t="str">
            <v>Diciembre</v>
          </cell>
          <cell r="J4418">
            <v>622</v>
          </cell>
          <cell r="K4418">
            <v>21011</v>
          </cell>
        </row>
        <row r="4419">
          <cell r="A4419">
            <v>2019</v>
          </cell>
          <cell r="B4419" t="str">
            <v>Diciembre</v>
          </cell>
          <cell r="J4419">
            <v>1216</v>
          </cell>
          <cell r="K4419">
            <v>21012</v>
          </cell>
        </row>
        <row r="4420">
          <cell r="A4420">
            <v>2019</v>
          </cell>
          <cell r="B4420" t="str">
            <v>Diciembre</v>
          </cell>
          <cell r="J4420">
            <v>1423</v>
          </cell>
          <cell r="K4420">
            <v>21013</v>
          </cell>
        </row>
        <row r="4421">
          <cell r="A4421">
            <v>2019</v>
          </cell>
          <cell r="B4421" t="str">
            <v>Diciembre</v>
          </cell>
          <cell r="J4421">
            <v>1424</v>
          </cell>
          <cell r="K4421">
            <v>21014</v>
          </cell>
        </row>
        <row r="4422">
          <cell r="A4422">
            <v>2019</v>
          </cell>
          <cell r="B4422" t="str">
            <v>Diciembre</v>
          </cell>
          <cell r="J4422">
            <v>1688</v>
          </cell>
          <cell r="K4422">
            <v>21016</v>
          </cell>
        </row>
        <row r="4423">
          <cell r="A4423">
            <v>2019</v>
          </cell>
          <cell r="B4423" t="str">
            <v>Diciembre</v>
          </cell>
          <cell r="J4423">
            <v>1567</v>
          </cell>
          <cell r="K4423">
            <v>21017</v>
          </cell>
        </row>
        <row r="4424">
          <cell r="A4424">
            <v>2019</v>
          </cell>
          <cell r="B4424" t="str">
            <v>Diciembre</v>
          </cell>
          <cell r="J4424">
            <v>2920</v>
          </cell>
          <cell r="K4424">
            <v>51001</v>
          </cell>
        </row>
        <row r="4425">
          <cell r="A4425">
            <v>2019</v>
          </cell>
          <cell r="B4425" t="str">
            <v>Diciembre</v>
          </cell>
          <cell r="J4425">
            <v>3016</v>
          </cell>
          <cell r="K4425">
            <v>51001</v>
          </cell>
        </row>
        <row r="4426">
          <cell r="A4426">
            <v>2019</v>
          </cell>
          <cell r="B4426" t="str">
            <v>Diciembre</v>
          </cell>
          <cell r="J4426">
            <v>3220</v>
          </cell>
          <cell r="K4426">
            <v>51001</v>
          </cell>
        </row>
        <row r="4427">
          <cell r="A4427">
            <v>2019</v>
          </cell>
          <cell r="B4427" t="str">
            <v>Diciembre</v>
          </cell>
          <cell r="J4427">
            <v>2948</v>
          </cell>
          <cell r="K4427">
            <v>51001</v>
          </cell>
        </row>
        <row r="4428">
          <cell r="A4428">
            <v>2019</v>
          </cell>
          <cell r="B4428" t="str">
            <v>Diciembre</v>
          </cell>
          <cell r="J4428">
            <v>2701</v>
          </cell>
          <cell r="K4428">
            <v>51002</v>
          </cell>
        </row>
        <row r="4429">
          <cell r="A4429">
            <v>2019</v>
          </cell>
          <cell r="B4429" t="str">
            <v>Diciembre</v>
          </cell>
          <cell r="J4429">
            <v>2020</v>
          </cell>
          <cell r="K4429">
            <v>51003</v>
          </cell>
        </row>
        <row r="4430">
          <cell r="A4430">
            <v>2019</v>
          </cell>
          <cell r="B4430" t="str">
            <v>Diciembre</v>
          </cell>
          <cell r="J4430">
            <v>2701</v>
          </cell>
          <cell r="K4430">
            <v>51003</v>
          </cell>
        </row>
        <row r="4431">
          <cell r="A4431">
            <v>2019</v>
          </cell>
          <cell r="B4431" t="str">
            <v>Diciembre</v>
          </cell>
          <cell r="J4431">
            <v>2459</v>
          </cell>
          <cell r="K4431">
            <v>51003</v>
          </cell>
        </row>
        <row r="4432">
          <cell r="A4432">
            <v>2019</v>
          </cell>
          <cell r="B4432" t="str">
            <v>Diciembre</v>
          </cell>
          <cell r="J4432">
            <v>5701</v>
          </cell>
          <cell r="K4432">
            <v>51004</v>
          </cell>
        </row>
        <row r="4433">
          <cell r="A4433">
            <v>2019</v>
          </cell>
          <cell r="B4433" t="str">
            <v>Diciembre</v>
          </cell>
          <cell r="J4433">
            <v>6602</v>
          </cell>
          <cell r="K4433">
            <v>51004</v>
          </cell>
        </row>
        <row r="4434">
          <cell r="A4434">
            <v>2019</v>
          </cell>
          <cell r="B4434" t="str">
            <v>Diciembre</v>
          </cell>
          <cell r="J4434">
            <v>6539</v>
          </cell>
          <cell r="K4434">
            <v>51004</v>
          </cell>
        </row>
        <row r="4435">
          <cell r="A4435">
            <v>2019</v>
          </cell>
          <cell r="B4435" t="str">
            <v>Diciembre</v>
          </cell>
          <cell r="J4435">
            <v>5433</v>
          </cell>
          <cell r="K4435">
            <v>51005</v>
          </cell>
        </row>
        <row r="4436">
          <cell r="A4436">
            <v>2019</v>
          </cell>
          <cell r="B4436" t="str">
            <v>Diciembre</v>
          </cell>
          <cell r="J4436">
            <v>6264</v>
          </cell>
          <cell r="K4436">
            <v>51005</v>
          </cell>
        </row>
        <row r="4437">
          <cell r="A4437">
            <v>2019</v>
          </cell>
          <cell r="B4437" t="str">
            <v>Diciembre</v>
          </cell>
          <cell r="J4437">
            <v>6600</v>
          </cell>
          <cell r="K4437">
            <v>51005</v>
          </cell>
        </row>
        <row r="4438">
          <cell r="A4438">
            <v>2019</v>
          </cell>
          <cell r="B4438" t="str">
            <v>Diciembre</v>
          </cell>
          <cell r="J4438">
            <v>6400</v>
          </cell>
          <cell r="K4438">
            <v>51005</v>
          </cell>
        </row>
        <row r="4439">
          <cell r="A4439">
            <v>2019</v>
          </cell>
          <cell r="B4439" t="str">
            <v>Diciembre</v>
          </cell>
          <cell r="J4439">
            <v>4505</v>
          </cell>
          <cell r="K4439">
            <v>51006</v>
          </cell>
        </row>
        <row r="4440">
          <cell r="A4440">
            <v>2019</v>
          </cell>
          <cell r="B4440" t="str">
            <v>Diciembre</v>
          </cell>
          <cell r="J4440">
            <v>5163</v>
          </cell>
          <cell r="K4440">
            <v>51006</v>
          </cell>
        </row>
        <row r="4441">
          <cell r="A4441">
            <v>2019</v>
          </cell>
          <cell r="B4441" t="str">
            <v>Diciembre</v>
          </cell>
          <cell r="J4441">
            <v>5080</v>
          </cell>
          <cell r="K4441">
            <v>51006</v>
          </cell>
        </row>
        <row r="4442">
          <cell r="A4442">
            <v>2019</v>
          </cell>
          <cell r="B4442" t="str">
            <v>Diciembre</v>
          </cell>
          <cell r="J4442">
            <v>5525</v>
          </cell>
          <cell r="K4442">
            <v>51006</v>
          </cell>
        </row>
        <row r="4443">
          <cell r="A4443">
            <v>2019</v>
          </cell>
          <cell r="B4443" t="str">
            <v>Diciembre</v>
          </cell>
          <cell r="J4443">
            <v>4293</v>
          </cell>
          <cell r="K4443">
            <v>51007</v>
          </cell>
        </row>
        <row r="4444">
          <cell r="A4444">
            <v>2019</v>
          </cell>
          <cell r="B4444" t="str">
            <v>Diciembre</v>
          </cell>
          <cell r="J4444">
            <v>4960</v>
          </cell>
          <cell r="K4444">
            <v>51007</v>
          </cell>
        </row>
        <row r="4445">
          <cell r="A4445">
            <v>2019</v>
          </cell>
          <cell r="B4445" t="str">
            <v>Diciembre</v>
          </cell>
          <cell r="J4445">
            <v>4682</v>
          </cell>
          <cell r="K4445">
            <v>51008</v>
          </cell>
        </row>
        <row r="4446">
          <cell r="A4446">
            <v>2019</v>
          </cell>
          <cell r="B4446" t="str">
            <v>Diciembre</v>
          </cell>
          <cell r="J4446">
            <v>5900</v>
          </cell>
          <cell r="K4446">
            <v>51008</v>
          </cell>
        </row>
        <row r="4447">
          <cell r="A4447">
            <v>2019</v>
          </cell>
          <cell r="B4447" t="str">
            <v>Diciembre</v>
          </cell>
          <cell r="J4447">
            <v>4266</v>
          </cell>
          <cell r="K4447">
            <v>51008</v>
          </cell>
        </row>
        <row r="4448">
          <cell r="A4448">
            <v>2019</v>
          </cell>
          <cell r="B4448" t="str">
            <v>Diciembre</v>
          </cell>
          <cell r="J4448">
            <v>6656</v>
          </cell>
          <cell r="K4448">
            <v>51008</v>
          </cell>
        </row>
        <row r="4449">
          <cell r="A4449">
            <v>2019</v>
          </cell>
          <cell r="B4449" t="str">
            <v>Diciembre</v>
          </cell>
          <cell r="J4449">
            <v>2722</v>
          </cell>
          <cell r="K4449">
            <v>51009</v>
          </cell>
        </row>
        <row r="4450">
          <cell r="A4450">
            <v>2019</v>
          </cell>
          <cell r="B4450" t="str">
            <v>Diciembre</v>
          </cell>
          <cell r="J4450">
            <v>2928</v>
          </cell>
          <cell r="K4450">
            <v>51009</v>
          </cell>
        </row>
        <row r="4451">
          <cell r="A4451">
            <v>2019</v>
          </cell>
          <cell r="B4451" t="str">
            <v>Diciembre</v>
          </cell>
          <cell r="J4451">
            <v>2723</v>
          </cell>
          <cell r="K4451">
            <v>51009</v>
          </cell>
        </row>
        <row r="4452">
          <cell r="A4452">
            <v>2019</v>
          </cell>
          <cell r="B4452" t="str">
            <v>Diciembre</v>
          </cell>
          <cell r="J4452">
            <v>3280</v>
          </cell>
          <cell r="K4452">
            <v>51009</v>
          </cell>
        </row>
        <row r="4453">
          <cell r="A4453">
            <v>2019</v>
          </cell>
          <cell r="B4453" t="str">
            <v>Diciembre</v>
          </cell>
          <cell r="J4453">
            <v>1217</v>
          </cell>
          <cell r="K4453">
            <v>51010</v>
          </cell>
        </row>
        <row r="4454">
          <cell r="A4454">
            <v>2019</v>
          </cell>
          <cell r="B4454" t="str">
            <v>Diciembre</v>
          </cell>
          <cell r="J4454">
            <v>1512</v>
          </cell>
          <cell r="K4454">
            <v>51010</v>
          </cell>
        </row>
        <row r="4455">
          <cell r="A4455">
            <v>2019</v>
          </cell>
          <cell r="B4455" t="str">
            <v>Diciembre</v>
          </cell>
          <cell r="J4455">
            <v>1500</v>
          </cell>
          <cell r="K4455">
            <v>51011</v>
          </cell>
        </row>
        <row r="4456">
          <cell r="A4456">
            <v>2019</v>
          </cell>
          <cell r="B4456" t="str">
            <v>Diciembre</v>
          </cell>
          <cell r="J4456">
            <v>1928</v>
          </cell>
          <cell r="K4456">
            <v>51011</v>
          </cell>
        </row>
        <row r="4457">
          <cell r="A4457">
            <v>2019</v>
          </cell>
          <cell r="B4457" t="str">
            <v>Diciembre</v>
          </cell>
          <cell r="J4457">
            <v>1845</v>
          </cell>
          <cell r="K4457">
            <v>51011</v>
          </cell>
        </row>
        <row r="4458">
          <cell r="A4458">
            <v>2019</v>
          </cell>
          <cell r="B4458" t="str">
            <v>Diciembre</v>
          </cell>
          <cell r="J4458">
            <v>2261</v>
          </cell>
          <cell r="K4458">
            <v>51012</v>
          </cell>
        </row>
        <row r="4459">
          <cell r="A4459">
            <v>2019</v>
          </cell>
          <cell r="B4459" t="str">
            <v>Diciembre</v>
          </cell>
          <cell r="J4459">
            <v>2761</v>
          </cell>
          <cell r="K4459">
            <v>51012</v>
          </cell>
        </row>
        <row r="4460">
          <cell r="A4460">
            <v>2019</v>
          </cell>
          <cell r="B4460" t="str">
            <v>Diciembre</v>
          </cell>
          <cell r="J4460">
            <v>2489</v>
          </cell>
          <cell r="K4460">
            <v>51012</v>
          </cell>
        </row>
        <row r="4461">
          <cell r="A4461">
            <v>2019</v>
          </cell>
          <cell r="B4461" t="str">
            <v>Diciembre</v>
          </cell>
          <cell r="J4461">
            <v>270</v>
          </cell>
          <cell r="K4461">
            <v>61001</v>
          </cell>
        </row>
        <row r="4462">
          <cell r="A4462">
            <v>2019</v>
          </cell>
          <cell r="B4462" t="str">
            <v>Diciembre</v>
          </cell>
          <cell r="J4462">
            <v>280</v>
          </cell>
          <cell r="K4462">
            <v>61001</v>
          </cell>
        </row>
        <row r="4463">
          <cell r="A4463">
            <v>2019</v>
          </cell>
          <cell r="B4463" t="str">
            <v>Diciembre</v>
          </cell>
          <cell r="J4463">
            <v>286</v>
          </cell>
          <cell r="K4463">
            <v>61001</v>
          </cell>
        </row>
        <row r="4464">
          <cell r="A4464">
            <v>2019</v>
          </cell>
          <cell r="B4464" t="str">
            <v>Diciembre</v>
          </cell>
          <cell r="J4464">
            <v>300</v>
          </cell>
          <cell r="K4464">
            <v>61002</v>
          </cell>
        </row>
        <row r="4465">
          <cell r="A4465">
            <v>2019</v>
          </cell>
          <cell r="B4465" t="str">
            <v>Diciembre</v>
          </cell>
          <cell r="J4465">
            <v>303</v>
          </cell>
          <cell r="K4465">
            <v>61002</v>
          </cell>
        </row>
        <row r="4466">
          <cell r="A4466">
            <v>2019</v>
          </cell>
          <cell r="B4466" t="str">
            <v>Diciembre</v>
          </cell>
          <cell r="J4466">
            <v>317</v>
          </cell>
          <cell r="K4466">
            <v>61002</v>
          </cell>
        </row>
        <row r="4467">
          <cell r="A4467">
            <v>2019</v>
          </cell>
          <cell r="B4467" t="str">
            <v>Diciembre</v>
          </cell>
          <cell r="J4467">
            <v>255</v>
          </cell>
          <cell r="K4467">
            <v>61003</v>
          </cell>
        </row>
        <row r="4468">
          <cell r="A4468">
            <v>2019</v>
          </cell>
          <cell r="B4468" t="str">
            <v>Diciembre</v>
          </cell>
          <cell r="J4468">
            <v>256</v>
          </cell>
          <cell r="K4468">
            <v>61003</v>
          </cell>
        </row>
        <row r="4469">
          <cell r="A4469">
            <v>2019</v>
          </cell>
          <cell r="B4469" t="str">
            <v>Diciembre</v>
          </cell>
          <cell r="J4469">
            <v>257</v>
          </cell>
          <cell r="K4469">
            <v>61003</v>
          </cell>
        </row>
        <row r="4470">
          <cell r="A4470">
            <v>2019</v>
          </cell>
          <cell r="B4470" t="str">
            <v>Diciembre</v>
          </cell>
          <cell r="J4470">
            <v>349</v>
          </cell>
          <cell r="K4470">
            <v>61004</v>
          </cell>
        </row>
        <row r="4471">
          <cell r="A4471">
            <v>2019</v>
          </cell>
          <cell r="B4471" t="str">
            <v>Diciembre</v>
          </cell>
          <cell r="J4471">
            <v>358</v>
          </cell>
          <cell r="K4471">
            <v>61004</v>
          </cell>
        </row>
        <row r="4472">
          <cell r="A4472">
            <v>2019</v>
          </cell>
          <cell r="B4472" t="str">
            <v>Diciembre</v>
          </cell>
          <cell r="J4472">
            <v>377</v>
          </cell>
          <cell r="K4472">
            <v>61004</v>
          </cell>
        </row>
        <row r="4473">
          <cell r="A4473">
            <v>2019</v>
          </cell>
          <cell r="B4473" t="str">
            <v>Diciembre</v>
          </cell>
          <cell r="J4473">
            <v>23402</v>
          </cell>
          <cell r="K4473">
            <v>61005</v>
          </cell>
        </row>
        <row r="4474">
          <cell r="A4474">
            <v>2019</v>
          </cell>
          <cell r="B4474" t="str">
            <v>Diciembre</v>
          </cell>
          <cell r="J4474">
            <v>8355</v>
          </cell>
          <cell r="K4474">
            <v>61006</v>
          </cell>
        </row>
        <row r="4475">
          <cell r="A4475">
            <v>2019</v>
          </cell>
          <cell r="B4475" t="str">
            <v>Diciembre</v>
          </cell>
          <cell r="J4475">
            <v>9013</v>
          </cell>
          <cell r="K4475">
            <v>61006</v>
          </cell>
        </row>
        <row r="4476">
          <cell r="A4476">
            <v>2019</v>
          </cell>
          <cell r="B4476" t="str">
            <v>Diciembre</v>
          </cell>
          <cell r="J4476">
            <v>8880</v>
          </cell>
          <cell r="K4476">
            <v>61006</v>
          </cell>
        </row>
        <row r="4477">
          <cell r="A4477">
            <v>2019</v>
          </cell>
          <cell r="B4477" t="str">
            <v>Diciembre</v>
          </cell>
          <cell r="J4477">
            <v>8926</v>
          </cell>
          <cell r="K4477">
            <v>61006</v>
          </cell>
        </row>
        <row r="4478">
          <cell r="A4478">
            <v>2019</v>
          </cell>
          <cell r="B4478" t="str">
            <v>Diciembre</v>
          </cell>
          <cell r="J4478">
            <v>13350</v>
          </cell>
          <cell r="K4478">
            <v>61007</v>
          </cell>
        </row>
        <row r="4479">
          <cell r="A4479">
            <v>2019</v>
          </cell>
          <cell r="B4479" t="str">
            <v>Diciembre</v>
          </cell>
          <cell r="J4479">
            <v>14613</v>
          </cell>
          <cell r="K4479">
            <v>61007</v>
          </cell>
        </row>
        <row r="4480">
          <cell r="A4480">
            <v>2019</v>
          </cell>
          <cell r="B4480" t="str">
            <v>Diciembre</v>
          </cell>
          <cell r="J4480">
            <v>14133</v>
          </cell>
          <cell r="K4480">
            <v>61007</v>
          </cell>
        </row>
        <row r="4481">
          <cell r="A4481">
            <v>2019</v>
          </cell>
          <cell r="B4481" t="str">
            <v>Diciembre</v>
          </cell>
          <cell r="J4481">
            <v>14733</v>
          </cell>
          <cell r="K4481">
            <v>61007</v>
          </cell>
        </row>
        <row r="4482">
          <cell r="A4482">
            <v>2019</v>
          </cell>
          <cell r="B4482" t="str">
            <v>Diciembre</v>
          </cell>
          <cell r="J4482">
            <v>9465</v>
          </cell>
          <cell r="K4482">
            <v>61008</v>
          </cell>
        </row>
        <row r="4483">
          <cell r="A4483">
            <v>2019</v>
          </cell>
          <cell r="B4483" t="str">
            <v>Diciembre</v>
          </cell>
          <cell r="J4483">
            <v>9157</v>
          </cell>
          <cell r="K4483">
            <v>61008</v>
          </cell>
        </row>
        <row r="4484">
          <cell r="A4484">
            <v>2019</v>
          </cell>
          <cell r="B4484" t="str">
            <v>Diciembre</v>
          </cell>
          <cell r="J4484">
            <v>8615</v>
          </cell>
          <cell r="K4484">
            <v>61008</v>
          </cell>
        </row>
        <row r="4485">
          <cell r="A4485">
            <v>2019</v>
          </cell>
          <cell r="B4485" t="str">
            <v>Diciembre</v>
          </cell>
          <cell r="J4485">
            <v>10747</v>
          </cell>
          <cell r="K4485">
            <v>61009</v>
          </cell>
        </row>
        <row r="4486">
          <cell r="A4486">
            <v>2019</v>
          </cell>
          <cell r="B4486" t="str">
            <v>Diciembre</v>
          </cell>
          <cell r="J4486">
            <v>10627</v>
          </cell>
          <cell r="K4486">
            <v>61009</v>
          </cell>
        </row>
        <row r="4487">
          <cell r="A4487">
            <v>2019</v>
          </cell>
          <cell r="B4487" t="str">
            <v>Diciembre</v>
          </cell>
          <cell r="J4487">
            <v>10733</v>
          </cell>
          <cell r="K4487">
            <v>61009</v>
          </cell>
        </row>
        <row r="4488">
          <cell r="A4488">
            <v>2019</v>
          </cell>
          <cell r="B4488" t="str">
            <v>Diciembre</v>
          </cell>
          <cell r="J4488">
            <v>10978</v>
          </cell>
          <cell r="K4488">
            <v>61009</v>
          </cell>
        </row>
        <row r="4489">
          <cell r="A4489">
            <v>2019</v>
          </cell>
          <cell r="B4489" t="str">
            <v>Diciembre</v>
          </cell>
          <cell r="J4489">
            <v>4921</v>
          </cell>
          <cell r="K4489">
            <v>71001</v>
          </cell>
        </row>
        <row r="4490">
          <cell r="A4490">
            <v>2019</v>
          </cell>
          <cell r="B4490" t="str">
            <v>Diciembre</v>
          </cell>
          <cell r="J4490">
            <v>4119</v>
          </cell>
          <cell r="K4490">
            <v>71001</v>
          </cell>
        </row>
        <row r="4491">
          <cell r="A4491">
            <v>2019</v>
          </cell>
          <cell r="B4491" t="str">
            <v>Diciembre</v>
          </cell>
          <cell r="J4491">
            <v>3748</v>
          </cell>
          <cell r="K4491">
            <v>71001</v>
          </cell>
        </row>
        <row r="4492">
          <cell r="A4492">
            <v>2019</v>
          </cell>
          <cell r="B4492" t="str">
            <v>Diciembre</v>
          </cell>
          <cell r="J4492">
            <v>5813</v>
          </cell>
          <cell r="K4492">
            <v>71002</v>
          </cell>
        </row>
        <row r="4493">
          <cell r="A4493">
            <v>2019</v>
          </cell>
          <cell r="B4493" t="str">
            <v>Diciembre</v>
          </cell>
          <cell r="J4493">
            <v>6442</v>
          </cell>
          <cell r="K4493">
            <v>71002</v>
          </cell>
        </row>
        <row r="4494">
          <cell r="A4494">
            <v>2019</v>
          </cell>
          <cell r="B4494" t="str">
            <v>Diciembre</v>
          </cell>
          <cell r="J4494">
            <v>6300</v>
          </cell>
          <cell r="K4494">
            <v>71002</v>
          </cell>
        </row>
        <row r="4495">
          <cell r="A4495">
            <v>2019</v>
          </cell>
          <cell r="B4495" t="str">
            <v>Diciembre</v>
          </cell>
          <cell r="J4495">
            <v>7100</v>
          </cell>
          <cell r="K4495">
            <v>71002</v>
          </cell>
        </row>
        <row r="4496">
          <cell r="A4496">
            <v>2019</v>
          </cell>
          <cell r="B4496" t="str">
            <v>Diciembre</v>
          </cell>
          <cell r="J4496">
            <v>6181</v>
          </cell>
          <cell r="K4496">
            <v>71002</v>
          </cell>
        </row>
        <row r="4497">
          <cell r="A4497">
            <v>2019</v>
          </cell>
          <cell r="B4497" t="str">
            <v>Diciembre</v>
          </cell>
          <cell r="J4497">
            <v>10492</v>
          </cell>
          <cell r="K4497">
            <v>71004</v>
          </cell>
        </row>
        <row r="4498">
          <cell r="A4498">
            <v>2019</v>
          </cell>
          <cell r="B4498" t="str">
            <v>Diciembre</v>
          </cell>
          <cell r="J4498">
            <v>9548</v>
          </cell>
          <cell r="K4498">
            <v>71004</v>
          </cell>
        </row>
        <row r="4499">
          <cell r="A4499">
            <v>2019</v>
          </cell>
          <cell r="B4499" t="str">
            <v>Diciembre</v>
          </cell>
          <cell r="J4499">
            <v>10383</v>
          </cell>
          <cell r="K4499">
            <v>71004</v>
          </cell>
        </row>
        <row r="4500">
          <cell r="A4500">
            <v>2019</v>
          </cell>
          <cell r="B4500" t="str">
            <v>Diciembre</v>
          </cell>
          <cell r="J4500">
            <v>10763</v>
          </cell>
          <cell r="K4500">
            <v>71004</v>
          </cell>
        </row>
        <row r="4501">
          <cell r="A4501">
            <v>2019</v>
          </cell>
          <cell r="B4501" t="str">
            <v>Diciembre</v>
          </cell>
          <cell r="J4501">
            <v>11258</v>
          </cell>
          <cell r="K4501">
            <v>71005</v>
          </cell>
        </row>
        <row r="4502">
          <cell r="A4502">
            <v>2019</v>
          </cell>
          <cell r="B4502" t="str">
            <v>Diciembre</v>
          </cell>
          <cell r="J4502">
            <v>10507</v>
          </cell>
          <cell r="K4502">
            <v>71005</v>
          </cell>
        </row>
        <row r="4503">
          <cell r="A4503">
            <v>2019</v>
          </cell>
          <cell r="B4503" t="str">
            <v>Diciembre</v>
          </cell>
          <cell r="J4503">
            <v>11250</v>
          </cell>
          <cell r="K4503">
            <v>71005</v>
          </cell>
        </row>
        <row r="4504">
          <cell r="A4504">
            <v>2019</v>
          </cell>
          <cell r="B4504" t="str">
            <v>Diciembre</v>
          </cell>
          <cell r="J4504">
            <v>11393</v>
          </cell>
          <cell r="K4504">
            <v>71005</v>
          </cell>
        </row>
        <row r="4505">
          <cell r="A4505">
            <v>2019</v>
          </cell>
          <cell r="B4505" t="str">
            <v>Diciembre</v>
          </cell>
          <cell r="J4505">
            <v>11167</v>
          </cell>
          <cell r="K4505">
            <v>71006</v>
          </cell>
        </row>
        <row r="4506">
          <cell r="A4506">
            <v>2019</v>
          </cell>
          <cell r="B4506" t="str">
            <v>Diciembre</v>
          </cell>
          <cell r="J4506">
            <v>10641</v>
          </cell>
          <cell r="K4506">
            <v>71006</v>
          </cell>
        </row>
        <row r="4507">
          <cell r="A4507">
            <v>2019</v>
          </cell>
          <cell r="B4507" t="str">
            <v>Diciembre</v>
          </cell>
          <cell r="J4507">
            <v>11200</v>
          </cell>
          <cell r="K4507">
            <v>71006</v>
          </cell>
        </row>
        <row r="4508">
          <cell r="A4508">
            <v>2019</v>
          </cell>
          <cell r="B4508" t="str">
            <v>Diciembre</v>
          </cell>
          <cell r="J4508">
            <v>11841</v>
          </cell>
          <cell r="K4508">
            <v>71006</v>
          </cell>
        </row>
        <row r="4509">
          <cell r="A4509">
            <v>2019</v>
          </cell>
          <cell r="B4509" t="str">
            <v>Diciembre</v>
          </cell>
          <cell r="J4509">
            <v>11717</v>
          </cell>
          <cell r="K4509">
            <v>71007</v>
          </cell>
        </row>
        <row r="4510">
          <cell r="A4510">
            <v>2019</v>
          </cell>
          <cell r="B4510" t="str">
            <v>Diciembre</v>
          </cell>
          <cell r="J4510">
            <v>10789</v>
          </cell>
          <cell r="K4510">
            <v>71007</v>
          </cell>
        </row>
        <row r="4511">
          <cell r="A4511">
            <v>2019</v>
          </cell>
          <cell r="B4511" t="str">
            <v>Diciembre</v>
          </cell>
          <cell r="J4511">
            <v>11967</v>
          </cell>
          <cell r="K4511">
            <v>71007</v>
          </cell>
        </row>
        <row r="4512">
          <cell r="A4512">
            <v>2019</v>
          </cell>
          <cell r="B4512" t="str">
            <v>Diciembre</v>
          </cell>
          <cell r="J4512">
            <v>11726</v>
          </cell>
          <cell r="K4512">
            <v>71007</v>
          </cell>
        </row>
        <row r="4513">
          <cell r="A4513">
            <v>2019</v>
          </cell>
          <cell r="B4513" t="str">
            <v>Diciembre</v>
          </cell>
          <cell r="J4513">
            <v>7807</v>
          </cell>
          <cell r="K4513">
            <v>71003</v>
          </cell>
        </row>
        <row r="4514">
          <cell r="A4514">
            <v>2019</v>
          </cell>
          <cell r="B4514" t="str">
            <v>Diciembre</v>
          </cell>
          <cell r="J4514">
            <v>13650</v>
          </cell>
          <cell r="K4514">
            <v>71009</v>
          </cell>
        </row>
        <row r="4515">
          <cell r="A4515">
            <v>2019</v>
          </cell>
          <cell r="B4515" t="str">
            <v>Diciembre</v>
          </cell>
          <cell r="J4515">
            <v>13396</v>
          </cell>
          <cell r="K4515">
            <v>71009</v>
          </cell>
        </row>
        <row r="4516">
          <cell r="A4516">
            <v>2019</v>
          </cell>
          <cell r="B4516" t="str">
            <v>Diciembre</v>
          </cell>
          <cell r="J4516">
            <v>14050</v>
          </cell>
          <cell r="K4516">
            <v>71009</v>
          </cell>
        </row>
        <row r="4517">
          <cell r="A4517">
            <v>2019</v>
          </cell>
          <cell r="B4517" t="str">
            <v>Diciembre</v>
          </cell>
          <cell r="J4517">
            <v>13763</v>
          </cell>
          <cell r="K4517">
            <v>71009</v>
          </cell>
        </row>
        <row r="4518">
          <cell r="A4518">
            <v>2019</v>
          </cell>
          <cell r="B4518" t="str">
            <v>Diciembre</v>
          </cell>
          <cell r="J4518">
            <v>11396</v>
          </cell>
          <cell r="K4518">
            <v>71010</v>
          </cell>
        </row>
        <row r="4519">
          <cell r="A4519">
            <v>2019</v>
          </cell>
          <cell r="B4519" t="str">
            <v>Diciembre</v>
          </cell>
          <cell r="J4519">
            <v>10504</v>
          </cell>
          <cell r="K4519">
            <v>71010</v>
          </cell>
        </row>
        <row r="4520">
          <cell r="A4520">
            <v>2019</v>
          </cell>
          <cell r="B4520" t="str">
            <v>Diciembre</v>
          </cell>
          <cell r="J4520">
            <v>10733</v>
          </cell>
          <cell r="K4520">
            <v>71010</v>
          </cell>
        </row>
        <row r="4521">
          <cell r="A4521">
            <v>2019</v>
          </cell>
          <cell r="B4521" t="str">
            <v>Diciembre</v>
          </cell>
          <cell r="J4521">
            <v>11933</v>
          </cell>
          <cell r="K4521">
            <v>71011</v>
          </cell>
        </row>
        <row r="4522">
          <cell r="A4522">
            <v>2019</v>
          </cell>
          <cell r="B4522" t="str">
            <v>Diciembre</v>
          </cell>
          <cell r="J4522">
            <v>11519</v>
          </cell>
          <cell r="K4522">
            <v>71011</v>
          </cell>
        </row>
        <row r="4523">
          <cell r="A4523">
            <v>2019</v>
          </cell>
          <cell r="B4523" t="str">
            <v>Diciembre</v>
          </cell>
          <cell r="J4523">
            <v>11737</v>
          </cell>
          <cell r="K4523">
            <v>71011</v>
          </cell>
        </row>
        <row r="4524">
          <cell r="A4524">
            <v>2019</v>
          </cell>
          <cell r="B4524" t="str">
            <v>Diciembre</v>
          </cell>
          <cell r="J4524">
            <v>10767</v>
          </cell>
          <cell r="K4524">
            <v>71012</v>
          </cell>
        </row>
        <row r="4525">
          <cell r="A4525">
            <v>2019</v>
          </cell>
          <cell r="B4525" t="str">
            <v>Diciembre</v>
          </cell>
          <cell r="J4525">
            <v>9815</v>
          </cell>
          <cell r="K4525">
            <v>71012</v>
          </cell>
        </row>
        <row r="4526">
          <cell r="A4526">
            <v>2019</v>
          </cell>
          <cell r="B4526" t="str">
            <v>Diciembre</v>
          </cell>
          <cell r="J4526">
            <v>9333</v>
          </cell>
          <cell r="K4526">
            <v>71012</v>
          </cell>
        </row>
        <row r="4527">
          <cell r="A4527">
            <v>2019</v>
          </cell>
          <cell r="B4527" t="str">
            <v>Diciembre</v>
          </cell>
          <cell r="J4527">
            <v>6912</v>
          </cell>
          <cell r="K4527">
            <v>71013</v>
          </cell>
        </row>
        <row r="4528">
          <cell r="A4528">
            <v>2019</v>
          </cell>
          <cell r="B4528" t="str">
            <v>Diciembre</v>
          </cell>
          <cell r="J4528">
            <v>6415</v>
          </cell>
          <cell r="K4528">
            <v>71013</v>
          </cell>
        </row>
        <row r="4529">
          <cell r="A4529">
            <v>2019</v>
          </cell>
          <cell r="B4529" t="str">
            <v>Diciembre</v>
          </cell>
          <cell r="J4529">
            <v>8237</v>
          </cell>
          <cell r="K4529">
            <v>71013</v>
          </cell>
        </row>
        <row r="4530">
          <cell r="A4530">
            <v>2019</v>
          </cell>
          <cell r="B4530" t="str">
            <v>Diciembre</v>
          </cell>
          <cell r="J4530">
            <v>16567</v>
          </cell>
          <cell r="K4530">
            <v>71015</v>
          </cell>
        </row>
        <row r="4531">
          <cell r="A4531">
            <v>2019</v>
          </cell>
          <cell r="B4531" t="str">
            <v>Diciembre</v>
          </cell>
          <cell r="J4531">
            <v>14954</v>
          </cell>
          <cell r="K4531">
            <v>71016</v>
          </cell>
        </row>
        <row r="4532">
          <cell r="A4532">
            <v>2019</v>
          </cell>
          <cell r="B4532" t="str">
            <v>Diciembre</v>
          </cell>
          <cell r="J4532">
            <v>14700</v>
          </cell>
          <cell r="K4532">
            <v>71016</v>
          </cell>
        </row>
        <row r="4533">
          <cell r="A4533">
            <v>2019</v>
          </cell>
          <cell r="B4533" t="str">
            <v>Diciembre</v>
          </cell>
          <cell r="J4533">
            <v>16567</v>
          </cell>
          <cell r="K4533">
            <v>71016</v>
          </cell>
        </row>
        <row r="4534">
          <cell r="A4534">
            <v>2019</v>
          </cell>
          <cell r="B4534" t="str">
            <v>Diciembre</v>
          </cell>
          <cell r="J4534">
            <v>14954</v>
          </cell>
          <cell r="K4534">
            <v>71017</v>
          </cell>
        </row>
        <row r="4535">
          <cell r="A4535">
            <v>2019</v>
          </cell>
          <cell r="B4535" t="str">
            <v>Diciembre</v>
          </cell>
          <cell r="J4535">
            <v>14696</v>
          </cell>
          <cell r="K4535">
            <v>71017</v>
          </cell>
        </row>
        <row r="4536">
          <cell r="A4536">
            <v>2019</v>
          </cell>
          <cell r="B4536" t="str">
            <v>Diciembre</v>
          </cell>
          <cell r="J4536">
            <v>16817</v>
          </cell>
          <cell r="K4536">
            <v>71017</v>
          </cell>
        </row>
        <row r="4537">
          <cell r="A4537">
            <v>2019</v>
          </cell>
          <cell r="B4537" t="str">
            <v>Diciembre</v>
          </cell>
          <cell r="J4537">
            <v>14954</v>
          </cell>
          <cell r="K4537">
            <v>71018</v>
          </cell>
        </row>
        <row r="4538">
          <cell r="A4538">
            <v>2019</v>
          </cell>
          <cell r="B4538" t="str">
            <v>Diciembre</v>
          </cell>
          <cell r="J4538">
            <v>14737</v>
          </cell>
          <cell r="K4538">
            <v>71018</v>
          </cell>
        </row>
        <row r="4539">
          <cell r="A4539">
            <v>2019</v>
          </cell>
          <cell r="B4539" t="str">
            <v>Diciembre</v>
          </cell>
          <cell r="J4539">
            <v>16733</v>
          </cell>
          <cell r="K4539">
            <v>71018</v>
          </cell>
        </row>
        <row r="4540">
          <cell r="A4540">
            <v>2019</v>
          </cell>
          <cell r="B4540" t="str">
            <v>Diciembre</v>
          </cell>
          <cell r="J4540">
            <v>14950</v>
          </cell>
          <cell r="K4540">
            <v>71019</v>
          </cell>
        </row>
        <row r="4541">
          <cell r="A4541">
            <v>2019</v>
          </cell>
          <cell r="B4541" t="str">
            <v>Diciembre</v>
          </cell>
          <cell r="J4541">
            <v>14733</v>
          </cell>
          <cell r="K4541">
            <v>71019</v>
          </cell>
        </row>
        <row r="4542">
          <cell r="A4542">
            <v>2019</v>
          </cell>
          <cell r="B4542" t="str">
            <v>Diciembre</v>
          </cell>
          <cell r="J4542">
            <v>16650</v>
          </cell>
          <cell r="K4542">
            <v>71019</v>
          </cell>
        </row>
        <row r="4543">
          <cell r="A4543">
            <v>2019</v>
          </cell>
          <cell r="B4543" t="str">
            <v>Diciembre</v>
          </cell>
          <cell r="J4543">
            <v>18521</v>
          </cell>
          <cell r="K4543">
            <v>71020</v>
          </cell>
        </row>
        <row r="4544">
          <cell r="A4544">
            <v>2019</v>
          </cell>
          <cell r="B4544" t="str">
            <v>Diciembre</v>
          </cell>
          <cell r="J4544">
            <v>18144</v>
          </cell>
          <cell r="K4544">
            <v>71020</v>
          </cell>
        </row>
        <row r="4545">
          <cell r="A4545">
            <v>2019</v>
          </cell>
          <cell r="B4545" t="str">
            <v>Diciembre</v>
          </cell>
          <cell r="J4545">
            <v>20583</v>
          </cell>
          <cell r="K4545">
            <v>71020</v>
          </cell>
        </row>
        <row r="4546">
          <cell r="A4546">
            <v>2019</v>
          </cell>
          <cell r="B4546" t="str">
            <v>Diciembre</v>
          </cell>
          <cell r="J4546">
            <v>11458</v>
          </cell>
          <cell r="K4546">
            <v>71021</v>
          </cell>
        </row>
        <row r="4547">
          <cell r="A4547">
            <v>2019</v>
          </cell>
          <cell r="B4547" t="str">
            <v>Diciembre</v>
          </cell>
          <cell r="J4547">
            <v>10870</v>
          </cell>
          <cell r="K4547">
            <v>71021</v>
          </cell>
        </row>
        <row r="4548">
          <cell r="A4548">
            <v>2019</v>
          </cell>
          <cell r="B4548" t="str">
            <v>Diciembre</v>
          </cell>
          <cell r="J4548">
            <v>12000</v>
          </cell>
          <cell r="K4548">
            <v>71021</v>
          </cell>
        </row>
        <row r="4549">
          <cell r="A4549">
            <v>2019</v>
          </cell>
          <cell r="B4549" t="str">
            <v>Diciembre</v>
          </cell>
          <cell r="J4549">
            <v>12050</v>
          </cell>
          <cell r="K4549">
            <v>71022</v>
          </cell>
        </row>
        <row r="4550">
          <cell r="A4550">
            <v>2019</v>
          </cell>
          <cell r="B4550" t="str">
            <v>Diciembre</v>
          </cell>
          <cell r="J4550">
            <v>11689</v>
          </cell>
          <cell r="K4550">
            <v>71022</v>
          </cell>
        </row>
        <row r="4551">
          <cell r="A4551">
            <v>2019</v>
          </cell>
          <cell r="B4551" t="str">
            <v>Diciembre</v>
          </cell>
          <cell r="J4551">
            <v>12583</v>
          </cell>
          <cell r="K4551">
            <v>71022</v>
          </cell>
        </row>
        <row r="4552">
          <cell r="A4552">
            <v>2019</v>
          </cell>
          <cell r="B4552" t="str">
            <v>Diciembre</v>
          </cell>
          <cell r="J4552">
            <v>11917</v>
          </cell>
          <cell r="K4552">
            <v>71023</v>
          </cell>
        </row>
        <row r="4553">
          <cell r="A4553">
            <v>2019</v>
          </cell>
          <cell r="B4553" t="str">
            <v>Diciembre</v>
          </cell>
          <cell r="J4553">
            <v>12107</v>
          </cell>
          <cell r="K4553">
            <v>71023</v>
          </cell>
        </row>
        <row r="4554">
          <cell r="A4554">
            <v>2019</v>
          </cell>
          <cell r="B4554" t="str">
            <v>Diciembre</v>
          </cell>
          <cell r="J4554">
            <v>13633</v>
          </cell>
          <cell r="K4554">
            <v>71023</v>
          </cell>
        </row>
        <row r="4555">
          <cell r="A4555">
            <v>2019</v>
          </cell>
          <cell r="B4555" t="str">
            <v>Diciembre</v>
          </cell>
          <cell r="J4555">
            <v>15467</v>
          </cell>
          <cell r="K4555">
            <v>71024</v>
          </cell>
        </row>
        <row r="4556">
          <cell r="A4556">
            <v>2019</v>
          </cell>
          <cell r="B4556" t="str">
            <v>Diciembre</v>
          </cell>
          <cell r="J4556">
            <v>23950</v>
          </cell>
          <cell r="K4556">
            <v>71025</v>
          </cell>
        </row>
        <row r="4557">
          <cell r="A4557">
            <v>2019</v>
          </cell>
          <cell r="B4557" t="str">
            <v>Diciembre</v>
          </cell>
          <cell r="J4557">
            <v>23548</v>
          </cell>
          <cell r="K4557">
            <v>71025</v>
          </cell>
        </row>
        <row r="4558">
          <cell r="A4558">
            <v>2019</v>
          </cell>
          <cell r="B4558" t="str">
            <v>Diciembre</v>
          </cell>
          <cell r="J4558">
            <v>24133</v>
          </cell>
          <cell r="K4558">
            <v>71025</v>
          </cell>
        </row>
        <row r="4559">
          <cell r="A4559">
            <v>2019</v>
          </cell>
          <cell r="B4559" t="str">
            <v>Diciembre</v>
          </cell>
          <cell r="J4559">
            <v>11038</v>
          </cell>
          <cell r="K4559">
            <v>71014</v>
          </cell>
        </row>
        <row r="4560">
          <cell r="A4560">
            <v>2019</v>
          </cell>
          <cell r="B4560" t="str">
            <v>Diciembre</v>
          </cell>
          <cell r="J4560">
            <v>10622</v>
          </cell>
          <cell r="K4560">
            <v>71014</v>
          </cell>
        </row>
        <row r="4561">
          <cell r="A4561">
            <v>2019</v>
          </cell>
          <cell r="B4561" t="str">
            <v>Diciembre</v>
          </cell>
          <cell r="J4561">
            <v>12000</v>
          </cell>
          <cell r="K4561">
            <v>71014</v>
          </cell>
        </row>
        <row r="4562">
          <cell r="A4562">
            <v>2019</v>
          </cell>
          <cell r="B4562" t="str">
            <v>Diciembre</v>
          </cell>
          <cell r="J4562">
            <v>12363</v>
          </cell>
          <cell r="K4562">
            <v>71026</v>
          </cell>
        </row>
        <row r="4563">
          <cell r="A4563">
            <v>2019</v>
          </cell>
          <cell r="B4563" t="str">
            <v>Diciembre</v>
          </cell>
          <cell r="J4563">
            <v>11663</v>
          </cell>
          <cell r="K4563">
            <v>71026</v>
          </cell>
        </row>
        <row r="4564">
          <cell r="A4564">
            <v>2019</v>
          </cell>
          <cell r="B4564" t="str">
            <v>Diciembre</v>
          </cell>
          <cell r="J4564">
            <v>14083</v>
          </cell>
          <cell r="K4564">
            <v>71026</v>
          </cell>
        </row>
        <row r="4565">
          <cell r="A4565">
            <v>2019</v>
          </cell>
          <cell r="B4565" t="str">
            <v>Diciembre</v>
          </cell>
          <cell r="J4565">
            <v>16942</v>
          </cell>
          <cell r="K4565">
            <v>71027</v>
          </cell>
        </row>
        <row r="4566">
          <cell r="A4566">
            <v>2019</v>
          </cell>
          <cell r="B4566" t="str">
            <v>Diciembre</v>
          </cell>
          <cell r="J4566">
            <v>17059</v>
          </cell>
          <cell r="K4566">
            <v>71027</v>
          </cell>
        </row>
        <row r="4567">
          <cell r="A4567">
            <v>2019</v>
          </cell>
          <cell r="B4567" t="str">
            <v>Diciembre</v>
          </cell>
          <cell r="J4567">
            <v>17850</v>
          </cell>
          <cell r="K4567">
            <v>71027</v>
          </cell>
        </row>
        <row r="4568">
          <cell r="A4568">
            <v>2019</v>
          </cell>
          <cell r="B4568" t="str">
            <v>Diciembre</v>
          </cell>
          <cell r="J4568">
            <v>10754</v>
          </cell>
          <cell r="K4568">
            <v>71028</v>
          </cell>
        </row>
        <row r="4569">
          <cell r="A4569">
            <v>2019</v>
          </cell>
          <cell r="B4569" t="str">
            <v>Diciembre</v>
          </cell>
          <cell r="J4569">
            <v>10648</v>
          </cell>
          <cell r="K4569">
            <v>71028</v>
          </cell>
        </row>
        <row r="4570">
          <cell r="A4570">
            <v>2019</v>
          </cell>
          <cell r="B4570" t="str">
            <v>Diciembre</v>
          </cell>
          <cell r="J4570">
            <v>12000</v>
          </cell>
          <cell r="K4570">
            <v>71028</v>
          </cell>
        </row>
        <row r="4571">
          <cell r="A4571">
            <v>2019</v>
          </cell>
          <cell r="B4571" t="str">
            <v>Diciembre</v>
          </cell>
          <cell r="J4571">
            <v>14250</v>
          </cell>
          <cell r="K4571">
            <v>71029</v>
          </cell>
        </row>
        <row r="4572">
          <cell r="A4572">
            <v>2019</v>
          </cell>
          <cell r="B4572" t="str">
            <v>Diciembre</v>
          </cell>
          <cell r="J4572">
            <v>12783</v>
          </cell>
          <cell r="K4572">
            <v>71030</v>
          </cell>
        </row>
        <row r="4573">
          <cell r="A4573">
            <v>2019</v>
          </cell>
          <cell r="B4573" t="str">
            <v>Diciembre</v>
          </cell>
          <cell r="J4573">
            <v>12741</v>
          </cell>
          <cell r="K4573">
            <v>71030</v>
          </cell>
        </row>
        <row r="4574">
          <cell r="A4574">
            <v>2019</v>
          </cell>
          <cell r="B4574" t="str">
            <v>Diciembre</v>
          </cell>
          <cell r="J4574">
            <v>13917</v>
          </cell>
          <cell r="K4574">
            <v>71030</v>
          </cell>
        </row>
        <row r="4575">
          <cell r="A4575">
            <v>2019</v>
          </cell>
          <cell r="B4575" t="str">
            <v>Diciembre</v>
          </cell>
          <cell r="J4575">
            <v>19121</v>
          </cell>
          <cell r="K4575">
            <v>71031</v>
          </cell>
        </row>
        <row r="4576">
          <cell r="A4576">
            <v>2019</v>
          </cell>
          <cell r="B4576" t="str">
            <v>Diciembre</v>
          </cell>
          <cell r="J4576">
            <v>17981</v>
          </cell>
          <cell r="K4576">
            <v>71031</v>
          </cell>
        </row>
        <row r="4577">
          <cell r="A4577">
            <v>2019</v>
          </cell>
          <cell r="B4577" t="str">
            <v>Diciembre</v>
          </cell>
          <cell r="J4577">
            <v>17967</v>
          </cell>
          <cell r="K4577">
            <v>71031</v>
          </cell>
        </row>
        <row r="4578">
          <cell r="A4578">
            <v>2019</v>
          </cell>
          <cell r="B4578" t="str">
            <v>Diciembre</v>
          </cell>
          <cell r="J4578">
            <v>12800</v>
          </cell>
          <cell r="K4578">
            <v>71032</v>
          </cell>
        </row>
        <row r="4579">
          <cell r="A4579">
            <v>2019</v>
          </cell>
          <cell r="B4579" t="str">
            <v>Diciembre</v>
          </cell>
          <cell r="J4579">
            <v>12719</v>
          </cell>
          <cell r="K4579">
            <v>71032</v>
          </cell>
        </row>
        <row r="4580">
          <cell r="A4580">
            <v>2019</v>
          </cell>
          <cell r="B4580" t="str">
            <v>Diciembre</v>
          </cell>
          <cell r="J4580">
            <v>14000</v>
          </cell>
          <cell r="K4580">
            <v>71032</v>
          </cell>
        </row>
        <row r="4581">
          <cell r="A4581">
            <v>2019</v>
          </cell>
          <cell r="B4581" t="str">
            <v>Diciembre</v>
          </cell>
          <cell r="J4581">
            <v>6350</v>
          </cell>
          <cell r="K4581">
            <v>71034</v>
          </cell>
        </row>
        <row r="4582">
          <cell r="A4582">
            <v>2019</v>
          </cell>
          <cell r="B4582" t="str">
            <v>Diciembre</v>
          </cell>
          <cell r="J4582">
            <v>7454</v>
          </cell>
          <cell r="K4582">
            <v>71034</v>
          </cell>
        </row>
        <row r="4583">
          <cell r="A4583">
            <v>2019</v>
          </cell>
          <cell r="B4583" t="str">
            <v>Diciembre</v>
          </cell>
          <cell r="J4583">
            <v>6752</v>
          </cell>
          <cell r="K4583">
            <v>71034</v>
          </cell>
        </row>
        <row r="4584">
          <cell r="A4584">
            <v>2019</v>
          </cell>
          <cell r="B4584" t="str">
            <v>Diciembre</v>
          </cell>
          <cell r="J4584">
            <v>7700</v>
          </cell>
          <cell r="K4584">
            <v>71034</v>
          </cell>
        </row>
        <row r="4585">
          <cell r="A4585">
            <v>2019</v>
          </cell>
          <cell r="B4585" t="str">
            <v>Diciembre</v>
          </cell>
          <cell r="J4585">
            <v>5596</v>
          </cell>
          <cell r="K4585">
            <v>71034</v>
          </cell>
        </row>
        <row r="4586">
          <cell r="A4586">
            <v>2019</v>
          </cell>
          <cell r="B4586" t="str">
            <v>Diciembre</v>
          </cell>
          <cell r="J4586">
            <v>7857</v>
          </cell>
          <cell r="K4586">
            <v>71035</v>
          </cell>
        </row>
        <row r="4587">
          <cell r="A4587">
            <v>2019</v>
          </cell>
          <cell r="B4587" t="str">
            <v>Diciembre</v>
          </cell>
          <cell r="J4587">
            <v>9096</v>
          </cell>
          <cell r="K4587">
            <v>71035</v>
          </cell>
        </row>
        <row r="4588">
          <cell r="A4588">
            <v>2019</v>
          </cell>
          <cell r="B4588" t="str">
            <v>Diciembre</v>
          </cell>
          <cell r="J4588">
            <v>8678</v>
          </cell>
          <cell r="K4588">
            <v>71035</v>
          </cell>
        </row>
        <row r="4589">
          <cell r="A4589">
            <v>2019</v>
          </cell>
          <cell r="B4589" t="str">
            <v>Diciembre</v>
          </cell>
          <cell r="J4589">
            <v>9400</v>
          </cell>
          <cell r="K4589">
            <v>71035</v>
          </cell>
        </row>
        <row r="4590">
          <cell r="A4590">
            <v>2019</v>
          </cell>
          <cell r="B4590" t="str">
            <v>Diciembre</v>
          </cell>
          <cell r="J4590">
            <v>8707</v>
          </cell>
          <cell r="K4590">
            <v>71035</v>
          </cell>
        </row>
        <row r="4591">
          <cell r="A4591">
            <v>2019</v>
          </cell>
          <cell r="B4591" t="str">
            <v>Diciembre</v>
          </cell>
          <cell r="J4591">
            <v>5879</v>
          </cell>
          <cell r="K4591">
            <v>71036</v>
          </cell>
        </row>
        <row r="4592">
          <cell r="A4592">
            <v>2019</v>
          </cell>
          <cell r="B4592" t="str">
            <v>Diciembre</v>
          </cell>
          <cell r="J4592">
            <v>5822</v>
          </cell>
          <cell r="K4592">
            <v>71036</v>
          </cell>
        </row>
        <row r="4593">
          <cell r="A4593">
            <v>2019</v>
          </cell>
          <cell r="B4593" t="str">
            <v>Diciembre</v>
          </cell>
          <cell r="J4593">
            <v>6283</v>
          </cell>
          <cell r="K4593">
            <v>71036</v>
          </cell>
        </row>
        <row r="4594">
          <cell r="A4594">
            <v>2019</v>
          </cell>
          <cell r="B4594" t="str">
            <v>Diciembre</v>
          </cell>
          <cell r="J4594">
            <v>5593</v>
          </cell>
          <cell r="K4594">
            <v>71036</v>
          </cell>
        </row>
        <row r="4595">
          <cell r="A4595">
            <v>2019</v>
          </cell>
          <cell r="B4595" t="str">
            <v>Diciembre</v>
          </cell>
          <cell r="J4595">
            <v>6870</v>
          </cell>
          <cell r="K4595">
            <v>71037</v>
          </cell>
        </row>
        <row r="4596">
          <cell r="A4596">
            <v>2019</v>
          </cell>
          <cell r="B4596" t="str">
            <v>Diciembre</v>
          </cell>
          <cell r="J4596">
            <v>7254</v>
          </cell>
          <cell r="K4596">
            <v>71037</v>
          </cell>
        </row>
        <row r="4597">
          <cell r="A4597">
            <v>2019</v>
          </cell>
          <cell r="B4597" t="str">
            <v>Diciembre</v>
          </cell>
          <cell r="J4597">
            <v>7248</v>
          </cell>
          <cell r="K4597">
            <v>71037</v>
          </cell>
        </row>
        <row r="4598">
          <cell r="A4598">
            <v>2019</v>
          </cell>
          <cell r="B4598" t="str">
            <v>Diciembre</v>
          </cell>
          <cell r="J4598">
            <v>7650</v>
          </cell>
          <cell r="K4598">
            <v>71037</v>
          </cell>
        </row>
        <row r="4599">
          <cell r="A4599">
            <v>2019</v>
          </cell>
          <cell r="B4599" t="str">
            <v>Diciembre</v>
          </cell>
          <cell r="J4599">
            <v>6367</v>
          </cell>
          <cell r="K4599">
            <v>71037</v>
          </cell>
        </row>
        <row r="4600">
          <cell r="A4600">
            <v>2019</v>
          </cell>
          <cell r="B4600" t="str">
            <v>Diciembre</v>
          </cell>
          <cell r="J4600">
            <v>7263</v>
          </cell>
          <cell r="K4600">
            <v>71038</v>
          </cell>
        </row>
        <row r="4601">
          <cell r="A4601">
            <v>2019</v>
          </cell>
          <cell r="B4601" t="str">
            <v>Diciembre</v>
          </cell>
          <cell r="J4601">
            <v>8787</v>
          </cell>
          <cell r="K4601">
            <v>71038</v>
          </cell>
        </row>
        <row r="4602">
          <cell r="A4602">
            <v>2019</v>
          </cell>
          <cell r="B4602" t="str">
            <v>Diciembre</v>
          </cell>
          <cell r="J4602">
            <v>7674</v>
          </cell>
          <cell r="K4602">
            <v>71038</v>
          </cell>
        </row>
        <row r="4603">
          <cell r="A4603">
            <v>2019</v>
          </cell>
          <cell r="B4603" t="str">
            <v>Diciembre</v>
          </cell>
          <cell r="J4603">
            <v>7900</v>
          </cell>
          <cell r="K4603">
            <v>71038</v>
          </cell>
        </row>
        <row r="4604">
          <cell r="A4604">
            <v>2019</v>
          </cell>
          <cell r="B4604" t="str">
            <v>Diciembre</v>
          </cell>
          <cell r="J4604">
            <v>6611</v>
          </cell>
          <cell r="K4604">
            <v>71038</v>
          </cell>
        </row>
        <row r="4605">
          <cell r="A4605">
            <v>2019</v>
          </cell>
          <cell r="B4605" t="str">
            <v>Diciembre</v>
          </cell>
          <cell r="J4605">
            <v>6550</v>
          </cell>
          <cell r="K4605">
            <v>71039</v>
          </cell>
        </row>
        <row r="4606">
          <cell r="A4606">
            <v>2019</v>
          </cell>
          <cell r="B4606" t="str">
            <v>Diciembre</v>
          </cell>
          <cell r="J4606">
            <v>6542</v>
          </cell>
          <cell r="K4606">
            <v>71039</v>
          </cell>
        </row>
        <row r="4607">
          <cell r="A4607">
            <v>2019</v>
          </cell>
          <cell r="B4607" t="str">
            <v>Diciembre</v>
          </cell>
          <cell r="J4607">
            <v>6509</v>
          </cell>
          <cell r="K4607">
            <v>71039</v>
          </cell>
        </row>
        <row r="4608">
          <cell r="A4608">
            <v>2019</v>
          </cell>
          <cell r="B4608" t="str">
            <v>Diciembre</v>
          </cell>
          <cell r="J4608">
            <v>6967</v>
          </cell>
          <cell r="K4608">
            <v>71039</v>
          </cell>
        </row>
        <row r="4609">
          <cell r="A4609">
            <v>2019</v>
          </cell>
          <cell r="B4609" t="str">
            <v>Diciembre</v>
          </cell>
          <cell r="J4609">
            <v>6344</v>
          </cell>
          <cell r="K4609">
            <v>71039</v>
          </cell>
        </row>
        <row r="4610">
          <cell r="A4610">
            <v>2019</v>
          </cell>
          <cell r="B4610" t="str">
            <v>Diciembre</v>
          </cell>
          <cell r="J4610">
            <v>19433</v>
          </cell>
          <cell r="K4610">
            <v>81001</v>
          </cell>
        </row>
        <row r="4611">
          <cell r="A4611">
            <v>2019</v>
          </cell>
          <cell r="B4611" t="str">
            <v>Diciembre</v>
          </cell>
          <cell r="J4611">
            <v>11289</v>
          </cell>
          <cell r="K4611">
            <v>81002</v>
          </cell>
        </row>
        <row r="4612">
          <cell r="A4612">
            <v>2019</v>
          </cell>
          <cell r="B4612" t="str">
            <v>Diciembre</v>
          </cell>
          <cell r="J4612">
            <v>17833</v>
          </cell>
          <cell r="K4612">
            <v>81003</v>
          </cell>
        </row>
        <row r="4613">
          <cell r="A4613">
            <v>2019</v>
          </cell>
          <cell r="B4613" t="str">
            <v>Diciembre</v>
          </cell>
          <cell r="J4613">
            <v>12193</v>
          </cell>
          <cell r="K4613">
            <v>81003</v>
          </cell>
        </row>
        <row r="4614">
          <cell r="A4614">
            <v>2019</v>
          </cell>
          <cell r="B4614" t="str">
            <v>Diciembre</v>
          </cell>
          <cell r="J4614">
            <v>9895</v>
          </cell>
          <cell r="K4614">
            <v>81005</v>
          </cell>
        </row>
        <row r="4615">
          <cell r="A4615">
            <v>2019</v>
          </cell>
          <cell r="B4615" t="str">
            <v>Diciembre</v>
          </cell>
          <cell r="J4615">
            <v>10242</v>
          </cell>
          <cell r="K4615">
            <v>81005</v>
          </cell>
        </row>
        <row r="4616">
          <cell r="A4616">
            <v>2019</v>
          </cell>
          <cell r="B4616" t="str">
            <v>Diciembre</v>
          </cell>
          <cell r="J4616">
            <v>8856</v>
          </cell>
          <cell r="K4616">
            <v>81005</v>
          </cell>
        </row>
        <row r="4617">
          <cell r="A4617">
            <v>2019</v>
          </cell>
          <cell r="B4617" t="str">
            <v>Diciembre</v>
          </cell>
          <cell r="J4617">
            <v>10133</v>
          </cell>
          <cell r="K4617">
            <v>81006</v>
          </cell>
        </row>
        <row r="4618">
          <cell r="A4618">
            <v>2019</v>
          </cell>
          <cell r="B4618" t="str">
            <v>Diciembre</v>
          </cell>
          <cell r="J4618">
            <v>10133</v>
          </cell>
          <cell r="K4618">
            <v>81007</v>
          </cell>
        </row>
        <row r="4619">
          <cell r="A4619">
            <v>2019</v>
          </cell>
          <cell r="B4619" t="str">
            <v>Diciembre</v>
          </cell>
          <cell r="J4619">
            <v>6457</v>
          </cell>
          <cell r="K4619">
            <v>81008</v>
          </cell>
        </row>
        <row r="4620">
          <cell r="A4620">
            <v>2019</v>
          </cell>
          <cell r="B4620" t="str">
            <v>Diciembre</v>
          </cell>
          <cell r="J4620">
            <v>6444</v>
          </cell>
          <cell r="K4620">
            <v>81009</v>
          </cell>
        </row>
        <row r="4621">
          <cell r="A4621">
            <v>2019</v>
          </cell>
          <cell r="B4621" t="str">
            <v>Diciembre</v>
          </cell>
          <cell r="J4621">
            <v>22107</v>
          </cell>
          <cell r="K4621">
            <v>81010</v>
          </cell>
        </row>
        <row r="4622">
          <cell r="A4622">
            <v>2019</v>
          </cell>
          <cell r="B4622" t="str">
            <v>Diciembre</v>
          </cell>
          <cell r="J4622">
            <v>26067</v>
          </cell>
          <cell r="K4622">
            <v>81010</v>
          </cell>
        </row>
        <row r="4623">
          <cell r="A4623">
            <v>2019</v>
          </cell>
          <cell r="B4623" t="str">
            <v>Diciembre</v>
          </cell>
          <cell r="J4623">
            <v>11945</v>
          </cell>
          <cell r="K4623">
            <v>81011</v>
          </cell>
        </row>
        <row r="4624">
          <cell r="A4624">
            <v>2019</v>
          </cell>
          <cell r="B4624" t="str">
            <v>Diciembre</v>
          </cell>
          <cell r="J4624">
            <v>12267</v>
          </cell>
          <cell r="K4624">
            <v>81011</v>
          </cell>
        </row>
        <row r="4625">
          <cell r="A4625">
            <v>2019</v>
          </cell>
          <cell r="B4625" t="str">
            <v>Diciembre</v>
          </cell>
          <cell r="J4625">
            <v>34408</v>
          </cell>
          <cell r="K4625">
            <v>81013</v>
          </cell>
        </row>
        <row r="4626">
          <cell r="A4626">
            <v>2019</v>
          </cell>
          <cell r="B4626" t="str">
            <v>Diciembre</v>
          </cell>
          <cell r="J4626">
            <v>27400</v>
          </cell>
          <cell r="K4626">
            <v>81014</v>
          </cell>
        </row>
        <row r="4627">
          <cell r="A4627">
            <v>2019</v>
          </cell>
          <cell r="B4627" t="str">
            <v>Diciembre</v>
          </cell>
          <cell r="J4627">
            <v>29271</v>
          </cell>
          <cell r="K4627">
            <v>81014</v>
          </cell>
        </row>
        <row r="4628">
          <cell r="A4628">
            <v>2019</v>
          </cell>
          <cell r="B4628" t="str">
            <v>Diciembre</v>
          </cell>
          <cell r="J4628">
            <v>11005</v>
          </cell>
          <cell r="K4628">
            <v>81016</v>
          </cell>
        </row>
        <row r="4629">
          <cell r="A4629">
            <v>2019</v>
          </cell>
          <cell r="B4629" t="str">
            <v>Diciembre</v>
          </cell>
          <cell r="J4629">
            <v>16050</v>
          </cell>
          <cell r="K4629">
            <v>81016</v>
          </cell>
        </row>
        <row r="4630">
          <cell r="A4630">
            <v>2019</v>
          </cell>
          <cell r="B4630" t="str">
            <v>Diciembre</v>
          </cell>
          <cell r="J4630">
            <v>71833</v>
          </cell>
          <cell r="K4630">
            <v>81018</v>
          </cell>
        </row>
        <row r="4631">
          <cell r="A4631">
            <v>2019</v>
          </cell>
          <cell r="B4631" t="str">
            <v>Diciembre</v>
          </cell>
          <cell r="J4631">
            <v>63883</v>
          </cell>
          <cell r="K4631">
            <v>81017</v>
          </cell>
        </row>
        <row r="4632">
          <cell r="A4632">
            <v>2019</v>
          </cell>
          <cell r="B4632" t="str">
            <v>Diciembre</v>
          </cell>
          <cell r="J4632">
            <v>57167</v>
          </cell>
          <cell r="K4632">
            <v>81017</v>
          </cell>
        </row>
        <row r="4633">
          <cell r="A4633">
            <v>2019</v>
          </cell>
          <cell r="B4633" t="str">
            <v>Diciembre</v>
          </cell>
          <cell r="J4633">
            <v>35100</v>
          </cell>
          <cell r="K4633">
            <v>81019</v>
          </cell>
        </row>
        <row r="4634">
          <cell r="A4634">
            <v>2019</v>
          </cell>
          <cell r="B4634" t="str">
            <v>Diciembre</v>
          </cell>
          <cell r="J4634">
            <v>36667</v>
          </cell>
          <cell r="K4634">
            <v>81019</v>
          </cell>
        </row>
        <row r="4635">
          <cell r="A4635">
            <v>2019</v>
          </cell>
          <cell r="B4635" t="str">
            <v>Diciembre</v>
          </cell>
          <cell r="J4635">
            <v>6593</v>
          </cell>
          <cell r="K4635">
            <v>81020</v>
          </cell>
        </row>
        <row r="4636">
          <cell r="A4636">
            <v>2019</v>
          </cell>
          <cell r="B4636" t="str">
            <v>Diciembre</v>
          </cell>
          <cell r="J4636">
            <v>10883</v>
          </cell>
          <cell r="K4636">
            <v>81021</v>
          </cell>
        </row>
        <row r="4637">
          <cell r="A4637">
            <v>2019</v>
          </cell>
          <cell r="B4637" t="str">
            <v>Diciembre</v>
          </cell>
          <cell r="J4637">
            <v>11025</v>
          </cell>
          <cell r="K4637">
            <v>81021</v>
          </cell>
        </row>
        <row r="4638">
          <cell r="A4638">
            <v>2019</v>
          </cell>
          <cell r="B4638" t="str">
            <v>Diciembre</v>
          </cell>
          <cell r="J4638">
            <v>26567</v>
          </cell>
          <cell r="K4638">
            <v>81022</v>
          </cell>
        </row>
        <row r="4639">
          <cell r="A4639">
            <v>2019</v>
          </cell>
          <cell r="B4639" t="str">
            <v>Diciembre</v>
          </cell>
          <cell r="J4639">
            <v>7300</v>
          </cell>
          <cell r="K4639">
            <v>81023</v>
          </cell>
        </row>
        <row r="4640">
          <cell r="A4640">
            <v>2019</v>
          </cell>
          <cell r="B4640" t="str">
            <v>Diciembre</v>
          </cell>
          <cell r="J4640">
            <v>35600</v>
          </cell>
          <cell r="K4640">
            <v>81024</v>
          </cell>
        </row>
        <row r="4641">
          <cell r="A4641">
            <v>2019</v>
          </cell>
          <cell r="B4641" t="str">
            <v>Diciembre</v>
          </cell>
          <cell r="J4641">
            <v>37800</v>
          </cell>
          <cell r="K4641">
            <v>81024</v>
          </cell>
        </row>
        <row r="4642">
          <cell r="A4642">
            <v>2019</v>
          </cell>
          <cell r="B4642" t="str">
            <v>Diciembre</v>
          </cell>
          <cell r="J4642">
            <v>14075</v>
          </cell>
          <cell r="K4642">
            <v>81025</v>
          </cell>
        </row>
        <row r="4643">
          <cell r="A4643">
            <v>2019</v>
          </cell>
          <cell r="B4643" t="str">
            <v>Diciembre</v>
          </cell>
          <cell r="J4643">
            <v>15092</v>
          </cell>
          <cell r="K4643">
            <v>81025</v>
          </cell>
        </row>
        <row r="4644">
          <cell r="A4644">
            <v>2019</v>
          </cell>
          <cell r="B4644" t="str">
            <v>Diciembre</v>
          </cell>
          <cell r="J4644">
            <v>13093</v>
          </cell>
          <cell r="K4644">
            <v>81025</v>
          </cell>
        </row>
        <row r="4645">
          <cell r="A4645">
            <v>2019</v>
          </cell>
          <cell r="B4645" t="str">
            <v>Diciembre</v>
          </cell>
          <cell r="J4645">
            <v>13812</v>
          </cell>
          <cell r="K4645">
            <v>81027</v>
          </cell>
        </row>
        <row r="4646">
          <cell r="A4646">
            <v>2019</v>
          </cell>
          <cell r="B4646" t="str">
            <v>Diciembre</v>
          </cell>
          <cell r="J4646">
            <v>12967</v>
          </cell>
          <cell r="K4646">
            <v>81026</v>
          </cell>
        </row>
        <row r="4647">
          <cell r="A4647">
            <v>2019</v>
          </cell>
          <cell r="B4647" t="str">
            <v>Diciembre</v>
          </cell>
          <cell r="J4647">
            <v>6637</v>
          </cell>
          <cell r="K4647">
            <v>81026</v>
          </cell>
        </row>
        <row r="4648">
          <cell r="A4648">
            <v>2019</v>
          </cell>
          <cell r="B4648" t="str">
            <v>Diciembre</v>
          </cell>
          <cell r="J4648">
            <v>15828</v>
          </cell>
          <cell r="K4648">
            <v>81028</v>
          </cell>
        </row>
        <row r="4649">
          <cell r="A4649">
            <v>2019</v>
          </cell>
          <cell r="B4649" t="str">
            <v>Diciembre</v>
          </cell>
          <cell r="J4649">
            <v>14978</v>
          </cell>
          <cell r="K4649">
            <v>81028</v>
          </cell>
        </row>
        <row r="4650">
          <cell r="A4650">
            <v>2019</v>
          </cell>
          <cell r="B4650" t="str">
            <v>Diciembre</v>
          </cell>
          <cell r="J4650">
            <v>14735</v>
          </cell>
          <cell r="K4650">
            <v>81029</v>
          </cell>
        </row>
        <row r="4651">
          <cell r="A4651">
            <v>2019</v>
          </cell>
          <cell r="B4651" t="str">
            <v>Diciembre</v>
          </cell>
          <cell r="J4651">
            <v>15771</v>
          </cell>
          <cell r="K4651">
            <v>81029</v>
          </cell>
        </row>
        <row r="4652">
          <cell r="A4652">
            <v>2019</v>
          </cell>
          <cell r="B4652" t="str">
            <v>Diciembre</v>
          </cell>
          <cell r="J4652">
            <v>14056</v>
          </cell>
          <cell r="K4652">
            <v>81029</v>
          </cell>
        </row>
        <row r="4653">
          <cell r="A4653">
            <v>2019</v>
          </cell>
          <cell r="B4653" t="str">
            <v>Diciembre</v>
          </cell>
          <cell r="J4653">
            <v>4865</v>
          </cell>
          <cell r="K4653">
            <v>41002</v>
          </cell>
        </row>
        <row r="4654">
          <cell r="A4654">
            <v>2019</v>
          </cell>
          <cell r="B4654" t="str">
            <v>Diciembre</v>
          </cell>
          <cell r="J4654">
            <v>5094</v>
          </cell>
          <cell r="K4654">
            <v>41002</v>
          </cell>
        </row>
        <row r="4655">
          <cell r="A4655">
            <v>2019</v>
          </cell>
          <cell r="B4655" t="str">
            <v>Diciembre</v>
          </cell>
          <cell r="J4655">
            <v>4957</v>
          </cell>
          <cell r="K4655">
            <v>41002</v>
          </cell>
        </row>
        <row r="4656">
          <cell r="A4656">
            <v>2019</v>
          </cell>
          <cell r="B4656" t="str">
            <v>Diciembre</v>
          </cell>
          <cell r="J4656">
            <v>7548</v>
          </cell>
          <cell r="K4656">
            <v>41003</v>
          </cell>
        </row>
        <row r="4657">
          <cell r="A4657">
            <v>2019</v>
          </cell>
          <cell r="B4657" t="str">
            <v>Diciembre</v>
          </cell>
          <cell r="J4657">
            <v>7677</v>
          </cell>
          <cell r="K4657">
            <v>41003</v>
          </cell>
        </row>
        <row r="4658">
          <cell r="A4658">
            <v>2019</v>
          </cell>
          <cell r="B4658" t="str">
            <v>Diciembre</v>
          </cell>
          <cell r="J4658">
            <v>7496</v>
          </cell>
          <cell r="K4658">
            <v>41003</v>
          </cell>
        </row>
        <row r="4659">
          <cell r="A4659">
            <v>2019</v>
          </cell>
          <cell r="B4659" t="str">
            <v>Diciembre</v>
          </cell>
          <cell r="J4659">
            <v>7523</v>
          </cell>
          <cell r="K4659">
            <v>41004</v>
          </cell>
        </row>
        <row r="4660">
          <cell r="A4660">
            <v>2019</v>
          </cell>
          <cell r="B4660" t="str">
            <v>Diciembre</v>
          </cell>
          <cell r="J4660">
            <v>7677</v>
          </cell>
          <cell r="K4660">
            <v>41004</v>
          </cell>
        </row>
        <row r="4661">
          <cell r="A4661">
            <v>2019</v>
          </cell>
          <cell r="B4661" t="str">
            <v>Diciembre</v>
          </cell>
          <cell r="J4661">
            <v>7489</v>
          </cell>
          <cell r="K4661">
            <v>41004</v>
          </cell>
        </row>
        <row r="4662">
          <cell r="A4662">
            <v>2019</v>
          </cell>
          <cell r="B4662" t="str">
            <v>Diciembre</v>
          </cell>
          <cell r="J4662">
            <v>2575</v>
          </cell>
          <cell r="K4662">
            <v>41005</v>
          </cell>
        </row>
        <row r="4663">
          <cell r="A4663">
            <v>2019</v>
          </cell>
          <cell r="B4663" t="str">
            <v>Diciembre</v>
          </cell>
          <cell r="J4663">
            <v>2709</v>
          </cell>
          <cell r="K4663">
            <v>41005</v>
          </cell>
        </row>
        <row r="4664">
          <cell r="A4664">
            <v>2019</v>
          </cell>
          <cell r="B4664" t="str">
            <v>Diciembre</v>
          </cell>
          <cell r="J4664">
            <v>2244</v>
          </cell>
          <cell r="K4664">
            <v>41007</v>
          </cell>
        </row>
        <row r="4665">
          <cell r="A4665">
            <v>2019</v>
          </cell>
          <cell r="B4665" t="str">
            <v>Diciembre</v>
          </cell>
          <cell r="J4665">
            <v>2469</v>
          </cell>
          <cell r="K4665">
            <v>41007</v>
          </cell>
        </row>
        <row r="4666">
          <cell r="A4666">
            <v>2019</v>
          </cell>
          <cell r="B4666" t="str">
            <v>Diciembre</v>
          </cell>
          <cell r="J4666">
            <v>2362</v>
          </cell>
          <cell r="K4666">
            <v>41007</v>
          </cell>
        </row>
        <row r="4667">
          <cell r="A4667">
            <v>2019</v>
          </cell>
          <cell r="B4667" t="str">
            <v>Diciembre</v>
          </cell>
          <cell r="J4667">
            <v>271</v>
          </cell>
          <cell r="K4667">
            <v>41008</v>
          </cell>
        </row>
        <row r="4668">
          <cell r="A4668">
            <v>2019</v>
          </cell>
          <cell r="B4668" t="str">
            <v>Diciembre</v>
          </cell>
          <cell r="J4668">
            <v>272</v>
          </cell>
          <cell r="K4668">
            <v>41008</v>
          </cell>
        </row>
        <row r="4669">
          <cell r="A4669">
            <v>2019</v>
          </cell>
          <cell r="B4669" t="str">
            <v>Diciembre</v>
          </cell>
          <cell r="J4669">
            <v>76113</v>
          </cell>
          <cell r="K4669">
            <v>41009</v>
          </cell>
        </row>
        <row r="4670">
          <cell r="A4670">
            <v>2019</v>
          </cell>
          <cell r="B4670" t="str">
            <v>Diciembre</v>
          </cell>
          <cell r="J4670">
            <v>77611</v>
          </cell>
          <cell r="K4670">
            <v>41009</v>
          </cell>
        </row>
        <row r="4671">
          <cell r="A4671">
            <v>2019</v>
          </cell>
          <cell r="B4671" t="str">
            <v>Diciembre</v>
          </cell>
          <cell r="J4671">
            <v>15758</v>
          </cell>
          <cell r="K4671">
            <v>41010</v>
          </cell>
        </row>
        <row r="4672">
          <cell r="A4672">
            <v>2019</v>
          </cell>
          <cell r="B4672" t="str">
            <v>Diciembre</v>
          </cell>
          <cell r="J4672">
            <v>15933</v>
          </cell>
          <cell r="K4672">
            <v>41010</v>
          </cell>
        </row>
        <row r="4673">
          <cell r="A4673">
            <v>2019</v>
          </cell>
          <cell r="B4673" t="str">
            <v>Diciembre</v>
          </cell>
          <cell r="J4673">
            <v>15592</v>
          </cell>
          <cell r="K4673">
            <v>41010</v>
          </cell>
        </row>
        <row r="4674">
          <cell r="A4674">
            <v>2019</v>
          </cell>
          <cell r="B4674" t="str">
            <v>Diciembre</v>
          </cell>
          <cell r="J4674">
            <v>10417</v>
          </cell>
          <cell r="K4674">
            <v>41011</v>
          </cell>
        </row>
        <row r="4675">
          <cell r="A4675">
            <v>2019</v>
          </cell>
          <cell r="B4675" t="str">
            <v>Diciembre</v>
          </cell>
          <cell r="J4675">
            <v>10388</v>
          </cell>
          <cell r="K4675">
            <v>41011</v>
          </cell>
        </row>
        <row r="4676">
          <cell r="A4676">
            <v>2019</v>
          </cell>
          <cell r="B4676" t="str">
            <v>Diciembre</v>
          </cell>
          <cell r="J4676">
            <v>16295</v>
          </cell>
          <cell r="K4676">
            <v>41012</v>
          </cell>
        </row>
        <row r="4677">
          <cell r="A4677">
            <v>2019</v>
          </cell>
          <cell r="B4677" t="str">
            <v>Diciembre</v>
          </cell>
          <cell r="J4677">
            <v>11779</v>
          </cell>
          <cell r="K4677">
            <v>41013</v>
          </cell>
        </row>
        <row r="4678">
          <cell r="A4678">
            <v>2019</v>
          </cell>
          <cell r="B4678" t="str">
            <v>Diciembre</v>
          </cell>
          <cell r="J4678">
            <v>9308</v>
          </cell>
          <cell r="K4678">
            <v>41014</v>
          </cell>
        </row>
        <row r="4679">
          <cell r="A4679">
            <v>2019</v>
          </cell>
          <cell r="B4679" t="str">
            <v>Diciembre</v>
          </cell>
          <cell r="J4679">
            <v>9485</v>
          </cell>
          <cell r="K4679">
            <v>41014</v>
          </cell>
        </row>
        <row r="4680">
          <cell r="A4680">
            <v>2019</v>
          </cell>
          <cell r="B4680" t="str">
            <v>Diciembre</v>
          </cell>
          <cell r="J4680">
            <v>10315</v>
          </cell>
          <cell r="K4680">
            <v>41014</v>
          </cell>
        </row>
        <row r="4681">
          <cell r="A4681">
            <v>2019</v>
          </cell>
          <cell r="B4681" t="str">
            <v>Diciembre</v>
          </cell>
          <cell r="J4681">
            <v>22240</v>
          </cell>
          <cell r="K4681">
            <v>41015</v>
          </cell>
        </row>
        <row r="4682">
          <cell r="A4682">
            <v>2019</v>
          </cell>
          <cell r="B4682" t="str">
            <v>Diciembre</v>
          </cell>
          <cell r="J4682">
            <v>20830</v>
          </cell>
          <cell r="K4682">
            <v>41015</v>
          </cell>
        </row>
        <row r="4683">
          <cell r="A4683">
            <v>2019</v>
          </cell>
          <cell r="B4683" t="str">
            <v>Diciembre</v>
          </cell>
          <cell r="J4683">
            <v>1786</v>
          </cell>
          <cell r="K4683">
            <v>41016</v>
          </cell>
        </row>
        <row r="4684">
          <cell r="A4684">
            <v>2019</v>
          </cell>
          <cell r="B4684" t="str">
            <v>Diciembre</v>
          </cell>
          <cell r="J4684">
            <v>1881</v>
          </cell>
          <cell r="K4684">
            <v>41016</v>
          </cell>
        </row>
        <row r="4685">
          <cell r="A4685">
            <v>2019</v>
          </cell>
          <cell r="B4685" t="str">
            <v>Diciembre</v>
          </cell>
          <cell r="J4685">
            <v>1867</v>
          </cell>
          <cell r="K4685">
            <v>41016</v>
          </cell>
        </row>
        <row r="4686">
          <cell r="A4686">
            <v>2019</v>
          </cell>
          <cell r="B4686" t="str">
            <v>Diciembre</v>
          </cell>
          <cell r="J4686">
            <v>3211</v>
          </cell>
          <cell r="K4686">
            <v>41017</v>
          </cell>
        </row>
        <row r="4687">
          <cell r="A4687">
            <v>2019</v>
          </cell>
          <cell r="B4687" t="str">
            <v>Diciembre</v>
          </cell>
          <cell r="J4687">
            <v>3498</v>
          </cell>
          <cell r="K4687">
            <v>41017</v>
          </cell>
        </row>
        <row r="4688">
          <cell r="A4688">
            <v>2019</v>
          </cell>
          <cell r="B4688" t="str">
            <v>Diciembre</v>
          </cell>
          <cell r="J4688">
            <v>3194</v>
          </cell>
          <cell r="K4688">
            <v>41017</v>
          </cell>
        </row>
        <row r="4689">
          <cell r="A4689">
            <v>2019</v>
          </cell>
          <cell r="B4689" t="str">
            <v>Diciembre</v>
          </cell>
          <cell r="J4689">
            <v>31050</v>
          </cell>
          <cell r="K4689">
            <v>41018</v>
          </cell>
        </row>
        <row r="4690">
          <cell r="A4690">
            <v>2019</v>
          </cell>
          <cell r="B4690" t="str">
            <v>Diciembre</v>
          </cell>
          <cell r="J4690">
            <v>32711</v>
          </cell>
          <cell r="K4690">
            <v>41018</v>
          </cell>
        </row>
        <row r="4691">
          <cell r="A4691">
            <v>2019</v>
          </cell>
          <cell r="B4691" t="str">
            <v>Diciembre</v>
          </cell>
          <cell r="J4691">
            <v>31344</v>
          </cell>
          <cell r="K4691">
            <v>41018</v>
          </cell>
        </row>
        <row r="4692">
          <cell r="A4692">
            <v>2019</v>
          </cell>
          <cell r="B4692" t="str">
            <v>Diciembre</v>
          </cell>
          <cell r="J4692">
            <v>19784</v>
          </cell>
          <cell r="K4692">
            <v>41019</v>
          </cell>
        </row>
        <row r="4693">
          <cell r="A4693">
            <v>2019</v>
          </cell>
          <cell r="B4693" t="str">
            <v>Diciembre</v>
          </cell>
          <cell r="J4693">
            <v>20624</v>
          </cell>
          <cell r="K4693">
            <v>41019</v>
          </cell>
        </row>
        <row r="4694">
          <cell r="A4694">
            <v>2019</v>
          </cell>
          <cell r="B4694" t="str">
            <v>Diciembre</v>
          </cell>
          <cell r="J4694">
            <v>5850</v>
          </cell>
          <cell r="K4694">
            <v>41020</v>
          </cell>
        </row>
        <row r="4695">
          <cell r="A4695">
            <v>2019</v>
          </cell>
          <cell r="B4695" t="str">
            <v>Diciembre</v>
          </cell>
          <cell r="J4695">
            <v>6031</v>
          </cell>
          <cell r="K4695">
            <v>41020</v>
          </cell>
        </row>
        <row r="4696">
          <cell r="A4696">
            <v>2019</v>
          </cell>
          <cell r="B4696" t="str">
            <v>Diciembre</v>
          </cell>
          <cell r="J4696">
            <v>9147</v>
          </cell>
          <cell r="K4696">
            <v>41021</v>
          </cell>
        </row>
        <row r="4697">
          <cell r="A4697">
            <v>2019</v>
          </cell>
          <cell r="B4697" t="str">
            <v>Diciembre</v>
          </cell>
          <cell r="J4697">
            <v>9085</v>
          </cell>
          <cell r="K4697">
            <v>41021</v>
          </cell>
        </row>
        <row r="4698">
          <cell r="A4698">
            <v>2019</v>
          </cell>
          <cell r="B4698" t="str">
            <v>Diciembre</v>
          </cell>
          <cell r="J4698">
            <v>10722</v>
          </cell>
          <cell r="K4698">
            <v>41022</v>
          </cell>
        </row>
        <row r="4699">
          <cell r="A4699">
            <v>2019</v>
          </cell>
          <cell r="B4699" t="str">
            <v>Diciembre</v>
          </cell>
          <cell r="J4699">
            <v>10693</v>
          </cell>
          <cell r="K4699">
            <v>41022</v>
          </cell>
        </row>
        <row r="4700">
          <cell r="A4700">
            <v>2019</v>
          </cell>
          <cell r="B4700" t="str">
            <v>Diciembre</v>
          </cell>
          <cell r="J4700">
            <v>2325</v>
          </cell>
          <cell r="K4700">
            <v>41023</v>
          </cell>
        </row>
        <row r="4701">
          <cell r="A4701">
            <v>2019</v>
          </cell>
          <cell r="B4701" t="str">
            <v>Diciembre</v>
          </cell>
          <cell r="J4701">
            <v>1997</v>
          </cell>
          <cell r="K4701">
            <v>41023</v>
          </cell>
        </row>
        <row r="4702">
          <cell r="A4702">
            <v>2019</v>
          </cell>
          <cell r="B4702" t="str">
            <v>Diciembre</v>
          </cell>
          <cell r="J4702">
            <v>2130</v>
          </cell>
          <cell r="K4702">
            <v>41023</v>
          </cell>
        </row>
        <row r="4703">
          <cell r="A4703">
            <v>2019</v>
          </cell>
          <cell r="B4703" t="str">
            <v>Diciembre</v>
          </cell>
          <cell r="J4703">
            <v>2227</v>
          </cell>
          <cell r="K4703">
            <v>41023</v>
          </cell>
        </row>
        <row r="4704">
          <cell r="A4704">
            <v>2019</v>
          </cell>
          <cell r="B4704" t="str">
            <v>Diciembre</v>
          </cell>
          <cell r="J4704">
            <v>5323</v>
          </cell>
          <cell r="K4704">
            <v>41024</v>
          </cell>
        </row>
        <row r="4705">
          <cell r="A4705">
            <v>2019</v>
          </cell>
          <cell r="B4705" t="str">
            <v>Diciembre</v>
          </cell>
          <cell r="J4705">
            <v>5871</v>
          </cell>
          <cell r="K4705">
            <v>41024</v>
          </cell>
        </row>
        <row r="4706">
          <cell r="A4706">
            <v>2019</v>
          </cell>
          <cell r="B4706" t="str">
            <v>Diciembre</v>
          </cell>
          <cell r="J4706">
            <v>5769</v>
          </cell>
          <cell r="K4706">
            <v>41024</v>
          </cell>
        </row>
        <row r="4707">
          <cell r="A4707">
            <v>2019</v>
          </cell>
          <cell r="B4707" t="str">
            <v>Diciembre</v>
          </cell>
          <cell r="J4707">
            <v>5483</v>
          </cell>
          <cell r="K4707">
            <v>41024</v>
          </cell>
        </row>
        <row r="4708">
          <cell r="A4708">
            <v>2019</v>
          </cell>
          <cell r="B4708" t="str">
            <v>Diciembre</v>
          </cell>
          <cell r="J4708">
            <v>581</v>
          </cell>
          <cell r="K4708">
            <v>41025</v>
          </cell>
        </row>
        <row r="4709">
          <cell r="A4709">
            <v>2019</v>
          </cell>
          <cell r="B4709" t="str">
            <v>Diciembre</v>
          </cell>
          <cell r="J4709">
            <v>656</v>
          </cell>
          <cell r="K4709">
            <v>41025</v>
          </cell>
        </row>
        <row r="4710">
          <cell r="A4710">
            <v>2019</v>
          </cell>
          <cell r="B4710" t="str">
            <v>Diciembre</v>
          </cell>
          <cell r="J4710">
            <v>1117</v>
          </cell>
          <cell r="K4710">
            <v>41025</v>
          </cell>
        </row>
        <row r="4711">
          <cell r="A4711">
            <v>2019</v>
          </cell>
          <cell r="B4711" t="str">
            <v>Diciembre</v>
          </cell>
          <cell r="J4711">
            <v>10806</v>
          </cell>
          <cell r="K4711">
            <v>41026</v>
          </cell>
        </row>
        <row r="4712">
          <cell r="A4712">
            <v>2019</v>
          </cell>
          <cell r="B4712" t="str">
            <v>Diciembre</v>
          </cell>
          <cell r="J4712">
            <v>10704</v>
          </cell>
          <cell r="K4712">
            <v>41026</v>
          </cell>
        </row>
        <row r="4713">
          <cell r="A4713">
            <v>2019</v>
          </cell>
          <cell r="B4713" t="str">
            <v>Diciembre</v>
          </cell>
          <cell r="J4713">
            <v>9767</v>
          </cell>
          <cell r="K4713">
            <v>41027</v>
          </cell>
        </row>
        <row r="4714">
          <cell r="A4714">
            <v>2019</v>
          </cell>
          <cell r="B4714" t="str">
            <v>Diciembre</v>
          </cell>
          <cell r="J4714">
            <v>10043</v>
          </cell>
          <cell r="K4714">
            <v>41027</v>
          </cell>
        </row>
        <row r="4715">
          <cell r="A4715">
            <v>2019</v>
          </cell>
          <cell r="B4715" t="str">
            <v>Diciembre</v>
          </cell>
          <cell r="J4715">
            <v>45253</v>
          </cell>
          <cell r="K4715">
            <v>41028</v>
          </cell>
        </row>
        <row r="4716">
          <cell r="A4716">
            <v>2019</v>
          </cell>
          <cell r="B4716" t="str">
            <v>Diciembre</v>
          </cell>
          <cell r="J4716">
            <v>43400</v>
          </cell>
          <cell r="K4716">
            <v>41028</v>
          </cell>
        </row>
        <row r="4717">
          <cell r="A4717">
            <v>2019</v>
          </cell>
          <cell r="B4717" t="str">
            <v>Diciembre</v>
          </cell>
          <cell r="J4717">
            <v>43333</v>
          </cell>
          <cell r="K4717">
            <v>41028</v>
          </cell>
        </row>
        <row r="4718">
          <cell r="A4718">
            <v>2020</v>
          </cell>
          <cell r="B4718" t="str">
            <v>Enero</v>
          </cell>
          <cell r="J4718">
            <v>900</v>
          </cell>
          <cell r="K4718">
            <v>31001</v>
          </cell>
        </row>
        <row r="4719">
          <cell r="A4719">
            <v>2020</v>
          </cell>
          <cell r="B4719" t="str">
            <v>Enero</v>
          </cell>
          <cell r="J4719">
            <v>1329</v>
          </cell>
          <cell r="K4719">
            <v>31002</v>
          </cell>
        </row>
        <row r="4720">
          <cell r="A4720">
            <v>2020</v>
          </cell>
          <cell r="B4720" t="str">
            <v>Enero</v>
          </cell>
          <cell r="J4720">
            <v>913</v>
          </cell>
          <cell r="K4720">
            <v>31003</v>
          </cell>
        </row>
        <row r="4721">
          <cell r="A4721">
            <v>2020</v>
          </cell>
          <cell r="B4721" t="str">
            <v>Enero</v>
          </cell>
          <cell r="J4721">
            <v>15333</v>
          </cell>
          <cell r="K4721">
            <v>31004</v>
          </cell>
        </row>
        <row r="4722">
          <cell r="A4722">
            <v>2020</v>
          </cell>
          <cell r="B4722" t="str">
            <v>Enero</v>
          </cell>
          <cell r="J4722">
            <v>7629</v>
          </cell>
          <cell r="K4722">
            <v>31005</v>
          </cell>
        </row>
        <row r="4723">
          <cell r="A4723">
            <v>2020</v>
          </cell>
          <cell r="B4723" t="str">
            <v>Enero</v>
          </cell>
          <cell r="J4723">
            <v>794</v>
          </cell>
          <cell r="K4723">
            <v>31006</v>
          </cell>
        </row>
        <row r="4724">
          <cell r="A4724">
            <v>2020</v>
          </cell>
          <cell r="B4724" t="str">
            <v>Enero</v>
          </cell>
          <cell r="J4724">
            <v>3060</v>
          </cell>
          <cell r="K4724">
            <v>31007</v>
          </cell>
        </row>
        <row r="4725">
          <cell r="A4725">
            <v>2020</v>
          </cell>
          <cell r="B4725" t="str">
            <v>Enero</v>
          </cell>
          <cell r="J4725">
            <v>2939</v>
          </cell>
          <cell r="K4725">
            <v>31008</v>
          </cell>
        </row>
        <row r="4726">
          <cell r="A4726">
            <v>2020</v>
          </cell>
          <cell r="B4726" t="str">
            <v>Enero</v>
          </cell>
          <cell r="J4726">
            <v>1955</v>
          </cell>
          <cell r="K4726">
            <v>31009</v>
          </cell>
        </row>
        <row r="4727">
          <cell r="A4727">
            <v>2020</v>
          </cell>
          <cell r="B4727" t="str">
            <v>Enero</v>
          </cell>
          <cell r="J4727">
            <v>3657</v>
          </cell>
          <cell r="K4727">
            <v>31010</v>
          </cell>
        </row>
        <row r="4728">
          <cell r="A4728">
            <v>2020</v>
          </cell>
          <cell r="B4728" t="str">
            <v>Enero</v>
          </cell>
          <cell r="J4728">
            <v>655</v>
          </cell>
          <cell r="K4728">
            <v>31011</v>
          </cell>
        </row>
        <row r="4729">
          <cell r="A4729">
            <v>2020</v>
          </cell>
          <cell r="B4729" t="str">
            <v>Enero</v>
          </cell>
          <cell r="J4729">
            <v>395</v>
          </cell>
          <cell r="K4729">
            <v>31012</v>
          </cell>
        </row>
        <row r="4730">
          <cell r="A4730">
            <v>2020</v>
          </cell>
          <cell r="B4730" t="str">
            <v>Enero</v>
          </cell>
          <cell r="J4730">
            <v>704</v>
          </cell>
          <cell r="K4730">
            <v>31013</v>
          </cell>
        </row>
        <row r="4731">
          <cell r="A4731">
            <v>2020</v>
          </cell>
          <cell r="B4731" t="str">
            <v>Enero</v>
          </cell>
          <cell r="J4731">
            <v>918</v>
          </cell>
          <cell r="K4731">
            <v>31014</v>
          </cell>
        </row>
        <row r="4732">
          <cell r="A4732">
            <v>2020</v>
          </cell>
          <cell r="B4732" t="str">
            <v>Enero</v>
          </cell>
          <cell r="J4732">
            <v>1379</v>
          </cell>
          <cell r="K4732">
            <v>31016</v>
          </cell>
        </row>
        <row r="4733">
          <cell r="A4733">
            <v>2020</v>
          </cell>
          <cell r="B4733" t="str">
            <v>Enero</v>
          </cell>
          <cell r="J4733">
            <v>2067</v>
          </cell>
          <cell r="K4733">
            <v>31017</v>
          </cell>
        </row>
        <row r="4734">
          <cell r="A4734">
            <v>2020</v>
          </cell>
          <cell r="B4734" t="str">
            <v>Enero</v>
          </cell>
          <cell r="J4734">
            <v>1226</v>
          </cell>
          <cell r="K4734">
            <v>31018</v>
          </cell>
        </row>
        <row r="4735">
          <cell r="A4735">
            <v>2020</v>
          </cell>
          <cell r="B4735" t="str">
            <v>Enero</v>
          </cell>
          <cell r="J4735">
            <v>759</v>
          </cell>
          <cell r="K4735">
            <v>31019</v>
          </cell>
        </row>
        <row r="4736">
          <cell r="A4736">
            <v>2020</v>
          </cell>
          <cell r="B4736" t="str">
            <v>Enero</v>
          </cell>
          <cell r="J4736">
            <v>1962</v>
          </cell>
          <cell r="K4736">
            <v>31020</v>
          </cell>
        </row>
        <row r="4737">
          <cell r="A4737">
            <v>2020</v>
          </cell>
          <cell r="B4737" t="str">
            <v>Enero</v>
          </cell>
          <cell r="J4737">
            <v>2133</v>
          </cell>
          <cell r="K4737">
            <v>31021</v>
          </cell>
        </row>
        <row r="4738">
          <cell r="A4738">
            <v>2020</v>
          </cell>
          <cell r="B4738" t="str">
            <v>Enero</v>
          </cell>
          <cell r="J4738">
            <v>1589</v>
          </cell>
          <cell r="K4738">
            <v>31022</v>
          </cell>
        </row>
        <row r="4739">
          <cell r="A4739">
            <v>2020</v>
          </cell>
          <cell r="B4739" t="str">
            <v>Enero</v>
          </cell>
          <cell r="J4739">
            <v>1863</v>
          </cell>
          <cell r="K4739">
            <v>31023</v>
          </cell>
        </row>
        <row r="4740">
          <cell r="A4740">
            <v>2020</v>
          </cell>
          <cell r="B4740" t="str">
            <v>Enero</v>
          </cell>
          <cell r="J4740">
            <v>2464</v>
          </cell>
          <cell r="K4740">
            <v>31024</v>
          </cell>
        </row>
        <row r="4741">
          <cell r="A4741">
            <v>2020</v>
          </cell>
          <cell r="B4741" t="str">
            <v>Enero</v>
          </cell>
          <cell r="J4741">
            <v>1364</v>
          </cell>
          <cell r="K4741">
            <v>31025</v>
          </cell>
        </row>
        <row r="4742">
          <cell r="A4742">
            <v>2020</v>
          </cell>
          <cell r="B4742" t="str">
            <v>Enero</v>
          </cell>
          <cell r="J4742">
            <v>2293</v>
          </cell>
          <cell r="K4742">
            <v>31026</v>
          </cell>
        </row>
        <row r="4743">
          <cell r="A4743">
            <v>2020</v>
          </cell>
          <cell r="B4743" t="str">
            <v>Enero</v>
          </cell>
          <cell r="J4743">
            <v>1711</v>
          </cell>
          <cell r="K4743">
            <v>31027</v>
          </cell>
        </row>
        <row r="4744">
          <cell r="A4744">
            <v>2020</v>
          </cell>
          <cell r="B4744" t="str">
            <v>Enero</v>
          </cell>
          <cell r="J4744">
            <v>1640</v>
          </cell>
          <cell r="K4744">
            <v>31028</v>
          </cell>
        </row>
        <row r="4745">
          <cell r="A4745">
            <v>2020</v>
          </cell>
          <cell r="B4745" t="str">
            <v>Enero</v>
          </cell>
          <cell r="J4745">
            <v>1575</v>
          </cell>
          <cell r="K4745">
            <v>31029</v>
          </cell>
        </row>
        <row r="4746">
          <cell r="A4746">
            <v>2020</v>
          </cell>
          <cell r="B4746" t="str">
            <v>Enero</v>
          </cell>
          <cell r="J4746">
            <v>2051</v>
          </cell>
          <cell r="K4746">
            <v>31030</v>
          </cell>
        </row>
        <row r="4747">
          <cell r="A4747">
            <v>2020</v>
          </cell>
          <cell r="B4747" t="str">
            <v>Enero</v>
          </cell>
          <cell r="J4747">
            <v>4545</v>
          </cell>
          <cell r="K4747">
            <v>31031</v>
          </cell>
        </row>
        <row r="4748">
          <cell r="A4748">
            <v>2020</v>
          </cell>
          <cell r="B4748" t="str">
            <v>Enero</v>
          </cell>
          <cell r="J4748">
            <v>2797</v>
          </cell>
          <cell r="K4748">
            <v>31032</v>
          </cell>
        </row>
        <row r="4749">
          <cell r="A4749">
            <v>2020</v>
          </cell>
          <cell r="B4749" t="str">
            <v>Enero</v>
          </cell>
          <cell r="J4749">
            <v>1026</v>
          </cell>
          <cell r="K4749">
            <v>31033</v>
          </cell>
        </row>
        <row r="4750">
          <cell r="A4750">
            <v>2020</v>
          </cell>
          <cell r="B4750" t="str">
            <v>Enero</v>
          </cell>
          <cell r="J4750">
            <v>464</v>
          </cell>
          <cell r="K4750">
            <v>31034</v>
          </cell>
        </row>
        <row r="4751">
          <cell r="A4751">
            <v>2020</v>
          </cell>
          <cell r="B4751" t="str">
            <v>Enero</v>
          </cell>
          <cell r="J4751">
            <v>754</v>
          </cell>
          <cell r="K4751">
            <v>31035</v>
          </cell>
        </row>
        <row r="4752">
          <cell r="A4752">
            <v>2020</v>
          </cell>
          <cell r="B4752" t="str">
            <v>Enero</v>
          </cell>
          <cell r="J4752">
            <v>731</v>
          </cell>
          <cell r="K4752">
            <v>31036</v>
          </cell>
        </row>
        <row r="4753">
          <cell r="A4753">
            <v>2020</v>
          </cell>
          <cell r="B4753" t="str">
            <v>Enero</v>
          </cell>
          <cell r="J4753">
            <v>1973</v>
          </cell>
          <cell r="K4753">
            <v>31037</v>
          </cell>
        </row>
        <row r="4754">
          <cell r="A4754">
            <v>2020</v>
          </cell>
          <cell r="B4754" t="str">
            <v>Enero</v>
          </cell>
          <cell r="J4754">
            <v>2218</v>
          </cell>
          <cell r="K4754">
            <v>31038</v>
          </cell>
        </row>
        <row r="4755">
          <cell r="A4755">
            <v>2020</v>
          </cell>
          <cell r="B4755" t="str">
            <v>Enero</v>
          </cell>
          <cell r="J4755">
            <v>1448</v>
          </cell>
          <cell r="K4755">
            <v>31039</v>
          </cell>
        </row>
        <row r="4756">
          <cell r="A4756">
            <v>2020</v>
          </cell>
          <cell r="B4756" t="str">
            <v>Enero</v>
          </cell>
          <cell r="J4756">
            <v>4209</v>
          </cell>
          <cell r="K4756">
            <v>11001</v>
          </cell>
        </row>
        <row r="4757">
          <cell r="A4757">
            <v>2020</v>
          </cell>
          <cell r="B4757" t="str">
            <v>Enero</v>
          </cell>
          <cell r="J4757">
            <v>4193</v>
          </cell>
          <cell r="K4757">
            <v>11002</v>
          </cell>
        </row>
        <row r="4758">
          <cell r="A4758">
            <v>2020</v>
          </cell>
          <cell r="B4758" t="str">
            <v>Enero</v>
          </cell>
          <cell r="J4758">
            <v>2038</v>
          </cell>
          <cell r="K4758">
            <v>11003</v>
          </cell>
        </row>
        <row r="4759">
          <cell r="A4759">
            <v>2020</v>
          </cell>
          <cell r="B4759" t="str">
            <v>Enero</v>
          </cell>
          <cell r="J4759">
            <v>1460</v>
          </cell>
          <cell r="K4759">
            <v>11004</v>
          </cell>
        </row>
        <row r="4760">
          <cell r="A4760">
            <v>2020</v>
          </cell>
          <cell r="B4760" t="str">
            <v>Enero</v>
          </cell>
          <cell r="J4760">
            <v>1322</v>
          </cell>
          <cell r="K4760">
            <v>11005</v>
          </cell>
        </row>
        <row r="4761">
          <cell r="A4761">
            <v>2020</v>
          </cell>
          <cell r="B4761" t="str">
            <v>Enero</v>
          </cell>
          <cell r="J4761">
            <v>5157</v>
          </cell>
          <cell r="K4761">
            <v>11006</v>
          </cell>
        </row>
        <row r="4762">
          <cell r="A4762">
            <v>2020</v>
          </cell>
          <cell r="B4762" t="str">
            <v>Enero</v>
          </cell>
          <cell r="J4762">
            <v>9550</v>
          </cell>
          <cell r="K4762">
            <v>11007</v>
          </cell>
        </row>
        <row r="4763">
          <cell r="A4763">
            <v>2020</v>
          </cell>
          <cell r="B4763" t="str">
            <v>Enero</v>
          </cell>
          <cell r="J4763">
            <v>1528</v>
          </cell>
          <cell r="K4763">
            <v>11008</v>
          </cell>
        </row>
        <row r="4764">
          <cell r="A4764">
            <v>2020</v>
          </cell>
          <cell r="B4764" t="str">
            <v>Enero</v>
          </cell>
          <cell r="J4764">
            <v>3727</v>
          </cell>
          <cell r="K4764">
            <v>11009</v>
          </cell>
        </row>
        <row r="4765">
          <cell r="A4765">
            <v>2020</v>
          </cell>
          <cell r="B4765" t="str">
            <v>Enero</v>
          </cell>
          <cell r="J4765">
            <v>1472</v>
          </cell>
          <cell r="K4765">
            <v>11010</v>
          </cell>
        </row>
        <row r="4766">
          <cell r="A4766">
            <v>2020</v>
          </cell>
          <cell r="B4766" t="str">
            <v>Enero</v>
          </cell>
          <cell r="J4766">
            <v>8032</v>
          </cell>
          <cell r="K4766">
            <v>11011</v>
          </cell>
        </row>
        <row r="4767">
          <cell r="A4767">
            <v>2020</v>
          </cell>
          <cell r="B4767" t="str">
            <v>Enero</v>
          </cell>
          <cell r="J4767">
            <v>4362</v>
          </cell>
          <cell r="K4767">
            <v>11012</v>
          </cell>
        </row>
        <row r="4768">
          <cell r="A4768">
            <v>2020</v>
          </cell>
          <cell r="B4768" t="str">
            <v>Enero</v>
          </cell>
          <cell r="J4768">
            <v>3982</v>
          </cell>
          <cell r="K4768">
            <v>11013</v>
          </cell>
        </row>
        <row r="4769">
          <cell r="A4769">
            <v>2020</v>
          </cell>
          <cell r="B4769" t="str">
            <v>Enero</v>
          </cell>
          <cell r="J4769">
            <v>5509</v>
          </cell>
          <cell r="K4769">
            <v>11014</v>
          </cell>
        </row>
        <row r="4770">
          <cell r="A4770">
            <v>2020</v>
          </cell>
          <cell r="B4770" t="str">
            <v>Enero</v>
          </cell>
          <cell r="J4770">
            <v>6029</v>
          </cell>
          <cell r="K4770">
            <v>11015</v>
          </cell>
        </row>
        <row r="4771">
          <cell r="A4771">
            <v>2020</v>
          </cell>
          <cell r="B4771" t="str">
            <v>Enero</v>
          </cell>
          <cell r="J4771">
            <v>3681</v>
          </cell>
          <cell r="K4771">
            <v>11016</v>
          </cell>
        </row>
        <row r="4772">
          <cell r="A4772">
            <v>2020</v>
          </cell>
          <cell r="B4772" t="str">
            <v>Enero</v>
          </cell>
          <cell r="J4772">
            <v>1509</v>
          </cell>
          <cell r="K4772">
            <v>11017</v>
          </cell>
        </row>
        <row r="4773">
          <cell r="A4773">
            <v>2020</v>
          </cell>
          <cell r="B4773" t="str">
            <v>Enero</v>
          </cell>
          <cell r="J4773">
            <v>1026</v>
          </cell>
          <cell r="K4773">
            <v>11018</v>
          </cell>
        </row>
        <row r="4774">
          <cell r="A4774">
            <v>2020</v>
          </cell>
          <cell r="B4774" t="str">
            <v>Enero</v>
          </cell>
          <cell r="J4774">
            <v>3847</v>
          </cell>
          <cell r="K4774">
            <v>11019</v>
          </cell>
        </row>
        <row r="4775">
          <cell r="A4775">
            <v>2020</v>
          </cell>
          <cell r="B4775" t="str">
            <v>Enero</v>
          </cell>
          <cell r="J4775">
            <v>9469</v>
          </cell>
          <cell r="K4775">
            <v>11020</v>
          </cell>
        </row>
        <row r="4776">
          <cell r="A4776">
            <v>2020</v>
          </cell>
          <cell r="B4776" t="str">
            <v>Enero</v>
          </cell>
          <cell r="J4776">
            <v>1511</v>
          </cell>
          <cell r="K4776">
            <v>11021</v>
          </cell>
        </row>
        <row r="4777">
          <cell r="A4777">
            <v>2020</v>
          </cell>
          <cell r="B4777" t="str">
            <v>Enero</v>
          </cell>
          <cell r="J4777">
            <v>1303</v>
          </cell>
          <cell r="K4777">
            <v>11022</v>
          </cell>
        </row>
        <row r="4778">
          <cell r="A4778">
            <v>2020</v>
          </cell>
          <cell r="B4778" t="str">
            <v>Enero</v>
          </cell>
          <cell r="J4778">
            <v>2881</v>
          </cell>
          <cell r="K4778">
            <v>11023</v>
          </cell>
        </row>
        <row r="4779">
          <cell r="A4779">
            <v>2020</v>
          </cell>
          <cell r="B4779" t="str">
            <v>Enero</v>
          </cell>
          <cell r="J4779">
            <v>1802</v>
          </cell>
          <cell r="K4779">
            <v>11024</v>
          </cell>
        </row>
        <row r="4780">
          <cell r="A4780">
            <v>2020</v>
          </cell>
          <cell r="B4780" t="str">
            <v>Enero</v>
          </cell>
          <cell r="J4780">
            <v>1242</v>
          </cell>
          <cell r="K4780">
            <v>11026</v>
          </cell>
        </row>
        <row r="4781">
          <cell r="A4781">
            <v>2020</v>
          </cell>
          <cell r="B4781" t="str">
            <v>Enero</v>
          </cell>
          <cell r="J4781">
            <v>3267</v>
          </cell>
          <cell r="K4781">
            <v>11027</v>
          </cell>
        </row>
        <row r="4782">
          <cell r="A4782">
            <v>2020</v>
          </cell>
          <cell r="B4782" t="str">
            <v>Enero</v>
          </cell>
          <cell r="J4782">
            <v>1673</v>
          </cell>
          <cell r="K4782">
            <v>11028</v>
          </cell>
        </row>
        <row r="4783">
          <cell r="A4783">
            <v>2020</v>
          </cell>
          <cell r="B4783" t="str">
            <v>Enero</v>
          </cell>
          <cell r="J4783">
            <v>2395</v>
          </cell>
          <cell r="K4783">
            <v>11029</v>
          </cell>
        </row>
        <row r="4784">
          <cell r="A4784">
            <v>2020</v>
          </cell>
          <cell r="B4784" t="str">
            <v>Enero</v>
          </cell>
          <cell r="J4784">
            <v>5693</v>
          </cell>
          <cell r="K4784">
            <v>11030</v>
          </cell>
        </row>
        <row r="4785">
          <cell r="A4785">
            <v>2020</v>
          </cell>
          <cell r="B4785" t="str">
            <v>Enero</v>
          </cell>
          <cell r="J4785">
            <v>5710</v>
          </cell>
          <cell r="K4785">
            <v>11031</v>
          </cell>
        </row>
        <row r="4786">
          <cell r="A4786">
            <v>2020</v>
          </cell>
          <cell r="B4786" t="str">
            <v>Enero</v>
          </cell>
          <cell r="J4786">
            <v>6208</v>
          </cell>
          <cell r="K4786">
            <v>11032</v>
          </cell>
        </row>
        <row r="4787">
          <cell r="A4787">
            <v>2020</v>
          </cell>
          <cell r="B4787" t="str">
            <v>Enero</v>
          </cell>
          <cell r="J4787">
            <v>2328</v>
          </cell>
          <cell r="K4787">
            <v>11033</v>
          </cell>
        </row>
        <row r="4788">
          <cell r="A4788">
            <v>2020</v>
          </cell>
          <cell r="B4788" t="str">
            <v>Enero</v>
          </cell>
          <cell r="J4788">
            <v>2010</v>
          </cell>
          <cell r="K4788">
            <v>11034</v>
          </cell>
        </row>
        <row r="4789">
          <cell r="A4789">
            <v>2020</v>
          </cell>
          <cell r="B4789" t="str">
            <v>Enero</v>
          </cell>
          <cell r="J4789">
            <v>3076</v>
          </cell>
          <cell r="K4789">
            <v>11035</v>
          </cell>
        </row>
        <row r="4790">
          <cell r="A4790">
            <v>2020</v>
          </cell>
          <cell r="B4790" t="str">
            <v>Enero</v>
          </cell>
          <cell r="J4790">
            <v>1188</v>
          </cell>
          <cell r="K4790">
            <v>11036</v>
          </cell>
        </row>
        <row r="4791">
          <cell r="A4791">
            <v>2020</v>
          </cell>
          <cell r="B4791" t="str">
            <v>Enero</v>
          </cell>
          <cell r="J4791">
            <v>1188</v>
          </cell>
          <cell r="K4791">
            <v>11037</v>
          </cell>
        </row>
        <row r="4792">
          <cell r="A4792">
            <v>2020</v>
          </cell>
          <cell r="B4792" t="str">
            <v>Enero</v>
          </cell>
          <cell r="J4792">
            <v>1516</v>
          </cell>
          <cell r="K4792">
            <v>11038</v>
          </cell>
        </row>
        <row r="4793">
          <cell r="A4793">
            <v>2020</v>
          </cell>
          <cell r="B4793" t="str">
            <v>Enero</v>
          </cell>
          <cell r="J4793">
            <v>2278</v>
          </cell>
          <cell r="K4793">
            <v>11040</v>
          </cell>
        </row>
        <row r="4794">
          <cell r="A4794">
            <v>2020</v>
          </cell>
          <cell r="B4794" t="str">
            <v>Enero</v>
          </cell>
          <cell r="J4794">
            <v>922</v>
          </cell>
          <cell r="K4794">
            <v>11041</v>
          </cell>
        </row>
        <row r="4795">
          <cell r="A4795">
            <v>2020</v>
          </cell>
          <cell r="B4795" t="str">
            <v>Enero</v>
          </cell>
          <cell r="J4795">
            <v>1657</v>
          </cell>
          <cell r="K4795">
            <v>11042</v>
          </cell>
        </row>
        <row r="4796">
          <cell r="A4796">
            <v>2020</v>
          </cell>
          <cell r="B4796" t="str">
            <v>Enero</v>
          </cell>
          <cell r="J4796">
            <v>5258</v>
          </cell>
          <cell r="K4796">
            <v>11043</v>
          </cell>
        </row>
        <row r="4797">
          <cell r="A4797">
            <v>2020</v>
          </cell>
          <cell r="B4797" t="str">
            <v>Enero</v>
          </cell>
          <cell r="J4797">
            <v>2220</v>
          </cell>
          <cell r="K4797">
            <v>11045</v>
          </cell>
        </row>
        <row r="4798">
          <cell r="A4798">
            <v>2020</v>
          </cell>
          <cell r="B4798" t="str">
            <v>Enero</v>
          </cell>
          <cell r="J4798">
            <v>1462</v>
          </cell>
          <cell r="K4798">
            <v>11046</v>
          </cell>
        </row>
        <row r="4799">
          <cell r="A4799">
            <v>2020</v>
          </cell>
          <cell r="B4799" t="str">
            <v>Enero</v>
          </cell>
          <cell r="J4799">
            <v>10406</v>
          </cell>
          <cell r="K4799">
            <v>11047</v>
          </cell>
        </row>
        <row r="4800">
          <cell r="A4800">
            <v>2020</v>
          </cell>
          <cell r="B4800" t="str">
            <v>Enero</v>
          </cell>
          <cell r="J4800">
            <v>3795</v>
          </cell>
          <cell r="K4800">
            <v>11048</v>
          </cell>
        </row>
        <row r="4801">
          <cell r="A4801">
            <v>2020</v>
          </cell>
          <cell r="B4801" t="str">
            <v>Enero</v>
          </cell>
          <cell r="J4801">
            <v>1521</v>
          </cell>
          <cell r="K4801">
            <v>11049</v>
          </cell>
        </row>
        <row r="4802">
          <cell r="A4802">
            <v>2020</v>
          </cell>
          <cell r="B4802" t="str">
            <v>Enero</v>
          </cell>
          <cell r="J4802">
            <v>2159</v>
          </cell>
          <cell r="K4802">
            <v>11050</v>
          </cell>
        </row>
        <row r="4803">
          <cell r="A4803">
            <v>2020</v>
          </cell>
          <cell r="B4803" t="str">
            <v>Enero</v>
          </cell>
          <cell r="J4803">
            <v>10015</v>
          </cell>
          <cell r="K4803">
            <v>11051</v>
          </cell>
        </row>
        <row r="4804">
          <cell r="A4804">
            <v>2020</v>
          </cell>
          <cell r="B4804" t="str">
            <v>Enero</v>
          </cell>
          <cell r="J4804">
            <v>2752</v>
          </cell>
          <cell r="K4804">
            <v>11052</v>
          </cell>
        </row>
        <row r="4805">
          <cell r="A4805">
            <v>2020</v>
          </cell>
          <cell r="B4805" t="str">
            <v>Enero</v>
          </cell>
          <cell r="J4805">
            <v>5786</v>
          </cell>
          <cell r="K4805">
            <v>11053</v>
          </cell>
        </row>
        <row r="4806">
          <cell r="A4806">
            <v>2020</v>
          </cell>
          <cell r="B4806" t="str">
            <v>Enero</v>
          </cell>
          <cell r="J4806">
            <v>7065</v>
          </cell>
          <cell r="K4806">
            <v>11054</v>
          </cell>
        </row>
        <row r="4807">
          <cell r="A4807">
            <v>2020</v>
          </cell>
          <cell r="B4807" t="str">
            <v>Enero</v>
          </cell>
          <cell r="J4807">
            <v>1757</v>
          </cell>
          <cell r="K4807">
            <v>21001</v>
          </cell>
        </row>
        <row r="4808">
          <cell r="A4808">
            <v>2020</v>
          </cell>
          <cell r="B4808" t="str">
            <v>Enero</v>
          </cell>
          <cell r="J4808">
            <v>1716</v>
          </cell>
          <cell r="K4808">
            <v>21002</v>
          </cell>
        </row>
        <row r="4809">
          <cell r="A4809">
            <v>2020</v>
          </cell>
          <cell r="B4809" t="str">
            <v>Enero</v>
          </cell>
          <cell r="J4809">
            <v>1144</v>
          </cell>
          <cell r="K4809">
            <v>21003</v>
          </cell>
        </row>
        <row r="4810">
          <cell r="A4810">
            <v>2020</v>
          </cell>
          <cell r="B4810" t="str">
            <v>Enero</v>
          </cell>
          <cell r="J4810">
            <v>834</v>
          </cell>
          <cell r="K4810">
            <v>21004</v>
          </cell>
        </row>
        <row r="4811">
          <cell r="A4811">
            <v>2020</v>
          </cell>
          <cell r="B4811" t="str">
            <v>Enero</v>
          </cell>
          <cell r="J4811">
            <v>590</v>
          </cell>
          <cell r="K4811">
            <v>21007</v>
          </cell>
        </row>
        <row r="4812">
          <cell r="A4812">
            <v>2020</v>
          </cell>
          <cell r="B4812" t="str">
            <v>Enero</v>
          </cell>
          <cell r="J4812">
            <v>672</v>
          </cell>
          <cell r="K4812">
            <v>21005</v>
          </cell>
        </row>
        <row r="4813">
          <cell r="A4813">
            <v>2020</v>
          </cell>
          <cell r="B4813" t="str">
            <v>Enero</v>
          </cell>
          <cell r="J4813">
            <v>609</v>
          </cell>
          <cell r="K4813">
            <v>21006</v>
          </cell>
        </row>
        <row r="4814">
          <cell r="A4814">
            <v>2020</v>
          </cell>
          <cell r="B4814" t="str">
            <v>Enero</v>
          </cell>
          <cell r="J4814">
            <v>1449</v>
          </cell>
          <cell r="K4814">
            <v>21008</v>
          </cell>
        </row>
        <row r="4815">
          <cell r="A4815">
            <v>2020</v>
          </cell>
          <cell r="B4815" t="str">
            <v>Enero</v>
          </cell>
          <cell r="J4815">
            <v>722</v>
          </cell>
          <cell r="K4815">
            <v>21009</v>
          </cell>
        </row>
        <row r="4816">
          <cell r="A4816">
            <v>2020</v>
          </cell>
          <cell r="B4816" t="str">
            <v>Enero</v>
          </cell>
          <cell r="J4816">
            <v>642</v>
          </cell>
          <cell r="K4816">
            <v>21010</v>
          </cell>
        </row>
        <row r="4817">
          <cell r="A4817">
            <v>2020</v>
          </cell>
          <cell r="B4817" t="str">
            <v>Enero</v>
          </cell>
          <cell r="J4817">
            <v>582</v>
          </cell>
          <cell r="K4817">
            <v>21011</v>
          </cell>
        </row>
        <row r="4818">
          <cell r="A4818">
            <v>2020</v>
          </cell>
          <cell r="B4818" t="str">
            <v>Enero</v>
          </cell>
          <cell r="J4818">
            <v>1266</v>
          </cell>
          <cell r="K4818">
            <v>21012</v>
          </cell>
        </row>
        <row r="4819">
          <cell r="A4819">
            <v>2020</v>
          </cell>
          <cell r="B4819" t="str">
            <v>Enero</v>
          </cell>
          <cell r="J4819">
            <v>1264</v>
          </cell>
          <cell r="K4819">
            <v>21013</v>
          </cell>
        </row>
        <row r="4820">
          <cell r="A4820">
            <v>2020</v>
          </cell>
          <cell r="B4820" t="str">
            <v>Enero</v>
          </cell>
          <cell r="J4820">
            <v>1263</v>
          </cell>
          <cell r="K4820">
            <v>21014</v>
          </cell>
        </row>
        <row r="4821">
          <cell r="A4821">
            <v>2020</v>
          </cell>
          <cell r="B4821" t="str">
            <v>Enero</v>
          </cell>
          <cell r="J4821">
            <v>1429</v>
          </cell>
          <cell r="K4821">
            <v>21016</v>
          </cell>
        </row>
        <row r="4822">
          <cell r="A4822">
            <v>2020</v>
          </cell>
          <cell r="B4822" t="str">
            <v>Enero</v>
          </cell>
          <cell r="J4822">
            <v>1666</v>
          </cell>
          <cell r="K4822">
            <v>21017</v>
          </cell>
        </row>
        <row r="4823">
          <cell r="A4823">
            <v>2020</v>
          </cell>
          <cell r="B4823" t="str">
            <v>Enero</v>
          </cell>
          <cell r="J4823">
            <v>3104</v>
          </cell>
          <cell r="K4823">
            <v>51001</v>
          </cell>
        </row>
        <row r="4824">
          <cell r="A4824">
            <v>2020</v>
          </cell>
          <cell r="B4824" t="str">
            <v>Enero</v>
          </cell>
          <cell r="J4824">
            <v>3277</v>
          </cell>
          <cell r="K4824">
            <v>51001</v>
          </cell>
        </row>
        <row r="4825">
          <cell r="A4825">
            <v>2020</v>
          </cell>
          <cell r="B4825" t="str">
            <v>Enero</v>
          </cell>
          <cell r="J4825">
            <v>3340</v>
          </cell>
          <cell r="K4825">
            <v>51001</v>
          </cell>
        </row>
        <row r="4826">
          <cell r="A4826">
            <v>2020</v>
          </cell>
          <cell r="B4826" t="str">
            <v>Enero</v>
          </cell>
          <cell r="J4826">
            <v>3082</v>
          </cell>
          <cell r="K4826">
            <v>51001</v>
          </cell>
        </row>
        <row r="4827">
          <cell r="A4827">
            <v>2020</v>
          </cell>
          <cell r="B4827" t="str">
            <v>Enero</v>
          </cell>
          <cell r="J4827">
            <v>2946</v>
          </cell>
          <cell r="K4827">
            <v>51002</v>
          </cell>
        </row>
        <row r="4828">
          <cell r="A4828">
            <v>2020</v>
          </cell>
          <cell r="B4828" t="str">
            <v>Enero</v>
          </cell>
          <cell r="J4828">
            <v>2030</v>
          </cell>
          <cell r="K4828">
            <v>51003</v>
          </cell>
        </row>
        <row r="4829">
          <cell r="A4829">
            <v>2020</v>
          </cell>
          <cell r="B4829" t="str">
            <v>Enero</v>
          </cell>
          <cell r="J4829">
            <v>2760</v>
          </cell>
          <cell r="K4829">
            <v>51003</v>
          </cell>
        </row>
        <row r="4830">
          <cell r="A4830">
            <v>2020</v>
          </cell>
          <cell r="B4830" t="str">
            <v>Enero</v>
          </cell>
          <cell r="J4830">
            <v>2453</v>
          </cell>
          <cell r="K4830">
            <v>51003</v>
          </cell>
        </row>
        <row r="4831">
          <cell r="A4831">
            <v>2020</v>
          </cell>
          <cell r="B4831" t="str">
            <v>Enero</v>
          </cell>
          <cell r="J4831">
            <v>5633</v>
          </cell>
          <cell r="K4831">
            <v>51004</v>
          </cell>
        </row>
        <row r="4832">
          <cell r="A4832">
            <v>2020</v>
          </cell>
          <cell r="B4832" t="str">
            <v>Enero</v>
          </cell>
          <cell r="J4832">
            <v>6450</v>
          </cell>
          <cell r="K4832">
            <v>51004</v>
          </cell>
        </row>
        <row r="4833">
          <cell r="A4833">
            <v>2020</v>
          </cell>
          <cell r="B4833" t="str">
            <v>Enero</v>
          </cell>
          <cell r="J4833">
            <v>6520</v>
          </cell>
          <cell r="K4833">
            <v>51004</v>
          </cell>
        </row>
        <row r="4834">
          <cell r="A4834">
            <v>2020</v>
          </cell>
          <cell r="B4834" t="str">
            <v>Enero</v>
          </cell>
          <cell r="J4834">
            <v>5464</v>
          </cell>
          <cell r="K4834">
            <v>51005</v>
          </cell>
        </row>
        <row r="4835">
          <cell r="A4835">
            <v>2020</v>
          </cell>
          <cell r="B4835" t="str">
            <v>Enero</v>
          </cell>
          <cell r="J4835">
            <v>6167</v>
          </cell>
          <cell r="K4835">
            <v>51005</v>
          </cell>
        </row>
        <row r="4836">
          <cell r="A4836">
            <v>2020</v>
          </cell>
          <cell r="B4836" t="str">
            <v>Enero</v>
          </cell>
          <cell r="J4836">
            <v>6501</v>
          </cell>
          <cell r="K4836">
            <v>51005</v>
          </cell>
        </row>
        <row r="4837">
          <cell r="A4837">
            <v>2020</v>
          </cell>
          <cell r="B4837" t="str">
            <v>Enero</v>
          </cell>
          <cell r="J4837">
            <v>6453</v>
          </cell>
          <cell r="K4837">
            <v>51005</v>
          </cell>
        </row>
        <row r="4838">
          <cell r="A4838">
            <v>2020</v>
          </cell>
          <cell r="B4838" t="str">
            <v>Enero</v>
          </cell>
          <cell r="J4838">
            <v>4708</v>
          </cell>
          <cell r="K4838">
            <v>51006</v>
          </cell>
        </row>
        <row r="4839">
          <cell r="A4839">
            <v>2020</v>
          </cell>
          <cell r="B4839" t="str">
            <v>Enero</v>
          </cell>
          <cell r="J4839">
            <v>5267</v>
          </cell>
          <cell r="K4839">
            <v>51006</v>
          </cell>
        </row>
        <row r="4840">
          <cell r="A4840">
            <v>2020</v>
          </cell>
          <cell r="B4840" t="str">
            <v>Enero</v>
          </cell>
          <cell r="J4840">
            <v>5180</v>
          </cell>
          <cell r="K4840">
            <v>51006</v>
          </cell>
        </row>
        <row r="4841">
          <cell r="A4841">
            <v>2020</v>
          </cell>
          <cell r="B4841" t="str">
            <v>Enero</v>
          </cell>
          <cell r="J4841">
            <v>5773</v>
          </cell>
          <cell r="K4841">
            <v>51006</v>
          </cell>
        </row>
        <row r="4842">
          <cell r="A4842">
            <v>2020</v>
          </cell>
          <cell r="B4842" t="str">
            <v>Enero</v>
          </cell>
          <cell r="J4842">
            <v>4407</v>
          </cell>
          <cell r="K4842">
            <v>51007</v>
          </cell>
        </row>
        <row r="4843">
          <cell r="A4843">
            <v>2020</v>
          </cell>
          <cell r="B4843" t="str">
            <v>Enero</v>
          </cell>
          <cell r="J4843">
            <v>4947</v>
          </cell>
          <cell r="K4843">
            <v>51007</v>
          </cell>
        </row>
        <row r="4844">
          <cell r="A4844">
            <v>2020</v>
          </cell>
          <cell r="B4844" t="str">
            <v>Enero</v>
          </cell>
          <cell r="J4844">
            <v>4828</v>
          </cell>
          <cell r="K4844">
            <v>51008</v>
          </cell>
        </row>
        <row r="4845">
          <cell r="A4845">
            <v>2020</v>
          </cell>
          <cell r="B4845" t="str">
            <v>Enero</v>
          </cell>
          <cell r="J4845">
            <v>5973</v>
          </cell>
          <cell r="K4845">
            <v>51008</v>
          </cell>
        </row>
        <row r="4846">
          <cell r="A4846">
            <v>2020</v>
          </cell>
          <cell r="B4846" t="str">
            <v>Enero</v>
          </cell>
          <cell r="J4846">
            <v>4373</v>
          </cell>
          <cell r="K4846">
            <v>51008</v>
          </cell>
        </row>
        <row r="4847">
          <cell r="A4847">
            <v>2020</v>
          </cell>
          <cell r="B4847" t="str">
            <v>Enero</v>
          </cell>
          <cell r="J4847">
            <v>6593</v>
          </cell>
          <cell r="K4847">
            <v>51008</v>
          </cell>
        </row>
        <row r="4848">
          <cell r="A4848">
            <v>2020</v>
          </cell>
          <cell r="B4848" t="str">
            <v>Enero</v>
          </cell>
          <cell r="J4848">
            <v>2691</v>
          </cell>
          <cell r="K4848">
            <v>51009</v>
          </cell>
        </row>
        <row r="4849">
          <cell r="A4849">
            <v>2020</v>
          </cell>
          <cell r="B4849" t="str">
            <v>Enero</v>
          </cell>
          <cell r="J4849">
            <v>2953</v>
          </cell>
          <cell r="K4849">
            <v>51009</v>
          </cell>
        </row>
        <row r="4850">
          <cell r="A4850">
            <v>2020</v>
          </cell>
          <cell r="B4850" t="str">
            <v>Enero</v>
          </cell>
          <cell r="J4850">
            <v>2822</v>
          </cell>
          <cell r="K4850">
            <v>51009</v>
          </cell>
        </row>
        <row r="4851">
          <cell r="A4851">
            <v>2020</v>
          </cell>
          <cell r="B4851" t="str">
            <v>Enero</v>
          </cell>
          <cell r="J4851">
            <v>3313</v>
          </cell>
          <cell r="K4851">
            <v>51009</v>
          </cell>
        </row>
        <row r="4852">
          <cell r="A4852">
            <v>2020</v>
          </cell>
          <cell r="B4852" t="str">
            <v>Enero</v>
          </cell>
          <cell r="J4852">
            <v>1107</v>
          </cell>
          <cell r="K4852">
            <v>51010</v>
          </cell>
        </row>
        <row r="4853">
          <cell r="A4853">
            <v>2020</v>
          </cell>
          <cell r="B4853" t="str">
            <v>Enero</v>
          </cell>
          <cell r="J4853">
            <v>1400</v>
          </cell>
          <cell r="K4853">
            <v>51010</v>
          </cell>
        </row>
        <row r="4854">
          <cell r="A4854">
            <v>2020</v>
          </cell>
          <cell r="B4854" t="str">
            <v>Enero</v>
          </cell>
          <cell r="J4854">
            <v>1548</v>
          </cell>
          <cell r="K4854">
            <v>51011</v>
          </cell>
        </row>
        <row r="4855">
          <cell r="A4855">
            <v>2020</v>
          </cell>
          <cell r="B4855" t="str">
            <v>Enero</v>
          </cell>
          <cell r="J4855">
            <v>1853</v>
          </cell>
          <cell r="K4855">
            <v>51011</v>
          </cell>
        </row>
        <row r="4856">
          <cell r="A4856">
            <v>2020</v>
          </cell>
          <cell r="B4856" t="str">
            <v>Enero</v>
          </cell>
          <cell r="J4856">
            <v>1806</v>
          </cell>
          <cell r="K4856">
            <v>51011</v>
          </cell>
        </row>
        <row r="4857">
          <cell r="A4857">
            <v>2020</v>
          </cell>
          <cell r="B4857" t="str">
            <v>Enero</v>
          </cell>
          <cell r="J4857">
            <v>2255</v>
          </cell>
          <cell r="K4857">
            <v>51012</v>
          </cell>
        </row>
        <row r="4858">
          <cell r="A4858">
            <v>2020</v>
          </cell>
          <cell r="B4858" t="str">
            <v>Enero</v>
          </cell>
          <cell r="J4858">
            <v>2800</v>
          </cell>
          <cell r="K4858">
            <v>51012</v>
          </cell>
        </row>
        <row r="4859">
          <cell r="A4859">
            <v>2020</v>
          </cell>
          <cell r="B4859" t="str">
            <v>Enero</v>
          </cell>
          <cell r="J4859">
            <v>2450</v>
          </cell>
          <cell r="K4859">
            <v>51012</v>
          </cell>
        </row>
        <row r="4860">
          <cell r="A4860">
            <v>2020</v>
          </cell>
          <cell r="B4860" t="str">
            <v>Enero</v>
          </cell>
          <cell r="J4860">
            <v>268</v>
          </cell>
          <cell r="K4860">
            <v>61001</v>
          </cell>
        </row>
        <row r="4861">
          <cell r="A4861">
            <v>2020</v>
          </cell>
          <cell r="B4861" t="str">
            <v>Enero</v>
          </cell>
          <cell r="J4861">
            <v>275</v>
          </cell>
          <cell r="K4861">
            <v>61001</v>
          </cell>
        </row>
        <row r="4862">
          <cell r="A4862">
            <v>2020</v>
          </cell>
          <cell r="B4862" t="str">
            <v>Enero</v>
          </cell>
          <cell r="J4862">
            <v>276</v>
          </cell>
          <cell r="K4862">
            <v>61001</v>
          </cell>
        </row>
        <row r="4863">
          <cell r="A4863">
            <v>2020</v>
          </cell>
          <cell r="B4863" t="str">
            <v>Enero</v>
          </cell>
          <cell r="J4863">
            <v>291</v>
          </cell>
          <cell r="K4863">
            <v>61002</v>
          </cell>
        </row>
        <row r="4864">
          <cell r="A4864">
            <v>2020</v>
          </cell>
          <cell r="B4864" t="str">
            <v>Enero</v>
          </cell>
          <cell r="J4864">
            <v>298</v>
          </cell>
          <cell r="K4864">
            <v>61002</v>
          </cell>
        </row>
        <row r="4865">
          <cell r="A4865">
            <v>2020</v>
          </cell>
          <cell r="B4865" t="str">
            <v>Enero</v>
          </cell>
          <cell r="J4865">
            <v>330</v>
          </cell>
          <cell r="K4865">
            <v>61002</v>
          </cell>
        </row>
        <row r="4866">
          <cell r="A4866">
            <v>2020</v>
          </cell>
          <cell r="B4866" t="str">
            <v>Enero</v>
          </cell>
          <cell r="J4866">
            <v>257</v>
          </cell>
          <cell r="K4866">
            <v>61003</v>
          </cell>
        </row>
        <row r="4867">
          <cell r="A4867">
            <v>2020</v>
          </cell>
          <cell r="B4867" t="str">
            <v>Enero</v>
          </cell>
          <cell r="J4867">
            <v>250</v>
          </cell>
          <cell r="K4867">
            <v>61003</v>
          </cell>
        </row>
        <row r="4868">
          <cell r="A4868">
            <v>2020</v>
          </cell>
          <cell r="B4868" t="str">
            <v>Enero</v>
          </cell>
          <cell r="J4868">
            <v>251</v>
          </cell>
          <cell r="K4868">
            <v>61003</v>
          </cell>
        </row>
        <row r="4869">
          <cell r="A4869">
            <v>2020</v>
          </cell>
          <cell r="B4869" t="str">
            <v>Enero</v>
          </cell>
          <cell r="J4869">
            <v>353</v>
          </cell>
          <cell r="K4869">
            <v>61004</v>
          </cell>
        </row>
        <row r="4870">
          <cell r="A4870">
            <v>2020</v>
          </cell>
          <cell r="B4870" t="str">
            <v>Enero</v>
          </cell>
          <cell r="J4870">
            <v>356</v>
          </cell>
          <cell r="K4870">
            <v>61004</v>
          </cell>
        </row>
        <row r="4871">
          <cell r="A4871">
            <v>2020</v>
          </cell>
          <cell r="B4871" t="str">
            <v>Enero</v>
          </cell>
          <cell r="J4871">
            <v>375</v>
          </cell>
          <cell r="K4871">
            <v>61004</v>
          </cell>
        </row>
        <row r="4872">
          <cell r="A4872">
            <v>2020</v>
          </cell>
          <cell r="B4872" t="str">
            <v>Enero</v>
          </cell>
          <cell r="J4872">
            <v>22884</v>
          </cell>
          <cell r="K4872">
            <v>61005</v>
          </cell>
        </row>
        <row r="4873">
          <cell r="A4873">
            <v>2020</v>
          </cell>
          <cell r="B4873" t="str">
            <v>Enero</v>
          </cell>
          <cell r="J4873">
            <v>8683</v>
          </cell>
          <cell r="K4873">
            <v>61006</v>
          </cell>
        </row>
        <row r="4874">
          <cell r="A4874">
            <v>2020</v>
          </cell>
          <cell r="B4874" t="str">
            <v>Enero</v>
          </cell>
          <cell r="J4874">
            <v>9033</v>
          </cell>
          <cell r="K4874">
            <v>61006</v>
          </cell>
        </row>
        <row r="4875">
          <cell r="A4875">
            <v>2020</v>
          </cell>
          <cell r="B4875" t="str">
            <v>Enero</v>
          </cell>
          <cell r="J4875">
            <v>9017</v>
          </cell>
          <cell r="K4875">
            <v>61006</v>
          </cell>
        </row>
        <row r="4876">
          <cell r="A4876">
            <v>2020</v>
          </cell>
          <cell r="B4876" t="str">
            <v>Enero</v>
          </cell>
          <cell r="J4876">
            <v>8533</v>
          </cell>
          <cell r="K4876">
            <v>61006</v>
          </cell>
        </row>
        <row r="4877">
          <cell r="A4877">
            <v>2020</v>
          </cell>
          <cell r="B4877" t="str">
            <v>Enero</v>
          </cell>
          <cell r="J4877">
            <v>13292</v>
          </cell>
          <cell r="K4877">
            <v>61007</v>
          </cell>
        </row>
        <row r="4878">
          <cell r="A4878">
            <v>2020</v>
          </cell>
          <cell r="B4878" t="str">
            <v>Enero</v>
          </cell>
          <cell r="J4878">
            <v>14058</v>
          </cell>
          <cell r="K4878">
            <v>61007</v>
          </cell>
        </row>
        <row r="4879">
          <cell r="A4879">
            <v>2020</v>
          </cell>
          <cell r="B4879" t="str">
            <v>Enero</v>
          </cell>
          <cell r="J4879">
            <v>13258</v>
          </cell>
          <cell r="K4879">
            <v>61007</v>
          </cell>
        </row>
        <row r="4880">
          <cell r="A4880">
            <v>2020</v>
          </cell>
          <cell r="B4880" t="str">
            <v>Enero</v>
          </cell>
          <cell r="J4880">
            <v>13148</v>
          </cell>
          <cell r="K4880">
            <v>61007</v>
          </cell>
        </row>
        <row r="4881">
          <cell r="A4881">
            <v>2020</v>
          </cell>
          <cell r="B4881" t="str">
            <v>Enero</v>
          </cell>
          <cell r="J4881">
            <v>9444</v>
          </cell>
          <cell r="K4881">
            <v>61008</v>
          </cell>
        </row>
        <row r="4882">
          <cell r="A4882">
            <v>2020</v>
          </cell>
          <cell r="B4882" t="str">
            <v>Enero</v>
          </cell>
          <cell r="J4882">
            <v>9258</v>
          </cell>
          <cell r="K4882">
            <v>61008</v>
          </cell>
        </row>
        <row r="4883">
          <cell r="A4883">
            <v>2020</v>
          </cell>
          <cell r="B4883" t="str">
            <v>Enero</v>
          </cell>
          <cell r="J4883">
            <v>8452</v>
          </cell>
          <cell r="K4883">
            <v>61008</v>
          </cell>
        </row>
        <row r="4884">
          <cell r="A4884">
            <v>2020</v>
          </cell>
          <cell r="B4884" t="str">
            <v>Enero</v>
          </cell>
          <cell r="J4884">
            <v>10688</v>
          </cell>
          <cell r="K4884">
            <v>61009</v>
          </cell>
        </row>
        <row r="4885">
          <cell r="A4885">
            <v>2020</v>
          </cell>
          <cell r="B4885" t="str">
            <v>Enero</v>
          </cell>
          <cell r="J4885">
            <v>10560</v>
          </cell>
          <cell r="K4885">
            <v>61009</v>
          </cell>
        </row>
        <row r="4886">
          <cell r="A4886">
            <v>2020</v>
          </cell>
          <cell r="B4886" t="str">
            <v>Enero</v>
          </cell>
          <cell r="J4886">
            <v>11033</v>
          </cell>
          <cell r="K4886">
            <v>61009</v>
          </cell>
        </row>
        <row r="4887">
          <cell r="A4887">
            <v>2020</v>
          </cell>
          <cell r="B4887" t="str">
            <v>Enero</v>
          </cell>
          <cell r="J4887">
            <v>11074</v>
          </cell>
          <cell r="K4887">
            <v>61009</v>
          </cell>
        </row>
        <row r="4888">
          <cell r="A4888">
            <v>2020</v>
          </cell>
          <cell r="B4888" t="str">
            <v>Enero</v>
          </cell>
          <cell r="J4888">
            <v>4870</v>
          </cell>
          <cell r="K4888">
            <v>71001</v>
          </cell>
        </row>
        <row r="4889">
          <cell r="A4889">
            <v>2020</v>
          </cell>
          <cell r="B4889" t="str">
            <v>Enero</v>
          </cell>
          <cell r="J4889">
            <v>3819</v>
          </cell>
          <cell r="K4889">
            <v>71001</v>
          </cell>
        </row>
        <row r="4890">
          <cell r="A4890">
            <v>2020</v>
          </cell>
          <cell r="B4890" t="str">
            <v>Enero</v>
          </cell>
          <cell r="J4890">
            <v>3767</v>
          </cell>
          <cell r="K4890">
            <v>71001</v>
          </cell>
        </row>
        <row r="4891">
          <cell r="A4891">
            <v>2020</v>
          </cell>
          <cell r="B4891" t="str">
            <v>Enero</v>
          </cell>
          <cell r="J4891">
            <v>5783</v>
          </cell>
          <cell r="K4891">
            <v>71002</v>
          </cell>
        </row>
        <row r="4892">
          <cell r="A4892">
            <v>2020</v>
          </cell>
          <cell r="B4892" t="str">
            <v>Enero</v>
          </cell>
          <cell r="J4892">
            <v>6693</v>
          </cell>
          <cell r="K4892">
            <v>71002</v>
          </cell>
        </row>
        <row r="4893">
          <cell r="A4893">
            <v>2020</v>
          </cell>
          <cell r="B4893" t="str">
            <v>Enero</v>
          </cell>
          <cell r="J4893">
            <v>6033</v>
          </cell>
          <cell r="K4893">
            <v>71002</v>
          </cell>
        </row>
        <row r="4894">
          <cell r="A4894">
            <v>2020</v>
          </cell>
          <cell r="B4894" t="str">
            <v>Enero</v>
          </cell>
          <cell r="J4894">
            <v>6873</v>
          </cell>
          <cell r="K4894">
            <v>71002</v>
          </cell>
        </row>
        <row r="4895">
          <cell r="A4895">
            <v>2020</v>
          </cell>
          <cell r="B4895" t="str">
            <v>Enero</v>
          </cell>
          <cell r="J4895">
            <v>6022</v>
          </cell>
          <cell r="K4895">
            <v>71002</v>
          </cell>
        </row>
        <row r="4896">
          <cell r="A4896">
            <v>2020</v>
          </cell>
          <cell r="B4896" t="str">
            <v>Enero</v>
          </cell>
          <cell r="J4896">
            <v>10256</v>
          </cell>
          <cell r="K4896">
            <v>71004</v>
          </cell>
        </row>
        <row r="4897">
          <cell r="A4897">
            <v>2020</v>
          </cell>
          <cell r="B4897" t="str">
            <v>Enero</v>
          </cell>
          <cell r="J4897">
            <v>9600</v>
          </cell>
          <cell r="K4897">
            <v>71004</v>
          </cell>
        </row>
        <row r="4898">
          <cell r="A4898">
            <v>2020</v>
          </cell>
          <cell r="B4898" t="str">
            <v>Enero</v>
          </cell>
          <cell r="J4898">
            <v>10013</v>
          </cell>
          <cell r="K4898">
            <v>71004</v>
          </cell>
        </row>
        <row r="4899">
          <cell r="A4899">
            <v>2020</v>
          </cell>
          <cell r="B4899" t="str">
            <v>Enero</v>
          </cell>
          <cell r="J4899">
            <v>10746</v>
          </cell>
          <cell r="K4899">
            <v>71004</v>
          </cell>
        </row>
        <row r="4900">
          <cell r="A4900">
            <v>2020</v>
          </cell>
          <cell r="B4900" t="str">
            <v>Enero</v>
          </cell>
          <cell r="J4900">
            <v>10878</v>
          </cell>
          <cell r="K4900">
            <v>71005</v>
          </cell>
        </row>
        <row r="4901">
          <cell r="A4901">
            <v>2020</v>
          </cell>
          <cell r="B4901" t="str">
            <v>Enero</v>
          </cell>
          <cell r="J4901">
            <v>10581</v>
          </cell>
          <cell r="K4901">
            <v>71005</v>
          </cell>
        </row>
        <row r="4902">
          <cell r="A4902">
            <v>2020</v>
          </cell>
          <cell r="B4902" t="str">
            <v>Enero</v>
          </cell>
          <cell r="J4902">
            <v>10813</v>
          </cell>
          <cell r="K4902">
            <v>71005</v>
          </cell>
        </row>
        <row r="4903">
          <cell r="A4903">
            <v>2020</v>
          </cell>
          <cell r="B4903" t="str">
            <v>Enero</v>
          </cell>
          <cell r="J4903">
            <v>11708</v>
          </cell>
          <cell r="K4903">
            <v>71005</v>
          </cell>
        </row>
        <row r="4904">
          <cell r="A4904">
            <v>2020</v>
          </cell>
          <cell r="B4904" t="str">
            <v>Enero</v>
          </cell>
          <cell r="J4904">
            <v>11096</v>
          </cell>
          <cell r="K4904">
            <v>71006</v>
          </cell>
        </row>
        <row r="4905">
          <cell r="A4905">
            <v>2020</v>
          </cell>
          <cell r="B4905" t="str">
            <v>Enero</v>
          </cell>
          <cell r="J4905">
            <v>10689</v>
          </cell>
          <cell r="K4905">
            <v>71006</v>
          </cell>
        </row>
        <row r="4906">
          <cell r="A4906">
            <v>2020</v>
          </cell>
          <cell r="B4906" t="str">
            <v>Enero</v>
          </cell>
          <cell r="J4906">
            <v>10893</v>
          </cell>
          <cell r="K4906">
            <v>71006</v>
          </cell>
        </row>
        <row r="4907">
          <cell r="A4907">
            <v>2020</v>
          </cell>
          <cell r="B4907" t="str">
            <v>Enero</v>
          </cell>
          <cell r="J4907">
            <v>12029</v>
          </cell>
          <cell r="K4907">
            <v>71006</v>
          </cell>
        </row>
        <row r="4908">
          <cell r="A4908">
            <v>2020</v>
          </cell>
          <cell r="B4908" t="str">
            <v>Enero</v>
          </cell>
          <cell r="J4908">
            <v>11911</v>
          </cell>
          <cell r="K4908">
            <v>71007</v>
          </cell>
        </row>
        <row r="4909">
          <cell r="A4909">
            <v>2020</v>
          </cell>
          <cell r="B4909" t="str">
            <v>Enero</v>
          </cell>
          <cell r="J4909">
            <v>11104</v>
          </cell>
          <cell r="K4909">
            <v>71007</v>
          </cell>
        </row>
        <row r="4910">
          <cell r="A4910">
            <v>2020</v>
          </cell>
          <cell r="B4910" t="str">
            <v>Enero</v>
          </cell>
          <cell r="J4910">
            <v>11720</v>
          </cell>
          <cell r="K4910">
            <v>71007</v>
          </cell>
        </row>
        <row r="4911">
          <cell r="A4911">
            <v>2020</v>
          </cell>
          <cell r="B4911" t="str">
            <v>Enero</v>
          </cell>
          <cell r="J4911">
            <v>11967</v>
          </cell>
          <cell r="K4911">
            <v>71007</v>
          </cell>
        </row>
        <row r="4912">
          <cell r="A4912">
            <v>2020</v>
          </cell>
          <cell r="B4912" t="str">
            <v>Enero</v>
          </cell>
          <cell r="J4912">
            <v>7834</v>
          </cell>
          <cell r="K4912">
            <v>71003</v>
          </cell>
        </row>
        <row r="4913">
          <cell r="A4913">
            <v>2020</v>
          </cell>
          <cell r="B4913" t="str">
            <v>Enero</v>
          </cell>
          <cell r="J4913">
            <v>13637</v>
          </cell>
          <cell r="K4913">
            <v>71009</v>
          </cell>
        </row>
        <row r="4914">
          <cell r="A4914">
            <v>2020</v>
          </cell>
          <cell r="B4914" t="str">
            <v>Enero</v>
          </cell>
          <cell r="J4914">
            <v>13337</v>
          </cell>
          <cell r="K4914">
            <v>71009</v>
          </cell>
        </row>
        <row r="4915">
          <cell r="A4915">
            <v>2020</v>
          </cell>
          <cell r="B4915" t="str">
            <v>Enero</v>
          </cell>
          <cell r="J4915">
            <v>14120</v>
          </cell>
          <cell r="K4915">
            <v>71009</v>
          </cell>
        </row>
        <row r="4916">
          <cell r="A4916">
            <v>2020</v>
          </cell>
          <cell r="B4916" t="str">
            <v>Enero</v>
          </cell>
          <cell r="J4916">
            <v>13846</v>
          </cell>
          <cell r="K4916">
            <v>71009</v>
          </cell>
        </row>
        <row r="4917">
          <cell r="A4917">
            <v>2020</v>
          </cell>
          <cell r="B4917" t="str">
            <v>Enero</v>
          </cell>
          <cell r="J4917">
            <v>11081</v>
          </cell>
          <cell r="K4917">
            <v>71010</v>
          </cell>
        </row>
        <row r="4918">
          <cell r="A4918">
            <v>2020</v>
          </cell>
          <cell r="B4918" t="str">
            <v>Enero</v>
          </cell>
          <cell r="J4918">
            <v>10244</v>
          </cell>
          <cell r="K4918">
            <v>71010</v>
          </cell>
        </row>
        <row r="4919">
          <cell r="A4919">
            <v>2020</v>
          </cell>
          <cell r="B4919" t="str">
            <v>Enero</v>
          </cell>
          <cell r="J4919">
            <v>10758</v>
          </cell>
          <cell r="K4919">
            <v>71010</v>
          </cell>
        </row>
        <row r="4920">
          <cell r="A4920">
            <v>2020</v>
          </cell>
          <cell r="B4920" t="str">
            <v>Enero</v>
          </cell>
          <cell r="J4920">
            <v>11981</v>
          </cell>
          <cell r="K4920">
            <v>71011</v>
          </cell>
        </row>
        <row r="4921">
          <cell r="A4921">
            <v>2020</v>
          </cell>
          <cell r="B4921" t="str">
            <v>Enero</v>
          </cell>
          <cell r="J4921">
            <v>11148</v>
          </cell>
          <cell r="K4921">
            <v>71011</v>
          </cell>
        </row>
        <row r="4922">
          <cell r="A4922">
            <v>2020</v>
          </cell>
          <cell r="B4922" t="str">
            <v>Enero</v>
          </cell>
          <cell r="J4922">
            <v>11742</v>
          </cell>
          <cell r="K4922">
            <v>71011</v>
          </cell>
        </row>
        <row r="4923">
          <cell r="A4923">
            <v>2020</v>
          </cell>
          <cell r="B4923" t="str">
            <v>Enero</v>
          </cell>
          <cell r="J4923">
            <v>10974</v>
          </cell>
          <cell r="K4923">
            <v>71012</v>
          </cell>
        </row>
        <row r="4924">
          <cell r="A4924">
            <v>2020</v>
          </cell>
          <cell r="B4924" t="str">
            <v>Enero</v>
          </cell>
          <cell r="J4924">
            <v>10063</v>
          </cell>
          <cell r="K4924">
            <v>71012</v>
          </cell>
        </row>
        <row r="4925">
          <cell r="A4925">
            <v>2020</v>
          </cell>
          <cell r="B4925" t="str">
            <v>Enero</v>
          </cell>
          <cell r="J4925">
            <v>9338</v>
          </cell>
          <cell r="K4925">
            <v>71012</v>
          </cell>
        </row>
        <row r="4926">
          <cell r="A4926">
            <v>2020</v>
          </cell>
          <cell r="B4926" t="str">
            <v>Enero</v>
          </cell>
          <cell r="J4926">
            <v>6867</v>
          </cell>
          <cell r="K4926">
            <v>71013</v>
          </cell>
        </row>
        <row r="4927">
          <cell r="A4927">
            <v>2020</v>
          </cell>
          <cell r="B4927" t="str">
            <v>Enero</v>
          </cell>
          <cell r="J4927">
            <v>6600</v>
          </cell>
          <cell r="K4927">
            <v>71013</v>
          </cell>
        </row>
        <row r="4928">
          <cell r="A4928">
            <v>2020</v>
          </cell>
          <cell r="B4928" t="str">
            <v>Enero</v>
          </cell>
          <cell r="J4928">
            <v>8258</v>
          </cell>
          <cell r="K4928">
            <v>71013</v>
          </cell>
        </row>
        <row r="4929">
          <cell r="A4929">
            <v>2020</v>
          </cell>
          <cell r="B4929" t="str">
            <v>Enero</v>
          </cell>
          <cell r="J4929">
            <v>16507</v>
          </cell>
          <cell r="K4929">
            <v>71015</v>
          </cell>
        </row>
        <row r="4930">
          <cell r="A4930">
            <v>2020</v>
          </cell>
          <cell r="B4930" t="str">
            <v>Enero</v>
          </cell>
          <cell r="J4930">
            <v>14900</v>
          </cell>
          <cell r="K4930">
            <v>71016</v>
          </cell>
        </row>
        <row r="4931">
          <cell r="A4931">
            <v>2020</v>
          </cell>
          <cell r="B4931" t="str">
            <v>Enero</v>
          </cell>
          <cell r="J4931">
            <v>14770</v>
          </cell>
          <cell r="K4931">
            <v>71016</v>
          </cell>
        </row>
        <row r="4932">
          <cell r="A4932">
            <v>2020</v>
          </cell>
          <cell r="B4932" t="str">
            <v>Enero</v>
          </cell>
          <cell r="J4932">
            <v>16573</v>
          </cell>
          <cell r="K4932">
            <v>71016</v>
          </cell>
        </row>
        <row r="4933">
          <cell r="A4933">
            <v>2020</v>
          </cell>
          <cell r="B4933" t="str">
            <v>Enero</v>
          </cell>
          <cell r="J4933">
            <v>14919</v>
          </cell>
          <cell r="K4933">
            <v>71017</v>
          </cell>
        </row>
        <row r="4934">
          <cell r="A4934">
            <v>2020</v>
          </cell>
          <cell r="B4934" t="str">
            <v>Enero</v>
          </cell>
          <cell r="J4934">
            <v>14770</v>
          </cell>
          <cell r="K4934">
            <v>71017</v>
          </cell>
        </row>
        <row r="4935">
          <cell r="A4935">
            <v>2020</v>
          </cell>
          <cell r="B4935" t="str">
            <v>Enero</v>
          </cell>
          <cell r="J4935">
            <v>16573</v>
          </cell>
          <cell r="K4935">
            <v>71017</v>
          </cell>
        </row>
        <row r="4936">
          <cell r="A4936">
            <v>2020</v>
          </cell>
          <cell r="B4936" t="str">
            <v>Enero</v>
          </cell>
          <cell r="J4936">
            <v>14919</v>
          </cell>
          <cell r="K4936">
            <v>71018</v>
          </cell>
        </row>
        <row r="4937">
          <cell r="A4937">
            <v>2020</v>
          </cell>
          <cell r="B4937" t="str">
            <v>Enero</v>
          </cell>
          <cell r="J4937">
            <v>14770</v>
          </cell>
          <cell r="K4937">
            <v>71018</v>
          </cell>
        </row>
        <row r="4938">
          <cell r="A4938">
            <v>2020</v>
          </cell>
          <cell r="B4938" t="str">
            <v>Enero</v>
          </cell>
          <cell r="J4938">
            <v>16573</v>
          </cell>
          <cell r="K4938">
            <v>71018</v>
          </cell>
        </row>
        <row r="4939">
          <cell r="A4939">
            <v>2020</v>
          </cell>
          <cell r="B4939" t="str">
            <v>Enero</v>
          </cell>
          <cell r="J4939">
            <v>14907</v>
          </cell>
          <cell r="K4939">
            <v>71019</v>
          </cell>
        </row>
        <row r="4940">
          <cell r="A4940">
            <v>2020</v>
          </cell>
          <cell r="B4940" t="str">
            <v>Enero</v>
          </cell>
          <cell r="J4940">
            <v>14770</v>
          </cell>
          <cell r="K4940">
            <v>71019</v>
          </cell>
        </row>
        <row r="4941">
          <cell r="A4941">
            <v>2020</v>
          </cell>
          <cell r="B4941" t="str">
            <v>Enero</v>
          </cell>
          <cell r="J4941">
            <v>16573</v>
          </cell>
          <cell r="K4941">
            <v>71019</v>
          </cell>
        </row>
        <row r="4942">
          <cell r="A4942">
            <v>2020</v>
          </cell>
          <cell r="B4942" t="str">
            <v>Enero</v>
          </cell>
          <cell r="J4942">
            <v>19037</v>
          </cell>
          <cell r="K4942">
            <v>71020</v>
          </cell>
        </row>
        <row r="4943">
          <cell r="A4943">
            <v>2020</v>
          </cell>
          <cell r="B4943" t="str">
            <v>Enero</v>
          </cell>
          <cell r="J4943">
            <v>18085</v>
          </cell>
          <cell r="K4943">
            <v>71020</v>
          </cell>
        </row>
        <row r="4944">
          <cell r="A4944">
            <v>2020</v>
          </cell>
          <cell r="B4944" t="str">
            <v>Enero</v>
          </cell>
          <cell r="J4944">
            <v>21920</v>
          </cell>
          <cell r="K4944">
            <v>71020</v>
          </cell>
        </row>
        <row r="4945">
          <cell r="A4945">
            <v>2020</v>
          </cell>
          <cell r="B4945" t="str">
            <v>Enero</v>
          </cell>
          <cell r="J4945">
            <v>11233</v>
          </cell>
          <cell r="K4945">
            <v>71021</v>
          </cell>
        </row>
        <row r="4946">
          <cell r="A4946">
            <v>2020</v>
          </cell>
          <cell r="B4946" t="str">
            <v>Enero</v>
          </cell>
          <cell r="J4946">
            <v>10404</v>
          </cell>
          <cell r="K4946">
            <v>71021</v>
          </cell>
        </row>
        <row r="4947">
          <cell r="A4947">
            <v>2020</v>
          </cell>
          <cell r="B4947" t="str">
            <v>Enero</v>
          </cell>
          <cell r="J4947">
            <v>12133</v>
          </cell>
          <cell r="K4947">
            <v>71021</v>
          </cell>
        </row>
        <row r="4948">
          <cell r="A4948">
            <v>2020</v>
          </cell>
          <cell r="B4948" t="str">
            <v>Enero</v>
          </cell>
          <cell r="J4948">
            <v>11833</v>
          </cell>
          <cell r="K4948">
            <v>71022</v>
          </cell>
        </row>
        <row r="4949">
          <cell r="A4949">
            <v>2020</v>
          </cell>
          <cell r="B4949" t="str">
            <v>Enero</v>
          </cell>
          <cell r="J4949">
            <v>11659</v>
          </cell>
          <cell r="K4949">
            <v>71022</v>
          </cell>
        </row>
        <row r="4950">
          <cell r="A4950">
            <v>2020</v>
          </cell>
          <cell r="B4950" t="str">
            <v>Enero</v>
          </cell>
          <cell r="J4950">
            <v>12680</v>
          </cell>
          <cell r="K4950">
            <v>71022</v>
          </cell>
        </row>
        <row r="4951">
          <cell r="A4951">
            <v>2020</v>
          </cell>
          <cell r="B4951" t="str">
            <v>Enero</v>
          </cell>
          <cell r="J4951">
            <v>11985</v>
          </cell>
          <cell r="K4951">
            <v>71023</v>
          </cell>
        </row>
        <row r="4952">
          <cell r="A4952">
            <v>2020</v>
          </cell>
          <cell r="B4952" t="str">
            <v>Enero</v>
          </cell>
          <cell r="J4952">
            <v>12004</v>
          </cell>
          <cell r="K4952">
            <v>71023</v>
          </cell>
        </row>
        <row r="4953">
          <cell r="A4953">
            <v>2020</v>
          </cell>
          <cell r="B4953" t="str">
            <v>Enero</v>
          </cell>
          <cell r="J4953">
            <v>13533</v>
          </cell>
          <cell r="K4953">
            <v>71023</v>
          </cell>
        </row>
        <row r="4954">
          <cell r="A4954">
            <v>2020</v>
          </cell>
          <cell r="B4954" t="str">
            <v>Enero</v>
          </cell>
          <cell r="J4954">
            <v>14693</v>
          </cell>
          <cell r="K4954">
            <v>71024</v>
          </cell>
        </row>
        <row r="4955">
          <cell r="A4955">
            <v>2020</v>
          </cell>
          <cell r="B4955" t="str">
            <v>Enero</v>
          </cell>
          <cell r="J4955">
            <v>23852</v>
          </cell>
          <cell r="K4955">
            <v>71025</v>
          </cell>
        </row>
        <row r="4956">
          <cell r="A4956">
            <v>2020</v>
          </cell>
          <cell r="B4956" t="str">
            <v>Enero</v>
          </cell>
          <cell r="J4956">
            <v>22926</v>
          </cell>
          <cell r="K4956">
            <v>71025</v>
          </cell>
        </row>
        <row r="4957">
          <cell r="A4957">
            <v>2020</v>
          </cell>
          <cell r="B4957" t="str">
            <v>Enero</v>
          </cell>
          <cell r="J4957">
            <v>24133</v>
          </cell>
          <cell r="K4957">
            <v>71025</v>
          </cell>
        </row>
        <row r="4958">
          <cell r="A4958">
            <v>2020</v>
          </cell>
          <cell r="B4958" t="str">
            <v>Enero</v>
          </cell>
          <cell r="J4958">
            <v>10748</v>
          </cell>
          <cell r="K4958">
            <v>71014</v>
          </cell>
        </row>
        <row r="4959">
          <cell r="A4959">
            <v>2020</v>
          </cell>
          <cell r="B4959" t="str">
            <v>Enero</v>
          </cell>
          <cell r="J4959">
            <v>10307</v>
          </cell>
          <cell r="K4959">
            <v>71014</v>
          </cell>
        </row>
        <row r="4960">
          <cell r="A4960">
            <v>2020</v>
          </cell>
          <cell r="B4960" t="str">
            <v>Enero</v>
          </cell>
          <cell r="J4960">
            <v>11907</v>
          </cell>
          <cell r="K4960">
            <v>71014</v>
          </cell>
        </row>
        <row r="4961">
          <cell r="A4961">
            <v>2020</v>
          </cell>
          <cell r="B4961" t="str">
            <v>Enero</v>
          </cell>
          <cell r="J4961">
            <v>12307</v>
          </cell>
          <cell r="K4961">
            <v>71026</v>
          </cell>
        </row>
        <row r="4962">
          <cell r="A4962">
            <v>2020</v>
          </cell>
          <cell r="B4962" t="str">
            <v>Enero</v>
          </cell>
          <cell r="J4962">
            <v>11570</v>
          </cell>
          <cell r="K4962">
            <v>71026</v>
          </cell>
        </row>
        <row r="4963">
          <cell r="A4963">
            <v>2020</v>
          </cell>
          <cell r="B4963" t="str">
            <v>Enero</v>
          </cell>
          <cell r="J4963">
            <v>14133</v>
          </cell>
          <cell r="K4963">
            <v>71026</v>
          </cell>
        </row>
        <row r="4964">
          <cell r="A4964">
            <v>2020</v>
          </cell>
          <cell r="B4964" t="str">
            <v>Enero</v>
          </cell>
          <cell r="J4964">
            <v>16778</v>
          </cell>
          <cell r="K4964">
            <v>71027</v>
          </cell>
        </row>
        <row r="4965">
          <cell r="A4965">
            <v>2020</v>
          </cell>
          <cell r="B4965" t="str">
            <v>Enero</v>
          </cell>
          <cell r="J4965">
            <v>16752</v>
          </cell>
          <cell r="K4965">
            <v>71027</v>
          </cell>
        </row>
        <row r="4966">
          <cell r="A4966">
            <v>2020</v>
          </cell>
          <cell r="B4966" t="str">
            <v>Enero</v>
          </cell>
          <cell r="J4966">
            <v>17320</v>
          </cell>
          <cell r="K4966">
            <v>71027</v>
          </cell>
        </row>
        <row r="4967">
          <cell r="A4967">
            <v>2020</v>
          </cell>
          <cell r="B4967" t="str">
            <v>Enero</v>
          </cell>
          <cell r="J4967">
            <v>10707</v>
          </cell>
          <cell r="K4967">
            <v>71028</v>
          </cell>
        </row>
        <row r="4968">
          <cell r="A4968">
            <v>2020</v>
          </cell>
          <cell r="B4968" t="str">
            <v>Enero</v>
          </cell>
          <cell r="J4968">
            <v>10370</v>
          </cell>
          <cell r="K4968">
            <v>71028</v>
          </cell>
        </row>
        <row r="4969">
          <cell r="A4969">
            <v>2020</v>
          </cell>
          <cell r="B4969" t="str">
            <v>Enero</v>
          </cell>
          <cell r="J4969">
            <v>12000</v>
          </cell>
          <cell r="K4969">
            <v>71028</v>
          </cell>
        </row>
        <row r="4970">
          <cell r="A4970">
            <v>2020</v>
          </cell>
          <cell r="B4970" t="str">
            <v>Enero</v>
          </cell>
          <cell r="J4970">
            <v>13867</v>
          </cell>
          <cell r="K4970">
            <v>71029</v>
          </cell>
        </row>
        <row r="4971">
          <cell r="A4971">
            <v>2020</v>
          </cell>
          <cell r="B4971" t="str">
            <v>Enero</v>
          </cell>
          <cell r="J4971">
            <v>12867</v>
          </cell>
          <cell r="K4971">
            <v>71030</v>
          </cell>
        </row>
        <row r="4972">
          <cell r="A4972">
            <v>2020</v>
          </cell>
          <cell r="B4972" t="str">
            <v>Enero</v>
          </cell>
          <cell r="J4972">
            <v>12704</v>
          </cell>
          <cell r="K4972">
            <v>71030</v>
          </cell>
        </row>
        <row r="4973">
          <cell r="A4973">
            <v>2020</v>
          </cell>
          <cell r="B4973" t="str">
            <v>Enero</v>
          </cell>
          <cell r="J4973">
            <v>14040</v>
          </cell>
          <cell r="K4973">
            <v>71030</v>
          </cell>
        </row>
        <row r="4974">
          <cell r="A4974">
            <v>2020</v>
          </cell>
          <cell r="B4974" t="str">
            <v>Enero</v>
          </cell>
          <cell r="J4974">
            <v>18430</v>
          </cell>
          <cell r="K4974">
            <v>71031</v>
          </cell>
        </row>
        <row r="4975">
          <cell r="A4975">
            <v>2020</v>
          </cell>
          <cell r="B4975" t="str">
            <v>Enero</v>
          </cell>
          <cell r="J4975">
            <v>17370</v>
          </cell>
          <cell r="K4975">
            <v>71031</v>
          </cell>
        </row>
        <row r="4976">
          <cell r="A4976">
            <v>2020</v>
          </cell>
          <cell r="B4976" t="str">
            <v>Enero</v>
          </cell>
          <cell r="J4976">
            <v>17973</v>
          </cell>
          <cell r="K4976">
            <v>71031</v>
          </cell>
        </row>
        <row r="4977">
          <cell r="A4977">
            <v>2020</v>
          </cell>
          <cell r="B4977" t="str">
            <v>Enero</v>
          </cell>
          <cell r="J4977">
            <v>13063</v>
          </cell>
          <cell r="K4977">
            <v>71032</v>
          </cell>
        </row>
        <row r="4978">
          <cell r="A4978">
            <v>2020</v>
          </cell>
          <cell r="B4978" t="str">
            <v>Enero</v>
          </cell>
          <cell r="J4978">
            <v>12796</v>
          </cell>
          <cell r="K4978">
            <v>71032</v>
          </cell>
        </row>
        <row r="4979">
          <cell r="A4979">
            <v>2020</v>
          </cell>
          <cell r="B4979" t="str">
            <v>Enero</v>
          </cell>
          <cell r="J4979">
            <v>13933</v>
          </cell>
          <cell r="K4979">
            <v>71032</v>
          </cell>
        </row>
        <row r="4980">
          <cell r="A4980">
            <v>2020</v>
          </cell>
          <cell r="B4980" t="str">
            <v>Enero</v>
          </cell>
          <cell r="J4980">
            <v>6242</v>
          </cell>
          <cell r="K4980">
            <v>71034</v>
          </cell>
        </row>
        <row r="4981">
          <cell r="A4981">
            <v>2020</v>
          </cell>
          <cell r="B4981" t="str">
            <v>Enero</v>
          </cell>
          <cell r="J4981">
            <v>7285</v>
          </cell>
          <cell r="K4981">
            <v>71034</v>
          </cell>
        </row>
        <row r="4982">
          <cell r="A4982">
            <v>2020</v>
          </cell>
          <cell r="B4982" t="str">
            <v>Enero</v>
          </cell>
          <cell r="J4982">
            <v>6874</v>
          </cell>
          <cell r="K4982">
            <v>71034</v>
          </cell>
        </row>
        <row r="4983">
          <cell r="A4983">
            <v>2020</v>
          </cell>
          <cell r="B4983" t="str">
            <v>Enero</v>
          </cell>
          <cell r="J4983">
            <v>7693</v>
          </cell>
          <cell r="K4983">
            <v>71034</v>
          </cell>
        </row>
        <row r="4984">
          <cell r="A4984">
            <v>2020</v>
          </cell>
          <cell r="B4984" t="str">
            <v>Enero</v>
          </cell>
          <cell r="J4984">
            <v>5430</v>
          </cell>
          <cell r="K4984">
            <v>71034</v>
          </cell>
        </row>
        <row r="4985">
          <cell r="A4985">
            <v>2020</v>
          </cell>
          <cell r="B4985" t="str">
            <v>Enero</v>
          </cell>
          <cell r="J4985">
            <v>7942</v>
          </cell>
          <cell r="K4985">
            <v>71035</v>
          </cell>
        </row>
        <row r="4986">
          <cell r="A4986">
            <v>2020</v>
          </cell>
          <cell r="B4986" t="str">
            <v>Enero</v>
          </cell>
          <cell r="J4986">
            <v>8974</v>
          </cell>
          <cell r="K4986">
            <v>71035</v>
          </cell>
        </row>
        <row r="4987">
          <cell r="A4987">
            <v>2020</v>
          </cell>
          <cell r="B4987" t="str">
            <v>Enero</v>
          </cell>
          <cell r="J4987">
            <v>8837</v>
          </cell>
          <cell r="K4987">
            <v>71035</v>
          </cell>
        </row>
        <row r="4988">
          <cell r="A4988">
            <v>2020</v>
          </cell>
          <cell r="B4988" t="str">
            <v>Enero</v>
          </cell>
          <cell r="J4988">
            <v>9353</v>
          </cell>
          <cell r="K4988">
            <v>71035</v>
          </cell>
        </row>
        <row r="4989">
          <cell r="A4989">
            <v>2020</v>
          </cell>
          <cell r="B4989" t="str">
            <v>Enero</v>
          </cell>
          <cell r="J4989">
            <v>7941</v>
          </cell>
          <cell r="K4989">
            <v>71035</v>
          </cell>
        </row>
        <row r="4990">
          <cell r="A4990">
            <v>2020</v>
          </cell>
          <cell r="B4990" t="str">
            <v>Enero</v>
          </cell>
          <cell r="J4990">
            <v>5856</v>
          </cell>
          <cell r="K4990">
            <v>71036</v>
          </cell>
        </row>
        <row r="4991">
          <cell r="A4991">
            <v>2020</v>
          </cell>
          <cell r="B4991" t="str">
            <v>Enero</v>
          </cell>
          <cell r="J4991">
            <v>5881</v>
          </cell>
          <cell r="K4991">
            <v>71036</v>
          </cell>
        </row>
        <row r="4992">
          <cell r="A4992">
            <v>2020</v>
          </cell>
          <cell r="B4992" t="str">
            <v>Enero</v>
          </cell>
          <cell r="J4992">
            <v>6025</v>
          </cell>
          <cell r="K4992">
            <v>71036</v>
          </cell>
        </row>
        <row r="4993">
          <cell r="A4993">
            <v>2020</v>
          </cell>
          <cell r="B4993" t="str">
            <v>Enero</v>
          </cell>
          <cell r="J4993">
            <v>5407</v>
          </cell>
          <cell r="K4993">
            <v>71036</v>
          </cell>
        </row>
        <row r="4994">
          <cell r="A4994">
            <v>2020</v>
          </cell>
          <cell r="B4994" t="str">
            <v>Enero</v>
          </cell>
          <cell r="J4994">
            <v>6842</v>
          </cell>
          <cell r="K4994">
            <v>71037</v>
          </cell>
        </row>
        <row r="4995">
          <cell r="A4995">
            <v>2020</v>
          </cell>
          <cell r="B4995" t="str">
            <v>Enero</v>
          </cell>
          <cell r="J4995">
            <v>7256</v>
          </cell>
          <cell r="K4995">
            <v>71037</v>
          </cell>
        </row>
        <row r="4996">
          <cell r="A4996">
            <v>2020</v>
          </cell>
          <cell r="B4996" t="str">
            <v>Enero</v>
          </cell>
          <cell r="J4996">
            <v>7126</v>
          </cell>
          <cell r="K4996">
            <v>71037</v>
          </cell>
        </row>
        <row r="4997">
          <cell r="A4997">
            <v>2020</v>
          </cell>
          <cell r="B4997" t="str">
            <v>Enero</v>
          </cell>
          <cell r="J4997">
            <v>7693</v>
          </cell>
          <cell r="K4997">
            <v>71037</v>
          </cell>
        </row>
        <row r="4998">
          <cell r="A4998">
            <v>2020</v>
          </cell>
          <cell r="B4998" t="str">
            <v>Enero</v>
          </cell>
          <cell r="J4998">
            <v>5996</v>
          </cell>
          <cell r="K4998">
            <v>71037</v>
          </cell>
        </row>
        <row r="4999">
          <cell r="A4999">
            <v>2020</v>
          </cell>
          <cell r="B4999" t="str">
            <v>Enero</v>
          </cell>
          <cell r="J4999">
            <v>7075</v>
          </cell>
          <cell r="K4999">
            <v>71038</v>
          </cell>
        </row>
        <row r="5000">
          <cell r="A5000">
            <v>2020</v>
          </cell>
          <cell r="B5000" t="str">
            <v>Enero</v>
          </cell>
          <cell r="J5000">
            <v>8293</v>
          </cell>
          <cell r="K5000">
            <v>71038</v>
          </cell>
        </row>
        <row r="5001">
          <cell r="A5001">
            <v>2020</v>
          </cell>
          <cell r="B5001" t="str">
            <v>Enero</v>
          </cell>
          <cell r="J5001">
            <v>7848</v>
          </cell>
          <cell r="K5001">
            <v>71038</v>
          </cell>
        </row>
        <row r="5002">
          <cell r="A5002">
            <v>2020</v>
          </cell>
          <cell r="B5002" t="str">
            <v>Enero</v>
          </cell>
          <cell r="J5002">
            <v>7960</v>
          </cell>
          <cell r="K5002">
            <v>71038</v>
          </cell>
        </row>
        <row r="5003">
          <cell r="A5003">
            <v>2020</v>
          </cell>
          <cell r="B5003" t="str">
            <v>Enero</v>
          </cell>
          <cell r="J5003">
            <v>6126</v>
          </cell>
          <cell r="K5003">
            <v>71038</v>
          </cell>
        </row>
        <row r="5004">
          <cell r="A5004">
            <v>2020</v>
          </cell>
          <cell r="B5004" t="str">
            <v>Enero</v>
          </cell>
          <cell r="J5004">
            <v>6467</v>
          </cell>
          <cell r="K5004">
            <v>71039</v>
          </cell>
        </row>
        <row r="5005">
          <cell r="A5005">
            <v>2020</v>
          </cell>
          <cell r="B5005" t="str">
            <v>Enero</v>
          </cell>
          <cell r="J5005">
            <v>6437</v>
          </cell>
          <cell r="K5005">
            <v>71039</v>
          </cell>
        </row>
        <row r="5006">
          <cell r="A5006">
            <v>2020</v>
          </cell>
          <cell r="B5006" t="str">
            <v>Enero</v>
          </cell>
          <cell r="J5006">
            <v>6459</v>
          </cell>
          <cell r="K5006">
            <v>71039</v>
          </cell>
        </row>
        <row r="5007">
          <cell r="A5007">
            <v>2020</v>
          </cell>
          <cell r="B5007" t="str">
            <v>Enero</v>
          </cell>
          <cell r="J5007">
            <v>7160</v>
          </cell>
          <cell r="K5007">
            <v>71039</v>
          </cell>
        </row>
        <row r="5008">
          <cell r="A5008">
            <v>2020</v>
          </cell>
          <cell r="B5008" t="str">
            <v>Enero</v>
          </cell>
          <cell r="J5008">
            <v>6015</v>
          </cell>
          <cell r="K5008">
            <v>71039</v>
          </cell>
        </row>
        <row r="5009">
          <cell r="A5009">
            <v>2020</v>
          </cell>
          <cell r="B5009" t="str">
            <v>Enero</v>
          </cell>
          <cell r="J5009">
            <v>19533</v>
          </cell>
          <cell r="K5009">
            <v>81001</v>
          </cell>
        </row>
        <row r="5010">
          <cell r="A5010">
            <v>2020</v>
          </cell>
          <cell r="B5010" t="str">
            <v>Enero</v>
          </cell>
          <cell r="J5010">
            <v>11790</v>
          </cell>
          <cell r="K5010">
            <v>81002</v>
          </cell>
        </row>
        <row r="5011">
          <cell r="A5011">
            <v>2020</v>
          </cell>
          <cell r="B5011" t="str">
            <v>Enero</v>
          </cell>
          <cell r="J5011">
            <v>18533</v>
          </cell>
          <cell r="K5011">
            <v>81003</v>
          </cell>
        </row>
        <row r="5012">
          <cell r="A5012">
            <v>2020</v>
          </cell>
          <cell r="B5012" t="str">
            <v>Enero</v>
          </cell>
          <cell r="J5012">
            <v>12230</v>
          </cell>
          <cell r="K5012">
            <v>81003</v>
          </cell>
        </row>
        <row r="5013">
          <cell r="A5013">
            <v>2020</v>
          </cell>
          <cell r="B5013" t="str">
            <v>Enero</v>
          </cell>
          <cell r="J5013">
            <v>9921</v>
          </cell>
          <cell r="K5013">
            <v>81005</v>
          </cell>
        </row>
        <row r="5014">
          <cell r="A5014">
            <v>2020</v>
          </cell>
          <cell r="B5014" t="str">
            <v>Enero</v>
          </cell>
          <cell r="J5014">
            <v>10480</v>
          </cell>
          <cell r="K5014">
            <v>81005</v>
          </cell>
        </row>
        <row r="5015">
          <cell r="A5015">
            <v>2020</v>
          </cell>
          <cell r="B5015" t="str">
            <v>Enero</v>
          </cell>
          <cell r="J5015">
            <v>8800</v>
          </cell>
          <cell r="K5015">
            <v>81005</v>
          </cell>
        </row>
        <row r="5016">
          <cell r="A5016">
            <v>2020</v>
          </cell>
          <cell r="B5016" t="str">
            <v>Enero</v>
          </cell>
          <cell r="J5016">
            <v>6557</v>
          </cell>
          <cell r="K5016">
            <v>81008</v>
          </cell>
        </row>
        <row r="5017">
          <cell r="A5017">
            <v>2020</v>
          </cell>
          <cell r="B5017" t="str">
            <v>Enero</v>
          </cell>
          <cell r="J5017">
            <v>6667</v>
          </cell>
          <cell r="K5017">
            <v>81009</v>
          </cell>
        </row>
        <row r="5018">
          <cell r="A5018">
            <v>2020</v>
          </cell>
          <cell r="B5018" t="str">
            <v>Enero</v>
          </cell>
          <cell r="J5018">
            <v>21675</v>
          </cell>
          <cell r="K5018">
            <v>81010</v>
          </cell>
        </row>
        <row r="5019">
          <cell r="A5019">
            <v>2020</v>
          </cell>
          <cell r="B5019" t="str">
            <v>Enero</v>
          </cell>
          <cell r="J5019">
            <v>26000</v>
          </cell>
          <cell r="K5019">
            <v>81010</v>
          </cell>
        </row>
        <row r="5020">
          <cell r="A5020">
            <v>2020</v>
          </cell>
          <cell r="B5020" t="str">
            <v>Enero</v>
          </cell>
          <cell r="J5020">
            <v>11856</v>
          </cell>
          <cell r="K5020">
            <v>81011</v>
          </cell>
        </row>
        <row r="5021">
          <cell r="A5021">
            <v>2020</v>
          </cell>
          <cell r="B5021" t="str">
            <v>Enero</v>
          </cell>
          <cell r="J5021">
            <v>13093</v>
          </cell>
          <cell r="K5021">
            <v>81011</v>
          </cell>
        </row>
        <row r="5022">
          <cell r="A5022">
            <v>2020</v>
          </cell>
          <cell r="B5022" t="str">
            <v>Enero</v>
          </cell>
          <cell r="J5022">
            <v>34400</v>
          </cell>
          <cell r="K5022">
            <v>81013</v>
          </cell>
        </row>
        <row r="5023">
          <cell r="A5023">
            <v>2020</v>
          </cell>
          <cell r="B5023" t="str">
            <v>Enero</v>
          </cell>
          <cell r="J5023">
            <v>27594</v>
          </cell>
          <cell r="K5023">
            <v>81014</v>
          </cell>
        </row>
        <row r="5024">
          <cell r="A5024">
            <v>2020</v>
          </cell>
          <cell r="B5024" t="str">
            <v>Enero</v>
          </cell>
          <cell r="J5024">
            <v>29460</v>
          </cell>
          <cell r="K5024">
            <v>81014</v>
          </cell>
        </row>
        <row r="5025">
          <cell r="A5025">
            <v>2020</v>
          </cell>
          <cell r="B5025" t="str">
            <v>Enero</v>
          </cell>
          <cell r="J5025">
            <v>10775</v>
          </cell>
          <cell r="K5025">
            <v>81016</v>
          </cell>
        </row>
        <row r="5026">
          <cell r="A5026">
            <v>2020</v>
          </cell>
          <cell r="B5026" t="str">
            <v>Enero</v>
          </cell>
          <cell r="J5026">
            <v>15467</v>
          </cell>
          <cell r="K5026">
            <v>81016</v>
          </cell>
        </row>
        <row r="5027">
          <cell r="A5027">
            <v>2020</v>
          </cell>
          <cell r="B5027" t="str">
            <v>Enero</v>
          </cell>
          <cell r="J5027">
            <v>73133</v>
          </cell>
          <cell r="K5027">
            <v>81018</v>
          </cell>
        </row>
        <row r="5028">
          <cell r="A5028">
            <v>2020</v>
          </cell>
          <cell r="B5028" t="str">
            <v>Enero</v>
          </cell>
          <cell r="J5028">
            <v>62938</v>
          </cell>
          <cell r="K5028">
            <v>81017</v>
          </cell>
        </row>
        <row r="5029">
          <cell r="A5029">
            <v>2020</v>
          </cell>
          <cell r="B5029" t="str">
            <v>Enero</v>
          </cell>
          <cell r="J5029">
            <v>54733</v>
          </cell>
          <cell r="K5029">
            <v>81017</v>
          </cell>
        </row>
        <row r="5030">
          <cell r="A5030">
            <v>2020</v>
          </cell>
          <cell r="B5030" t="str">
            <v>Enero</v>
          </cell>
          <cell r="J5030">
            <v>35333</v>
          </cell>
          <cell r="K5030">
            <v>81019</v>
          </cell>
        </row>
        <row r="5031">
          <cell r="A5031">
            <v>2020</v>
          </cell>
          <cell r="B5031" t="str">
            <v>Enero</v>
          </cell>
          <cell r="J5031">
            <v>34627</v>
          </cell>
          <cell r="K5031">
            <v>81019</v>
          </cell>
        </row>
        <row r="5032">
          <cell r="A5032">
            <v>2020</v>
          </cell>
          <cell r="B5032" t="str">
            <v>Enero</v>
          </cell>
          <cell r="J5032">
            <v>6489</v>
          </cell>
          <cell r="K5032">
            <v>81020</v>
          </cell>
        </row>
        <row r="5033">
          <cell r="A5033">
            <v>2020</v>
          </cell>
          <cell r="B5033" t="str">
            <v>Enero</v>
          </cell>
          <cell r="J5033">
            <v>10650</v>
          </cell>
          <cell r="K5033">
            <v>81021</v>
          </cell>
        </row>
        <row r="5034">
          <cell r="A5034">
            <v>2020</v>
          </cell>
          <cell r="B5034" t="str">
            <v>Enero</v>
          </cell>
          <cell r="J5034">
            <v>11293</v>
          </cell>
          <cell r="K5034">
            <v>81021</v>
          </cell>
        </row>
        <row r="5035">
          <cell r="A5035">
            <v>2020</v>
          </cell>
          <cell r="B5035" t="str">
            <v>Enero</v>
          </cell>
          <cell r="J5035">
            <v>27644</v>
          </cell>
          <cell r="K5035">
            <v>81022</v>
          </cell>
        </row>
        <row r="5036">
          <cell r="A5036">
            <v>2020</v>
          </cell>
          <cell r="B5036" t="str">
            <v>Enero</v>
          </cell>
          <cell r="J5036">
            <v>7240</v>
          </cell>
          <cell r="K5036">
            <v>81023</v>
          </cell>
        </row>
        <row r="5037">
          <cell r="A5037">
            <v>2020</v>
          </cell>
          <cell r="B5037" t="str">
            <v>Enero</v>
          </cell>
          <cell r="J5037">
            <v>35438</v>
          </cell>
          <cell r="K5037">
            <v>81024</v>
          </cell>
        </row>
        <row r="5038">
          <cell r="A5038">
            <v>2020</v>
          </cell>
          <cell r="B5038" t="str">
            <v>Enero</v>
          </cell>
          <cell r="J5038">
            <v>38107</v>
          </cell>
          <cell r="K5038">
            <v>81024</v>
          </cell>
        </row>
        <row r="5039">
          <cell r="A5039">
            <v>2020</v>
          </cell>
          <cell r="B5039" t="str">
            <v>Enero</v>
          </cell>
          <cell r="J5039">
            <v>14238</v>
          </cell>
          <cell r="K5039">
            <v>81025</v>
          </cell>
        </row>
        <row r="5040">
          <cell r="A5040">
            <v>2020</v>
          </cell>
          <cell r="B5040" t="str">
            <v>Enero</v>
          </cell>
          <cell r="J5040">
            <v>14627</v>
          </cell>
          <cell r="K5040">
            <v>81025</v>
          </cell>
        </row>
        <row r="5041">
          <cell r="A5041">
            <v>2020</v>
          </cell>
          <cell r="B5041" t="str">
            <v>Enero</v>
          </cell>
          <cell r="J5041">
            <v>13488</v>
          </cell>
          <cell r="K5041">
            <v>81025</v>
          </cell>
        </row>
        <row r="5042">
          <cell r="A5042">
            <v>2020</v>
          </cell>
          <cell r="B5042" t="str">
            <v>Enero</v>
          </cell>
          <cell r="J5042">
            <v>13931</v>
          </cell>
          <cell r="K5042">
            <v>81027</v>
          </cell>
        </row>
        <row r="5043">
          <cell r="A5043">
            <v>2020</v>
          </cell>
          <cell r="B5043" t="str">
            <v>Enero</v>
          </cell>
          <cell r="J5043">
            <v>10600</v>
          </cell>
          <cell r="K5043">
            <v>81026</v>
          </cell>
        </row>
        <row r="5044">
          <cell r="A5044">
            <v>2020</v>
          </cell>
          <cell r="B5044" t="str">
            <v>Enero</v>
          </cell>
          <cell r="J5044">
            <v>7111</v>
          </cell>
          <cell r="K5044">
            <v>81026</v>
          </cell>
        </row>
        <row r="5045">
          <cell r="A5045">
            <v>2020</v>
          </cell>
          <cell r="B5045" t="str">
            <v>Enero</v>
          </cell>
          <cell r="J5045">
            <v>15313</v>
          </cell>
          <cell r="K5045">
            <v>81028</v>
          </cell>
        </row>
        <row r="5046">
          <cell r="A5046">
            <v>2020</v>
          </cell>
          <cell r="B5046" t="str">
            <v>Enero</v>
          </cell>
          <cell r="J5046">
            <v>15480</v>
          </cell>
          <cell r="K5046">
            <v>81028</v>
          </cell>
        </row>
        <row r="5047">
          <cell r="A5047">
            <v>2020</v>
          </cell>
          <cell r="B5047" t="str">
            <v>Enero</v>
          </cell>
          <cell r="J5047">
            <v>14794</v>
          </cell>
          <cell r="K5047">
            <v>81029</v>
          </cell>
        </row>
        <row r="5048">
          <cell r="A5048">
            <v>2020</v>
          </cell>
          <cell r="B5048" t="str">
            <v>Enero</v>
          </cell>
          <cell r="J5048">
            <v>16147</v>
          </cell>
          <cell r="K5048">
            <v>81029</v>
          </cell>
        </row>
        <row r="5049">
          <cell r="A5049">
            <v>2020</v>
          </cell>
          <cell r="B5049" t="str">
            <v>Enero</v>
          </cell>
          <cell r="J5049">
            <v>14063</v>
          </cell>
          <cell r="K5049">
            <v>81029</v>
          </cell>
        </row>
        <row r="5050">
          <cell r="A5050">
            <v>2020</v>
          </cell>
          <cell r="B5050" t="str">
            <v>Enero</v>
          </cell>
          <cell r="J5050">
            <v>5089</v>
          </cell>
          <cell r="K5050">
            <v>41002</v>
          </cell>
        </row>
        <row r="5051">
          <cell r="A5051">
            <v>2020</v>
          </cell>
          <cell r="B5051" t="str">
            <v>Enero</v>
          </cell>
          <cell r="J5051">
            <v>5156</v>
          </cell>
          <cell r="K5051">
            <v>41002</v>
          </cell>
        </row>
        <row r="5052">
          <cell r="A5052">
            <v>2020</v>
          </cell>
          <cell r="B5052" t="str">
            <v>Enero</v>
          </cell>
          <cell r="J5052">
            <v>5128</v>
          </cell>
          <cell r="K5052">
            <v>41002</v>
          </cell>
        </row>
        <row r="5053">
          <cell r="A5053">
            <v>2020</v>
          </cell>
          <cell r="B5053" t="str">
            <v>Enero</v>
          </cell>
          <cell r="J5053">
            <v>7503</v>
          </cell>
          <cell r="K5053">
            <v>41003</v>
          </cell>
        </row>
        <row r="5054">
          <cell r="A5054">
            <v>2020</v>
          </cell>
          <cell r="B5054" t="str">
            <v>Enero</v>
          </cell>
          <cell r="J5054">
            <v>7592</v>
          </cell>
          <cell r="K5054">
            <v>41003</v>
          </cell>
        </row>
        <row r="5055">
          <cell r="A5055">
            <v>2020</v>
          </cell>
          <cell r="B5055" t="str">
            <v>Enero</v>
          </cell>
          <cell r="J5055">
            <v>7524</v>
          </cell>
          <cell r="K5055">
            <v>41003</v>
          </cell>
        </row>
        <row r="5056">
          <cell r="A5056">
            <v>2020</v>
          </cell>
          <cell r="B5056" t="str">
            <v>Enero</v>
          </cell>
          <cell r="J5056">
            <v>7503</v>
          </cell>
          <cell r="K5056">
            <v>41004</v>
          </cell>
        </row>
        <row r="5057">
          <cell r="A5057">
            <v>2020</v>
          </cell>
          <cell r="B5057" t="str">
            <v>Enero</v>
          </cell>
          <cell r="J5057">
            <v>7537</v>
          </cell>
          <cell r="K5057">
            <v>41004</v>
          </cell>
        </row>
        <row r="5058">
          <cell r="A5058">
            <v>2020</v>
          </cell>
          <cell r="B5058" t="str">
            <v>Enero</v>
          </cell>
          <cell r="J5058">
            <v>7524</v>
          </cell>
          <cell r="K5058">
            <v>41004</v>
          </cell>
        </row>
        <row r="5059">
          <cell r="A5059">
            <v>2020</v>
          </cell>
          <cell r="B5059" t="str">
            <v>Enero</v>
          </cell>
          <cell r="J5059">
            <v>2483</v>
          </cell>
          <cell r="K5059">
            <v>41005</v>
          </cell>
        </row>
        <row r="5060">
          <cell r="A5060">
            <v>2020</v>
          </cell>
          <cell r="B5060" t="str">
            <v>Enero</v>
          </cell>
          <cell r="J5060">
            <v>2692</v>
          </cell>
          <cell r="K5060">
            <v>41005</v>
          </cell>
        </row>
        <row r="5061">
          <cell r="A5061">
            <v>2020</v>
          </cell>
          <cell r="B5061" t="str">
            <v>Enero</v>
          </cell>
          <cell r="J5061">
            <v>2168</v>
          </cell>
          <cell r="K5061">
            <v>41007</v>
          </cell>
        </row>
        <row r="5062">
          <cell r="A5062">
            <v>2020</v>
          </cell>
          <cell r="B5062" t="str">
            <v>Enero</v>
          </cell>
          <cell r="J5062">
            <v>2424</v>
          </cell>
          <cell r="K5062">
            <v>41007</v>
          </cell>
        </row>
        <row r="5063">
          <cell r="A5063">
            <v>2020</v>
          </cell>
          <cell r="B5063" t="str">
            <v>Enero</v>
          </cell>
          <cell r="J5063">
            <v>2306</v>
          </cell>
          <cell r="K5063">
            <v>41007</v>
          </cell>
        </row>
        <row r="5064">
          <cell r="A5064">
            <v>2020</v>
          </cell>
          <cell r="B5064" t="str">
            <v>Enero</v>
          </cell>
          <cell r="J5064">
            <v>272</v>
          </cell>
          <cell r="K5064">
            <v>41008</v>
          </cell>
        </row>
        <row r="5065">
          <cell r="A5065">
            <v>2020</v>
          </cell>
          <cell r="B5065" t="str">
            <v>Enero</v>
          </cell>
          <cell r="J5065">
            <v>275</v>
          </cell>
          <cell r="K5065">
            <v>41008</v>
          </cell>
        </row>
        <row r="5066">
          <cell r="A5066">
            <v>2020</v>
          </cell>
          <cell r="B5066" t="str">
            <v>Enero</v>
          </cell>
          <cell r="J5066">
            <v>75484</v>
          </cell>
          <cell r="K5066">
            <v>41009</v>
          </cell>
        </row>
        <row r="5067">
          <cell r="A5067">
            <v>2020</v>
          </cell>
          <cell r="B5067" t="str">
            <v>Enero</v>
          </cell>
          <cell r="J5067">
            <v>77275</v>
          </cell>
          <cell r="K5067">
            <v>41009</v>
          </cell>
        </row>
        <row r="5068">
          <cell r="A5068">
            <v>2020</v>
          </cell>
          <cell r="B5068" t="str">
            <v>Enero</v>
          </cell>
          <cell r="J5068">
            <v>15523</v>
          </cell>
          <cell r="K5068">
            <v>41010</v>
          </cell>
        </row>
        <row r="5069">
          <cell r="A5069">
            <v>2020</v>
          </cell>
          <cell r="B5069" t="str">
            <v>Enero</v>
          </cell>
          <cell r="J5069">
            <v>15924</v>
          </cell>
          <cell r="K5069">
            <v>41010</v>
          </cell>
        </row>
        <row r="5070">
          <cell r="A5070">
            <v>2020</v>
          </cell>
          <cell r="B5070" t="str">
            <v>Enero</v>
          </cell>
          <cell r="J5070">
            <v>15733</v>
          </cell>
          <cell r="K5070">
            <v>41010</v>
          </cell>
        </row>
        <row r="5071">
          <cell r="A5071">
            <v>2020</v>
          </cell>
          <cell r="B5071" t="str">
            <v>Enero</v>
          </cell>
          <cell r="J5071">
            <v>10310</v>
          </cell>
          <cell r="K5071">
            <v>41011</v>
          </cell>
        </row>
        <row r="5072">
          <cell r="A5072">
            <v>2020</v>
          </cell>
          <cell r="B5072" t="str">
            <v>Enero</v>
          </cell>
          <cell r="J5072">
            <v>10387</v>
          </cell>
          <cell r="K5072">
            <v>41011</v>
          </cell>
        </row>
        <row r="5073">
          <cell r="A5073">
            <v>2020</v>
          </cell>
          <cell r="B5073" t="str">
            <v>Enero</v>
          </cell>
          <cell r="J5073">
            <v>16113</v>
          </cell>
          <cell r="K5073">
            <v>41012</v>
          </cell>
        </row>
        <row r="5074">
          <cell r="A5074">
            <v>2020</v>
          </cell>
          <cell r="B5074" t="str">
            <v>Enero</v>
          </cell>
          <cell r="J5074">
            <v>11867</v>
          </cell>
          <cell r="K5074">
            <v>41013</v>
          </cell>
        </row>
        <row r="5075">
          <cell r="A5075">
            <v>2020</v>
          </cell>
          <cell r="B5075" t="str">
            <v>Enero</v>
          </cell>
          <cell r="J5075">
            <v>9407</v>
          </cell>
          <cell r="K5075">
            <v>41014</v>
          </cell>
        </row>
        <row r="5076">
          <cell r="A5076">
            <v>2020</v>
          </cell>
          <cell r="B5076" t="str">
            <v>Enero</v>
          </cell>
          <cell r="J5076">
            <v>9430</v>
          </cell>
          <cell r="K5076">
            <v>41014</v>
          </cell>
        </row>
        <row r="5077">
          <cell r="A5077">
            <v>2020</v>
          </cell>
          <cell r="B5077" t="str">
            <v>Enero</v>
          </cell>
          <cell r="J5077">
            <v>10120</v>
          </cell>
          <cell r="K5077">
            <v>41014</v>
          </cell>
        </row>
        <row r="5078">
          <cell r="A5078">
            <v>2020</v>
          </cell>
          <cell r="B5078" t="str">
            <v>Enero</v>
          </cell>
          <cell r="J5078">
            <v>21390</v>
          </cell>
          <cell r="K5078">
            <v>41015</v>
          </cell>
        </row>
        <row r="5079">
          <cell r="A5079">
            <v>2020</v>
          </cell>
          <cell r="B5079" t="str">
            <v>Enero</v>
          </cell>
          <cell r="J5079">
            <v>21319</v>
          </cell>
          <cell r="K5079">
            <v>41015</v>
          </cell>
        </row>
        <row r="5080">
          <cell r="A5080">
            <v>2020</v>
          </cell>
          <cell r="B5080" t="str">
            <v>Enero</v>
          </cell>
          <cell r="J5080">
            <v>1817</v>
          </cell>
          <cell r="K5080">
            <v>41016</v>
          </cell>
        </row>
        <row r="5081">
          <cell r="A5081">
            <v>2020</v>
          </cell>
          <cell r="B5081" t="str">
            <v>Enero</v>
          </cell>
          <cell r="J5081">
            <v>1885</v>
          </cell>
          <cell r="K5081">
            <v>41016</v>
          </cell>
        </row>
        <row r="5082">
          <cell r="A5082">
            <v>2020</v>
          </cell>
          <cell r="B5082" t="str">
            <v>Enero</v>
          </cell>
          <cell r="J5082">
            <v>1845</v>
          </cell>
          <cell r="K5082">
            <v>41016</v>
          </cell>
        </row>
        <row r="5083">
          <cell r="A5083">
            <v>2020</v>
          </cell>
          <cell r="B5083" t="str">
            <v>Enero</v>
          </cell>
          <cell r="J5083">
            <v>3399</v>
          </cell>
          <cell r="K5083">
            <v>41017</v>
          </cell>
        </row>
        <row r="5084">
          <cell r="A5084">
            <v>2020</v>
          </cell>
          <cell r="B5084" t="str">
            <v>Enero</v>
          </cell>
          <cell r="J5084">
            <v>3523</v>
          </cell>
          <cell r="K5084">
            <v>41017</v>
          </cell>
        </row>
        <row r="5085">
          <cell r="A5085">
            <v>2020</v>
          </cell>
          <cell r="B5085" t="str">
            <v>Enero</v>
          </cell>
          <cell r="J5085">
            <v>3263</v>
          </cell>
          <cell r="K5085">
            <v>41017</v>
          </cell>
        </row>
        <row r="5086">
          <cell r="A5086">
            <v>2020</v>
          </cell>
          <cell r="B5086" t="str">
            <v>Enero</v>
          </cell>
          <cell r="J5086">
            <v>32063</v>
          </cell>
          <cell r="K5086">
            <v>41018</v>
          </cell>
        </row>
        <row r="5087">
          <cell r="A5087">
            <v>2020</v>
          </cell>
          <cell r="B5087" t="str">
            <v>Enero</v>
          </cell>
          <cell r="J5087">
            <v>32722</v>
          </cell>
          <cell r="K5087">
            <v>41018</v>
          </cell>
        </row>
        <row r="5088">
          <cell r="A5088">
            <v>2020</v>
          </cell>
          <cell r="B5088" t="str">
            <v>Enero</v>
          </cell>
          <cell r="J5088">
            <v>30167</v>
          </cell>
          <cell r="K5088">
            <v>41018</v>
          </cell>
        </row>
        <row r="5089">
          <cell r="A5089">
            <v>2020</v>
          </cell>
          <cell r="B5089" t="str">
            <v>Enero</v>
          </cell>
          <cell r="J5089">
            <v>19731</v>
          </cell>
          <cell r="K5089">
            <v>41019</v>
          </cell>
        </row>
        <row r="5090">
          <cell r="A5090">
            <v>2020</v>
          </cell>
          <cell r="B5090" t="str">
            <v>Enero</v>
          </cell>
          <cell r="J5090">
            <v>20311</v>
          </cell>
          <cell r="K5090">
            <v>41019</v>
          </cell>
        </row>
        <row r="5091">
          <cell r="A5091">
            <v>2020</v>
          </cell>
          <cell r="B5091" t="str">
            <v>Enero</v>
          </cell>
          <cell r="J5091">
            <v>6019</v>
          </cell>
          <cell r="K5091">
            <v>41020</v>
          </cell>
        </row>
        <row r="5092">
          <cell r="A5092">
            <v>2020</v>
          </cell>
          <cell r="B5092" t="str">
            <v>Enero</v>
          </cell>
          <cell r="J5092">
            <v>6217</v>
          </cell>
          <cell r="K5092">
            <v>41020</v>
          </cell>
        </row>
        <row r="5093">
          <cell r="A5093">
            <v>2020</v>
          </cell>
          <cell r="B5093" t="str">
            <v>Enero</v>
          </cell>
          <cell r="J5093">
            <v>9111</v>
          </cell>
          <cell r="K5093">
            <v>41021</v>
          </cell>
        </row>
        <row r="5094">
          <cell r="A5094">
            <v>2020</v>
          </cell>
          <cell r="B5094" t="str">
            <v>Enero</v>
          </cell>
          <cell r="J5094">
            <v>9307</v>
          </cell>
          <cell r="K5094">
            <v>41021</v>
          </cell>
        </row>
        <row r="5095">
          <cell r="A5095">
            <v>2020</v>
          </cell>
          <cell r="B5095" t="str">
            <v>Enero</v>
          </cell>
          <cell r="J5095">
            <v>10957</v>
          </cell>
          <cell r="K5095">
            <v>41022</v>
          </cell>
        </row>
        <row r="5096">
          <cell r="A5096">
            <v>2020</v>
          </cell>
          <cell r="B5096" t="str">
            <v>Enero</v>
          </cell>
          <cell r="J5096">
            <v>10903</v>
          </cell>
          <cell r="K5096">
            <v>41022</v>
          </cell>
        </row>
        <row r="5097">
          <cell r="A5097">
            <v>2020</v>
          </cell>
          <cell r="B5097" t="str">
            <v>Enero</v>
          </cell>
          <cell r="J5097">
            <v>2325</v>
          </cell>
          <cell r="K5097">
            <v>41023</v>
          </cell>
        </row>
        <row r="5098">
          <cell r="A5098">
            <v>2020</v>
          </cell>
          <cell r="B5098" t="str">
            <v>Enero</v>
          </cell>
          <cell r="J5098">
            <v>2058</v>
          </cell>
          <cell r="K5098">
            <v>41023</v>
          </cell>
        </row>
        <row r="5099">
          <cell r="A5099">
            <v>2020</v>
          </cell>
          <cell r="B5099" t="str">
            <v>Enero</v>
          </cell>
          <cell r="J5099">
            <v>2079</v>
          </cell>
          <cell r="K5099">
            <v>41023</v>
          </cell>
        </row>
        <row r="5100">
          <cell r="A5100">
            <v>2020</v>
          </cell>
          <cell r="B5100" t="str">
            <v>Enero</v>
          </cell>
          <cell r="J5100">
            <v>2225</v>
          </cell>
          <cell r="K5100">
            <v>41023</v>
          </cell>
        </row>
        <row r="5101">
          <cell r="A5101">
            <v>2020</v>
          </cell>
          <cell r="B5101" t="str">
            <v>Enero</v>
          </cell>
          <cell r="J5101">
            <v>5171</v>
          </cell>
          <cell r="K5101">
            <v>41024</v>
          </cell>
        </row>
        <row r="5102">
          <cell r="A5102">
            <v>2020</v>
          </cell>
          <cell r="B5102" t="str">
            <v>Enero</v>
          </cell>
          <cell r="J5102">
            <v>5846</v>
          </cell>
          <cell r="K5102">
            <v>41024</v>
          </cell>
        </row>
        <row r="5103">
          <cell r="A5103">
            <v>2020</v>
          </cell>
          <cell r="B5103" t="str">
            <v>Enero</v>
          </cell>
          <cell r="J5103">
            <v>5636</v>
          </cell>
          <cell r="K5103">
            <v>41024</v>
          </cell>
        </row>
        <row r="5104">
          <cell r="A5104">
            <v>2020</v>
          </cell>
          <cell r="B5104" t="str">
            <v>Enero</v>
          </cell>
          <cell r="J5104">
            <v>5417</v>
          </cell>
          <cell r="K5104">
            <v>41024</v>
          </cell>
        </row>
        <row r="5105">
          <cell r="A5105">
            <v>2020</v>
          </cell>
          <cell r="B5105" t="str">
            <v>Enero</v>
          </cell>
          <cell r="J5105">
            <v>612</v>
          </cell>
          <cell r="K5105">
            <v>41025</v>
          </cell>
        </row>
        <row r="5106">
          <cell r="A5106">
            <v>2020</v>
          </cell>
          <cell r="B5106" t="str">
            <v>Enero</v>
          </cell>
          <cell r="J5106">
            <v>657</v>
          </cell>
          <cell r="K5106">
            <v>41025</v>
          </cell>
        </row>
        <row r="5107">
          <cell r="A5107">
            <v>2020</v>
          </cell>
          <cell r="B5107" t="str">
            <v>Enero</v>
          </cell>
          <cell r="J5107">
            <v>1121</v>
          </cell>
          <cell r="K5107">
            <v>41025</v>
          </cell>
        </row>
        <row r="5108">
          <cell r="A5108">
            <v>2020</v>
          </cell>
          <cell r="B5108" t="str">
            <v>Enero</v>
          </cell>
          <cell r="J5108">
            <v>10964</v>
          </cell>
          <cell r="K5108">
            <v>41026</v>
          </cell>
        </row>
        <row r="5109">
          <cell r="A5109">
            <v>2020</v>
          </cell>
          <cell r="B5109" t="str">
            <v>Enero</v>
          </cell>
          <cell r="J5109">
            <v>10914</v>
          </cell>
          <cell r="K5109">
            <v>41026</v>
          </cell>
        </row>
        <row r="5110">
          <cell r="A5110">
            <v>2020</v>
          </cell>
          <cell r="B5110" t="str">
            <v>Enero</v>
          </cell>
          <cell r="J5110">
            <v>10032</v>
          </cell>
          <cell r="K5110">
            <v>41027</v>
          </cell>
        </row>
        <row r="5111">
          <cell r="A5111">
            <v>2020</v>
          </cell>
          <cell r="B5111" t="str">
            <v>Enero</v>
          </cell>
          <cell r="J5111">
            <v>9958</v>
          </cell>
          <cell r="K5111">
            <v>41027</v>
          </cell>
        </row>
        <row r="5112">
          <cell r="A5112">
            <v>2020</v>
          </cell>
          <cell r="B5112" t="str">
            <v>Enero</v>
          </cell>
          <cell r="J5112">
            <v>43603</v>
          </cell>
          <cell r="K5112">
            <v>41028</v>
          </cell>
        </row>
        <row r="5113">
          <cell r="A5113">
            <v>2020</v>
          </cell>
          <cell r="B5113" t="str">
            <v>Enero</v>
          </cell>
          <cell r="J5113">
            <v>43293</v>
          </cell>
          <cell r="K5113">
            <v>41028</v>
          </cell>
        </row>
        <row r="5114">
          <cell r="A5114">
            <v>2020</v>
          </cell>
          <cell r="B5114" t="str">
            <v>Enero</v>
          </cell>
          <cell r="J5114">
            <v>43251</v>
          </cell>
          <cell r="K5114">
            <v>41028</v>
          </cell>
        </row>
        <row r="5115">
          <cell r="A5115">
            <v>2020</v>
          </cell>
          <cell r="B5115" t="str">
            <v>Febrero</v>
          </cell>
          <cell r="J5115">
            <v>1503</v>
          </cell>
          <cell r="K5115">
            <v>31001</v>
          </cell>
        </row>
        <row r="5116">
          <cell r="A5116">
            <v>2020</v>
          </cell>
          <cell r="B5116" t="str">
            <v>Febrero</v>
          </cell>
          <cell r="J5116">
            <v>1080</v>
          </cell>
          <cell r="K5116">
            <v>31002</v>
          </cell>
        </row>
        <row r="5117">
          <cell r="A5117">
            <v>2020</v>
          </cell>
          <cell r="B5117" t="str">
            <v>Febrero</v>
          </cell>
          <cell r="J5117">
            <v>872</v>
          </cell>
          <cell r="K5117">
            <v>31003</v>
          </cell>
        </row>
        <row r="5118">
          <cell r="A5118">
            <v>2020</v>
          </cell>
          <cell r="B5118" t="str">
            <v>Febrero</v>
          </cell>
          <cell r="J5118">
            <v>17542</v>
          </cell>
          <cell r="K5118">
            <v>31004</v>
          </cell>
        </row>
        <row r="5119">
          <cell r="A5119">
            <v>2020</v>
          </cell>
          <cell r="B5119" t="str">
            <v>Febrero</v>
          </cell>
          <cell r="J5119">
            <v>12130</v>
          </cell>
          <cell r="K5119">
            <v>31005</v>
          </cell>
        </row>
        <row r="5120">
          <cell r="A5120">
            <v>2020</v>
          </cell>
          <cell r="B5120" t="str">
            <v>Febrero</v>
          </cell>
          <cell r="J5120">
            <v>1574</v>
          </cell>
          <cell r="K5120">
            <v>31006</v>
          </cell>
        </row>
        <row r="5121">
          <cell r="A5121">
            <v>2020</v>
          </cell>
          <cell r="B5121" t="str">
            <v>Febrero</v>
          </cell>
          <cell r="J5121">
            <v>3627</v>
          </cell>
          <cell r="K5121">
            <v>31007</v>
          </cell>
        </row>
        <row r="5122">
          <cell r="A5122">
            <v>2020</v>
          </cell>
          <cell r="B5122" t="str">
            <v>Febrero</v>
          </cell>
          <cell r="J5122">
            <v>3753</v>
          </cell>
          <cell r="K5122">
            <v>31008</v>
          </cell>
        </row>
        <row r="5123">
          <cell r="A5123">
            <v>2020</v>
          </cell>
          <cell r="B5123" t="str">
            <v>Febrero</v>
          </cell>
          <cell r="J5123">
            <v>2579</v>
          </cell>
          <cell r="K5123">
            <v>31009</v>
          </cell>
        </row>
        <row r="5124">
          <cell r="A5124">
            <v>2020</v>
          </cell>
          <cell r="B5124" t="str">
            <v>Febrero</v>
          </cell>
          <cell r="J5124">
            <v>4872</v>
          </cell>
          <cell r="K5124">
            <v>31010</v>
          </cell>
        </row>
        <row r="5125">
          <cell r="A5125">
            <v>2020</v>
          </cell>
          <cell r="B5125" t="str">
            <v>Febrero</v>
          </cell>
          <cell r="J5125">
            <v>440</v>
          </cell>
          <cell r="K5125">
            <v>31011</v>
          </cell>
        </row>
        <row r="5126">
          <cell r="A5126">
            <v>2020</v>
          </cell>
          <cell r="B5126" t="str">
            <v>Febrero</v>
          </cell>
          <cell r="J5126">
            <v>613</v>
          </cell>
          <cell r="K5126">
            <v>31012</v>
          </cell>
        </row>
        <row r="5127">
          <cell r="A5127">
            <v>2020</v>
          </cell>
          <cell r="B5127" t="str">
            <v>Febrero</v>
          </cell>
          <cell r="J5127">
            <v>578</v>
          </cell>
          <cell r="K5127">
            <v>31013</v>
          </cell>
        </row>
        <row r="5128">
          <cell r="A5128">
            <v>2020</v>
          </cell>
          <cell r="B5128" t="str">
            <v>Febrero</v>
          </cell>
          <cell r="J5128">
            <v>942</v>
          </cell>
          <cell r="K5128">
            <v>31014</v>
          </cell>
        </row>
        <row r="5129">
          <cell r="A5129">
            <v>2020</v>
          </cell>
          <cell r="B5129" t="str">
            <v>Febrero</v>
          </cell>
          <cell r="J5129">
            <v>1582</v>
          </cell>
          <cell r="K5129">
            <v>31016</v>
          </cell>
        </row>
        <row r="5130">
          <cell r="A5130">
            <v>2020</v>
          </cell>
          <cell r="B5130" t="str">
            <v>Febrero</v>
          </cell>
          <cell r="J5130">
            <v>2213</v>
          </cell>
          <cell r="K5130">
            <v>31017</v>
          </cell>
        </row>
        <row r="5131">
          <cell r="A5131">
            <v>2020</v>
          </cell>
          <cell r="B5131" t="str">
            <v>Febrero</v>
          </cell>
          <cell r="J5131">
            <v>1549</v>
          </cell>
          <cell r="K5131">
            <v>31018</v>
          </cell>
        </row>
        <row r="5132">
          <cell r="A5132">
            <v>2020</v>
          </cell>
          <cell r="B5132" t="str">
            <v>Febrero</v>
          </cell>
          <cell r="J5132">
            <v>1091</v>
          </cell>
          <cell r="K5132">
            <v>31019</v>
          </cell>
        </row>
        <row r="5133">
          <cell r="A5133">
            <v>2020</v>
          </cell>
          <cell r="B5133" t="str">
            <v>Febrero</v>
          </cell>
          <cell r="J5133">
            <v>3470</v>
          </cell>
          <cell r="K5133">
            <v>31020</v>
          </cell>
        </row>
        <row r="5134">
          <cell r="A5134">
            <v>2020</v>
          </cell>
          <cell r="B5134" t="str">
            <v>Febrero</v>
          </cell>
          <cell r="J5134">
            <v>2584</v>
          </cell>
          <cell r="K5134">
            <v>31021</v>
          </cell>
        </row>
        <row r="5135">
          <cell r="A5135">
            <v>2020</v>
          </cell>
          <cell r="B5135" t="str">
            <v>Febrero</v>
          </cell>
          <cell r="J5135">
            <v>2677</v>
          </cell>
          <cell r="K5135">
            <v>31022</v>
          </cell>
        </row>
        <row r="5136">
          <cell r="A5136">
            <v>2020</v>
          </cell>
          <cell r="B5136" t="str">
            <v>Febrero</v>
          </cell>
          <cell r="J5136">
            <v>1752</v>
          </cell>
          <cell r="K5136">
            <v>31023</v>
          </cell>
        </row>
        <row r="5137">
          <cell r="A5137">
            <v>2020</v>
          </cell>
          <cell r="B5137" t="str">
            <v>Febrero</v>
          </cell>
          <cell r="J5137">
            <v>1929</v>
          </cell>
          <cell r="K5137">
            <v>31024</v>
          </cell>
        </row>
        <row r="5138">
          <cell r="A5138">
            <v>2020</v>
          </cell>
          <cell r="B5138" t="str">
            <v>Febrero</v>
          </cell>
          <cell r="J5138">
            <v>1962</v>
          </cell>
          <cell r="K5138">
            <v>31025</v>
          </cell>
        </row>
        <row r="5139">
          <cell r="A5139">
            <v>2020</v>
          </cell>
          <cell r="B5139" t="str">
            <v>Febrero</v>
          </cell>
          <cell r="J5139">
            <v>2015</v>
          </cell>
          <cell r="K5139">
            <v>31026</v>
          </cell>
        </row>
        <row r="5140">
          <cell r="A5140">
            <v>2020</v>
          </cell>
          <cell r="B5140" t="str">
            <v>Febrero</v>
          </cell>
          <cell r="J5140">
            <v>2093</v>
          </cell>
          <cell r="K5140">
            <v>31027</v>
          </cell>
        </row>
        <row r="5141">
          <cell r="A5141">
            <v>2020</v>
          </cell>
          <cell r="B5141" t="str">
            <v>Febrero</v>
          </cell>
          <cell r="J5141">
            <v>1917</v>
          </cell>
          <cell r="K5141">
            <v>31028</v>
          </cell>
        </row>
        <row r="5142">
          <cell r="A5142">
            <v>2020</v>
          </cell>
          <cell r="B5142" t="str">
            <v>Febrero</v>
          </cell>
          <cell r="J5142">
            <v>1638</v>
          </cell>
          <cell r="K5142">
            <v>31029</v>
          </cell>
        </row>
        <row r="5143">
          <cell r="A5143">
            <v>2020</v>
          </cell>
          <cell r="B5143" t="str">
            <v>Febrero</v>
          </cell>
          <cell r="J5143">
            <v>1542</v>
          </cell>
          <cell r="K5143">
            <v>31030</v>
          </cell>
        </row>
        <row r="5144">
          <cell r="A5144">
            <v>2020</v>
          </cell>
          <cell r="B5144" t="str">
            <v>Febrero</v>
          </cell>
          <cell r="J5144">
            <v>3643</v>
          </cell>
          <cell r="K5144">
            <v>31031</v>
          </cell>
        </row>
        <row r="5145">
          <cell r="A5145">
            <v>2020</v>
          </cell>
          <cell r="B5145" t="str">
            <v>Febrero</v>
          </cell>
          <cell r="J5145">
            <v>2216</v>
          </cell>
          <cell r="K5145">
            <v>31032</v>
          </cell>
        </row>
        <row r="5146">
          <cell r="A5146">
            <v>2020</v>
          </cell>
          <cell r="B5146" t="str">
            <v>Febrero</v>
          </cell>
          <cell r="J5146">
            <v>1505</v>
          </cell>
          <cell r="K5146">
            <v>31033</v>
          </cell>
        </row>
        <row r="5147">
          <cell r="A5147">
            <v>2020</v>
          </cell>
          <cell r="B5147" t="str">
            <v>Febrero</v>
          </cell>
          <cell r="J5147">
            <v>798</v>
          </cell>
          <cell r="K5147">
            <v>31034</v>
          </cell>
        </row>
        <row r="5148">
          <cell r="A5148">
            <v>2020</v>
          </cell>
          <cell r="B5148" t="str">
            <v>Febrero</v>
          </cell>
          <cell r="J5148">
            <v>537</v>
          </cell>
          <cell r="K5148">
            <v>31035</v>
          </cell>
        </row>
        <row r="5149">
          <cell r="A5149">
            <v>2020</v>
          </cell>
          <cell r="B5149" t="str">
            <v>Febrero</v>
          </cell>
          <cell r="J5149">
            <v>524</v>
          </cell>
          <cell r="K5149">
            <v>31036</v>
          </cell>
        </row>
        <row r="5150">
          <cell r="A5150">
            <v>2020</v>
          </cell>
          <cell r="B5150" t="str">
            <v>Febrero</v>
          </cell>
          <cell r="J5150">
            <v>2157</v>
          </cell>
          <cell r="K5150">
            <v>31037</v>
          </cell>
        </row>
        <row r="5151">
          <cell r="A5151">
            <v>2020</v>
          </cell>
          <cell r="B5151" t="str">
            <v>Febrero</v>
          </cell>
          <cell r="J5151">
            <v>2394</v>
          </cell>
          <cell r="K5151">
            <v>31038</v>
          </cell>
        </row>
        <row r="5152">
          <cell r="A5152">
            <v>2020</v>
          </cell>
          <cell r="B5152" t="str">
            <v>Febrero</v>
          </cell>
          <cell r="J5152">
            <v>1452</v>
          </cell>
          <cell r="K5152">
            <v>31039</v>
          </cell>
        </row>
        <row r="5153">
          <cell r="A5153">
            <v>2020</v>
          </cell>
          <cell r="B5153" t="str">
            <v>Febrero</v>
          </cell>
          <cell r="J5153">
            <v>4025</v>
          </cell>
          <cell r="K5153">
            <v>11001</v>
          </cell>
        </row>
        <row r="5154">
          <cell r="A5154">
            <v>2020</v>
          </cell>
          <cell r="B5154" t="str">
            <v>Febrero</v>
          </cell>
          <cell r="J5154">
            <v>4462</v>
          </cell>
          <cell r="K5154">
            <v>11002</v>
          </cell>
        </row>
        <row r="5155">
          <cell r="A5155">
            <v>2020</v>
          </cell>
          <cell r="B5155" t="str">
            <v>Febrero</v>
          </cell>
          <cell r="J5155">
            <v>2028</v>
          </cell>
          <cell r="K5155">
            <v>11003</v>
          </cell>
        </row>
        <row r="5156">
          <cell r="A5156">
            <v>2020</v>
          </cell>
          <cell r="B5156" t="str">
            <v>Febrero</v>
          </cell>
          <cell r="J5156">
            <v>1724</v>
          </cell>
          <cell r="K5156">
            <v>11004</v>
          </cell>
        </row>
        <row r="5157">
          <cell r="A5157">
            <v>2020</v>
          </cell>
          <cell r="B5157" t="str">
            <v>Febrero</v>
          </cell>
          <cell r="J5157">
            <v>1337</v>
          </cell>
          <cell r="K5157">
            <v>11005</v>
          </cell>
        </row>
        <row r="5158">
          <cell r="A5158">
            <v>2020</v>
          </cell>
          <cell r="B5158" t="str">
            <v>Febrero</v>
          </cell>
          <cell r="J5158">
            <v>5998</v>
          </cell>
          <cell r="K5158">
            <v>11006</v>
          </cell>
        </row>
        <row r="5159">
          <cell r="A5159">
            <v>2020</v>
          </cell>
          <cell r="B5159" t="str">
            <v>Febrero</v>
          </cell>
          <cell r="J5159">
            <v>8377</v>
          </cell>
          <cell r="K5159">
            <v>11007</v>
          </cell>
        </row>
        <row r="5160">
          <cell r="A5160">
            <v>2020</v>
          </cell>
          <cell r="B5160" t="str">
            <v>Febrero</v>
          </cell>
          <cell r="J5160">
            <v>1669</v>
          </cell>
          <cell r="K5160">
            <v>11008</v>
          </cell>
        </row>
        <row r="5161">
          <cell r="A5161">
            <v>2020</v>
          </cell>
          <cell r="B5161" t="str">
            <v>Febrero</v>
          </cell>
          <cell r="J5161">
            <v>3721</v>
          </cell>
          <cell r="K5161">
            <v>11009</v>
          </cell>
        </row>
        <row r="5162">
          <cell r="A5162">
            <v>2020</v>
          </cell>
          <cell r="B5162" t="str">
            <v>Febrero</v>
          </cell>
          <cell r="J5162">
            <v>1788</v>
          </cell>
          <cell r="K5162">
            <v>11010</v>
          </cell>
        </row>
        <row r="5163">
          <cell r="A5163">
            <v>2020</v>
          </cell>
          <cell r="B5163" t="str">
            <v>Febrero</v>
          </cell>
          <cell r="J5163">
            <v>7443</v>
          </cell>
          <cell r="K5163">
            <v>11011</v>
          </cell>
        </row>
        <row r="5164">
          <cell r="A5164">
            <v>2020</v>
          </cell>
          <cell r="B5164" t="str">
            <v>Febrero</v>
          </cell>
          <cell r="J5164">
            <v>4531</v>
          </cell>
          <cell r="K5164">
            <v>11012</v>
          </cell>
        </row>
        <row r="5165">
          <cell r="A5165">
            <v>2020</v>
          </cell>
          <cell r="B5165" t="str">
            <v>Febrero</v>
          </cell>
          <cell r="J5165">
            <v>4653</v>
          </cell>
          <cell r="K5165">
            <v>11013</v>
          </cell>
        </row>
        <row r="5166">
          <cell r="A5166">
            <v>2020</v>
          </cell>
          <cell r="B5166" t="str">
            <v>Febrero</v>
          </cell>
          <cell r="J5166">
            <v>7174</v>
          </cell>
          <cell r="K5166">
            <v>11014</v>
          </cell>
        </row>
        <row r="5167">
          <cell r="A5167">
            <v>2020</v>
          </cell>
          <cell r="B5167" t="str">
            <v>Febrero</v>
          </cell>
          <cell r="J5167">
            <v>5826</v>
          </cell>
          <cell r="K5167">
            <v>11015</v>
          </cell>
        </row>
        <row r="5168">
          <cell r="A5168">
            <v>2020</v>
          </cell>
          <cell r="B5168" t="str">
            <v>Febrero</v>
          </cell>
          <cell r="J5168">
            <v>3553</v>
          </cell>
          <cell r="K5168">
            <v>11016</v>
          </cell>
        </row>
        <row r="5169">
          <cell r="A5169">
            <v>2020</v>
          </cell>
          <cell r="B5169" t="str">
            <v>Febrero</v>
          </cell>
          <cell r="J5169">
            <v>2134</v>
          </cell>
          <cell r="K5169">
            <v>11017</v>
          </cell>
        </row>
        <row r="5170">
          <cell r="A5170">
            <v>2020</v>
          </cell>
          <cell r="B5170" t="str">
            <v>Febrero</v>
          </cell>
          <cell r="J5170">
            <v>2090</v>
          </cell>
          <cell r="K5170">
            <v>11018</v>
          </cell>
        </row>
        <row r="5171">
          <cell r="A5171">
            <v>2020</v>
          </cell>
          <cell r="B5171" t="str">
            <v>Febrero</v>
          </cell>
          <cell r="J5171">
            <v>7688</v>
          </cell>
          <cell r="K5171">
            <v>11019</v>
          </cell>
        </row>
        <row r="5172">
          <cell r="A5172">
            <v>2020</v>
          </cell>
          <cell r="B5172" t="str">
            <v>Febrero</v>
          </cell>
          <cell r="J5172">
            <v>10291</v>
          </cell>
          <cell r="K5172">
            <v>11020</v>
          </cell>
        </row>
        <row r="5173">
          <cell r="A5173">
            <v>2020</v>
          </cell>
          <cell r="B5173" t="str">
            <v>Febrero</v>
          </cell>
          <cell r="J5173">
            <v>1333</v>
          </cell>
          <cell r="K5173">
            <v>11021</v>
          </cell>
        </row>
        <row r="5174">
          <cell r="A5174">
            <v>2020</v>
          </cell>
          <cell r="B5174" t="str">
            <v>Febrero</v>
          </cell>
          <cell r="J5174">
            <v>1428</v>
          </cell>
          <cell r="K5174">
            <v>11022</v>
          </cell>
        </row>
        <row r="5175">
          <cell r="A5175">
            <v>2020</v>
          </cell>
          <cell r="B5175" t="str">
            <v>Febrero</v>
          </cell>
          <cell r="J5175">
            <v>3046</v>
          </cell>
          <cell r="K5175">
            <v>11023</v>
          </cell>
        </row>
        <row r="5176">
          <cell r="A5176">
            <v>2020</v>
          </cell>
          <cell r="B5176" t="str">
            <v>Febrero</v>
          </cell>
          <cell r="J5176">
            <v>3426</v>
          </cell>
          <cell r="K5176">
            <v>11024</v>
          </cell>
        </row>
        <row r="5177">
          <cell r="A5177">
            <v>2020</v>
          </cell>
          <cell r="B5177" t="str">
            <v>Febrero</v>
          </cell>
          <cell r="J5177">
            <v>1906</v>
          </cell>
          <cell r="K5177">
            <v>11026</v>
          </cell>
        </row>
        <row r="5178">
          <cell r="A5178">
            <v>2020</v>
          </cell>
          <cell r="B5178" t="str">
            <v>Febrero</v>
          </cell>
          <cell r="J5178">
            <v>3600</v>
          </cell>
          <cell r="K5178">
            <v>11027</v>
          </cell>
        </row>
        <row r="5179">
          <cell r="A5179">
            <v>2020</v>
          </cell>
          <cell r="B5179" t="str">
            <v>Febrero</v>
          </cell>
          <cell r="J5179">
            <v>2540</v>
          </cell>
          <cell r="K5179">
            <v>11028</v>
          </cell>
        </row>
        <row r="5180">
          <cell r="A5180">
            <v>2020</v>
          </cell>
          <cell r="B5180" t="str">
            <v>Febrero</v>
          </cell>
          <cell r="J5180">
            <v>2712</v>
          </cell>
          <cell r="K5180">
            <v>11029</v>
          </cell>
        </row>
        <row r="5181">
          <cell r="A5181">
            <v>2020</v>
          </cell>
          <cell r="B5181" t="str">
            <v>Febrero</v>
          </cell>
          <cell r="J5181">
            <v>5745</v>
          </cell>
          <cell r="K5181">
            <v>11030</v>
          </cell>
        </row>
        <row r="5182">
          <cell r="A5182">
            <v>2020</v>
          </cell>
          <cell r="B5182" t="str">
            <v>Febrero</v>
          </cell>
          <cell r="J5182">
            <v>5984</v>
          </cell>
          <cell r="K5182">
            <v>11031</v>
          </cell>
        </row>
        <row r="5183">
          <cell r="A5183">
            <v>2020</v>
          </cell>
          <cell r="B5183" t="str">
            <v>Febrero</v>
          </cell>
          <cell r="J5183">
            <v>6864</v>
          </cell>
          <cell r="K5183">
            <v>11032</v>
          </cell>
        </row>
        <row r="5184">
          <cell r="A5184">
            <v>2020</v>
          </cell>
          <cell r="B5184" t="str">
            <v>Febrero</v>
          </cell>
          <cell r="J5184">
            <v>3625</v>
          </cell>
          <cell r="K5184">
            <v>11033</v>
          </cell>
        </row>
        <row r="5185">
          <cell r="A5185">
            <v>2020</v>
          </cell>
          <cell r="B5185" t="str">
            <v>Febrero</v>
          </cell>
          <cell r="J5185">
            <v>1592</v>
          </cell>
          <cell r="K5185">
            <v>11034</v>
          </cell>
        </row>
        <row r="5186">
          <cell r="A5186">
            <v>2020</v>
          </cell>
          <cell r="B5186" t="str">
            <v>Febrero</v>
          </cell>
          <cell r="J5186">
            <v>2348</v>
          </cell>
          <cell r="K5186">
            <v>11035</v>
          </cell>
        </row>
        <row r="5187">
          <cell r="A5187">
            <v>2020</v>
          </cell>
          <cell r="B5187" t="str">
            <v>Febrero</v>
          </cell>
          <cell r="J5187">
            <v>1136</v>
          </cell>
          <cell r="K5187">
            <v>11036</v>
          </cell>
        </row>
        <row r="5188">
          <cell r="A5188">
            <v>2020</v>
          </cell>
          <cell r="B5188" t="str">
            <v>Febrero</v>
          </cell>
          <cell r="J5188">
            <v>1136</v>
          </cell>
          <cell r="K5188">
            <v>11037</v>
          </cell>
        </row>
        <row r="5189">
          <cell r="A5189">
            <v>2020</v>
          </cell>
          <cell r="B5189" t="str">
            <v>Febrero</v>
          </cell>
          <cell r="J5189">
            <v>2310</v>
          </cell>
          <cell r="K5189">
            <v>11038</v>
          </cell>
        </row>
        <row r="5190">
          <cell r="A5190">
            <v>2020</v>
          </cell>
          <cell r="B5190" t="str">
            <v>Febrero</v>
          </cell>
          <cell r="J5190">
            <v>2914</v>
          </cell>
          <cell r="K5190">
            <v>11040</v>
          </cell>
        </row>
        <row r="5191">
          <cell r="A5191">
            <v>2020</v>
          </cell>
          <cell r="B5191" t="str">
            <v>Febrero</v>
          </cell>
          <cell r="J5191">
            <v>950</v>
          </cell>
          <cell r="K5191">
            <v>11041</v>
          </cell>
        </row>
        <row r="5192">
          <cell r="A5192">
            <v>2020</v>
          </cell>
          <cell r="B5192" t="str">
            <v>Febrero</v>
          </cell>
          <cell r="J5192">
            <v>2253</v>
          </cell>
          <cell r="K5192">
            <v>11042</v>
          </cell>
        </row>
        <row r="5193">
          <cell r="A5193">
            <v>2020</v>
          </cell>
          <cell r="B5193" t="str">
            <v>Febrero</v>
          </cell>
          <cell r="J5193">
            <v>5330</v>
          </cell>
          <cell r="K5193">
            <v>11043</v>
          </cell>
        </row>
        <row r="5194">
          <cell r="A5194">
            <v>2020</v>
          </cell>
          <cell r="B5194" t="str">
            <v>Febrero</v>
          </cell>
          <cell r="J5194">
            <v>1974</v>
          </cell>
          <cell r="K5194">
            <v>11045</v>
          </cell>
        </row>
        <row r="5195">
          <cell r="A5195">
            <v>2020</v>
          </cell>
          <cell r="B5195" t="str">
            <v>Febrero</v>
          </cell>
          <cell r="J5195">
            <v>1509</v>
          </cell>
          <cell r="K5195">
            <v>11046</v>
          </cell>
        </row>
        <row r="5196">
          <cell r="A5196">
            <v>2020</v>
          </cell>
          <cell r="B5196" t="str">
            <v>Febrero</v>
          </cell>
          <cell r="J5196">
            <v>5805</v>
          </cell>
          <cell r="K5196">
            <v>11047</v>
          </cell>
        </row>
        <row r="5197">
          <cell r="A5197">
            <v>2020</v>
          </cell>
          <cell r="B5197" t="str">
            <v>Febrero</v>
          </cell>
          <cell r="J5197">
            <v>4072</v>
          </cell>
          <cell r="K5197">
            <v>11048</v>
          </cell>
        </row>
        <row r="5198">
          <cell r="A5198">
            <v>2020</v>
          </cell>
          <cell r="B5198" t="str">
            <v>Febrero</v>
          </cell>
          <cell r="J5198">
            <v>1778</v>
          </cell>
          <cell r="K5198">
            <v>11049</v>
          </cell>
        </row>
        <row r="5199">
          <cell r="A5199">
            <v>2020</v>
          </cell>
          <cell r="B5199" t="str">
            <v>Febrero</v>
          </cell>
          <cell r="J5199">
            <v>1980</v>
          </cell>
          <cell r="K5199">
            <v>11050</v>
          </cell>
        </row>
        <row r="5200">
          <cell r="A5200">
            <v>2020</v>
          </cell>
          <cell r="B5200" t="str">
            <v>Febrero</v>
          </cell>
          <cell r="J5200">
            <v>9914</v>
          </cell>
          <cell r="K5200">
            <v>11051</v>
          </cell>
        </row>
        <row r="5201">
          <cell r="A5201">
            <v>2020</v>
          </cell>
          <cell r="B5201" t="str">
            <v>Febrero</v>
          </cell>
          <cell r="J5201">
            <v>3063</v>
          </cell>
          <cell r="K5201">
            <v>11052</v>
          </cell>
        </row>
        <row r="5202">
          <cell r="A5202">
            <v>2020</v>
          </cell>
          <cell r="B5202" t="str">
            <v>Febrero</v>
          </cell>
          <cell r="J5202">
            <v>5055</v>
          </cell>
          <cell r="K5202">
            <v>11053</v>
          </cell>
        </row>
        <row r="5203">
          <cell r="A5203">
            <v>2020</v>
          </cell>
          <cell r="B5203" t="str">
            <v>Febrero</v>
          </cell>
          <cell r="J5203">
            <v>6839</v>
          </cell>
          <cell r="K5203">
            <v>11054</v>
          </cell>
        </row>
        <row r="5204">
          <cell r="A5204">
            <v>2020</v>
          </cell>
          <cell r="B5204" t="str">
            <v>Febrero</v>
          </cell>
          <cell r="J5204">
            <v>1803</v>
          </cell>
          <cell r="K5204">
            <v>21001</v>
          </cell>
        </row>
        <row r="5205">
          <cell r="A5205">
            <v>2020</v>
          </cell>
          <cell r="B5205" t="str">
            <v>Febrero</v>
          </cell>
          <cell r="J5205">
            <v>1926</v>
          </cell>
          <cell r="K5205">
            <v>21002</v>
          </cell>
        </row>
        <row r="5206">
          <cell r="A5206">
            <v>2020</v>
          </cell>
          <cell r="B5206" t="str">
            <v>Febrero</v>
          </cell>
          <cell r="J5206">
            <v>1333</v>
          </cell>
          <cell r="K5206">
            <v>21003</v>
          </cell>
        </row>
        <row r="5207">
          <cell r="A5207">
            <v>2020</v>
          </cell>
          <cell r="B5207" t="str">
            <v>Febrero</v>
          </cell>
          <cell r="J5207">
            <v>832</v>
          </cell>
          <cell r="K5207">
            <v>21004</v>
          </cell>
        </row>
        <row r="5208">
          <cell r="A5208">
            <v>2020</v>
          </cell>
          <cell r="B5208" t="str">
            <v>Febrero</v>
          </cell>
          <cell r="J5208">
            <v>571</v>
          </cell>
          <cell r="K5208">
            <v>21007</v>
          </cell>
        </row>
        <row r="5209">
          <cell r="A5209">
            <v>2020</v>
          </cell>
          <cell r="B5209" t="str">
            <v>Febrero</v>
          </cell>
          <cell r="J5209">
            <v>646</v>
          </cell>
          <cell r="K5209">
            <v>21005</v>
          </cell>
        </row>
        <row r="5210">
          <cell r="A5210">
            <v>2020</v>
          </cell>
          <cell r="B5210" t="str">
            <v>Febrero</v>
          </cell>
          <cell r="J5210">
            <v>585</v>
          </cell>
          <cell r="K5210">
            <v>21006</v>
          </cell>
        </row>
        <row r="5211">
          <cell r="A5211">
            <v>2020</v>
          </cell>
          <cell r="B5211" t="str">
            <v>Febrero</v>
          </cell>
          <cell r="J5211">
            <v>1425</v>
          </cell>
          <cell r="K5211">
            <v>21008</v>
          </cell>
        </row>
        <row r="5212">
          <cell r="A5212">
            <v>2020</v>
          </cell>
          <cell r="B5212" t="str">
            <v>Febrero</v>
          </cell>
          <cell r="J5212">
            <v>740</v>
          </cell>
          <cell r="K5212">
            <v>21009</v>
          </cell>
        </row>
        <row r="5213">
          <cell r="A5213">
            <v>2020</v>
          </cell>
          <cell r="B5213" t="str">
            <v>Febrero</v>
          </cell>
          <cell r="J5213">
            <v>628</v>
          </cell>
          <cell r="K5213">
            <v>21010</v>
          </cell>
        </row>
        <row r="5214">
          <cell r="A5214">
            <v>2020</v>
          </cell>
          <cell r="B5214" t="str">
            <v>Febrero</v>
          </cell>
          <cell r="J5214">
            <v>541</v>
          </cell>
          <cell r="K5214">
            <v>21011</v>
          </cell>
        </row>
        <row r="5215">
          <cell r="A5215">
            <v>2020</v>
          </cell>
          <cell r="B5215" t="str">
            <v>Febrero</v>
          </cell>
          <cell r="J5215">
            <v>1280</v>
          </cell>
          <cell r="K5215">
            <v>21012</v>
          </cell>
        </row>
        <row r="5216">
          <cell r="A5216">
            <v>2020</v>
          </cell>
          <cell r="B5216" t="str">
            <v>Febrero</v>
          </cell>
          <cell r="J5216">
            <v>1062</v>
          </cell>
          <cell r="K5216">
            <v>21013</v>
          </cell>
        </row>
        <row r="5217">
          <cell r="A5217">
            <v>2020</v>
          </cell>
          <cell r="B5217" t="str">
            <v>Febrero</v>
          </cell>
          <cell r="J5217">
            <v>1062</v>
          </cell>
          <cell r="K5217">
            <v>21014</v>
          </cell>
        </row>
        <row r="5218">
          <cell r="A5218">
            <v>2020</v>
          </cell>
          <cell r="B5218" t="str">
            <v>Febrero</v>
          </cell>
          <cell r="J5218">
            <v>1279</v>
          </cell>
          <cell r="K5218">
            <v>21016</v>
          </cell>
        </row>
        <row r="5219">
          <cell r="A5219">
            <v>2020</v>
          </cell>
          <cell r="B5219" t="str">
            <v>Febrero</v>
          </cell>
          <cell r="J5219">
            <v>1527</v>
          </cell>
          <cell r="K5219">
            <v>21017</v>
          </cell>
        </row>
        <row r="5220">
          <cell r="A5220">
            <v>2020</v>
          </cell>
          <cell r="B5220" t="str">
            <v>Febrero</v>
          </cell>
          <cell r="J5220">
            <v>3131</v>
          </cell>
          <cell r="K5220">
            <v>51001</v>
          </cell>
        </row>
        <row r="5221">
          <cell r="A5221">
            <v>2020</v>
          </cell>
          <cell r="B5221" t="str">
            <v>Febrero</v>
          </cell>
          <cell r="J5221">
            <v>3367</v>
          </cell>
          <cell r="K5221">
            <v>51001</v>
          </cell>
        </row>
        <row r="5222">
          <cell r="A5222">
            <v>2020</v>
          </cell>
          <cell r="B5222" t="str">
            <v>Febrero</v>
          </cell>
          <cell r="J5222">
            <v>3501</v>
          </cell>
          <cell r="K5222">
            <v>51001</v>
          </cell>
        </row>
        <row r="5223">
          <cell r="A5223">
            <v>2020</v>
          </cell>
          <cell r="B5223" t="str">
            <v>Febrero</v>
          </cell>
          <cell r="J5223">
            <v>3238</v>
          </cell>
          <cell r="K5223">
            <v>51001</v>
          </cell>
        </row>
        <row r="5224">
          <cell r="A5224">
            <v>2020</v>
          </cell>
          <cell r="B5224" t="str">
            <v>Febrero</v>
          </cell>
          <cell r="J5224">
            <v>2904</v>
          </cell>
          <cell r="K5224">
            <v>51002</v>
          </cell>
        </row>
        <row r="5225">
          <cell r="A5225">
            <v>2020</v>
          </cell>
          <cell r="B5225" t="str">
            <v>Febrero</v>
          </cell>
          <cell r="J5225">
            <v>2011</v>
          </cell>
          <cell r="K5225">
            <v>51003</v>
          </cell>
        </row>
        <row r="5226">
          <cell r="A5226">
            <v>2020</v>
          </cell>
          <cell r="B5226" t="str">
            <v>Febrero</v>
          </cell>
          <cell r="J5226">
            <v>2700</v>
          </cell>
          <cell r="K5226">
            <v>51003</v>
          </cell>
        </row>
        <row r="5227">
          <cell r="A5227">
            <v>2020</v>
          </cell>
          <cell r="B5227" t="str">
            <v>Febrero</v>
          </cell>
          <cell r="J5227">
            <v>2443</v>
          </cell>
          <cell r="K5227">
            <v>51003</v>
          </cell>
        </row>
        <row r="5228">
          <cell r="A5228">
            <v>2020</v>
          </cell>
          <cell r="B5228" t="str">
            <v>Febrero</v>
          </cell>
          <cell r="J5228">
            <v>5511</v>
          </cell>
          <cell r="K5228">
            <v>51004</v>
          </cell>
        </row>
        <row r="5229">
          <cell r="A5229">
            <v>2020</v>
          </cell>
          <cell r="B5229" t="str">
            <v>Febrero</v>
          </cell>
          <cell r="J5229">
            <v>6475</v>
          </cell>
          <cell r="K5229">
            <v>51004</v>
          </cell>
        </row>
        <row r="5230">
          <cell r="A5230">
            <v>2020</v>
          </cell>
          <cell r="B5230" t="str">
            <v>Febrero</v>
          </cell>
          <cell r="J5230">
            <v>6527</v>
          </cell>
          <cell r="K5230">
            <v>51004</v>
          </cell>
        </row>
        <row r="5231">
          <cell r="A5231">
            <v>2020</v>
          </cell>
          <cell r="B5231" t="str">
            <v>Febrero</v>
          </cell>
          <cell r="J5231">
            <v>5388</v>
          </cell>
          <cell r="K5231">
            <v>51005</v>
          </cell>
        </row>
        <row r="5232">
          <cell r="A5232">
            <v>2020</v>
          </cell>
          <cell r="B5232" t="str">
            <v>Febrero</v>
          </cell>
          <cell r="J5232">
            <v>5953</v>
          </cell>
          <cell r="K5232">
            <v>51005</v>
          </cell>
        </row>
        <row r="5233">
          <cell r="A5233">
            <v>2020</v>
          </cell>
          <cell r="B5233" t="str">
            <v>Febrero</v>
          </cell>
          <cell r="J5233">
            <v>6222</v>
          </cell>
          <cell r="K5233">
            <v>51005</v>
          </cell>
        </row>
        <row r="5234">
          <cell r="A5234">
            <v>2020</v>
          </cell>
          <cell r="B5234" t="str">
            <v>Febrero</v>
          </cell>
          <cell r="J5234">
            <v>6473</v>
          </cell>
          <cell r="K5234">
            <v>51005</v>
          </cell>
        </row>
        <row r="5235">
          <cell r="A5235">
            <v>2020</v>
          </cell>
          <cell r="B5235" t="str">
            <v>Febrero</v>
          </cell>
          <cell r="J5235">
            <v>4461</v>
          </cell>
          <cell r="K5235">
            <v>51006</v>
          </cell>
        </row>
        <row r="5236">
          <cell r="A5236">
            <v>2020</v>
          </cell>
          <cell r="B5236" t="str">
            <v>Febrero</v>
          </cell>
          <cell r="J5236">
            <v>5320</v>
          </cell>
          <cell r="K5236">
            <v>51006</v>
          </cell>
        </row>
        <row r="5237">
          <cell r="A5237">
            <v>2020</v>
          </cell>
          <cell r="B5237" t="str">
            <v>Febrero</v>
          </cell>
          <cell r="J5237">
            <v>5273</v>
          </cell>
          <cell r="K5237">
            <v>51006</v>
          </cell>
        </row>
        <row r="5238">
          <cell r="A5238">
            <v>2020</v>
          </cell>
          <cell r="B5238" t="str">
            <v>Febrero</v>
          </cell>
          <cell r="J5238">
            <v>5647</v>
          </cell>
          <cell r="K5238">
            <v>51006</v>
          </cell>
        </row>
        <row r="5239">
          <cell r="A5239">
            <v>2020</v>
          </cell>
          <cell r="B5239" t="str">
            <v>Febrero</v>
          </cell>
          <cell r="J5239">
            <v>4287</v>
          </cell>
          <cell r="K5239">
            <v>51007</v>
          </cell>
        </row>
        <row r="5240">
          <cell r="A5240">
            <v>2020</v>
          </cell>
          <cell r="B5240" t="str">
            <v>Febrero</v>
          </cell>
          <cell r="J5240">
            <v>4660</v>
          </cell>
          <cell r="K5240">
            <v>51007</v>
          </cell>
        </row>
        <row r="5241">
          <cell r="A5241">
            <v>2020</v>
          </cell>
          <cell r="B5241" t="str">
            <v>Febrero</v>
          </cell>
          <cell r="J5241">
            <v>4843</v>
          </cell>
          <cell r="K5241">
            <v>51008</v>
          </cell>
        </row>
        <row r="5242">
          <cell r="A5242">
            <v>2020</v>
          </cell>
          <cell r="B5242" t="str">
            <v>Febrero</v>
          </cell>
          <cell r="J5242">
            <v>5880</v>
          </cell>
          <cell r="K5242">
            <v>51008</v>
          </cell>
        </row>
        <row r="5243">
          <cell r="A5243">
            <v>2020</v>
          </cell>
          <cell r="B5243" t="str">
            <v>Febrero</v>
          </cell>
          <cell r="J5243">
            <v>4140</v>
          </cell>
          <cell r="K5243">
            <v>51008</v>
          </cell>
        </row>
        <row r="5244">
          <cell r="A5244">
            <v>2020</v>
          </cell>
          <cell r="B5244" t="str">
            <v>Febrero</v>
          </cell>
          <cell r="J5244">
            <v>6500</v>
          </cell>
          <cell r="K5244">
            <v>51008</v>
          </cell>
        </row>
        <row r="5245">
          <cell r="A5245">
            <v>2020</v>
          </cell>
          <cell r="B5245" t="str">
            <v>Febrero</v>
          </cell>
          <cell r="J5245">
            <v>2668</v>
          </cell>
          <cell r="K5245">
            <v>51009</v>
          </cell>
        </row>
        <row r="5246">
          <cell r="A5246">
            <v>2020</v>
          </cell>
          <cell r="B5246" t="str">
            <v>Febrero</v>
          </cell>
          <cell r="J5246">
            <v>2967</v>
          </cell>
          <cell r="K5246">
            <v>51009</v>
          </cell>
        </row>
        <row r="5247">
          <cell r="A5247">
            <v>2020</v>
          </cell>
          <cell r="B5247" t="str">
            <v>Febrero</v>
          </cell>
          <cell r="J5247">
            <v>2843</v>
          </cell>
          <cell r="K5247">
            <v>51009</v>
          </cell>
        </row>
        <row r="5248">
          <cell r="A5248">
            <v>2020</v>
          </cell>
          <cell r="B5248" t="str">
            <v>Febrero</v>
          </cell>
          <cell r="J5248">
            <v>3273</v>
          </cell>
          <cell r="K5248">
            <v>51009</v>
          </cell>
        </row>
        <row r="5249">
          <cell r="A5249">
            <v>2020</v>
          </cell>
          <cell r="B5249" t="str">
            <v>Febrero</v>
          </cell>
          <cell r="J5249">
            <v>1049</v>
          </cell>
          <cell r="K5249">
            <v>51010</v>
          </cell>
        </row>
        <row r="5250">
          <cell r="A5250">
            <v>2020</v>
          </cell>
          <cell r="B5250" t="str">
            <v>Febrero</v>
          </cell>
          <cell r="J5250">
            <v>1413</v>
          </cell>
          <cell r="K5250">
            <v>51010</v>
          </cell>
        </row>
        <row r="5251">
          <cell r="A5251">
            <v>2020</v>
          </cell>
          <cell r="B5251" t="str">
            <v>Febrero</v>
          </cell>
          <cell r="J5251">
            <v>1525</v>
          </cell>
          <cell r="K5251">
            <v>51011</v>
          </cell>
        </row>
        <row r="5252">
          <cell r="A5252">
            <v>2020</v>
          </cell>
          <cell r="B5252" t="str">
            <v>Febrero</v>
          </cell>
          <cell r="J5252">
            <v>1880</v>
          </cell>
          <cell r="K5252">
            <v>51011</v>
          </cell>
        </row>
        <row r="5253">
          <cell r="A5253">
            <v>2020</v>
          </cell>
          <cell r="B5253" t="str">
            <v>Febrero</v>
          </cell>
          <cell r="J5253">
            <v>1840</v>
          </cell>
          <cell r="K5253">
            <v>51011</v>
          </cell>
        </row>
        <row r="5254">
          <cell r="A5254">
            <v>2020</v>
          </cell>
          <cell r="B5254" t="str">
            <v>Febrero</v>
          </cell>
          <cell r="J5254">
            <v>2220</v>
          </cell>
          <cell r="K5254">
            <v>51012</v>
          </cell>
        </row>
        <row r="5255">
          <cell r="A5255">
            <v>2020</v>
          </cell>
          <cell r="B5255" t="str">
            <v>Febrero</v>
          </cell>
          <cell r="J5255">
            <v>2800</v>
          </cell>
          <cell r="K5255">
            <v>51012</v>
          </cell>
        </row>
        <row r="5256">
          <cell r="A5256">
            <v>2020</v>
          </cell>
          <cell r="B5256" t="str">
            <v>Febrero</v>
          </cell>
          <cell r="J5256">
            <v>2445</v>
          </cell>
          <cell r="K5256">
            <v>51012</v>
          </cell>
        </row>
        <row r="5257">
          <cell r="A5257">
            <v>2020</v>
          </cell>
          <cell r="B5257" t="str">
            <v>Febrero</v>
          </cell>
          <cell r="J5257">
            <v>255</v>
          </cell>
          <cell r="K5257">
            <v>61001</v>
          </cell>
        </row>
        <row r="5258">
          <cell r="A5258">
            <v>2020</v>
          </cell>
          <cell r="B5258" t="str">
            <v>Febrero</v>
          </cell>
          <cell r="J5258">
            <v>277</v>
          </cell>
          <cell r="K5258">
            <v>61001</v>
          </cell>
        </row>
        <row r="5259">
          <cell r="A5259">
            <v>2020</v>
          </cell>
          <cell r="B5259" t="str">
            <v>Febrero</v>
          </cell>
          <cell r="J5259">
            <v>266</v>
          </cell>
          <cell r="K5259">
            <v>61001</v>
          </cell>
        </row>
        <row r="5260">
          <cell r="A5260">
            <v>2020</v>
          </cell>
          <cell r="B5260" t="str">
            <v>Febrero</v>
          </cell>
          <cell r="J5260">
            <v>283</v>
          </cell>
          <cell r="K5260">
            <v>61002</v>
          </cell>
        </row>
        <row r="5261">
          <cell r="A5261">
            <v>2020</v>
          </cell>
          <cell r="B5261" t="str">
            <v>Febrero</v>
          </cell>
          <cell r="J5261">
            <v>300</v>
          </cell>
          <cell r="K5261">
            <v>61002</v>
          </cell>
        </row>
        <row r="5262">
          <cell r="A5262">
            <v>2020</v>
          </cell>
          <cell r="B5262" t="str">
            <v>Febrero</v>
          </cell>
          <cell r="J5262">
            <v>336</v>
          </cell>
          <cell r="K5262">
            <v>61002</v>
          </cell>
        </row>
        <row r="5263">
          <cell r="A5263">
            <v>2020</v>
          </cell>
          <cell r="B5263" t="str">
            <v>Febrero</v>
          </cell>
          <cell r="J5263">
            <v>244</v>
          </cell>
          <cell r="K5263">
            <v>61003</v>
          </cell>
        </row>
        <row r="5264">
          <cell r="A5264">
            <v>2020</v>
          </cell>
          <cell r="B5264" t="str">
            <v>Febrero</v>
          </cell>
          <cell r="J5264">
            <v>243</v>
          </cell>
          <cell r="K5264">
            <v>61003</v>
          </cell>
        </row>
        <row r="5265">
          <cell r="A5265">
            <v>2020</v>
          </cell>
          <cell r="B5265" t="str">
            <v>Febrero</v>
          </cell>
          <cell r="J5265">
            <v>254</v>
          </cell>
          <cell r="K5265">
            <v>61003</v>
          </cell>
        </row>
        <row r="5266">
          <cell r="A5266">
            <v>2020</v>
          </cell>
          <cell r="B5266" t="str">
            <v>Febrero</v>
          </cell>
          <cell r="J5266">
            <v>353</v>
          </cell>
          <cell r="K5266">
            <v>61004</v>
          </cell>
        </row>
        <row r="5267">
          <cell r="A5267">
            <v>2020</v>
          </cell>
          <cell r="B5267" t="str">
            <v>Febrero</v>
          </cell>
          <cell r="J5267">
            <v>365</v>
          </cell>
          <cell r="K5267">
            <v>61004</v>
          </cell>
        </row>
        <row r="5268">
          <cell r="A5268">
            <v>2020</v>
          </cell>
          <cell r="B5268" t="str">
            <v>Febrero</v>
          </cell>
          <cell r="J5268">
            <v>378</v>
          </cell>
          <cell r="K5268">
            <v>61004</v>
          </cell>
        </row>
        <row r="5269">
          <cell r="A5269">
            <v>2020</v>
          </cell>
          <cell r="B5269" t="str">
            <v>Febrero</v>
          </cell>
          <cell r="J5269">
            <v>22875</v>
          </cell>
          <cell r="K5269">
            <v>61005</v>
          </cell>
        </row>
        <row r="5270">
          <cell r="A5270">
            <v>2020</v>
          </cell>
          <cell r="B5270" t="str">
            <v>Febrero</v>
          </cell>
          <cell r="J5270">
            <v>8531</v>
          </cell>
          <cell r="K5270">
            <v>61006</v>
          </cell>
        </row>
        <row r="5271">
          <cell r="A5271">
            <v>2020</v>
          </cell>
          <cell r="B5271" t="str">
            <v>Febrero</v>
          </cell>
          <cell r="J5271">
            <v>9150</v>
          </cell>
          <cell r="K5271">
            <v>61006</v>
          </cell>
        </row>
        <row r="5272">
          <cell r="A5272">
            <v>2020</v>
          </cell>
          <cell r="B5272" t="str">
            <v>Febrero</v>
          </cell>
          <cell r="J5272">
            <v>9083</v>
          </cell>
          <cell r="K5272">
            <v>61006</v>
          </cell>
        </row>
        <row r="5273">
          <cell r="A5273">
            <v>2020</v>
          </cell>
          <cell r="B5273" t="str">
            <v>Febrero</v>
          </cell>
          <cell r="J5273">
            <v>8492</v>
          </cell>
          <cell r="K5273">
            <v>61006</v>
          </cell>
        </row>
        <row r="5274">
          <cell r="A5274">
            <v>2020</v>
          </cell>
          <cell r="B5274" t="str">
            <v>Febrero</v>
          </cell>
          <cell r="J5274">
            <v>12469</v>
          </cell>
          <cell r="K5274">
            <v>61007</v>
          </cell>
        </row>
        <row r="5275">
          <cell r="A5275">
            <v>2020</v>
          </cell>
          <cell r="B5275" t="str">
            <v>Febrero</v>
          </cell>
          <cell r="J5275">
            <v>13467</v>
          </cell>
          <cell r="K5275">
            <v>61007</v>
          </cell>
        </row>
        <row r="5276">
          <cell r="A5276">
            <v>2020</v>
          </cell>
          <cell r="B5276" t="str">
            <v>Febrero</v>
          </cell>
          <cell r="J5276">
            <v>12983</v>
          </cell>
          <cell r="K5276">
            <v>61007</v>
          </cell>
        </row>
        <row r="5277">
          <cell r="A5277">
            <v>2020</v>
          </cell>
          <cell r="B5277" t="str">
            <v>Febrero</v>
          </cell>
          <cell r="J5277">
            <v>13092</v>
          </cell>
          <cell r="K5277">
            <v>61007</v>
          </cell>
        </row>
        <row r="5278">
          <cell r="A5278">
            <v>2020</v>
          </cell>
          <cell r="B5278" t="str">
            <v>Febrero</v>
          </cell>
          <cell r="J5278">
            <v>9606</v>
          </cell>
          <cell r="K5278">
            <v>61008</v>
          </cell>
        </row>
        <row r="5279">
          <cell r="A5279">
            <v>2020</v>
          </cell>
          <cell r="B5279" t="str">
            <v>Febrero</v>
          </cell>
          <cell r="J5279">
            <v>9600</v>
          </cell>
          <cell r="K5279">
            <v>61008</v>
          </cell>
        </row>
        <row r="5280">
          <cell r="A5280">
            <v>2020</v>
          </cell>
          <cell r="B5280" t="str">
            <v>Febrero</v>
          </cell>
          <cell r="J5280">
            <v>8542</v>
          </cell>
          <cell r="K5280">
            <v>61008</v>
          </cell>
        </row>
        <row r="5281">
          <cell r="A5281">
            <v>2020</v>
          </cell>
          <cell r="B5281" t="str">
            <v>Febrero</v>
          </cell>
          <cell r="J5281">
            <v>10550</v>
          </cell>
          <cell r="K5281">
            <v>61009</v>
          </cell>
        </row>
        <row r="5282">
          <cell r="A5282">
            <v>2020</v>
          </cell>
          <cell r="B5282" t="str">
            <v>Febrero</v>
          </cell>
          <cell r="J5282">
            <v>10633</v>
          </cell>
          <cell r="K5282">
            <v>61009</v>
          </cell>
        </row>
        <row r="5283">
          <cell r="A5283">
            <v>2020</v>
          </cell>
          <cell r="B5283" t="str">
            <v>Febrero</v>
          </cell>
          <cell r="J5283">
            <v>10993</v>
          </cell>
          <cell r="K5283">
            <v>61009</v>
          </cell>
        </row>
        <row r="5284">
          <cell r="A5284">
            <v>2020</v>
          </cell>
          <cell r="B5284" t="str">
            <v>Febrero</v>
          </cell>
          <cell r="J5284">
            <v>10967</v>
          </cell>
          <cell r="K5284">
            <v>61009</v>
          </cell>
        </row>
        <row r="5285">
          <cell r="A5285">
            <v>2020</v>
          </cell>
          <cell r="B5285" t="str">
            <v>Febrero</v>
          </cell>
          <cell r="J5285">
            <v>4938</v>
          </cell>
          <cell r="K5285">
            <v>71001</v>
          </cell>
        </row>
        <row r="5286">
          <cell r="A5286">
            <v>2020</v>
          </cell>
          <cell r="B5286" t="str">
            <v>Febrero</v>
          </cell>
          <cell r="J5286">
            <v>3933</v>
          </cell>
          <cell r="K5286">
            <v>71001</v>
          </cell>
        </row>
        <row r="5287">
          <cell r="A5287">
            <v>2020</v>
          </cell>
          <cell r="B5287" t="str">
            <v>Febrero</v>
          </cell>
          <cell r="J5287">
            <v>3704</v>
          </cell>
          <cell r="K5287">
            <v>71001</v>
          </cell>
        </row>
        <row r="5288">
          <cell r="A5288">
            <v>2020</v>
          </cell>
          <cell r="B5288" t="str">
            <v>Febrero</v>
          </cell>
          <cell r="J5288">
            <v>5850</v>
          </cell>
          <cell r="K5288">
            <v>71002</v>
          </cell>
        </row>
        <row r="5289">
          <cell r="A5289">
            <v>2020</v>
          </cell>
          <cell r="B5289" t="str">
            <v>Febrero</v>
          </cell>
          <cell r="J5289">
            <v>6604</v>
          </cell>
          <cell r="K5289">
            <v>71002</v>
          </cell>
        </row>
        <row r="5290">
          <cell r="A5290">
            <v>2020</v>
          </cell>
          <cell r="B5290" t="str">
            <v>Febrero</v>
          </cell>
          <cell r="J5290">
            <v>6079</v>
          </cell>
          <cell r="K5290">
            <v>71002</v>
          </cell>
        </row>
        <row r="5291">
          <cell r="A5291">
            <v>2020</v>
          </cell>
          <cell r="B5291" t="str">
            <v>Febrero</v>
          </cell>
          <cell r="J5291">
            <v>7283</v>
          </cell>
          <cell r="K5291">
            <v>71002</v>
          </cell>
        </row>
        <row r="5292">
          <cell r="A5292">
            <v>2020</v>
          </cell>
          <cell r="B5292" t="str">
            <v>Febrero</v>
          </cell>
          <cell r="J5292">
            <v>6125</v>
          </cell>
          <cell r="K5292">
            <v>71002</v>
          </cell>
        </row>
        <row r="5293">
          <cell r="A5293">
            <v>2020</v>
          </cell>
          <cell r="B5293" t="str">
            <v>Febrero</v>
          </cell>
          <cell r="J5293">
            <v>10400</v>
          </cell>
          <cell r="K5293">
            <v>71004</v>
          </cell>
        </row>
        <row r="5294">
          <cell r="A5294">
            <v>2020</v>
          </cell>
          <cell r="B5294" t="str">
            <v>Febrero</v>
          </cell>
          <cell r="J5294">
            <v>9463</v>
          </cell>
          <cell r="K5294">
            <v>71004</v>
          </cell>
        </row>
        <row r="5295">
          <cell r="A5295">
            <v>2020</v>
          </cell>
          <cell r="B5295" t="str">
            <v>Febrero</v>
          </cell>
          <cell r="J5295">
            <v>9667</v>
          </cell>
          <cell r="K5295">
            <v>71004</v>
          </cell>
        </row>
        <row r="5296">
          <cell r="A5296">
            <v>2020</v>
          </cell>
          <cell r="B5296" t="str">
            <v>Febrero</v>
          </cell>
          <cell r="J5296">
            <v>10708</v>
          </cell>
          <cell r="K5296">
            <v>71004</v>
          </cell>
        </row>
        <row r="5297">
          <cell r="A5297">
            <v>2020</v>
          </cell>
          <cell r="B5297" t="str">
            <v>Febrero</v>
          </cell>
          <cell r="J5297">
            <v>11013</v>
          </cell>
          <cell r="K5297">
            <v>71005</v>
          </cell>
        </row>
        <row r="5298">
          <cell r="A5298">
            <v>2020</v>
          </cell>
          <cell r="B5298" t="str">
            <v>Febrero</v>
          </cell>
          <cell r="J5298">
            <v>10408</v>
          </cell>
          <cell r="K5298">
            <v>71005</v>
          </cell>
        </row>
        <row r="5299">
          <cell r="A5299">
            <v>2020</v>
          </cell>
          <cell r="B5299" t="str">
            <v>Febrero</v>
          </cell>
          <cell r="J5299">
            <v>10650</v>
          </cell>
          <cell r="K5299">
            <v>71005</v>
          </cell>
        </row>
        <row r="5300">
          <cell r="A5300">
            <v>2020</v>
          </cell>
          <cell r="B5300" t="str">
            <v>Febrero</v>
          </cell>
          <cell r="J5300">
            <v>11725</v>
          </cell>
          <cell r="K5300">
            <v>71005</v>
          </cell>
        </row>
        <row r="5301">
          <cell r="A5301">
            <v>2020</v>
          </cell>
          <cell r="B5301" t="str">
            <v>Febrero</v>
          </cell>
          <cell r="J5301">
            <v>11142</v>
          </cell>
          <cell r="K5301">
            <v>71006</v>
          </cell>
        </row>
        <row r="5302">
          <cell r="A5302">
            <v>2020</v>
          </cell>
          <cell r="B5302" t="str">
            <v>Febrero</v>
          </cell>
          <cell r="J5302">
            <v>10454</v>
          </cell>
          <cell r="K5302">
            <v>71006</v>
          </cell>
        </row>
        <row r="5303">
          <cell r="A5303">
            <v>2020</v>
          </cell>
          <cell r="B5303" t="str">
            <v>Febrero</v>
          </cell>
          <cell r="J5303">
            <v>10917</v>
          </cell>
          <cell r="K5303">
            <v>71006</v>
          </cell>
        </row>
        <row r="5304">
          <cell r="A5304">
            <v>2020</v>
          </cell>
          <cell r="B5304" t="str">
            <v>Febrero</v>
          </cell>
          <cell r="J5304">
            <v>11800</v>
          </cell>
          <cell r="K5304">
            <v>71006</v>
          </cell>
        </row>
        <row r="5305">
          <cell r="A5305">
            <v>2020</v>
          </cell>
          <cell r="B5305" t="str">
            <v>Febrero</v>
          </cell>
          <cell r="J5305">
            <v>11917</v>
          </cell>
          <cell r="K5305">
            <v>71007</v>
          </cell>
        </row>
        <row r="5306">
          <cell r="A5306">
            <v>2020</v>
          </cell>
          <cell r="B5306" t="str">
            <v>Febrero</v>
          </cell>
          <cell r="J5306">
            <v>11038</v>
          </cell>
          <cell r="K5306">
            <v>71007</v>
          </cell>
        </row>
        <row r="5307">
          <cell r="A5307">
            <v>2020</v>
          </cell>
          <cell r="B5307" t="str">
            <v>Febrero</v>
          </cell>
          <cell r="J5307">
            <v>11833</v>
          </cell>
          <cell r="K5307">
            <v>71007</v>
          </cell>
        </row>
        <row r="5308">
          <cell r="A5308">
            <v>2020</v>
          </cell>
          <cell r="B5308" t="str">
            <v>Febrero</v>
          </cell>
          <cell r="J5308">
            <v>11854</v>
          </cell>
          <cell r="K5308">
            <v>71007</v>
          </cell>
        </row>
        <row r="5309">
          <cell r="A5309">
            <v>2020</v>
          </cell>
          <cell r="B5309" t="str">
            <v>Febrero</v>
          </cell>
          <cell r="J5309">
            <v>7837</v>
          </cell>
          <cell r="K5309">
            <v>71003</v>
          </cell>
        </row>
        <row r="5310">
          <cell r="A5310">
            <v>2020</v>
          </cell>
          <cell r="B5310" t="str">
            <v>Febrero</v>
          </cell>
          <cell r="J5310">
            <v>13646</v>
          </cell>
          <cell r="K5310">
            <v>71009</v>
          </cell>
        </row>
        <row r="5311">
          <cell r="A5311">
            <v>2020</v>
          </cell>
          <cell r="B5311" t="str">
            <v>Febrero</v>
          </cell>
          <cell r="J5311">
            <v>13304</v>
          </cell>
          <cell r="K5311">
            <v>71009</v>
          </cell>
        </row>
        <row r="5312">
          <cell r="A5312">
            <v>2020</v>
          </cell>
          <cell r="B5312" t="str">
            <v>Febrero</v>
          </cell>
          <cell r="J5312">
            <v>13883</v>
          </cell>
          <cell r="K5312">
            <v>71009</v>
          </cell>
        </row>
        <row r="5313">
          <cell r="A5313">
            <v>2020</v>
          </cell>
          <cell r="B5313" t="str">
            <v>Febrero</v>
          </cell>
          <cell r="J5313">
            <v>13904</v>
          </cell>
          <cell r="K5313">
            <v>71009</v>
          </cell>
        </row>
        <row r="5314">
          <cell r="A5314">
            <v>2020</v>
          </cell>
          <cell r="B5314" t="str">
            <v>Febrero</v>
          </cell>
          <cell r="J5314">
            <v>11346</v>
          </cell>
          <cell r="K5314">
            <v>71010</v>
          </cell>
        </row>
        <row r="5315">
          <cell r="A5315">
            <v>2020</v>
          </cell>
          <cell r="B5315" t="str">
            <v>Febrero</v>
          </cell>
          <cell r="J5315">
            <v>10217</v>
          </cell>
          <cell r="K5315">
            <v>71010</v>
          </cell>
        </row>
        <row r="5316">
          <cell r="A5316">
            <v>2020</v>
          </cell>
          <cell r="B5316" t="str">
            <v>Febrero</v>
          </cell>
          <cell r="J5316">
            <v>10783</v>
          </cell>
          <cell r="K5316">
            <v>71010</v>
          </cell>
        </row>
        <row r="5317">
          <cell r="A5317">
            <v>2020</v>
          </cell>
          <cell r="B5317" t="str">
            <v>Febrero</v>
          </cell>
          <cell r="J5317">
            <v>11929</v>
          </cell>
          <cell r="K5317">
            <v>71011</v>
          </cell>
        </row>
        <row r="5318">
          <cell r="A5318">
            <v>2020</v>
          </cell>
          <cell r="B5318" t="str">
            <v>Febrero</v>
          </cell>
          <cell r="J5318">
            <v>10933</v>
          </cell>
          <cell r="K5318">
            <v>71011</v>
          </cell>
        </row>
        <row r="5319">
          <cell r="A5319">
            <v>2020</v>
          </cell>
          <cell r="B5319" t="str">
            <v>Febrero</v>
          </cell>
          <cell r="J5319">
            <v>11708</v>
          </cell>
          <cell r="K5319">
            <v>71011</v>
          </cell>
        </row>
        <row r="5320">
          <cell r="A5320">
            <v>2020</v>
          </cell>
          <cell r="B5320" t="str">
            <v>Febrero</v>
          </cell>
          <cell r="J5320">
            <v>11096</v>
          </cell>
          <cell r="K5320">
            <v>71012</v>
          </cell>
        </row>
        <row r="5321">
          <cell r="A5321">
            <v>2020</v>
          </cell>
          <cell r="B5321" t="str">
            <v>Febrero</v>
          </cell>
          <cell r="J5321">
            <v>9846</v>
          </cell>
          <cell r="K5321">
            <v>71012</v>
          </cell>
        </row>
        <row r="5322">
          <cell r="A5322">
            <v>2020</v>
          </cell>
          <cell r="B5322" t="str">
            <v>Febrero</v>
          </cell>
          <cell r="J5322">
            <v>9208</v>
          </cell>
          <cell r="K5322">
            <v>71012</v>
          </cell>
        </row>
        <row r="5323">
          <cell r="A5323">
            <v>2020</v>
          </cell>
          <cell r="B5323" t="str">
            <v>Febrero</v>
          </cell>
          <cell r="J5323">
            <v>6896</v>
          </cell>
          <cell r="K5323">
            <v>71013</v>
          </cell>
        </row>
        <row r="5324">
          <cell r="A5324">
            <v>2020</v>
          </cell>
          <cell r="B5324" t="str">
            <v>Febrero</v>
          </cell>
          <cell r="J5324">
            <v>6458</v>
          </cell>
          <cell r="K5324">
            <v>71013</v>
          </cell>
        </row>
        <row r="5325">
          <cell r="A5325">
            <v>2020</v>
          </cell>
          <cell r="B5325" t="str">
            <v>Febrero</v>
          </cell>
          <cell r="J5325">
            <v>8238</v>
          </cell>
          <cell r="K5325">
            <v>71013</v>
          </cell>
        </row>
        <row r="5326">
          <cell r="A5326">
            <v>2020</v>
          </cell>
          <cell r="B5326" t="str">
            <v>Febrero</v>
          </cell>
          <cell r="J5326">
            <v>16467</v>
          </cell>
          <cell r="K5326">
            <v>71015</v>
          </cell>
        </row>
        <row r="5327">
          <cell r="A5327">
            <v>2020</v>
          </cell>
          <cell r="B5327" t="str">
            <v>Febrero</v>
          </cell>
          <cell r="J5327">
            <v>14725</v>
          </cell>
          <cell r="K5327">
            <v>71016</v>
          </cell>
        </row>
        <row r="5328">
          <cell r="A5328">
            <v>2020</v>
          </cell>
          <cell r="B5328" t="str">
            <v>Febrero</v>
          </cell>
          <cell r="J5328">
            <v>14533</v>
          </cell>
          <cell r="K5328">
            <v>71016</v>
          </cell>
        </row>
        <row r="5329">
          <cell r="A5329">
            <v>2020</v>
          </cell>
          <cell r="B5329" t="str">
            <v>Febrero</v>
          </cell>
          <cell r="J5329">
            <v>16467</v>
          </cell>
          <cell r="K5329">
            <v>71016</v>
          </cell>
        </row>
        <row r="5330">
          <cell r="A5330">
            <v>2020</v>
          </cell>
          <cell r="B5330" t="str">
            <v>Febrero</v>
          </cell>
          <cell r="J5330">
            <v>14725</v>
          </cell>
          <cell r="K5330">
            <v>71017</v>
          </cell>
        </row>
        <row r="5331">
          <cell r="A5331">
            <v>2020</v>
          </cell>
          <cell r="B5331" t="str">
            <v>Febrero</v>
          </cell>
          <cell r="J5331">
            <v>14533</v>
          </cell>
          <cell r="K5331">
            <v>71017</v>
          </cell>
        </row>
        <row r="5332">
          <cell r="A5332">
            <v>2020</v>
          </cell>
          <cell r="B5332" t="str">
            <v>Febrero</v>
          </cell>
          <cell r="J5332">
            <v>16467</v>
          </cell>
          <cell r="K5332">
            <v>71017</v>
          </cell>
        </row>
        <row r="5333">
          <cell r="A5333">
            <v>2020</v>
          </cell>
          <cell r="B5333" t="str">
            <v>Febrero</v>
          </cell>
          <cell r="J5333">
            <v>14725</v>
          </cell>
          <cell r="K5333">
            <v>71018</v>
          </cell>
        </row>
        <row r="5334">
          <cell r="A5334">
            <v>2020</v>
          </cell>
          <cell r="B5334" t="str">
            <v>Febrero</v>
          </cell>
          <cell r="J5334">
            <v>14533</v>
          </cell>
          <cell r="K5334">
            <v>71018</v>
          </cell>
        </row>
        <row r="5335">
          <cell r="A5335">
            <v>2020</v>
          </cell>
          <cell r="B5335" t="str">
            <v>Febrero</v>
          </cell>
          <cell r="J5335">
            <v>16467</v>
          </cell>
          <cell r="K5335">
            <v>71018</v>
          </cell>
        </row>
        <row r="5336">
          <cell r="A5336">
            <v>2020</v>
          </cell>
          <cell r="B5336" t="str">
            <v>Febrero</v>
          </cell>
          <cell r="J5336">
            <v>14725</v>
          </cell>
          <cell r="K5336">
            <v>71019</v>
          </cell>
        </row>
        <row r="5337">
          <cell r="A5337">
            <v>2020</v>
          </cell>
          <cell r="B5337" t="str">
            <v>Febrero</v>
          </cell>
          <cell r="J5337">
            <v>14533</v>
          </cell>
          <cell r="K5337">
            <v>71019</v>
          </cell>
        </row>
        <row r="5338">
          <cell r="A5338">
            <v>2020</v>
          </cell>
          <cell r="B5338" t="str">
            <v>Febrero</v>
          </cell>
          <cell r="J5338">
            <v>16467</v>
          </cell>
          <cell r="K5338">
            <v>71019</v>
          </cell>
        </row>
        <row r="5339">
          <cell r="A5339">
            <v>2020</v>
          </cell>
          <cell r="B5339" t="str">
            <v>Febrero</v>
          </cell>
          <cell r="J5339">
            <v>18408</v>
          </cell>
          <cell r="K5339">
            <v>71020</v>
          </cell>
        </row>
        <row r="5340">
          <cell r="A5340">
            <v>2020</v>
          </cell>
          <cell r="B5340" t="str">
            <v>Febrero</v>
          </cell>
          <cell r="J5340">
            <v>18121</v>
          </cell>
          <cell r="K5340">
            <v>71020</v>
          </cell>
        </row>
        <row r="5341">
          <cell r="A5341">
            <v>2020</v>
          </cell>
          <cell r="B5341" t="str">
            <v>Febrero</v>
          </cell>
          <cell r="J5341">
            <v>22067</v>
          </cell>
          <cell r="K5341">
            <v>71020</v>
          </cell>
        </row>
        <row r="5342">
          <cell r="A5342">
            <v>2020</v>
          </cell>
          <cell r="B5342" t="str">
            <v>Febrero</v>
          </cell>
          <cell r="J5342">
            <v>11283</v>
          </cell>
          <cell r="K5342">
            <v>71021</v>
          </cell>
        </row>
        <row r="5343">
          <cell r="A5343">
            <v>2020</v>
          </cell>
          <cell r="B5343" t="str">
            <v>Febrero</v>
          </cell>
          <cell r="J5343">
            <v>10479</v>
          </cell>
          <cell r="K5343">
            <v>71021</v>
          </cell>
        </row>
        <row r="5344">
          <cell r="A5344">
            <v>2020</v>
          </cell>
          <cell r="B5344" t="str">
            <v>Febrero</v>
          </cell>
          <cell r="J5344">
            <v>12150</v>
          </cell>
          <cell r="K5344">
            <v>71021</v>
          </cell>
        </row>
        <row r="5345">
          <cell r="A5345">
            <v>2020</v>
          </cell>
          <cell r="B5345" t="str">
            <v>Febrero</v>
          </cell>
          <cell r="J5345">
            <v>11958</v>
          </cell>
          <cell r="K5345">
            <v>71022</v>
          </cell>
        </row>
        <row r="5346">
          <cell r="A5346">
            <v>2020</v>
          </cell>
          <cell r="B5346" t="str">
            <v>Febrero</v>
          </cell>
          <cell r="J5346">
            <v>11329</v>
          </cell>
          <cell r="K5346">
            <v>71022</v>
          </cell>
        </row>
        <row r="5347">
          <cell r="A5347">
            <v>2020</v>
          </cell>
          <cell r="B5347" t="str">
            <v>Febrero</v>
          </cell>
          <cell r="J5347">
            <v>12300</v>
          </cell>
          <cell r="K5347">
            <v>71022</v>
          </cell>
        </row>
        <row r="5348">
          <cell r="A5348">
            <v>2020</v>
          </cell>
          <cell r="B5348" t="str">
            <v>Febrero</v>
          </cell>
          <cell r="J5348">
            <v>12121</v>
          </cell>
          <cell r="K5348">
            <v>71023</v>
          </cell>
        </row>
        <row r="5349">
          <cell r="A5349">
            <v>2020</v>
          </cell>
          <cell r="B5349" t="str">
            <v>Febrero</v>
          </cell>
          <cell r="J5349">
            <v>12117</v>
          </cell>
          <cell r="K5349">
            <v>71023</v>
          </cell>
        </row>
        <row r="5350">
          <cell r="A5350">
            <v>2020</v>
          </cell>
          <cell r="B5350" t="str">
            <v>Febrero</v>
          </cell>
          <cell r="J5350">
            <v>13917</v>
          </cell>
          <cell r="K5350">
            <v>71023</v>
          </cell>
        </row>
        <row r="5351">
          <cell r="A5351">
            <v>2020</v>
          </cell>
          <cell r="B5351" t="str">
            <v>Febrero</v>
          </cell>
          <cell r="J5351">
            <v>14217</v>
          </cell>
          <cell r="K5351">
            <v>71024</v>
          </cell>
        </row>
        <row r="5352">
          <cell r="A5352">
            <v>2020</v>
          </cell>
          <cell r="B5352" t="str">
            <v>Febrero</v>
          </cell>
          <cell r="J5352">
            <v>23492</v>
          </cell>
          <cell r="K5352">
            <v>71025</v>
          </cell>
        </row>
        <row r="5353">
          <cell r="A5353">
            <v>2020</v>
          </cell>
          <cell r="B5353" t="str">
            <v>Febrero</v>
          </cell>
          <cell r="J5353">
            <v>23025</v>
          </cell>
          <cell r="K5353">
            <v>71025</v>
          </cell>
        </row>
        <row r="5354">
          <cell r="A5354">
            <v>2020</v>
          </cell>
          <cell r="B5354" t="str">
            <v>Febrero</v>
          </cell>
          <cell r="J5354">
            <v>24650</v>
          </cell>
          <cell r="K5354">
            <v>71025</v>
          </cell>
        </row>
        <row r="5355">
          <cell r="A5355">
            <v>2020</v>
          </cell>
          <cell r="B5355" t="str">
            <v>Febrero</v>
          </cell>
          <cell r="J5355">
            <v>10404</v>
          </cell>
          <cell r="K5355">
            <v>71014</v>
          </cell>
        </row>
        <row r="5356">
          <cell r="A5356">
            <v>2020</v>
          </cell>
          <cell r="B5356" t="str">
            <v>Febrero</v>
          </cell>
          <cell r="J5356">
            <v>10246</v>
          </cell>
          <cell r="K5356">
            <v>71014</v>
          </cell>
        </row>
        <row r="5357">
          <cell r="A5357">
            <v>2020</v>
          </cell>
          <cell r="B5357" t="str">
            <v>Febrero</v>
          </cell>
          <cell r="J5357">
            <v>11917</v>
          </cell>
          <cell r="K5357">
            <v>71014</v>
          </cell>
        </row>
        <row r="5358">
          <cell r="A5358">
            <v>2020</v>
          </cell>
          <cell r="B5358" t="str">
            <v>Febrero</v>
          </cell>
          <cell r="J5358">
            <v>12063</v>
          </cell>
          <cell r="K5358">
            <v>71026</v>
          </cell>
        </row>
        <row r="5359">
          <cell r="A5359">
            <v>2020</v>
          </cell>
          <cell r="B5359" t="str">
            <v>Febrero</v>
          </cell>
          <cell r="J5359">
            <v>11475</v>
          </cell>
          <cell r="K5359">
            <v>71026</v>
          </cell>
        </row>
        <row r="5360">
          <cell r="A5360">
            <v>2020</v>
          </cell>
          <cell r="B5360" t="str">
            <v>Febrero</v>
          </cell>
          <cell r="J5360">
            <v>14083</v>
          </cell>
          <cell r="K5360">
            <v>71026</v>
          </cell>
        </row>
        <row r="5361">
          <cell r="A5361">
            <v>2020</v>
          </cell>
          <cell r="B5361" t="str">
            <v>Febrero</v>
          </cell>
          <cell r="J5361">
            <v>17233</v>
          </cell>
          <cell r="K5361">
            <v>71027</v>
          </cell>
        </row>
        <row r="5362">
          <cell r="A5362">
            <v>2020</v>
          </cell>
          <cell r="B5362" t="str">
            <v>Febrero</v>
          </cell>
          <cell r="J5362">
            <v>17196</v>
          </cell>
          <cell r="K5362">
            <v>71027</v>
          </cell>
        </row>
        <row r="5363">
          <cell r="A5363">
            <v>2020</v>
          </cell>
          <cell r="B5363" t="str">
            <v>Febrero</v>
          </cell>
          <cell r="J5363">
            <v>17567</v>
          </cell>
          <cell r="K5363">
            <v>71027</v>
          </cell>
        </row>
        <row r="5364">
          <cell r="A5364">
            <v>2020</v>
          </cell>
          <cell r="B5364" t="str">
            <v>Febrero</v>
          </cell>
          <cell r="J5364">
            <v>10404</v>
          </cell>
          <cell r="K5364">
            <v>71028</v>
          </cell>
        </row>
        <row r="5365">
          <cell r="A5365">
            <v>2020</v>
          </cell>
          <cell r="B5365" t="str">
            <v>Febrero</v>
          </cell>
          <cell r="J5365">
            <v>10258</v>
          </cell>
          <cell r="K5365">
            <v>71028</v>
          </cell>
        </row>
        <row r="5366">
          <cell r="A5366">
            <v>2020</v>
          </cell>
          <cell r="B5366" t="str">
            <v>Febrero</v>
          </cell>
          <cell r="J5366">
            <v>11917</v>
          </cell>
          <cell r="K5366">
            <v>71028</v>
          </cell>
        </row>
        <row r="5367">
          <cell r="A5367">
            <v>2020</v>
          </cell>
          <cell r="B5367" t="str">
            <v>Febrero</v>
          </cell>
          <cell r="J5367">
            <v>13517</v>
          </cell>
          <cell r="K5367">
            <v>71029</v>
          </cell>
        </row>
        <row r="5368">
          <cell r="A5368">
            <v>2020</v>
          </cell>
          <cell r="B5368" t="str">
            <v>Febrero</v>
          </cell>
          <cell r="J5368">
            <v>12721</v>
          </cell>
          <cell r="K5368">
            <v>71030</v>
          </cell>
        </row>
        <row r="5369">
          <cell r="A5369">
            <v>2020</v>
          </cell>
          <cell r="B5369" t="str">
            <v>Febrero</v>
          </cell>
          <cell r="J5369">
            <v>12788</v>
          </cell>
          <cell r="K5369">
            <v>71030</v>
          </cell>
        </row>
        <row r="5370">
          <cell r="A5370">
            <v>2020</v>
          </cell>
          <cell r="B5370" t="str">
            <v>Febrero</v>
          </cell>
          <cell r="J5370">
            <v>13750</v>
          </cell>
          <cell r="K5370">
            <v>71030</v>
          </cell>
        </row>
        <row r="5371">
          <cell r="A5371">
            <v>2020</v>
          </cell>
          <cell r="B5371" t="str">
            <v>Febrero</v>
          </cell>
          <cell r="J5371">
            <v>18383</v>
          </cell>
          <cell r="K5371">
            <v>71031</v>
          </cell>
        </row>
        <row r="5372">
          <cell r="A5372">
            <v>2020</v>
          </cell>
          <cell r="B5372" t="str">
            <v>Febrero</v>
          </cell>
          <cell r="J5372">
            <v>17421</v>
          </cell>
          <cell r="K5372">
            <v>71031</v>
          </cell>
        </row>
        <row r="5373">
          <cell r="A5373">
            <v>2020</v>
          </cell>
          <cell r="B5373" t="str">
            <v>Febrero</v>
          </cell>
          <cell r="J5373">
            <v>17983</v>
          </cell>
          <cell r="K5373">
            <v>71031</v>
          </cell>
        </row>
        <row r="5374">
          <cell r="A5374">
            <v>2020</v>
          </cell>
          <cell r="B5374" t="str">
            <v>Febrero</v>
          </cell>
          <cell r="J5374">
            <v>12929</v>
          </cell>
          <cell r="K5374">
            <v>71032</v>
          </cell>
        </row>
        <row r="5375">
          <cell r="A5375">
            <v>2020</v>
          </cell>
          <cell r="B5375" t="str">
            <v>Febrero</v>
          </cell>
          <cell r="J5375">
            <v>12817</v>
          </cell>
          <cell r="K5375">
            <v>71032</v>
          </cell>
        </row>
        <row r="5376">
          <cell r="A5376">
            <v>2020</v>
          </cell>
          <cell r="B5376" t="str">
            <v>Febrero</v>
          </cell>
          <cell r="J5376">
            <v>13917</v>
          </cell>
          <cell r="K5376">
            <v>71032</v>
          </cell>
        </row>
        <row r="5377">
          <cell r="A5377">
            <v>2020</v>
          </cell>
          <cell r="B5377" t="str">
            <v>Febrero</v>
          </cell>
          <cell r="J5377">
            <v>6250</v>
          </cell>
          <cell r="K5377">
            <v>71034</v>
          </cell>
        </row>
        <row r="5378">
          <cell r="A5378">
            <v>2020</v>
          </cell>
          <cell r="B5378" t="str">
            <v>Febrero</v>
          </cell>
          <cell r="J5378">
            <v>7204</v>
          </cell>
          <cell r="K5378">
            <v>71034</v>
          </cell>
        </row>
        <row r="5379">
          <cell r="A5379">
            <v>2020</v>
          </cell>
          <cell r="B5379" t="str">
            <v>Febrero</v>
          </cell>
          <cell r="J5379">
            <v>7071</v>
          </cell>
          <cell r="K5379">
            <v>71034</v>
          </cell>
        </row>
        <row r="5380">
          <cell r="A5380">
            <v>2020</v>
          </cell>
          <cell r="B5380" t="str">
            <v>Febrero</v>
          </cell>
          <cell r="J5380">
            <v>7783</v>
          </cell>
          <cell r="K5380">
            <v>71034</v>
          </cell>
        </row>
        <row r="5381">
          <cell r="A5381">
            <v>2020</v>
          </cell>
          <cell r="B5381" t="str">
            <v>Febrero</v>
          </cell>
          <cell r="J5381">
            <v>5596</v>
          </cell>
          <cell r="K5381">
            <v>71034</v>
          </cell>
        </row>
        <row r="5382">
          <cell r="A5382">
            <v>2020</v>
          </cell>
          <cell r="B5382" t="str">
            <v>Febrero</v>
          </cell>
          <cell r="J5382">
            <v>8375</v>
          </cell>
          <cell r="K5382">
            <v>71035</v>
          </cell>
        </row>
        <row r="5383">
          <cell r="A5383">
            <v>2020</v>
          </cell>
          <cell r="B5383" t="str">
            <v>Febrero</v>
          </cell>
          <cell r="J5383">
            <v>8838</v>
          </cell>
          <cell r="K5383">
            <v>71035</v>
          </cell>
        </row>
        <row r="5384">
          <cell r="A5384">
            <v>2020</v>
          </cell>
          <cell r="B5384" t="str">
            <v>Febrero</v>
          </cell>
          <cell r="J5384">
            <v>8604</v>
          </cell>
          <cell r="K5384">
            <v>71035</v>
          </cell>
        </row>
        <row r="5385">
          <cell r="A5385">
            <v>2020</v>
          </cell>
          <cell r="B5385" t="str">
            <v>Febrero</v>
          </cell>
          <cell r="J5385">
            <v>9750</v>
          </cell>
          <cell r="K5385">
            <v>71035</v>
          </cell>
        </row>
        <row r="5386">
          <cell r="A5386">
            <v>2020</v>
          </cell>
          <cell r="B5386" t="str">
            <v>Febrero</v>
          </cell>
          <cell r="J5386">
            <v>8108</v>
          </cell>
          <cell r="K5386">
            <v>71035</v>
          </cell>
        </row>
        <row r="5387">
          <cell r="A5387">
            <v>2020</v>
          </cell>
          <cell r="B5387" t="str">
            <v>Febrero</v>
          </cell>
          <cell r="J5387">
            <v>5800</v>
          </cell>
          <cell r="K5387">
            <v>71036</v>
          </cell>
        </row>
        <row r="5388">
          <cell r="A5388">
            <v>2020</v>
          </cell>
          <cell r="B5388" t="str">
            <v>Febrero</v>
          </cell>
          <cell r="J5388">
            <v>5758</v>
          </cell>
          <cell r="K5388">
            <v>71036</v>
          </cell>
        </row>
        <row r="5389">
          <cell r="A5389">
            <v>2020</v>
          </cell>
          <cell r="B5389" t="str">
            <v>Febrero</v>
          </cell>
          <cell r="J5389">
            <v>6200</v>
          </cell>
          <cell r="K5389">
            <v>71036</v>
          </cell>
        </row>
        <row r="5390">
          <cell r="A5390">
            <v>2020</v>
          </cell>
          <cell r="B5390" t="str">
            <v>Febrero</v>
          </cell>
          <cell r="J5390">
            <v>5546</v>
          </cell>
          <cell r="K5390">
            <v>71036</v>
          </cell>
        </row>
        <row r="5391">
          <cell r="A5391">
            <v>2020</v>
          </cell>
          <cell r="B5391" t="str">
            <v>Febrero</v>
          </cell>
          <cell r="J5391">
            <v>6783</v>
          </cell>
          <cell r="K5391">
            <v>71037</v>
          </cell>
        </row>
        <row r="5392">
          <cell r="A5392">
            <v>2020</v>
          </cell>
          <cell r="B5392" t="str">
            <v>Febrero</v>
          </cell>
          <cell r="J5392">
            <v>7308</v>
          </cell>
          <cell r="K5392">
            <v>71037</v>
          </cell>
        </row>
        <row r="5393">
          <cell r="A5393">
            <v>2020</v>
          </cell>
          <cell r="B5393" t="str">
            <v>Febrero</v>
          </cell>
          <cell r="J5393">
            <v>7383</v>
          </cell>
          <cell r="K5393">
            <v>71037</v>
          </cell>
        </row>
        <row r="5394">
          <cell r="A5394">
            <v>2020</v>
          </cell>
          <cell r="B5394" t="str">
            <v>Febrero</v>
          </cell>
          <cell r="J5394">
            <v>7767</v>
          </cell>
          <cell r="K5394">
            <v>71037</v>
          </cell>
        </row>
        <row r="5395">
          <cell r="A5395">
            <v>2020</v>
          </cell>
          <cell r="B5395" t="str">
            <v>Febrero</v>
          </cell>
          <cell r="J5395">
            <v>5875</v>
          </cell>
          <cell r="K5395">
            <v>71037</v>
          </cell>
        </row>
        <row r="5396">
          <cell r="A5396">
            <v>2020</v>
          </cell>
          <cell r="B5396" t="str">
            <v>Febrero</v>
          </cell>
          <cell r="J5396">
            <v>7100</v>
          </cell>
          <cell r="K5396">
            <v>71038</v>
          </cell>
        </row>
        <row r="5397">
          <cell r="A5397">
            <v>2020</v>
          </cell>
          <cell r="B5397" t="str">
            <v>Febrero</v>
          </cell>
          <cell r="J5397">
            <v>8463</v>
          </cell>
          <cell r="K5397">
            <v>71038</v>
          </cell>
        </row>
        <row r="5398">
          <cell r="A5398">
            <v>2020</v>
          </cell>
          <cell r="B5398" t="str">
            <v>Febrero</v>
          </cell>
          <cell r="J5398">
            <v>8067</v>
          </cell>
          <cell r="K5398">
            <v>71038</v>
          </cell>
        </row>
        <row r="5399">
          <cell r="A5399">
            <v>2020</v>
          </cell>
          <cell r="B5399" t="str">
            <v>Febrero</v>
          </cell>
          <cell r="J5399">
            <v>8200</v>
          </cell>
          <cell r="K5399">
            <v>71038</v>
          </cell>
        </row>
        <row r="5400">
          <cell r="A5400">
            <v>2020</v>
          </cell>
          <cell r="B5400" t="str">
            <v>Febrero</v>
          </cell>
          <cell r="J5400">
            <v>6137</v>
          </cell>
          <cell r="K5400">
            <v>71038</v>
          </cell>
        </row>
        <row r="5401">
          <cell r="A5401">
            <v>2020</v>
          </cell>
          <cell r="B5401" t="str">
            <v>Febrero</v>
          </cell>
          <cell r="J5401">
            <v>6517</v>
          </cell>
          <cell r="K5401">
            <v>71039</v>
          </cell>
        </row>
        <row r="5402">
          <cell r="A5402">
            <v>2020</v>
          </cell>
          <cell r="B5402" t="str">
            <v>Febrero</v>
          </cell>
          <cell r="J5402">
            <v>6475</v>
          </cell>
          <cell r="K5402">
            <v>71039</v>
          </cell>
        </row>
        <row r="5403">
          <cell r="A5403">
            <v>2020</v>
          </cell>
          <cell r="B5403" t="str">
            <v>Febrero</v>
          </cell>
          <cell r="J5403">
            <v>6496</v>
          </cell>
          <cell r="K5403">
            <v>71039</v>
          </cell>
        </row>
        <row r="5404">
          <cell r="A5404">
            <v>2020</v>
          </cell>
          <cell r="B5404" t="str">
            <v>Febrero</v>
          </cell>
          <cell r="J5404">
            <v>7217</v>
          </cell>
          <cell r="K5404">
            <v>71039</v>
          </cell>
        </row>
        <row r="5405">
          <cell r="A5405">
            <v>2020</v>
          </cell>
          <cell r="B5405" t="str">
            <v>Febrero</v>
          </cell>
          <cell r="J5405">
            <v>6108</v>
          </cell>
          <cell r="K5405">
            <v>71039</v>
          </cell>
        </row>
        <row r="5406">
          <cell r="A5406">
            <v>2020</v>
          </cell>
          <cell r="B5406" t="str">
            <v>Febrero</v>
          </cell>
          <cell r="J5406">
            <v>20217</v>
          </cell>
          <cell r="K5406">
            <v>81001</v>
          </cell>
        </row>
        <row r="5407">
          <cell r="A5407">
            <v>2020</v>
          </cell>
          <cell r="B5407" t="str">
            <v>Febrero</v>
          </cell>
          <cell r="J5407">
            <v>12487</v>
          </cell>
          <cell r="K5407">
            <v>81002</v>
          </cell>
        </row>
        <row r="5408">
          <cell r="A5408">
            <v>2020</v>
          </cell>
          <cell r="B5408" t="str">
            <v>Febrero</v>
          </cell>
          <cell r="J5408">
            <v>17167</v>
          </cell>
          <cell r="K5408">
            <v>81003</v>
          </cell>
        </row>
        <row r="5409">
          <cell r="A5409">
            <v>2020</v>
          </cell>
          <cell r="B5409" t="str">
            <v>Febrero</v>
          </cell>
          <cell r="J5409">
            <v>13230</v>
          </cell>
          <cell r="K5409">
            <v>81003</v>
          </cell>
        </row>
        <row r="5410">
          <cell r="A5410">
            <v>2020</v>
          </cell>
          <cell r="B5410" t="str">
            <v>Febrero</v>
          </cell>
          <cell r="J5410">
            <v>9869</v>
          </cell>
          <cell r="K5410">
            <v>81005</v>
          </cell>
        </row>
        <row r="5411">
          <cell r="A5411">
            <v>2020</v>
          </cell>
          <cell r="B5411" t="str">
            <v>Febrero</v>
          </cell>
          <cell r="J5411">
            <v>10242</v>
          </cell>
          <cell r="K5411">
            <v>81005</v>
          </cell>
        </row>
        <row r="5412">
          <cell r="A5412">
            <v>2020</v>
          </cell>
          <cell r="B5412" t="str">
            <v>Febrero</v>
          </cell>
          <cell r="J5412">
            <v>8875</v>
          </cell>
          <cell r="K5412">
            <v>81005</v>
          </cell>
        </row>
        <row r="5413">
          <cell r="A5413">
            <v>2020</v>
          </cell>
          <cell r="B5413" t="str">
            <v>Febrero</v>
          </cell>
          <cell r="J5413">
            <v>6429</v>
          </cell>
          <cell r="K5413">
            <v>81008</v>
          </cell>
        </row>
        <row r="5414">
          <cell r="A5414">
            <v>2020</v>
          </cell>
          <cell r="B5414" t="str">
            <v>Febrero</v>
          </cell>
          <cell r="J5414">
            <v>6817</v>
          </cell>
          <cell r="K5414">
            <v>81009</v>
          </cell>
        </row>
        <row r="5415">
          <cell r="A5415">
            <v>2020</v>
          </cell>
          <cell r="B5415" t="str">
            <v>Febrero</v>
          </cell>
          <cell r="J5415">
            <v>22656</v>
          </cell>
          <cell r="K5415">
            <v>81010</v>
          </cell>
        </row>
        <row r="5416">
          <cell r="A5416">
            <v>2020</v>
          </cell>
          <cell r="B5416" t="str">
            <v>Febrero</v>
          </cell>
          <cell r="J5416">
            <v>24233</v>
          </cell>
          <cell r="K5416">
            <v>81010</v>
          </cell>
        </row>
        <row r="5417">
          <cell r="A5417">
            <v>2020</v>
          </cell>
          <cell r="B5417" t="str">
            <v>Febrero</v>
          </cell>
          <cell r="J5417">
            <v>11913</v>
          </cell>
          <cell r="K5417">
            <v>81011</v>
          </cell>
        </row>
        <row r="5418">
          <cell r="A5418">
            <v>2020</v>
          </cell>
          <cell r="B5418" t="str">
            <v>Febrero</v>
          </cell>
          <cell r="J5418">
            <v>13483</v>
          </cell>
          <cell r="K5418">
            <v>81011</v>
          </cell>
        </row>
        <row r="5419">
          <cell r="A5419">
            <v>2020</v>
          </cell>
          <cell r="B5419" t="str">
            <v>Febrero</v>
          </cell>
          <cell r="J5419">
            <v>34467</v>
          </cell>
          <cell r="K5419">
            <v>81013</v>
          </cell>
        </row>
        <row r="5420">
          <cell r="A5420">
            <v>2020</v>
          </cell>
          <cell r="B5420" t="str">
            <v>Febrero</v>
          </cell>
          <cell r="J5420">
            <v>26156</v>
          </cell>
          <cell r="K5420">
            <v>81014</v>
          </cell>
        </row>
        <row r="5421">
          <cell r="A5421">
            <v>2020</v>
          </cell>
          <cell r="B5421" t="str">
            <v>Febrero</v>
          </cell>
          <cell r="J5421">
            <v>30033</v>
          </cell>
          <cell r="K5421">
            <v>81014</v>
          </cell>
        </row>
        <row r="5422">
          <cell r="A5422">
            <v>2020</v>
          </cell>
          <cell r="B5422" t="str">
            <v>Febrero</v>
          </cell>
          <cell r="J5422">
            <v>11075</v>
          </cell>
          <cell r="K5422">
            <v>81016</v>
          </cell>
        </row>
        <row r="5423">
          <cell r="A5423">
            <v>2020</v>
          </cell>
          <cell r="B5423" t="str">
            <v>Febrero</v>
          </cell>
          <cell r="J5423">
            <v>15950</v>
          </cell>
          <cell r="K5423">
            <v>81016</v>
          </cell>
        </row>
        <row r="5424">
          <cell r="A5424">
            <v>2020</v>
          </cell>
          <cell r="B5424" t="str">
            <v>Febrero</v>
          </cell>
          <cell r="J5424">
            <v>75883</v>
          </cell>
          <cell r="K5424">
            <v>81018</v>
          </cell>
        </row>
        <row r="5425">
          <cell r="A5425">
            <v>2020</v>
          </cell>
          <cell r="B5425" t="str">
            <v>Febrero</v>
          </cell>
          <cell r="J5425">
            <v>64375</v>
          </cell>
          <cell r="K5425">
            <v>81017</v>
          </cell>
        </row>
        <row r="5426">
          <cell r="A5426">
            <v>2020</v>
          </cell>
          <cell r="B5426" t="str">
            <v>Febrero</v>
          </cell>
          <cell r="J5426">
            <v>55917</v>
          </cell>
          <cell r="K5426">
            <v>81017</v>
          </cell>
        </row>
        <row r="5427">
          <cell r="A5427">
            <v>2020</v>
          </cell>
          <cell r="B5427" t="str">
            <v>Febrero</v>
          </cell>
          <cell r="J5427">
            <v>35500</v>
          </cell>
          <cell r="K5427">
            <v>81019</v>
          </cell>
        </row>
        <row r="5428">
          <cell r="A5428">
            <v>2020</v>
          </cell>
          <cell r="B5428" t="str">
            <v>Febrero</v>
          </cell>
          <cell r="J5428">
            <v>36150</v>
          </cell>
          <cell r="K5428">
            <v>81019</v>
          </cell>
        </row>
        <row r="5429">
          <cell r="A5429">
            <v>2020</v>
          </cell>
          <cell r="B5429" t="str">
            <v>Febrero</v>
          </cell>
          <cell r="J5429">
            <v>6743</v>
          </cell>
          <cell r="K5429">
            <v>81020</v>
          </cell>
        </row>
        <row r="5430">
          <cell r="A5430">
            <v>2020</v>
          </cell>
          <cell r="B5430" t="str">
            <v>Febrero</v>
          </cell>
          <cell r="J5430">
            <v>10292</v>
          </cell>
          <cell r="K5430">
            <v>81021</v>
          </cell>
        </row>
        <row r="5431">
          <cell r="A5431">
            <v>2020</v>
          </cell>
          <cell r="B5431" t="str">
            <v>Febrero</v>
          </cell>
          <cell r="J5431">
            <v>11800</v>
          </cell>
          <cell r="K5431">
            <v>81021</v>
          </cell>
        </row>
        <row r="5432">
          <cell r="A5432">
            <v>2020</v>
          </cell>
          <cell r="B5432" t="str">
            <v>Febrero</v>
          </cell>
          <cell r="J5432">
            <v>29750</v>
          </cell>
          <cell r="K5432">
            <v>81022</v>
          </cell>
        </row>
        <row r="5433">
          <cell r="A5433">
            <v>2020</v>
          </cell>
          <cell r="B5433" t="str">
            <v>Febrero</v>
          </cell>
          <cell r="J5433">
            <v>7450</v>
          </cell>
          <cell r="K5433">
            <v>81023</v>
          </cell>
        </row>
        <row r="5434">
          <cell r="A5434">
            <v>2020</v>
          </cell>
          <cell r="B5434" t="str">
            <v>Febrero</v>
          </cell>
          <cell r="J5434">
            <v>35313</v>
          </cell>
          <cell r="K5434">
            <v>81024</v>
          </cell>
        </row>
        <row r="5435">
          <cell r="A5435">
            <v>2020</v>
          </cell>
          <cell r="B5435" t="str">
            <v>Febrero</v>
          </cell>
          <cell r="J5435">
            <v>37300</v>
          </cell>
          <cell r="K5435">
            <v>81024</v>
          </cell>
        </row>
        <row r="5436">
          <cell r="A5436">
            <v>2020</v>
          </cell>
          <cell r="B5436" t="str">
            <v>Febrero</v>
          </cell>
          <cell r="J5436">
            <v>13550</v>
          </cell>
          <cell r="K5436">
            <v>81025</v>
          </cell>
        </row>
        <row r="5437">
          <cell r="A5437">
            <v>2020</v>
          </cell>
          <cell r="B5437" t="str">
            <v>Febrero</v>
          </cell>
          <cell r="J5437">
            <v>14683</v>
          </cell>
          <cell r="K5437">
            <v>81025</v>
          </cell>
        </row>
        <row r="5438">
          <cell r="A5438">
            <v>2020</v>
          </cell>
          <cell r="B5438" t="str">
            <v>Febrero</v>
          </cell>
          <cell r="J5438">
            <v>13479</v>
          </cell>
          <cell r="K5438">
            <v>81025</v>
          </cell>
        </row>
        <row r="5439">
          <cell r="A5439">
            <v>2020</v>
          </cell>
          <cell r="B5439" t="str">
            <v>Febrero</v>
          </cell>
          <cell r="J5439">
            <v>14042</v>
          </cell>
          <cell r="K5439">
            <v>81027</v>
          </cell>
        </row>
        <row r="5440">
          <cell r="A5440">
            <v>2020</v>
          </cell>
          <cell r="B5440" t="str">
            <v>Febrero</v>
          </cell>
          <cell r="J5440">
            <v>9433</v>
          </cell>
          <cell r="K5440">
            <v>81026</v>
          </cell>
        </row>
        <row r="5441">
          <cell r="A5441">
            <v>2020</v>
          </cell>
          <cell r="B5441" t="str">
            <v>Febrero</v>
          </cell>
          <cell r="J5441">
            <v>7483</v>
          </cell>
          <cell r="K5441">
            <v>81026</v>
          </cell>
        </row>
        <row r="5442">
          <cell r="A5442">
            <v>2020</v>
          </cell>
          <cell r="B5442" t="str">
            <v>Febrero</v>
          </cell>
          <cell r="J5442">
            <v>14869</v>
          </cell>
          <cell r="K5442">
            <v>81028</v>
          </cell>
        </row>
        <row r="5443">
          <cell r="A5443">
            <v>2020</v>
          </cell>
          <cell r="B5443" t="str">
            <v>Febrero</v>
          </cell>
          <cell r="J5443">
            <v>16000</v>
          </cell>
          <cell r="K5443">
            <v>81028</v>
          </cell>
        </row>
        <row r="5444">
          <cell r="A5444">
            <v>2020</v>
          </cell>
          <cell r="B5444" t="str">
            <v>Febrero</v>
          </cell>
          <cell r="J5444">
            <v>15081</v>
          </cell>
          <cell r="K5444">
            <v>81029</v>
          </cell>
        </row>
        <row r="5445">
          <cell r="A5445">
            <v>2020</v>
          </cell>
          <cell r="B5445" t="str">
            <v>Febrero</v>
          </cell>
          <cell r="J5445">
            <v>16400</v>
          </cell>
          <cell r="K5445">
            <v>81029</v>
          </cell>
        </row>
        <row r="5446">
          <cell r="A5446">
            <v>2020</v>
          </cell>
          <cell r="B5446" t="str">
            <v>Febrero</v>
          </cell>
          <cell r="J5446">
            <v>14196</v>
          </cell>
          <cell r="K5446">
            <v>81029</v>
          </cell>
        </row>
        <row r="5447">
          <cell r="A5447">
            <v>2020</v>
          </cell>
          <cell r="B5447" t="str">
            <v>Febrero</v>
          </cell>
          <cell r="J5447">
            <v>5248</v>
          </cell>
          <cell r="K5447">
            <v>41002</v>
          </cell>
        </row>
        <row r="5448">
          <cell r="A5448">
            <v>2020</v>
          </cell>
          <cell r="B5448" t="str">
            <v>Febrero</v>
          </cell>
          <cell r="J5448">
            <v>5206</v>
          </cell>
          <cell r="K5448">
            <v>41002</v>
          </cell>
        </row>
        <row r="5449">
          <cell r="A5449">
            <v>2020</v>
          </cell>
          <cell r="B5449" t="str">
            <v>Febrero</v>
          </cell>
          <cell r="J5449">
            <v>5258</v>
          </cell>
          <cell r="K5449">
            <v>41002</v>
          </cell>
        </row>
        <row r="5450">
          <cell r="A5450">
            <v>2020</v>
          </cell>
          <cell r="B5450" t="str">
            <v>Febrero</v>
          </cell>
          <cell r="J5450">
            <v>7396</v>
          </cell>
          <cell r="K5450">
            <v>41003</v>
          </cell>
        </row>
        <row r="5451">
          <cell r="A5451">
            <v>2020</v>
          </cell>
          <cell r="B5451" t="str">
            <v>Febrero</v>
          </cell>
          <cell r="J5451">
            <v>7497</v>
          </cell>
          <cell r="K5451">
            <v>41003</v>
          </cell>
        </row>
        <row r="5452">
          <cell r="A5452">
            <v>2020</v>
          </cell>
          <cell r="B5452" t="str">
            <v>Febrero</v>
          </cell>
          <cell r="J5452">
            <v>7529</v>
          </cell>
          <cell r="K5452">
            <v>41003</v>
          </cell>
        </row>
        <row r="5453">
          <cell r="A5453">
            <v>2020</v>
          </cell>
          <cell r="B5453" t="str">
            <v>Febrero</v>
          </cell>
          <cell r="J5453">
            <v>7396</v>
          </cell>
          <cell r="K5453">
            <v>41004</v>
          </cell>
        </row>
        <row r="5454">
          <cell r="A5454">
            <v>2020</v>
          </cell>
          <cell r="B5454" t="str">
            <v>Febrero</v>
          </cell>
          <cell r="J5454">
            <v>7497</v>
          </cell>
          <cell r="K5454">
            <v>41004</v>
          </cell>
        </row>
        <row r="5455">
          <cell r="A5455">
            <v>2020</v>
          </cell>
          <cell r="B5455" t="str">
            <v>Febrero</v>
          </cell>
          <cell r="J5455">
            <v>7529</v>
          </cell>
          <cell r="K5455">
            <v>41004</v>
          </cell>
        </row>
        <row r="5456">
          <cell r="A5456">
            <v>2020</v>
          </cell>
          <cell r="B5456" t="str">
            <v>Febrero</v>
          </cell>
          <cell r="J5456">
            <v>2413</v>
          </cell>
          <cell r="K5456">
            <v>41005</v>
          </cell>
        </row>
        <row r="5457">
          <cell r="A5457">
            <v>2020</v>
          </cell>
          <cell r="B5457" t="str">
            <v>Febrero</v>
          </cell>
          <cell r="J5457">
            <v>2628</v>
          </cell>
          <cell r="K5457">
            <v>41005</v>
          </cell>
        </row>
        <row r="5458">
          <cell r="A5458">
            <v>2020</v>
          </cell>
          <cell r="B5458" t="str">
            <v>Febrero</v>
          </cell>
          <cell r="J5458">
            <v>2322</v>
          </cell>
          <cell r="K5458">
            <v>41007</v>
          </cell>
        </row>
        <row r="5459">
          <cell r="A5459">
            <v>2020</v>
          </cell>
          <cell r="B5459" t="str">
            <v>Febrero</v>
          </cell>
          <cell r="J5459">
            <v>2467</v>
          </cell>
          <cell r="K5459">
            <v>41007</v>
          </cell>
        </row>
        <row r="5460">
          <cell r="A5460">
            <v>2020</v>
          </cell>
          <cell r="B5460" t="str">
            <v>Febrero</v>
          </cell>
          <cell r="J5460">
            <v>2312</v>
          </cell>
          <cell r="K5460">
            <v>41007</v>
          </cell>
        </row>
        <row r="5461">
          <cell r="A5461">
            <v>2020</v>
          </cell>
          <cell r="B5461" t="str">
            <v>Febrero</v>
          </cell>
          <cell r="J5461">
            <v>271</v>
          </cell>
          <cell r="K5461">
            <v>41008</v>
          </cell>
        </row>
        <row r="5462">
          <cell r="A5462">
            <v>2020</v>
          </cell>
          <cell r="B5462" t="str">
            <v>Febrero</v>
          </cell>
          <cell r="J5462">
            <v>275</v>
          </cell>
          <cell r="K5462">
            <v>41008</v>
          </cell>
        </row>
        <row r="5463">
          <cell r="A5463">
            <v>2020</v>
          </cell>
          <cell r="B5463" t="str">
            <v>Febrero</v>
          </cell>
          <cell r="J5463">
            <v>75781</v>
          </cell>
          <cell r="K5463">
            <v>41009</v>
          </cell>
        </row>
        <row r="5464">
          <cell r="A5464">
            <v>2020</v>
          </cell>
          <cell r="B5464" t="str">
            <v>Febrero</v>
          </cell>
          <cell r="J5464">
            <v>77414</v>
          </cell>
          <cell r="K5464">
            <v>41009</v>
          </cell>
        </row>
        <row r="5465">
          <cell r="A5465">
            <v>2020</v>
          </cell>
          <cell r="B5465" t="str">
            <v>Febrero</v>
          </cell>
          <cell r="J5465">
            <v>15416</v>
          </cell>
          <cell r="K5465">
            <v>41010</v>
          </cell>
        </row>
        <row r="5466">
          <cell r="A5466">
            <v>2020</v>
          </cell>
          <cell r="B5466" t="str">
            <v>Febrero</v>
          </cell>
          <cell r="J5466">
            <v>15924</v>
          </cell>
          <cell r="K5466">
            <v>41010</v>
          </cell>
        </row>
        <row r="5467">
          <cell r="A5467">
            <v>2020</v>
          </cell>
          <cell r="B5467" t="str">
            <v>Febrero</v>
          </cell>
          <cell r="J5467">
            <v>16075</v>
          </cell>
          <cell r="K5467">
            <v>41010</v>
          </cell>
        </row>
        <row r="5468">
          <cell r="A5468">
            <v>2020</v>
          </cell>
          <cell r="B5468" t="str">
            <v>Febrero</v>
          </cell>
          <cell r="J5468">
            <v>10190</v>
          </cell>
          <cell r="K5468">
            <v>41011</v>
          </cell>
        </row>
        <row r="5469">
          <cell r="A5469">
            <v>2020</v>
          </cell>
          <cell r="B5469" t="str">
            <v>Febrero</v>
          </cell>
          <cell r="J5469">
            <v>10313</v>
          </cell>
          <cell r="K5469">
            <v>41011</v>
          </cell>
        </row>
        <row r="5470">
          <cell r="A5470">
            <v>2020</v>
          </cell>
          <cell r="B5470" t="str">
            <v>Febrero</v>
          </cell>
          <cell r="J5470">
            <v>16072</v>
          </cell>
          <cell r="K5470">
            <v>41012</v>
          </cell>
        </row>
        <row r="5471">
          <cell r="A5471">
            <v>2020</v>
          </cell>
          <cell r="B5471" t="str">
            <v>Febrero</v>
          </cell>
          <cell r="J5471">
            <v>11863</v>
          </cell>
          <cell r="K5471">
            <v>41013</v>
          </cell>
        </row>
        <row r="5472">
          <cell r="A5472">
            <v>2020</v>
          </cell>
          <cell r="B5472" t="str">
            <v>Febrero</v>
          </cell>
          <cell r="J5472">
            <v>9353</v>
          </cell>
          <cell r="K5472">
            <v>41014</v>
          </cell>
        </row>
        <row r="5473">
          <cell r="A5473">
            <v>2020</v>
          </cell>
          <cell r="B5473" t="str">
            <v>Febrero</v>
          </cell>
          <cell r="J5473">
            <v>9487</v>
          </cell>
          <cell r="K5473">
            <v>41014</v>
          </cell>
        </row>
        <row r="5474">
          <cell r="A5474">
            <v>2020</v>
          </cell>
          <cell r="B5474" t="str">
            <v>Febrero</v>
          </cell>
          <cell r="J5474">
            <v>9947</v>
          </cell>
          <cell r="K5474">
            <v>41014</v>
          </cell>
        </row>
        <row r="5475">
          <cell r="A5475">
            <v>2020</v>
          </cell>
          <cell r="B5475" t="str">
            <v>Febrero</v>
          </cell>
          <cell r="J5475">
            <v>21288</v>
          </cell>
          <cell r="K5475">
            <v>41015</v>
          </cell>
        </row>
        <row r="5476">
          <cell r="A5476">
            <v>2020</v>
          </cell>
          <cell r="B5476" t="str">
            <v>Febrero</v>
          </cell>
          <cell r="J5476">
            <v>20870</v>
          </cell>
          <cell r="K5476">
            <v>41015</v>
          </cell>
        </row>
        <row r="5477">
          <cell r="A5477">
            <v>2020</v>
          </cell>
          <cell r="B5477" t="str">
            <v>Febrero</v>
          </cell>
          <cell r="J5477">
            <v>1826</v>
          </cell>
          <cell r="K5477">
            <v>41016</v>
          </cell>
        </row>
        <row r="5478">
          <cell r="A5478">
            <v>2020</v>
          </cell>
          <cell r="B5478" t="str">
            <v>Febrero</v>
          </cell>
          <cell r="J5478">
            <v>1922</v>
          </cell>
          <cell r="K5478">
            <v>41016</v>
          </cell>
        </row>
        <row r="5479">
          <cell r="A5479">
            <v>2020</v>
          </cell>
          <cell r="B5479" t="str">
            <v>Febrero</v>
          </cell>
          <cell r="J5479">
            <v>1874</v>
          </cell>
          <cell r="K5479">
            <v>41016</v>
          </cell>
        </row>
        <row r="5480">
          <cell r="A5480">
            <v>2020</v>
          </cell>
          <cell r="B5480" t="str">
            <v>Febrero</v>
          </cell>
          <cell r="J5480">
            <v>3433</v>
          </cell>
          <cell r="K5480">
            <v>41017</v>
          </cell>
        </row>
        <row r="5481">
          <cell r="A5481">
            <v>2020</v>
          </cell>
          <cell r="B5481" t="str">
            <v>Febrero</v>
          </cell>
          <cell r="J5481">
            <v>3551</v>
          </cell>
          <cell r="K5481">
            <v>41017</v>
          </cell>
        </row>
        <row r="5482">
          <cell r="A5482">
            <v>2020</v>
          </cell>
          <cell r="B5482" t="str">
            <v>Febrero</v>
          </cell>
          <cell r="J5482">
            <v>3226</v>
          </cell>
          <cell r="K5482">
            <v>41017</v>
          </cell>
        </row>
        <row r="5483">
          <cell r="A5483">
            <v>2020</v>
          </cell>
          <cell r="B5483" t="str">
            <v>Febrero</v>
          </cell>
          <cell r="J5483">
            <v>32083</v>
          </cell>
          <cell r="K5483">
            <v>41018</v>
          </cell>
        </row>
        <row r="5484">
          <cell r="A5484">
            <v>2020</v>
          </cell>
          <cell r="B5484" t="str">
            <v>Febrero</v>
          </cell>
          <cell r="J5484">
            <v>32722</v>
          </cell>
          <cell r="K5484">
            <v>41018</v>
          </cell>
        </row>
        <row r="5485">
          <cell r="A5485">
            <v>2020</v>
          </cell>
          <cell r="B5485" t="str">
            <v>Febrero</v>
          </cell>
          <cell r="J5485">
            <v>29403</v>
          </cell>
          <cell r="K5485">
            <v>41018</v>
          </cell>
        </row>
        <row r="5486">
          <cell r="A5486">
            <v>2020</v>
          </cell>
          <cell r="B5486" t="str">
            <v>Febrero</v>
          </cell>
          <cell r="J5486">
            <v>19742</v>
          </cell>
          <cell r="K5486">
            <v>41019</v>
          </cell>
        </row>
        <row r="5487">
          <cell r="A5487">
            <v>2020</v>
          </cell>
          <cell r="B5487" t="str">
            <v>Febrero</v>
          </cell>
          <cell r="J5487">
            <v>20724</v>
          </cell>
          <cell r="K5487">
            <v>41019</v>
          </cell>
        </row>
        <row r="5488">
          <cell r="A5488">
            <v>2020</v>
          </cell>
          <cell r="B5488" t="str">
            <v>Febrero</v>
          </cell>
          <cell r="J5488">
            <v>6156</v>
          </cell>
          <cell r="K5488">
            <v>41020</v>
          </cell>
        </row>
        <row r="5489">
          <cell r="A5489">
            <v>2020</v>
          </cell>
          <cell r="B5489" t="str">
            <v>Febrero</v>
          </cell>
          <cell r="J5489">
            <v>6276</v>
          </cell>
          <cell r="K5489">
            <v>41020</v>
          </cell>
        </row>
        <row r="5490">
          <cell r="A5490">
            <v>2020</v>
          </cell>
          <cell r="B5490" t="str">
            <v>Febrero</v>
          </cell>
          <cell r="J5490">
            <v>9112</v>
          </cell>
          <cell r="K5490">
            <v>41021</v>
          </cell>
        </row>
        <row r="5491">
          <cell r="A5491">
            <v>2020</v>
          </cell>
          <cell r="B5491" t="str">
            <v>Febrero</v>
          </cell>
          <cell r="J5491">
            <v>9743</v>
          </cell>
          <cell r="K5491">
            <v>41021</v>
          </cell>
        </row>
        <row r="5492">
          <cell r="A5492">
            <v>2020</v>
          </cell>
          <cell r="B5492" t="str">
            <v>Febrero</v>
          </cell>
          <cell r="J5492">
            <v>10833</v>
          </cell>
          <cell r="K5492">
            <v>41022</v>
          </cell>
        </row>
        <row r="5493">
          <cell r="A5493">
            <v>2020</v>
          </cell>
          <cell r="B5493" t="str">
            <v>Febrero</v>
          </cell>
          <cell r="J5493">
            <v>10843</v>
          </cell>
          <cell r="K5493">
            <v>41022</v>
          </cell>
        </row>
        <row r="5494">
          <cell r="A5494">
            <v>2020</v>
          </cell>
          <cell r="B5494" t="str">
            <v>Febrero</v>
          </cell>
          <cell r="J5494">
            <v>2331</v>
          </cell>
          <cell r="K5494">
            <v>41023</v>
          </cell>
        </row>
        <row r="5495">
          <cell r="A5495">
            <v>2020</v>
          </cell>
          <cell r="B5495" t="str">
            <v>Febrero</v>
          </cell>
          <cell r="J5495">
            <v>2071</v>
          </cell>
          <cell r="K5495">
            <v>41023</v>
          </cell>
        </row>
        <row r="5496">
          <cell r="A5496">
            <v>2020</v>
          </cell>
          <cell r="B5496" t="str">
            <v>Febrero</v>
          </cell>
          <cell r="J5496">
            <v>2167</v>
          </cell>
          <cell r="K5496">
            <v>41023</v>
          </cell>
        </row>
        <row r="5497">
          <cell r="A5497">
            <v>2020</v>
          </cell>
          <cell r="B5497" t="str">
            <v>Febrero</v>
          </cell>
          <cell r="J5497">
            <v>2167</v>
          </cell>
          <cell r="K5497">
            <v>41023</v>
          </cell>
        </row>
        <row r="5498">
          <cell r="A5498">
            <v>2020</v>
          </cell>
          <cell r="B5498" t="str">
            <v>Febrero</v>
          </cell>
          <cell r="J5498">
            <v>5175</v>
          </cell>
          <cell r="K5498">
            <v>41024</v>
          </cell>
        </row>
        <row r="5499">
          <cell r="A5499">
            <v>2020</v>
          </cell>
          <cell r="B5499" t="str">
            <v>Febrero</v>
          </cell>
          <cell r="J5499">
            <v>5877</v>
          </cell>
          <cell r="K5499">
            <v>41024</v>
          </cell>
        </row>
        <row r="5500">
          <cell r="A5500">
            <v>2020</v>
          </cell>
          <cell r="B5500" t="str">
            <v>Febrero</v>
          </cell>
          <cell r="J5500">
            <v>5451</v>
          </cell>
          <cell r="K5500">
            <v>41024</v>
          </cell>
        </row>
        <row r="5501">
          <cell r="A5501">
            <v>2020</v>
          </cell>
          <cell r="B5501" t="str">
            <v>Febrero</v>
          </cell>
          <cell r="J5501">
            <v>5438</v>
          </cell>
          <cell r="K5501">
            <v>41024</v>
          </cell>
        </row>
        <row r="5502">
          <cell r="A5502">
            <v>2020</v>
          </cell>
          <cell r="B5502" t="str">
            <v>Febrero</v>
          </cell>
          <cell r="J5502">
            <v>631</v>
          </cell>
          <cell r="K5502">
            <v>41025</v>
          </cell>
        </row>
        <row r="5503">
          <cell r="A5503">
            <v>2020</v>
          </cell>
          <cell r="B5503" t="str">
            <v>Febrero</v>
          </cell>
          <cell r="J5503">
            <v>662</v>
          </cell>
          <cell r="K5503">
            <v>41025</v>
          </cell>
        </row>
        <row r="5504">
          <cell r="A5504">
            <v>2020</v>
          </cell>
          <cell r="B5504" t="str">
            <v>Febrero</v>
          </cell>
          <cell r="J5504">
            <v>1100</v>
          </cell>
          <cell r="K5504">
            <v>41025</v>
          </cell>
        </row>
        <row r="5505">
          <cell r="A5505">
            <v>2020</v>
          </cell>
          <cell r="B5505" t="str">
            <v>Febrero</v>
          </cell>
          <cell r="J5505">
            <v>10833</v>
          </cell>
          <cell r="K5505">
            <v>41026</v>
          </cell>
        </row>
        <row r="5506">
          <cell r="A5506">
            <v>2020</v>
          </cell>
          <cell r="B5506" t="str">
            <v>Febrero</v>
          </cell>
          <cell r="J5506">
            <v>10852</v>
          </cell>
          <cell r="K5506">
            <v>41026</v>
          </cell>
        </row>
        <row r="5507">
          <cell r="A5507">
            <v>2020</v>
          </cell>
          <cell r="B5507" t="str">
            <v>Febrero</v>
          </cell>
          <cell r="J5507">
            <v>9790</v>
          </cell>
          <cell r="K5507">
            <v>41027</v>
          </cell>
        </row>
        <row r="5508">
          <cell r="A5508">
            <v>2020</v>
          </cell>
          <cell r="B5508" t="str">
            <v>Febrero</v>
          </cell>
          <cell r="J5508">
            <v>9964</v>
          </cell>
          <cell r="K5508">
            <v>41027</v>
          </cell>
        </row>
        <row r="5509">
          <cell r="A5509">
            <v>2020</v>
          </cell>
          <cell r="B5509" t="str">
            <v>Febrero</v>
          </cell>
          <cell r="J5509">
            <v>43332</v>
          </cell>
          <cell r="K5509">
            <v>41028</v>
          </cell>
        </row>
        <row r="5510">
          <cell r="A5510">
            <v>2020</v>
          </cell>
          <cell r="B5510" t="str">
            <v>Febrero</v>
          </cell>
          <cell r="J5510">
            <v>43388</v>
          </cell>
          <cell r="K5510">
            <v>41028</v>
          </cell>
        </row>
        <row r="5511">
          <cell r="A5511">
            <v>2020</v>
          </cell>
          <cell r="B5511" t="str">
            <v>Febrero</v>
          </cell>
          <cell r="J5511">
            <v>43673</v>
          </cell>
          <cell r="K5511">
            <v>41028</v>
          </cell>
        </row>
        <row r="5512">
          <cell r="A5512">
            <v>2020</v>
          </cell>
          <cell r="B5512" t="str">
            <v>Marzo</v>
          </cell>
          <cell r="J5512">
            <v>1148</v>
          </cell>
          <cell r="K5512">
            <v>31001</v>
          </cell>
        </row>
        <row r="5513">
          <cell r="A5513">
            <v>2020</v>
          </cell>
          <cell r="B5513" t="str">
            <v>Marzo</v>
          </cell>
          <cell r="J5513">
            <v>1172</v>
          </cell>
          <cell r="K5513">
            <v>31002</v>
          </cell>
        </row>
        <row r="5514">
          <cell r="A5514">
            <v>2020</v>
          </cell>
          <cell r="B5514" t="str">
            <v>Marzo</v>
          </cell>
          <cell r="J5514">
            <v>997</v>
          </cell>
          <cell r="K5514">
            <v>31003</v>
          </cell>
        </row>
        <row r="5515">
          <cell r="A5515">
            <v>2020</v>
          </cell>
          <cell r="B5515" t="str">
            <v>Marzo</v>
          </cell>
          <cell r="J5515">
            <v>13290</v>
          </cell>
          <cell r="K5515">
            <v>31004</v>
          </cell>
        </row>
        <row r="5516">
          <cell r="A5516">
            <v>2020</v>
          </cell>
          <cell r="B5516" t="str">
            <v>Marzo</v>
          </cell>
          <cell r="J5516">
            <v>11893</v>
          </cell>
          <cell r="K5516">
            <v>31005</v>
          </cell>
        </row>
        <row r="5517">
          <cell r="A5517">
            <v>2020</v>
          </cell>
          <cell r="B5517" t="str">
            <v>Marzo</v>
          </cell>
          <cell r="J5517">
            <v>1191</v>
          </cell>
          <cell r="K5517">
            <v>31006</v>
          </cell>
        </row>
        <row r="5518">
          <cell r="A5518">
            <v>2020</v>
          </cell>
          <cell r="B5518" t="str">
            <v>Marzo</v>
          </cell>
          <cell r="J5518">
            <v>6066</v>
          </cell>
          <cell r="K5518">
            <v>31007</v>
          </cell>
        </row>
        <row r="5519">
          <cell r="A5519">
            <v>2020</v>
          </cell>
          <cell r="B5519" t="str">
            <v>Marzo</v>
          </cell>
          <cell r="J5519">
            <v>5885</v>
          </cell>
          <cell r="K5519">
            <v>31008</v>
          </cell>
        </row>
        <row r="5520">
          <cell r="A5520">
            <v>2020</v>
          </cell>
          <cell r="B5520" t="str">
            <v>Marzo</v>
          </cell>
          <cell r="J5520">
            <v>2256</v>
          </cell>
          <cell r="K5520">
            <v>31009</v>
          </cell>
        </row>
        <row r="5521">
          <cell r="A5521">
            <v>2020</v>
          </cell>
          <cell r="B5521" t="str">
            <v>Marzo</v>
          </cell>
          <cell r="J5521">
            <v>2660</v>
          </cell>
          <cell r="K5521">
            <v>31010</v>
          </cell>
        </row>
        <row r="5522">
          <cell r="A5522">
            <v>2020</v>
          </cell>
          <cell r="B5522" t="str">
            <v>Marzo</v>
          </cell>
          <cell r="J5522">
            <v>548</v>
          </cell>
          <cell r="K5522">
            <v>31011</v>
          </cell>
        </row>
        <row r="5523">
          <cell r="A5523">
            <v>2020</v>
          </cell>
          <cell r="B5523" t="str">
            <v>Marzo</v>
          </cell>
          <cell r="J5523">
            <v>893</v>
          </cell>
          <cell r="K5523">
            <v>31012</v>
          </cell>
        </row>
        <row r="5524">
          <cell r="A5524">
            <v>2020</v>
          </cell>
          <cell r="B5524" t="str">
            <v>Marzo</v>
          </cell>
          <cell r="J5524">
            <v>893</v>
          </cell>
          <cell r="K5524">
            <v>31013</v>
          </cell>
        </row>
        <row r="5525">
          <cell r="A5525">
            <v>2020</v>
          </cell>
          <cell r="B5525" t="str">
            <v>Marzo</v>
          </cell>
          <cell r="J5525">
            <v>1716</v>
          </cell>
          <cell r="K5525">
            <v>31014</v>
          </cell>
        </row>
        <row r="5526">
          <cell r="A5526">
            <v>2020</v>
          </cell>
          <cell r="B5526" t="str">
            <v>Marzo</v>
          </cell>
          <cell r="J5526">
            <v>2382</v>
          </cell>
          <cell r="K5526">
            <v>31016</v>
          </cell>
        </row>
        <row r="5527">
          <cell r="A5527">
            <v>2020</v>
          </cell>
          <cell r="B5527" t="str">
            <v>Marzo</v>
          </cell>
          <cell r="J5527">
            <v>2586</v>
          </cell>
          <cell r="K5527">
            <v>31017</v>
          </cell>
        </row>
        <row r="5528">
          <cell r="A5528">
            <v>2020</v>
          </cell>
          <cell r="B5528" t="str">
            <v>Marzo</v>
          </cell>
          <cell r="J5528">
            <v>1604</v>
          </cell>
          <cell r="K5528">
            <v>31018</v>
          </cell>
        </row>
        <row r="5529">
          <cell r="A5529">
            <v>2020</v>
          </cell>
          <cell r="B5529" t="str">
            <v>Marzo</v>
          </cell>
          <cell r="J5529">
            <v>1780</v>
          </cell>
          <cell r="K5529">
            <v>31019</v>
          </cell>
        </row>
        <row r="5530">
          <cell r="A5530">
            <v>2020</v>
          </cell>
          <cell r="B5530" t="str">
            <v>Marzo</v>
          </cell>
          <cell r="J5530">
            <v>3269</v>
          </cell>
          <cell r="K5530">
            <v>31020</v>
          </cell>
        </row>
        <row r="5531">
          <cell r="A5531">
            <v>2020</v>
          </cell>
          <cell r="B5531" t="str">
            <v>Marzo</v>
          </cell>
          <cell r="J5531">
            <v>2144</v>
          </cell>
          <cell r="K5531">
            <v>31021</v>
          </cell>
        </row>
        <row r="5532">
          <cell r="A5532">
            <v>2020</v>
          </cell>
          <cell r="B5532" t="str">
            <v>Marzo</v>
          </cell>
          <cell r="J5532">
            <v>1535</v>
          </cell>
          <cell r="K5532">
            <v>31022</v>
          </cell>
        </row>
        <row r="5533">
          <cell r="A5533">
            <v>2020</v>
          </cell>
          <cell r="B5533" t="str">
            <v>Marzo</v>
          </cell>
          <cell r="J5533">
            <v>2585</v>
          </cell>
          <cell r="K5533">
            <v>31023</v>
          </cell>
        </row>
        <row r="5534">
          <cell r="A5534">
            <v>2020</v>
          </cell>
          <cell r="B5534" t="str">
            <v>Marzo</v>
          </cell>
          <cell r="J5534">
            <v>2732</v>
          </cell>
          <cell r="K5534">
            <v>31024</v>
          </cell>
        </row>
        <row r="5535">
          <cell r="A5535">
            <v>2020</v>
          </cell>
          <cell r="B5535" t="str">
            <v>Marzo</v>
          </cell>
          <cell r="J5535">
            <v>2457</v>
          </cell>
          <cell r="K5535">
            <v>31025</v>
          </cell>
        </row>
        <row r="5536">
          <cell r="A5536">
            <v>2020</v>
          </cell>
          <cell r="B5536" t="str">
            <v>Marzo</v>
          </cell>
          <cell r="J5536">
            <v>2779</v>
          </cell>
          <cell r="K5536">
            <v>31026</v>
          </cell>
        </row>
        <row r="5537">
          <cell r="A5537">
            <v>2020</v>
          </cell>
          <cell r="B5537" t="str">
            <v>Marzo</v>
          </cell>
          <cell r="J5537">
            <v>1969</v>
          </cell>
          <cell r="K5537">
            <v>31027</v>
          </cell>
        </row>
        <row r="5538">
          <cell r="A5538">
            <v>2020</v>
          </cell>
          <cell r="B5538" t="str">
            <v>Marzo</v>
          </cell>
          <cell r="J5538">
            <v>2071</v>
          </cell>
          <cell r="K5538">
            <v>31028</v>
          </cell>
        </row>
        <row r="5539">
          <cell r="A5539">
            <v>2020</v>
          </cell>
          <cell r="B5539" t="str">
            <v>Marzo</v>
          </cell>
          <cell r="J5539">
            <v>2844</v>
          </cell>
          <cell r="K5539">
            <v>31029</v>
          </cell>
        </row>
        <row r="5540">
          <cell r="A5540">
            <v>2020</v>
          </cell>
          <cell r="B5540" t="str">
            <v>Marzo</v>
          </cell>
          <cell r="J5540">
            <v>2075</v>
          </cell>
          <cell r="K5540">
            <v>31030</v>
          </cell>
        </row>
        <row r="5541">
          <cell r="A5541">
            <v>2020</v>
          </cell>
          <cell r="B5541" t="str">
            <v>Marzo</v>
          </cell>
          <cell r="J5541">
            <v>3879</v>
          </cell>
          <cell r="K5541">
            <v>31031</v>
          </cell>
        </row>
        <row r="5542">
          <cell r="A5542">
            <v>2020</v>
          </cell>
          <cell r="B5542" t="str">
            <v>Marzo</v>
          </cell>
          <cell r="J5542">
            <v>2457</v>
          </cell>
          <cell r="K5542">
            <v>31032</v>
          </cell>
        </row>
        <row r="5543">
          <cell r="A5543">
            <v>2020</v>
          </cell>
          <cell r="B5543" t="str">
            <v>Marzo</v>
          </cell>
          <cell r="J5543">
            <v>994</v>
          </cell>
          <cell r="K5543">
            <v>31033</v>
          </cell>
        </row>
        <row r="5544">
          <cell r="A5544">
            <v>2020</v>
          </cell>
          <cell r="B5544" t="str">
            <v>Marzo</v>
          </cell>
          <cell r="J5544">
            <v>1236</v>
          </cell>
          <cell r="K5544">
            <v>31034</v>
          </cell>
        </row>
        <row r="5545">
          <cell r="A5545">
            <v>2020</v>
          </cell>
          <cell r="B5545" t="str">
            <v>Marzo</v>
          </cell>
          <cell r="J5545">
            <v>633</v>
          </cell>
          <cell r="K5545">
            <v>31035</v>
          </cell>
        </row>
        <row r="5546">
          <cell r="A5546">
            <v>2020</v>
          </cell>
          <cell r="B5546" t="str">
            <v>Marzo</v>
          </cell>
          <cell r="J5546">
            <v>479</v>
          </cell>
          <cell r="K5546">
            <v>31036</v>
          </cell>
        </row>
        <row r="5547">
          <cell r="A5547">
            <v>2020</v>
          </cell>
          <cell r="B5547" t="str">
            <v>Marzo</v>
          </cell>
          <cell r="J5547">
            <v>2157</v>
          </cell>
          <cell r="K5547">
            <v>31037</v>
          </cell>
        </row>
        <row r="5548">
          <cell r="A5548">
            <v>2020</v>
          </cell>
          <cell r="B5548" t="str">
            <v>Marzo</v>
          </cell>
          <cell r="J5548">
            <v>2449</v>
          </cell>
          <cell r="K5548">
            <v>31038</v>
          </cell>
        </row>
        <row r="5549">
          <cell r="A5549">
            <v>2020</v>
          </cell>
          <cell r="B5549" t="str">
            <v>Marzo</v>
          </cell>
          <cell r="J5549">
            <v>1601</v>
          </cell>
          <cell r="K5549">
            <v>31039</v>
          </cell>
        </row>
        <row r="5550">
          <cell r="A5550">
            <v>2020</v>
          </cell>
          <cell r="B5550" t="str">
            <v>Marzo</v>
          </cell>
          <cell r="J5550">
            <v>4359</v>
          </cell>
          <cell r="K5550">
            <v>11001</v>
          </cell>
        </row>
        <row r="5551">
          <cell r="A5551">
            <v>2020</v>
          </cell>
          <cell r="B5551" t="str">
            <v>Marzo</v>
          </cell>
          <cell r="J5551">
            <v>5400</v>
          </cell>
          <cell r="K5551">
            <v>11002</v>
          </cell>
        </row>
        <row r="5552">
          <cell r="A5552">
            <v>2020</v>
          </cell>
          <cell r="B5552" t="str">
            <v>Marzo</v>
          </cell>
          <cell r="J5552">
            <v>2045</v>
          </cell>
          <cell r="K5552">
            <v>11003</v>
          </cell>
        </row>
        <row r="5553">
          <cell r="A5553">
            <v>2020</v>
          </cell>
          <cell r="B5553" t="str">
            <v>Marzo</v>
          </cell>
          <cell r="J5553">
            <v>1908</v>
          </cell>
          <cell r="K5553">
            <v>11004</v>
          </cell>
        </row>
        <row r="5554">
          <cell r="A5554">
            <v>2020</v>
          </cell>
          <cell r="B5554" t="str">
            <v>Marzo</v>
          </cell>
          <cell r="J5554">
            <v>1324</v>
          </cell>
          <cell r="K5554">
            <v>11005</v>
          </cell>
        </row>
        <row r="5555">
          <cell r="A5555">
            <v>2020</v>
          </cell>
          <cell r="B5555" t="str">
            <v>Marzo</v>
          </cell>
          <cell r="J5555">
            <v>6000</v>
          </cell>
          <cell r="K5555">
            <v>11006</v>
          </cell>
        </row>
        <row r="5556">
          <cell r="A5556">
            <v>2020</v>
          </cell>
          <cell r="B5556" t="str">
            <v>Marzo</v>
          </cell>
          <cell r="J5556">
            <v>7806</v>
          </cell>
          <cell r="K5556">
            <v>11007</v>
          </cell>
        </row>
        <row r="5557">
          <cell r="A5557">
            <v>2020</v>
          </cell>
          <cell r="B5557" t="str">
            <v>Marzo</v>
          </cell>
          <cell r="J5557">
            <v>2467</v>
          </cell>
          <cell r="K5557">
            <v>11008</v>
          </cell>
        </row>
        <row r="5558">
          <cell r="A5558">
            <v>2020</v>
          </cell>
          <cell r="B5558" t="str">
            <v>Marzo</v>
          </cell>
          <cell r="J5558">
            <v>3729</v>
          </cell>
          <cell r="K5558">
            <v>11009</v>
          </cell>
        </row>
        <row r="5559">
          <cell r="A5559">
            <v>2020</v>
          </cell>
          <cell r="B5559" t="str">
            <v>Marzo</v>
          </cell>
          <cell r="J5559">
            <v>1987</v>
          </cell>
          <cell r="K5559">
            <v>11010</v>
          </cell>
        </row>
        <row r="5560">
          <cell r="A5560">
            <v>2020</v>
          </cell>
          <cell r="B5560" t="str">
            <v>Marzo</v>
          </cell>
          <cell r="J5560">
            <v>7418</v>
          </cell>
          <cell r="K5560">
            <v>11011</v>
          </cell>
        </row>
        <row r="5561">
          <cell r="A5561">
            <v>2020</v>
          </cell>
          <cell r="B5561" t="str">
            <v>Marzo</v>
          </cell>
          <cell r="J5561">
            <v>4366</v>
          </cell>
          <cell r="K5561">
            <v>11012</v>
          </cell>
        </row>
        <row r="5562">
          <cell r="A5562">
            <v>2020</v>
          </cell>
          <cell r="B5562" t="str">
            <v>Marzo</v>
          </cell>
          <cell r="J5562">
            <v>4502</v>
          </cell>
          <cell r="K5562">
            <v>11013</v>
          </cell>
        </row>
        <row r="5563">
          <cell r="A5563">
            <v>2020</v>
          </cell>
          <cell r="B5563" t="str">
            <v>Marzo</v>
          </cell>
          <cell r="J5563">
            <v>7365</v>
          </cell>
          <cell r="K5563">
            <v>11014</v>
          </cell>
        </row>
        <row r="5564">
          <cell r="A5564">
            <v>2020</v>
          </cell>
          <cell r="B5564" t="str">
            <v>Marzo</v>
          </cell>
          <cell r="J5564">
            <v>3830</v>
          </cell>
          <cell r="K5564">
            <v>11015</v>
          </cell>
        </row>
        <row r="5565">
          <cell r="A5565">
            <v>2020</v>
          </cell>
          <cell r="B5565" t="str">
            <v>Marzo</v>
          </cell>
          <cell r="J5565">
            <v>3602</v>
          </cell>
          <cell r="K5565">
            <v>11016</v>
          </cell>
        </row>
        <row r="5566">
          <cell r="A5566">
            <v>2020</v>
          </cell>
          <cell r="B5566" t="str">
            <v>Marzo</v>
          </cell>
          <cell r="J5566">
            <v>2090</v>
          </cell>
          <cell r="K5566">
            <v>11017</v>
          </cell>
        </row>
        <row r="5567">
          <cell r="A5567">
            <v>2020</v>
          </cell>
          <cell r="B5567" t="str">
            <v>Marzo</v>
          </cell>
          <cell r="J5567">
            <v>2449</v>
          </cell>
          <cell r="K5567">
            <v>11018</v>
          </cell>
        </row>
        <row r="5568">
          <cell r="A5568">
            <v>2020</v>
          </cell>
          <cell r="B5568" t="str">
            <v>Marzo</v>
          </cell>
          <cell r="J5568">
            <v>10835</v>
          </cell>
          <cell r="K5568">
            <v>11019</v>
          </cell>
        </row>
        <row r="5569">
          <cell r="A5569">
            <v>2020</v>
          </cell>
          <cell r="B5569" t="str">
            <v>Marzo</v>
          </cell>
          <cell r="J5569">
            <v>10562</v>
          </cell>
          <cell r="K5569">
            <v>11020</v>
          </cell>
        </row>
        <row r="5570">
          <cell r="A5570">
            <v>2020</v>
          </cell>
          <cell r="B5570" t="str">
            <v>Marzo</v>
          </cell>
          <cell r="J5570">
            <v>1812</v>
          </cell>
          <cell r="K5570">
            <v>11021</v>
          </cell>
        </row>
        <row r="5571">
          <cell r="A5571">
            <v>2020</v>
          </cell>
          <cell r="B5571" t="str">
            <v>Marzo</v>
          </cell>
          <cell r="J5571">
            <v>2781</v>
          </cell>
          <cell r="K5571">
            <v>11022</v>
          </cell>
        </row>
        <row r="5572">
          <cell r="A5572">
            <v>2020</v>
          </cell>
          <cell r="B5572" t="str">
            <v>Marzo</v>
          </cell>
          <cell r="J5572">
            <v>2727</v>
          </cell>
          <cell r="K5572">
            <v>11023</v>
          </cell>
        </row>
        <row r="5573">
          <cell r="A5573">
            <v>2020</v>
          </cell>
          <cell r="B5573" t="str">
            <v>Marzo</v>
          </cell>
          <cell r="J5573">
            <v>4180</v>
          </cell>
          <cell r="K5573">
            <v>11024</v>
          </cell>
        </row>
        <row r="5574">
          <cell r="A5574">
            <v>2020</v>
          </cell>
          <cell r="B5574" t="str">
            <v>Marzo</v>
          </cell>
          <cell r="J5574">
            <v>3246</v>
          </cell>
          <cell r="K5574">
            <v>11025</v>
          </cell>
        </row>
        <row r="5575">
          <cell r="A5575">
            <v>2020</v>
          </cell>
          <cell r="B5575" t="str">
            <v>Marzo</v>
          </cell>
          <cell r="J5575">
            <v>2089</v>
          </cell>
          <cell r="K5575">
            <v>11026</v>
          </cell>
        </row>
        <row r="5576">
          <cell r="A5576">
            <v>2020</v>
          </cell>
          <cell r="B5576" t="str">
            <v>Marzo</v>
          </cell>
          <cell r="J5576">
            <v>2729</v>
          </cell>
          <cell r="K5576">
            <v>11027</v>
          </cell>
        </row>
        <row r="5577">
          <cell r="A5577">
            <v>2020</v>
          </cell>
          <cell r="B5577" t="str">
            <v>Marzo</v>
          </cell>
          <cell r="J5577">
            <v>3428</v>
          </cell>
          <cell r="K5577">
            <v>11028</v>
          </cell>
        </row>
        <row r="5578">
          <cell r="A5578">
            <v>2020</v>
          </cell>
          <cell r="B5578" t="str">
            <v>Marzo</v>
          </cell>
          <cell r="J5578">
            <v>3057</v>
          </cell>
          <cell r="K5578">
            <v>11029</v>
          </cell>
        </row>
        <row r="5579">
          <cell r="A5579">
            <v>2020</v>
          </cell>
          <cell r="B5579" t="str">
            <v>Marzo</v>
          </cell>
          <cell r="J5579">
            <v>5446</v>
          </cell>
          <cell r="K5579">
            <v>11030</v>
          </cell>
        </row>
        <row r="5580">
          <cell r="A5580">
            <v>2020</v>
          </cell>
          <cell r="B5580" t="str">
            <v>Marzo</v>
          </cell>
          <cell r="J5580">
            <v>5481</v>
          </cell>
          <cell r="K5580">
            <v>11031</v>
          </cell>
        </row>
        <row r="5581">
          <cell r="A5581">
            <v>2020</v>
          </cell>
          <cell r="B5581" t="str">
            <v>Marzo</v>
          </cell>
          <cell r="J5581">
            <v>6436</v>
          </cell>
          <cell r="K5581">
            <v>11032</v>
          </cell>
        </row>
        <row r="5582">
          <cell r="A5582">
            <v>2020</v>
          </cell>
          <cell r="B5582" t="str">
            <v>Marzo</v>
          </cell>
          <cell r="J5582">
            <v>3506</v>
          </cell>
          <cell r="K5582">
            <v>11033</v>
          </cell>
        </row>
        <row r="5583">
          <cell r="A5583">
            <v>2020</v>
          </cell>
          <cell r="B5583" t="str">
            <v>Marzo</v>
          </cell>
          <cell r="J5583">
            <v>1515</v>
          </cell>
          <cell r="K5583">
            <v>11034</v>
          </cell>
        </row>
        <row r="5584">
          <cell r="A5584">
            <v>2020</v>
          </cell>
          <cell r="B5584" t="str">
            <v>Marzo</v>
          </cell>
          <cell r="J5584">
            <v>3662</v>
          </cell>
          <cell r="K5584">
            <v>11035</v>
          </cell>
        </row>
        <row r="5585">
          <cell r="A5585">
            <v>2020</v>
          </cell>
          <cell r="B5585" t="str">
            <v>Marzo</v>
          </cell>
          <cell r="J5585">
            <v>1506</v>
          </cell>
          <cell r="K5585">
            <v>11036</v>
          </cell>
        </row>
        <row r="5586">
          <cell r="A5586">
            <v>2020</v>
          </cell>
          <cell r="B5586" t="str">
            <v>Marzo</v>
          </cell>
          <cell r="J5586">
            <v>1506</v>
          </cell>
          <cell r="K5586">
            <v>11037</v>
          </cell>
        </row>
        <row r="5587">
          <cell r="A5587">
            <v>2020</v>
          </cell>
          <cell r="B5587" t="str">
            <v>Marzo</v>
          </cell>
          <cell r="J5587">
            <v>1722</v>
          </cell>
          <cell r="K5587">
            <v>11038</v>
          </cell>
        </row>
        <row r="5588">
          <cell r="A5588">
            <v>2020</v>
          </cell>
          <cell r="B5588" t="str">
            <v>Marzo</v>
          </cell>
          <cell r="J5588">
            <v>2602</v>
          </cell>
          <cell r="K5588">
            <v>11040</v>
          </cell>
        </row>
        <row r="5589">
          <cell r="A5589">
            <v>2020</v>
          </cell>
          <cell r="B5589" t="str">
            <v>Marzo</v>
          </cell>
          <cell r="J5589">
            <v>1016</v>
          </cell>
          <cell r="K5589">
            <v>11041</v>
          </cell>
        </row>
        <row r="5590">
          <cell r="A5590">
            <v>2020</v>
          </cell>
          <cell r="B5590" t="str">
            <v>Marzo</v>
          </cell>
          <cell r="J5590">
            <v>2357</v>
          </cell>
          <cell r="K5590">
            <v>11042</v>
          </cell>
        </row>
        <row r="5591">
          <cell r="A5591">
            <v>2020</v>
          </cell>
          <cell r="B5591" t="str">
            <v>Marzo</v>
          </cell>
          <cell r="J5591">
            <v>5192</v>
          </cell>
          <cell r="K5591">
            <v>11043</v>
          </cell>
        </row>
        <row r="5592">
          <cell r="A5592">
            <v>2020</v>
          </cell>
          <cell r="B5592" t="str">
            <v>Marzo</v>
          </cell>
          <cell r="J5592">
            <v>2115</v>
          </cell>
          <cell r="K5592">
            <v>11044</v>
          </cell>
        </row>
        <row r="5593">
          <cell r="A5593">
            <v>2020</v>
          </cell>
          <cell r="B5593" t="str">
            <v>Marzo</v>
          </cell>
          <cell r="J5593">
            <v>2168</v>
          </cell>
          <cell r="K5593">
            <v>11045</v>
          </cell>
        </row>
        <row r="5594">
          <cell r="A5594">
            <v>2020</v>
          </cell>
          <cell r="B5594" t="str">
            <v>Marzo</v>
          </cell>
          <cell r="J5594">
            <v>1351</v>
          </cell>
          <cell r="K5594">
            <v>11046</v>
          </cell>
        </row>
        <row r="5595">
          <cell r="A5595">
            <v>2020</v>
          </cell>
          <cell r="B5595" t="str">
            <v>Marzo</v>
          </cell>
          <cell r="J5595">
            <v>5546</v>
          </cell>
          <cell r="K5595">
            <v>11047</v>
          </cell>
        </row>
        <row r="5596">
          <cell r="A5596">
            <v>2020</v>
          </cell>
          <cell r="B5596" t="str">
            <v>Marzo</v>
          </cell>
          <cell r="J5596">
            <v>3263</v>
          </cell>
          <cell r="K5596">
            <v>11048</v>
          </cell>
        </row>
        <row r="5597">
          <cell r="A5597">
            <v>2020</v>
          </cell>
          <cell r="B5597" t="str">
            <v>Marzo</v>
          </cell>
          <cell r="J5597">
            <v>2213</v>
          </cell>
          <cell r="K5597">
            <v>11049</v>
          </cell>
        </row>
        <row r="5598">
          <cell r="A5598">
            <v>2020</v>
          </cell>
          <cell r="B5598" t="str">
            <v>Marzo</v>
          </cell>
          <cell r="J5598">
            <v>2265</v>
          </cell>
          <cell r="K5598">
            <v>11050</v>
          </cell>
        </row>
        <row r="5599">
          <cell r="A5599">
            <v>2020</v>
          </cell>
          <cell r="B5599" t="str">
            <v>Marzo</v>
          </cell>
          <cell r="J5599">
            <v>9834</v>
          </cell>
          <cell r="K5599">
            <v>11051</v>
          </cell>
        </row>
        <row r="5600">
          <cell r="A5600">
            <v>2020</v>
          </cell>
          <cell r="B5600" t="str">
            <v>Marzo</v>
          </cell>
          <cell r="J5600">
            <v>3653</v>
          </cell>
          <cell r="K5600">
            <v>11052</v>
          </cell>
        </row>
        <row r="5601">
          <cell r="A5601">
            <v>2020</v>
          </cell>
          <cell r="B5601" t="str">
            <v>Marzo</v>
          </cell>
          <cell r="J5601">
            <v>4067</v>
          </cell>
          <cell r="K5601">
            <v>11053</v>
          </cell>
        </row>
        <row r="5602">
          <cell r="A5602">
            <v>2020</v>
          </cell>
          <cell r="B5602" t="str">
            <v>Marzo</v>
          </cell>
          <cell r="J5602">
            <v>6178</v>
          </cell>
          <cell r="K5602">
            <v>11054</v>
          </cell>
        </row>
        <row r="5603">
          <cell r="A5603">
            <v>2020</v>
          </cell>
          <cell r="B5603" t="str">
            <v>Marzo</v>
          </cell>
          <cell r="J5603">
            <v>1805</v>
          </cell>
          <cell r="K5603">
            <v>21001</v>
          </cell>
        </row>
        <row r="5604">
          <cell r="A5604">
            <v>2020</v>
          </cell>
          <cell r="B5604" t="str">
            <v>Marzo</v>
          </cell>
          <cell r="J5604">
            <v>2336</v>
          </cell>
          <cell r="K5604">
            <v>21002</v>
          </cell>
        </row>
        <row r="5605">
          <cell r="A5605">
            <v>2020</v>
          </cell>
          <cell r="B5605" t="str">
            <v>Marzo</v>
          </cell>
          <cell r="J5605">
            <v>1685</v>
          </cell>
          <cell r="K5605">
            <v>21003</v>
          </cell>
        </row>
        <row r="5606">
          <cell r="A5606">
            <v>2020</v>
          </cell>
          <cell r="B5606" t="str">
            <v>Marzo</v>
          </cell>
          <cell r="J5606">
            <v>1234</v>
          </cell>
          <cell r="K5606">
            <v>21004</v>
          </cell>
        </row>
        <row r="5607">
          <cell r="A5607">
            <v>2020</v>
          </cell>
          <cell r="B5607" t="str">
            <v>Marzo</v>
          </cell>
          <cell r="J5607">
            <v>819</v>
          </cell>
          <cell r="K5607">
            <v>21007</v>
          </cell>
        </row>
        <row r="5608">
          <cell r="A5608">
            <v>2020</v>
          </cell>
          <cell r="B5608" t="str">
            <v>Marzo</v>
          </cell>
          <cell r="J5608">
            <v>967</v>
          </cell>
          <cell r="K5608">
            <v>21005</v>
          </cell>
        </row>
        <row r="5609">
          <cell r="A5609">
            <v>2020</v>
          </cell>
          <cell r="B5609" t="str">
            <v>Marzo</v>
          </cell>
          <cell r="J5609">
            <v>935</v>
          </cell>
          <cell r="K5609">
            <v>21006</v>
          </cell>
        </row>
        <row r="5610">
          <cell r="A5610">
            <v>2020</v>
          </cell>
          <cell r="B5610" t="str">
            <v>Marzo</v>
          </cell>
          <cell r="J5610">
            <v>1744</v>
          </cell>
          <cell r="K5610">
            <v>21008</v>
          </cell>
        </row>
        <row r="5611">
          <cell r="A5611">
            <v>2020</v>
          </cell>
          <cell r="B5611" t="str">
            <v>Marzo</v>
          </cell>
          <cell r="J5611">
            <v>1134</v>
          </cell>
          <cell r="K5611">
            <v>21009</v>
          </cell>
        </row>
        <row r="5612">
          <cell r="A5612">
            <v>2020</v>
          </cell>
          <cell r="B5612" t="str">
            <v>Marzo</v>
          </cell>
          <cell r="J5612">
            <v>1003</v>
          </cell>
          <cell r="K5612">
            <v>21010</v>
          </cell>
        </row>
        <row r="5613">
          <cell r="A5613">
            <v>2020</v>
          </cell>
          <cell r="B5613" t="str">
            <v>Marzo</v>
          </cell>
          <cell r="J5613">
            <v>808</v>
          </cell>
          <cell r="K5613">
            <v>21011</v>
          </cell>
        </row>
        <row r="5614">
          <cell r="A5614">
            <v>2020</v>
          </cell>
          <cell r="B5614" t="str">
            <v>Marzo</v>
          </cell>
          <cell r="J5614">
            <v>1336</v>
          </cell>
          <cell r="K5614">
            <v>21012</v>
          </cell>
        </row>
        <row r="5615">
          <cell r="A5615">
            <v>2020</v>
          </cell>
          <cell r="B5615" t="str">
            <v>Marzo</v>
          </cell>
          <cell r="J5615">
            <v>1610</v>
          </cell>
          <cell r="K5615">
            <v>21013</v>
          </cell>
        </row>
        <row r="5616">
          <cell r="A5616">
            <v>2020</v>
          </cell>
          <cell r="B5616" t="str">
            <v>Marzo</v>
          </cell>
          <cell r="J5616">
            <v>1610</v>
          </cell>
          <cell r="K5616">
            <v>21014</v>
          </cell>
        </row>
        <row r="5617">
          <cell r="A5617">
            <v>2020</v>
          </cell>
          <cell r="B5617" t="str">
            <v>Marzo</v>
          </cell>
          <cell r="J5617">
            <v>1006</v>
          </cell>
          <cell r="K5617">
            <v>21015</v>
          </cell>
        </row>
        <row r="5618">
          <cell r="A5618">
            <v>2020</v>
          </cell>
          <cell r="B5618" t="str">
            <v>Marzo</v>
          </cell>
          <cell r="J5618">
            <v>2061</v>
          </cell>
          <cell r="K5618">
            <v>21016</v>
          </cell>
        </row>
        <row r="5619">
          <cell r="A5619">
            <v>2020</v>
          </cell>
          <cell r="B5619" t="str">
            <v>Marzo</v>
          </cell>
          <cell r="J5619">
            <v>1472</v>
          </cell>
          <cell r="K5619">
            <v>21017</v>
          </cell>
        </row>
        <row r="5620">
          <cell r="A5620">
            <v>2020</v>
          </cell>
          <cell r="B5620" t="str">
            <v>Marzo</v>
          </cell>
          <cell r="J5620">
            <v>3303</v>
          </cell>
          <cell r="K5620">
            <v>51001</v>
          </cell>
        </row>
        <row r="5621">
          <cell r="A5621">
            <v>2020</v>
          </cell>
          <cell r="B5621" t="str">
            <v>Marzo</v>
          </cell>
          <cell r="J5621">
            <v>3434</v>
          </cell>
          <cell r="K5621">
            <v>51001</v>
          </cell>
        </row>
        <row r="5622">
          <cell r="A5622">
            <v>2020</v>
          </cell>
          <cell r="B5622" t="str">
            <v>Marzo</v>
          </cell>
          <cell r="J5622">
            <v>3515</v>
          </cell>
          <cell r="K5622">
            <v>51001</v>
          </cell>
        </row>
        <row r="5623">
          <cell r="A5623">
            <v>2020</v>
          </cell>
          <cell r="B5623" t="str">
            <v>Marzo</v>
          </cell>
          <cell r="J5623">
            <v>3370</v>
          </cell>
          <cell r="K5623">
            <v>51001</v>
          </cell>
        </row>
        <row r="5624">
          <cell r="A5624">
            <v>2020</v>
          </cell>
          <cell r="B5624" t="str">
            <v>Marzo</v>
          </cell>
          <cell r="J5624">
            <v>3028</v>
          </cell>
          <cell r="K5624">
            <v>51002</v>
          </cell>
        </row>
        <row r="5625">
          <cell r="A5625">
            <v>2020</v>
          </cell>
          <cell r="B5625" t="str">
            <v>Marzo</v>
          </cell>
          <cell r="J5625">
            <v>2094</v>
          </cell>
          <cell r="K5625">
            <v>51003</v>
          </cell>
        </row>
        <row r="5626">
          <cell r="A5626">
            <v>2020</v>
          </cell>
          <cell r="B5626" t="str">
            <v>Marzo</v>
          </cell>
          <cell r="J5626">
            <v>2779</v>
          </cell>
          <cell r="K5626">
            <v>51003</v>
          </cell>
        </row>
        <row r="5627">
          <cell r="A5627">
            <v>2020</v>
          </cell>
          <cell r="B5627" t="str">
            <v>Marzo</v>
          </cell>
          <cell r="J5627">
            <v>2511</v>
          </cell>
          <cell r="K5627">
            <v>51003</v>
          </cell>
        </row>
        <row r="5628">
          <cell r="A5628">
            <v>2020</v>
          </cell>
          <cell r="B5628" t="str">
            <v>Marzo</v>
          </cell>
          <cell r="J5628">
            <v>5547</v>
          </cell>
          <cell r="K5628">
            <v>51004</v>
          </cell>
        </row>
        <row r="5629">
          <cell r="A5629">
            <v>2020</v>
          </cell>
          <cell r="B5629" t="str">
            <v>Marzo</v>
          </cell>
          <cell r="J5629">
            <v>6673</v>
          </cell>
          <cell r="K5629">
            <v>51004</v>
          </cell>
        </row>
        <row r="5630">
          <cell r="A5630">
            <v>2020</v>
          </cell>
          <cell r="B5630" t="str">
            <v>Marzo</v>
          </cell>
          <cell r="J5630">
            <v>6698</v>
          </cell>
          <cell r="K5630">
            <v>51004</v>
          </cell>
        </row>
        <row r="5631">
          <cell r="A5631">
            <v>2020</v>
          </cell>
          <cell r="B5631" t="str">
            <v>Marzo</v>
          </cell>
          <cell r="J5631">
            <v>5357</v>
          </cell>
          <cell r="K5631">
            <v>51005</v>
          </cell>
        </row>
        <row r="5632">
          <cell r="A5632">
            <v>2020</v>
          </cell>
          <cell r="B5632" t="str">
            <v>Marzo</v>
          </cell>
          <cell r="J5632">
            <v>5949</v>
          </cell>
          <cell r="K5632">
            <v>51005</v>
          </cell>
        </row>
        <row r="5633">
          <cell r="A5633">
            <v>2020</v>
          </cell>
          <cell r="B5633" t="str">
            <v>Marzo</v>
          </cell>
          <cell r="J5633">
            <v>6023</v>
          </cell>
          <cell r="K5633">
            <v>51005</v>
          </cell>
        </row>
        <row r="5634">
          <cell r="A5634">
            <v>2020</v>
          </cell>
          <cell r="B5634" t="str">
            <v>Marzo</v>
          </cell>
          <cell r="J5634">
            <v>6569</v>
          </cell>
          <cell r="K5634">
            <v>51005</v>
          </cell>
        </row>
        <row r="5635">
          <cell r="A5635">
            <v>2020</v>
          </cell>
          <cell r="B5635" t="str">
            <v>Marzo</v>
          </cell>
          <cell r="J5635">
            <v>4501</v>
          </cell>
          <cell r="K5635">
            <v>51006</v>
          </cell>
        </row>
        <row r="5636">
          <cell r="A5636">
            <v>2020</v>
          </cell>
          <cell r="B5636" t="str">
            <v>Marzo</v>
          </cell>
          <cell r="J5636">
            <v>5373</v>
          </cell>
          <cell r="K5636">
            <v>51006</v>
          </cell>
        </row>
        <row r="5637">
          <cell r="A5637">
            <v>2020</v>
          </cell>
          <cell r="B5637" t="str">
            <v>Marzo</v>
          </cell>
          <cell r="J5637">
            <v>5160</v>
          </cell>
          <cell r="K5637">
            <v>51006</v>
          </cell>
        </row>
        <row r="5638">
          <cell r="A5638">
            <v>2020</v>
          </cell>
          <cell r="B5638" t="str">
            <v>Marzo</v>
          </cell>
          <cell r="J5638">
            <v>5773</v>
          </cell>
          <cell r="K5638">
            <v>51006</v>
          </cell>
        </row>
        <row r="5639">
          <cell r="A5639">
            <v>2020</v>
          </cell>
          <cell r="B5639" t="str">
            <v>Marzo</v>
          </cell>
          <cell r="J5639">
            <v>4139</v>
          </cell>
          <cell r="K5639">
            <v>51007</v>
          </cell>
        </row>
        <row r="5640">
          <cell r="A5640">
            <v>2020</v>
          </cell>
          <cell r="B5640" t="str">
            <v>Marzo</v>
          </cell>
          <cell r="J5640">
            <v>4699</v>
          </cell>
          <cell r="K5640">
            <v>51007</v>
          </cell>
        </row>
        <row r="5641">
          <cell r="A5641">
            <v>2020</v>
          </cell>
          <cell r="B5641" t="str">
            <v>Marzo</v>
          </cell>
          <cell r="J5641">
            <v>5146</v>
          </cell>
          <cell r="K5641">
            <v>51008</v>
          </cell>
        </row>
        <row r="5642">
          <cell r="A5642">
            <v>2020</v>
          </cell>
          <cell r="B5642" t="str">
            <v>Marzo</v>
          </cell>
          <cell r="J5642">
            <v>6120</v>
          </cell>
          <cell r="K5642">
            <v>51008</v>
          </cell>
        </row>
        <row r="5643">
          <cell r="A5643">
            <v>2020</v>
          </cell>
          <cell r="B5643" t="str">
            <v>Marzo</v>
          </cell>
          <cell r="J5643">
            <v>4377</v>
          </cell>
          <cell r="K5643">
            <v>51008</v>
          </cell>
        </row>
        <row r="5644">
          <cell r="A5644">
            <v>2020</v>
          </cell>
          <cell r="B5644" t="str">
            <v>Marzo</v>
          </cell>
          <cell r="J5644">
            <v>6538</v>
          </cell>
          <cell r="K5644">
            <v>51008</v>
          </cell>
        </row>
        <row r="5645">
          <cell r="A5645">
            <v>2020</v>
          </cell>
          <cell r="B5645" t="str">
            <v>Marzo</v>
          </cell>
          <cell r="J5645">
            <v>2954</v>
          </cell>
          <cell r="K5645">
            <v>51009</v>
          </cell>
        </row>
        <row r="5646">
          <cell r="A5646">
            <v>2020</v>
          </cell>
          <cell r="B5646" t="str">
            <v>Marzo</v>
          </cell>
          <cell r="J5646">
            <v>3123</v>
          </cell>
          <cell r="K5646">
            <v>51009</v>
          </cell>
        </row>
        <row r="5647">
          <cell r="A5647">
            <v>2020</v>
          </cell>
          <cell r="B5647" t="str">
            <v>Marzo</v>
          </cell>
          <cell r="J5647">
            <v>3036</v>
          </cell>
          <cell r="K5647">
            <v>51009</v>
          </cell>
        </row>
        <row r="5648">
          <cell r="A5648">
            <v>2020</v>
          </cell>
          <cell r="B5648" t="str">
            <v>Marzo</v>
          </cell>
          <cell r="J5648">
            <v>3262</v>
          </cell>
          <cell r="K5648">
            <v>51009</v>
          </cell>
        </row>
        <row r="5649">
          <cell r="A5649">
            <v>2020</v>
          </cell>
          <cell r="B5649" t="str">
            <v>Marzo</v>
          </cell>
          <cell r="J5649">
            <v>1046</v>
          </cell>
          <cell r="K5649">
            <v>51010</v>
          </cell>
        </row>
        <row r="5650">
          <cell r="A5650">
            <v>2020</v>
          </cell>
          <cell r="B5650" t="str">
            <v>Marzo</v>
          </cell>
          <cell r="J5650">
            <v>1458</v>
          </cell>
          <cell r="K5650">
            <v>51010</v>
          </cell>
        </row>
        <row r="5651">
          <cell r="A5651">
            <v>2020</v>
          </cell>
          <cell r="B5651" t="str">
            <v>Marzo</v>
          </cell>
          <cell r="J5651">
            <v>1520</v>
          </cell>
          <cell r="K5651">
            <v>51011</v>
          </cell>
        </row>
        <row r="5652">
          <cell r="A5652">
            <v>2020</v>
          </cell>
          <cell r="B5652" t="str">
            <v>Marzo</v>
          </cell>
          <cell r="J5652">
            <v>1911</v>
          </cell>
          <cell r="K5652">
            <v>51011</v>
          </cell>
        </row>
        <row r="5653">
          <cell r="A5653">
            <v>2020</v>
          </cell>
          <cell r="B5653" t="str">
            <v>Marzo</v>
          </cell>
          <cell r="J5653">
            <v>1937</v>
          </cell>
          <cell r="K5653">
            <v>51011</v>
          </cell>
        </row>
        <row r="5654">
          <cell r="A5654">
            <v>2020</v>
          </cell>
          <cell r="B5654" t="str">
            <v>Marzo</v>
          </cell>
          <cell r="J5654">
            <v>2271</v>
          </cell>
          <cell r="K5654">
            <v>51012</v>
          </cell>
        </row>
        <row r="5655">
          <cell r="A5655">
            <v>2020</v>
          </cell>
          <cell r="B5655" t="str">
            <v>Marzo</v>
          </cell>
          <cell r="J5655">
            <v>2871</v>
          </cell>
          <cell r="K5655">
            <v>51012</v>
          </cell>
        </row>
        <row r="5656">
          <cell r="A5656">
            <v>2020</v>
          </cell>
          <cell r="B5656" t="str">
            <v>Marzo</v>
          </cell>
          <cell r="J5656">
            <v>2480</v>
          </cell>
          <cell r="K5656">
            <v>51012</v>
          </cell>
        </row>
        <row r="5657">
          <cell r="A5657">
            <v>2020</v>
          </cell>
          <cell r="B5657" t="str">
            <v>Marzo</v>
          </cell>
          <cell r="J5657">
            <v>252</v>
          </cell>
          <cell r="K5657">
            <v>61001</v>
          </cell>
        </row>
        <row r="5658">
          <cell r="A5658">
            <v>2020</v>
          </cell>
          <cell r="B5658" t="str">
            <v>Marzo</v>
          </cell>
          <cell r="J5658">
            <v>275</v>
          </cell>
          <cell r="K5658">
            <v>61001</v>
          </cell>
        </row>
        <row r="5659">
          <cell r="A5659">
            <v>2020</v>
          </cell>
          <cell r="B5659" t="str">
            <v>Marzo</v>
          </cell>
          <cell r="J5659">
            <v>285</v>
          </cell>
          <cell r="K5659">
            <v>61001</v>
          </cell>
        </row>
        <row r="5660">
          <cell r="A5660">
            <v>2020</v>
          </cell>
          <cell r="B5660" t="str">
            <v>Marzo</v>
          </cell>
          <cell r="J5660">
            <v>286</v>
          </cell>
          <cell r="K5660">
            <v>61002</v>
          </cell>
        </row>
        <row r="5661">
          <cell r="A5661">
            <v>2020</v>
          </cell>
          <cell r="B5661" t="str">
            <v>Marzo</v>
          </cell>
          <cell r="J5661">
            <v>292</v>
          </cell>
          <cell r="K5661">
            <v>61002</v>
          </cell>
        </row>
        <row r="5662">
          <cell r="A5662">
            <v>2020</v>
          </cell>
          <cell r="B5662" t="str">
            <v>Marzo</v>
          </cell>
          <cell r="J5662">
            <v>329</v>
          </cell>
          <cell r="K5662">
            <v>61002</v>
          </cell>
        </row>
        <row r="5663">
          <cell r="A5663">
            <v>2020</v>
          </cell>
          <cell r="B5663" t="str">
            <v>Marzo</v>
          </cell>
          <cell r="J5663">
            <v>229</v>
          </cell>
          <cell r="K5663">
            <v>61003</v>
          </cell>
        </row>
        <row r="5664">
          <cell r="A5664">
            <v>2020</v>
          </cell>
          <cell r="B5664" t="str">
            <v>Marzo</v>
          </cell>
          <cell r="J5664">
            <v>241</v>
          </cell>
          <cell r="K5664">
            <v>61003</v>
          </cell>
        </row>
        <row r="5665">
          <cell r="A5665">
            <v>2020</v>
          </cell>
          <cell r="B5665" t="str">
            <v>Marzo</v>
          </cell>
          <cell r="J5665">
            <v>264</v>
          </cell>
          <cell r="K5665">
            <v>61003</v>
          </cell>
        </row>
        <row r="5666">
          <cell r="A5666">
            <v>2020</v>
          </cell>
          <cell r="B5666" t="str">
            <v>Marzo</v>
          </cell>
          <cell r="J5666">
            <v>355</v>
          </cell>
          <cell r="K5666">
            <v>61004</v>
          </cell>
        </row>
        <row r="5667">
          <cell r="A5667">
            <v>2020</v>
          </cell>
          <cell r="B5667" t="str">
            <v>Marzo</v>
          </cell>
          <cell r="J5667">
            <v>359</v>
          </cell>
          <cell r="K5667">
            <v>61004</v>
          </cell>
        </row>
        <row r="5668">
          <cell r="A5668">
            <v>2020</v>
          </cell>
          <cell r="B5668" t="str">
            <v>Marzo</v>
          </cell>
          <cell r="J5668">
            <v>382</v>
          </cell>
          <cell r="K5668">
            <v>61004</v>
          </cell>
        </row>
        <row r="5669">
          <cell r="A5669">
            <v>2020</v>
          </cell>
          <cell r="B5669" t="str">
            <v>Marzo</v>
          </cell>
          <cell r="J5669">
            <v>22953</v>
          </cell>
          <cell r="K5669">
            <v>61005</v>
          </cell>
        </row>
        <row r="5670">
          <cell r="A5670">
            <v>2020</v>
          </cell>
          <cell r="B5670" t="str">
            <v>Marzo</v>
          </cell>
          <cell r="J5670">
            <v>8877</v>
          </cell>
          <cell r="K5670">
            <v>61006</v>
          </cell>
        </row>
        <row r="5671">
          <cell r="A5671">
            <v>2020</v>
          </cell>
          <cell r="B5671" t="str">
            <v>Marzo</v>
          </cell>
          <cell r="J5671">
            <v>9453</v>
          </cell>
          <cell r="K5671">
            <v>61006</v>
          </cell>
        </row>
        <row r="5672">
          <cell r="A5672">
            <v>2020</v>
          </cell>
          <cell r="B5672" t="str">
            <v>Marzo</v>
          </cell>
          <cell r="J5672">
            <v>9158</v>
          </cell>
          <cell r="K5672">
            <v>61006</v>
          </cell>
        </row>
        <row r="5673">
          <cell r="A5673">
            <v>2020</v>
          </cell>
          <cell r="B5673" t="str">
            <v>Marzo</v>
          </cell>
          <cell r="J5673">
            <v>8570</v>
          </cell>
          <cell r="K5673">
            <v>61006</v>
          </cell>
        </row>
        <row r="5674">
          <cell r="A5674">
            <v>2020</v>
          </cell>
          <cell r="B5674" t="str">
            <v>Marzo</v>
          </cell>
          <cell r="J5674">
            <v>14130</v>
          </cell>
          <cell r="K5674">
            <v>61007</v>
          </cell>
        </row>
        <row r="5675">
          <cell r="A5675">
            <v>2020</v>
          </cell>
          <cell r="B5675" t="str">
            <v>Marzo</v>
          </cell>
          <cell r="J5675">
            <v>14020</v>
          </cell>
          <cell r="K5675">
            <v>61007</v>
          </cell>
        </row>
        <row r="5676">
          <cell r="A5676">
            <v>2020</v>
          </cell>
          <cell r="B5676" t="str">
            <v>Marzo</v>
          </cell>
          <cell r="J5676">
            <v>13550</v>
          </cell>
          <cell r="K5676">
            <v>61007</v>
          </cell>
        </row>
        <row r="5677">
          <cell r="A5677">
            <v>2020</v>
          </cell>
          <cell r="B5677" t="str">
            <v>Marzo</v>
          </cell>
          <cell r="J5677">
            <v>14148</v>
          </cell>
          <cell r="K5677">
            <v>61007</v>
          </cell>
        </row>
        <row r="5678">
          <cell r="A5678">
            <v>2020</v>
          </cell>
          <cell r="B5678" t="str">
            <v>Marzo</v>
          </cell>
          <cell r="J5678">
            <v>9452</v>
          </cell>
          <cell r="K5678">
            <v>61008</v>
          </cell>
        </row>
        <row r="5679">
          <cell r="A5679">
            <v>2020</v>
          </cell>
          <cell r="B5679" t="str">
            <v>Marzo</v>
          </cell>
          <cell r="J5679">
            <v>9627</v>
          </cell>
          <cell r="K5679">
            <v>61008</v>
          </cell>
        </row>
        <row r="5680">
          <cell r="A5680">
            <v>2020</v>
          </cell>
          <cell r="B5680" t="str">
            <v>Marzo</v>
          </cell>
          <cell r="J5680">
            <v>8985</v>
          </cell>
          <cell r="K5680">
            <v>61008</v>
          </cell>
        </row>
        <row r="5681">
          <cell r="A5681">
            <v>2020</v>
          </cell>
          <cell r="B5681" t="str">
            <v>Marzo</v>
          </cell>
          <cell r="J5681">
            <v>11753</v>
          </cell>
          <cell r="K5681">
            <v>61009</v>
          </cell>
        </row>
        <row r="5682">
          <cell r="A5682">
            <v>2020</v>
          </cell>
          <cell r="B5682" t="str">
            <v>Marzo</v>
          </cell>
          <cell r="J5682">
            <v>11347</v>
          </cell>
          <cell r="K5682">
            <v>61009</v>
          </cell>
        </row>
        <row r="5683">
          <cell r="A5683">
            <v>2020</v>
          </cell>
          <cell r="B5683" t="str">
            <v>Marzo</v>
          </cell>
          <cell r="J5683">
            <v>11250</v>
          </cell>
          <cell r="K5683">
            <v>61009</v>
          </cell>
        </row>
        <row r="5684">
          <cell r="A5684">
            <v>2020</v>
          </cell>
          <cell r="B5684" t="str">
            <v>Marzo</v>
          </cell>
          <cell r="J5684">
            <v>11711</v>
          </cell>
          <cell r="K5684">
            <v>61009</v>
          </cell>
        </row>
        <row r="5685">
          <cell r="A5685">
            <v>2020</v>
          </cell>
          <cell r="B5685" t="str">
            <v>Marzo</v>
          </cell>
          <cell r="J5685">
            <v>4800</v>
          </cell>
          <cell r="K5685">
            <v>71001</v>
          </cell>
        </row>
        <row r="5686">
          <cell r="A5686">
            <v>2020</v>
          </cell>
          <cell r="B5686" t="str">
            <v>Marzo</v>
          </cell>
          <cell r="J5686">
            <v>3933</v>
          </cell>
          <cell r="K5686">
            <v>71001</v>
          </cell>
        </row>
        <row r="5687">
          <cell r="A5687">
            <v>2020</v>
          </cell>
          <cell r="B5687" t="str">
            <v>Marzo</v>
          </cell>
          <cell r="J5687">
            <v>3648</v>
          </cell>
          <cell r="K5687">
            <v>71001</v>
          </cell>
        </row>
        <row r="5688">
          <cell r="A5688">
            <v>2020</v>
          </cell>
          <cell r="B5688" t="str">
            <v>Marzo</v>
          </cell>
          <cell r="J5688">
            <v>5847</v>
          </cell>
          <cell r="K5688">
            <v>71002</v>
          </cell>
        </row>
        <row r="5689">
          <cell r="A5689">
            <v>2020</v>
          </cell>
          <cell r="B5689" t="str">
            <v>Marzo</v>
          </cell>
          <cell r="J5689">
            <v>6396</v>
          </cell>
          <cell r="K5689">
            <v>71002</v>
          </cell>
        </row>
        <row r="5690">
          <cell r="A5690">
            <v>2020</v>
          </cell>
          <cell r="B5690" t="str">
            <v>Marzo</v>
          </cell>
          <cell r="J5690">
            <v>6367</v>
          </cell>
          <cell r="K5690">
            <v>71002</v>
          </cell>
        </row>
        <row r="5691">
          <cell r="A5691">
            <v>2020</v>
          </cell>
          <cell r="B5691" t="str">
            <v>Marzo</v>
          </cell>
          <cell r="J5691">
            <v>7183</v>
          </cell>
          <cell r="K5691">
            <v>71002</v>
          </cell>
        </row>
        <row r="5692">
          <cell r="A5692">
            <v>2020</v>
          </cell>
          <cell r="B5692" t="str">
            <v>Marzo</v>
          </cell>
          <cell r="J5692">
            <v>5937</v>
          </cell>
          <cell r="K5692">
            <v>71002</v>
          </cell>
        </row>
        <row r="5693">
          <cell r="A5693">
            <v>2020</v>
          </cell>
          <cell r="B5693" t="str">
            <v>Marzo</v>
          </cell>
          <cell r="J5693">
            <v>10188</v>
          </cell>
          <cell r="K5693">
            <v>71004</v>
          </cell>
        </row>
        <row r="5694">
          <cell r="A5694">
            <v>2020</v>
          </cell>
          <cell r="B5694" t="str">
            <v>Marzo</v>
          </cell>
          <cell r="J5694">
            <v>9222</v>
          </cell>
          <cell r="K5694">
            <v>71004</v>
          </cell>
        </row>
        <row r="5695">
          <cell r="A5695">
            <v>2020</v>
          </cell>
          <cell r="B5695" t="str">
            <v>Marzo</v>
          </cell>
          <cell r="J5695">
            <v>9783</v>
          </cell>
          <cell r="K5695">
            <v>71004</v>
          </cell>
        </row>
        <row r="5696">
          <cell r="A5696">
            <v>2020</v>
          </cell>
          <cell r="B5696" t="str">
            <v>Marzo</v>
          </cell>
          <cell r="J5696">
            <v>10156</v>
          </cell>
          <cell r="K5696">
            <v>71004</v>
          </cell>
        </row>
        <row r="5697">
          <cell r="A5697">
            <v>2020</v>
          </cell>
          <cell r="B5697" t="str">
            <v>Marzo</v>
          </cell>
          <cell r="J5697">
            <v>11167</v>
          </cell>
          <cell r="K5697">
            <v>71005</v>
          </cell>
        </row>
        <row r="5698">
          <cell r="A5698">
            <v>2020</v>
          </cell>
          <cell r="B5698" t="str">
            <v>Marzo</v>
          </cell>
          <cell r="J5698">
            <v>9996</v>
          </cell>
          <cell r="K5698">
            <v>71005</v>
          </cell>
        </row>
        <row r="5699">
          <cell r="A5699">
            <v>2020</v>
          </cell>
          <cell r="B5699" t="str">
            <v>Marzo</v>
          </cell>
          <cell r="J5699">
            <v>10883</v>
          </cell>
          <cell r="K5699">
            <v>71005</v>
          </cell>
        </row>
        <row r="5700">
          <cell r="A5700">
            <v>2020</v>
          </cell>
          <cell r="B5700" t="str">
            <v>Marzo</v>
          </cell>
          <cell r="J5700">
            <v>10659</v>
          </cell>
          <cell r="K5700">
            <v>71005</v>
          </cell>
        </row>
        <row r="5701">
          <cell r="A5701">
            <v>2020</v>
          </cell>
          <cell r="B5701" t="str">
            <v>Marzo</v>
          </cell>
          <cell r="J5701">
            <v>11175</v>
          </cell>
          <cell r="K5701">
            <v>71006</v>
          </cell>
        </row>
        <row r="5702">
          <cell r="A5702">
            <v>2020</v>
          </cell>
          <cell r="B5702" t="str">
            <v>Marzo</v>
          </cell>
          <cell r="J5702">
            <v>10156</v>
          </cell>
          <cell r="K5702">
            <v>71006</v>
          </cell>
        </row>
        <row r="5703">
          <cell r="A5703">
            <v>2020</v>
          </cell>
          <cell r="B5703" t="str">
            <v>Marzo</v>
          </cell>
          <cell r="J5703">
            <v>10767</v>
          </cell>
          <cell r="K5703">
            <v>71006</v>
          </cell>
        </row>
        <row r="5704">
          <cell r="A5704">
            <v>2020</v>
          </cell>
          <cell r="B5704" t="str">
            <v>Marzo</v>
          </cell>
          <cell r="J5704">
            <v>10733</v>
          </cell>
          <cell r="K5704">
            <v>71006</v>
          </cell>
        </row>
        <row r="5705">
          <cell r="A5705">
            <v>2020</v>
          </cell>
          <cell r="B5705" t="str">
            <v>Marzo</v>
          </cell>
          <cell r="J5705">
            <v>12038</v>
          </cell>
          <cell r="K5705">
            <v>71007</v>
          </cell>
        </row>
        <row r="5706">
          <cell r="A5706">
            <v>2020</v>
          </cell>
          <cell r="B5706" t="str">
            <v>Marzo</v>
          </cell>
          <cell r="J5706">
            <v>11048</v>
          </cell>
          <cell r="K5706">
            <v>71007</v>
          </cell>
        </row>
        <row r="5707">
          <cell r="A5707">
            <v>2020</v>
          </cell>
          <cell r="B5707" t="str">
            <v>Marzo</v>
          </cell>
          <cell r="J5707">
            <v>11850</v>
          </cell>
          <cell r="K5707">
            <v>71007</v>
          </cell>
        </row>
        <row r="5708">
          <cell r="A5708">
            <v>2020</v>
          </cell>
          <cell r="B5708" t="str">
            <v>Marzo</v>
          </cell>
          <cell r="J5708">
            <v>11363</v>
          </cell>
          <cell r="K5708">
            <v>71007</v>
          </cell>
        </row>
        <row r="5709">
          <cell r="A5709">
            <v>2020</v>
          </cell>
          <cell r="B5709" t="str">
            <v>Marzo</v>
          </cell>
          <cell r="J5709">
            <v>7677</v>
          </cell>
          <cell r="K5709">
            <v>71003</v>
          </cell>
        </row>
        <row r="5710">
          <cell r="A5710">
            <v>2020</v>
          </cell>
          <cell r="B5710" t="str">
            <v>Marzo</v>
          </cell>
          <cell r="J5710">
            <v>13750</v>
          </cell>
          <cell r="K5710">
            <v>71009</v>
          </cell>
        </row>
        <row r="5711">
          <cell r="A5711">
            <v>2020</v>
          </cell>
          <cell r="B5711" t="str">
            <v>Marzo</v>
          </cell>
          <cell r="J5711">
            <v>12893</v>
          </cell>
          <cell r="K5711">
            <v>71009</v>
          </cell>
        </row>
        <row r="5712">
          <cell r="A5712">
            <v>2020</v>
          </cell>
          <cell r="B5712" t="str">
            <v>Marzo</v>
          </cell>
          <cell r="J5712">
            <v>13767</v>
          </cell>
          <cell r="K5712">
            <v>71009</v>
          </cell>
        </row>
        <row r="5713">
          <cell r="A5713">
            <v>2020</v>
          </cell>
          <cell r="B5713" t="str">
            <v>Marzo</v>
          </cell>
          <cell r="J5713">
            <v>13315</v>
          </cell>
          <cell r="K5713">
            <v>71009</v>
          </cell>
        </row>
        <row r="5714">
          <cell r="A5714">
            <v>2020</v>
          </cell>
          <cell r="B5714" t="str">
            <v>Marzo</v>
          </cell>
          <cell r="J5714">
            <v>11096</v>
          </cell>
          <cell r="K5714">
            <v>71010</v>
          </cell>
        </row>
        <row r="5715">
          <cell r="A5715">
            <v>2020</v>
          </cell>
          <cell r="B5715" t="str">
            <v>Marzo</v>
          </cell>
          <cell r="J5715">
            <v>10019</v>
          </cell>
          <cell r="K5715">
            <v>71010</v>
          </cell>
        </row>
        <row r="5716">
          <cell r="A5716">
            <v>2020</v>
          </cell>
          <cell r="B5716" t="str">
            <v>Marzo</v>
          </cell>
          <cell r="J5716">
            <v>10463</v>
          </cell>
          <cell r="K5716">
            <v>71010</v>
          </cell>
        </row>
        <row r="5717">
          <cell r="A5717">
            <v>2020</v>
          </cell>
          <cell r="B5717" t="str">
            <v>Marzo</v>
          </cell>
          <cell r="J5717">
            <v>11933</v>
          </cell>
          <cell r="K5717">
            <v>71011</v>
          </cell>
        </row>
        <row r="5718">
          <cell r="A5718">
            <v>2020</v>
          </cell>
          <cell r="B5718" t="str">
            <v>Marzo</v>
          </cell>
          <cell r="J5718">
            <v>10811</v>
          </cell>
          <cell r="K5718">
            <v>71011</v>
          </cell>
        </row>
        <row r="5719">
          <cell r="A5719">
            <v>2020</v>
          </cell>
          <cell r="B5719" t="str">
            <v>Marzo</v>
          </cell>
          <cell r="J5719">
            <v>11170</v>
          </cell>
          <cell r="K5719">
            <v>71011</v>
          </cell>
        </row>
        <row r="5720">
          <cell r="A5720">
            <v>2020</v>
          </cell>
          <cell r="B5720" t="str">
            <v>Marzo</v>
          </cell>
          <cell r="J5720">
            <v>11146</v>
          </cell>
          <cell r="K5720">
            <v>71012</v>
          </cell>
        </row>
        <row r="5721">
          <cell r="A5721">
            <v>2020</v>
          </cell>
          <cell r="B5721" t="str">
            <v>Marzo</v>
          </cell>
          <cell r="J5721">
            <v>9815</v>
          </cell>
          <cell r="K5721">
            <v>71012</v>
          </cell>
        </row>
        <row r="5722">
          <cell r="A5722">
            <v>2020</v>
          </cell>
          <cell r="B5722" t="str">
            <v>Marzo</v>
          </cell>
          <cell r="J5722">
            <v>9833</v>
          </cell>
          <cell r="K5722">
            <v>71012</v>
          </cell>
        </row>
        <row r="5723">
          <cell r="A5723">
            <v>2020</v>
          </cell>
          <cell r="B5723" t="str">
            <v>Marzo</v>
          </cell>
          <cell r="J5723">
            <v>6967</v>
          </cell>
          <cell r="K5723">
            <v>71013</v>
          </cell>
        </row>
        <row r="5724">
          <cell r="A5724">
            <v>2020</v>
          </cell>
          <cell r="B5724" t="str">
            <v>Marzo</v>
          </cell>
          <cell r="J5724">
            <v>6578</v>
          </cell>
          <cell r="K5724">
            <v>71013</v>
          </cell>
        </row>
        <row r="5725">
          <cell r="A5725">
            <v>2020</v>
          </cell>
          <cell r="B5725" t="str">
            <v>Marzo</v>
          </cell>
          <cell r="J5725">
            <v>8237</v>
          </cell>
          <cell r="K5725">
            <v>71013</v>
          </cell>
        </row>
        <row r="5726">
          <cell r="A5726">
            <v>2020</v>
          </cell>
          <cell r="B5726" t="str">
            <v>Marzo</v>
          </cell>
          <cell r="J5726">
            <v>16333</v>
          </cell>
          <cell r="K5726">
            <v>71015</v>
          </cell>
        </row>
        <row r="5727">
          <cell r="A5727">
            <v>2020</v>
          </cell>
          <cell r="B5727" t="str">
            <v>Marzo</v>
          </cell>
          <cell r="J5727">
            <v>14942</v>
          </cell>
          <cell r="K5727">
            <v>71016</v>
          </cell>
        </row>
        <row r="5728">
          <cell r="A5728">
            <v>2020</v>
          </cell>
          <cell r="B5728" t="str">
            <v>Marzo</v>
          </cell>
          <cell r="J5728">
            <v>14900</v>
          </cell>
          <cell r="K5728">
            <v>71016</v>
          </cell>
        </row>
        <row r="5729">
          <cell r="A5729">
            <v>2020</v>
          </cell>
          <cell r="B5729" t="str">
            <v>Marzo</v>
          </cell>
          <cell r="J5729">
            <v>16333</v>
          </cell>
          <cell r="K5729">
            <v>71016</v>
          </cell>
        </row>
        <row r="5730">
          <cell r="A5730">
            <v>2020</v>
          </cell>
          <cell r="B5730" t="str">
            <v>Marzo</v>
          </cell>
          <cell r="J5730">
            <v>14967</v>
          </cell>
          <cell r="K5730">
            <v>71017</v>
          </cell>
        </row>
        <row r="5731">
          <cell r="A5731">
            <v>2020</v>
          </cell>
          <cell r="B5731" t="str">
            <v>Marzo</v>
          </cell>
          <cell r="J5731">
            <v>14919</v>
          </cell>
          <cell r="K5731">
            <v>71017</v>
          </cell>
        </row>
        <row r="5732">
          <cell r="A5732">
            <v>2020</v>
          </cell>
          <cell r="B5732" t="str">
            <v>Marzo</v>
          </cell>
          <cell r="J5732">
            <v>16333</v>
          </cell>
          <cell r="K5732">
            <v>71017</v>
          </cell>
        </row>
        <row r="5733">
          <cell r="A5733">
            <v>2020</v>
          </cell>
          <cell r="B5733" t="str">
            <v>Marzo</v>
          </cell>
          <cell r="J5733">
            <v>14967</v>
          </cell>
          <cell r="K5733">
            <v>71018</v>
          </cell>
        </row>
        <row r="5734">
          <cell r="A5734">
            <v>2020</v>
          </cell>
          <cell r="B5734" t="str">
            <v>Marzo</v>
          </cell>
          <cell r="J5734">
            <v>14885</v>
          </cell>
          <cell r="K5734">
            <v>71018</v>
          </cell>
        </row>
        <row r="5735">
          <cell r="A5735">
            <v>2020</v>
          </cell>
          <cell r="B5735" t="str">
            <v>Marzo</v>
          </cell>
          <cell r="J5735">
            <v>16333</v>
          </cell>
          <cell r="K5735">
            <v>71018</v>
          </cell>
        </row>
        <row r="5736">
          <cell r="A5736">
            <v>2020</v>
          </cell>
          <cell r="B5736" t="str">
            <v>Marzo</v>
          </cell>
          <cell r="J5736">
            <v>14967</v>
          </cell>
          <cell r="K5736">
            <v>71019</v>
          </cell>
        </row>
        <row r="5737">
          <cell r="A5737">
            <v>2020</v>
          </cell>
          <cell r="B5737" t="str">
            <v>Marzo</v>
          </cell>
          <cell r="J5737">
            <v>14896</v>
          </cell>
          <cell r="K5737">
            <v>71019</v>
          </cell>
        </row>
        <row r="5738">
          <cell r="A5738">
            <v>2020</v>
          </cell>
          <cell r="B5738" t="str">
            <v>Marzo</v>
          </cell>
          <cell r="J5738">
            <v>16333</v>
          </cell>
          <cell r="K5738">
            <v>71019</v>
          </cell>
        </row>
        <row r="5739">
          <cell r="A5739">
            <v>2020</v>
          </cell>
          <cell r="B5739" t="str">
            <v>Marzo</v>
          </cell>
          <cell r="J5739">
            <v>18496</v>
          </cell>
          <cell r="K5739">
            <v>71020</v>
          </cell>
        </row>
        <row r="5740">
          <cell r="A5740">
            <v>2020</v>
          </cell>
          <cell r="B5740" t="str">
            <v>Marzo</v>
          </cell>
          <cell r="J5740">
            <v>18230</v>
          </cell>
          <cell r="K5740">
            <v>71020</v>
          </cell>
        </row>
        <row r="5741">
          <cell r="A5741">
            <v>2020</v>
          </cell>
          <cell r="B5741" t="str">
            <v>Marzo</v>
          </cell>
          <cell r="J5741">
            <v>21433</v>
          </cell>
          <cell r="K5741">
            <v>71020</v>
          </cell>
        </row>
        <row r="5742">
          <cell r="A5742">
            <v>2020</v>
          </cell>
          <cell r="B5742" t="str">
            <v>Marzo</v>
          </cell>
          <cell r="J5742">
            <v>11238</v>
          </cell>
          <cell r="K5742">
            <v>71021</v>
          </cell>
        </row>
        <row r="5743">
          <cell r="A5743">
            <v>2020</v>
          </cell>
          <cell r="B5743" t="str">
            <v>Marzo</v>
          </cell>
          <cell r="J5743">
            <v>10511</v>
          </cell>
          <cell r="K5743">
            <v>71021</v>
          </cell>
        </row>
        <row r="5744">
          <cell r="A5744">
            <v>2020</v>
          </cell>
          <cell r="B5744" t="str">
            <v>Marzo</v>
          </cell>
          <cell r="J5744">
            <v>11967</v>
          </cell>
          <cell r="K5744">
            <v>71021</v>
          </cell>
        </row>
        <row r="5745">
          <cell r="A5745">
            <v>2020</v>
          </cell>
          <cell r="B5745" t="str">
            <v>Marzo</v>
          </cell>
          <cell r="J5745">
            <v>11854</v>
          </cell>
          <cell r="K5745">
            <v>71022</v>
          </cell>
        </row>
        <row r="5746">
          <cell r="A5746">
            <v>2020</v>
          </cell>
          <cell r="B5746" t="str">
            <v>Marzo</v>
          </cell>
          <cell r="J5746">
            <v>11578</v>
          </cell>
          <cell r="K5746">
            <v>71022</v>
          </cell>
        </row>
        <row r="5747">
          <cell r="A5747">
            <v>2020</v>
          </cell>
          <cell r="B5747" t="str">
            <v>Marzo</v>
          </cell>
          <cell r="J5747">
            <v>12400</v>
          </cell>
          <cell r="K5747">
            <v>71022</v>
          </cell>
        </row>
        <row r="5748">
          <cell r="A5748">
            <v>2020</v>
          </cell>
          <cell r="B5748" t="str">
            <v>Marzo</v>
          </cell>
          <cell r="J5748">
            <v>12175</v>
          </cell>
          <cell r="K5748">
            <v>71023</v>
          </cell>
        </row>
        <row r="5749">
          <cell r="A5749">
            <v>2020</v>
          </cell>
          <cell r="B5749" t="str">
            <v>Marzo</v>
          </cell>
          <cell r="J5749">
            <v>12237</v>
          </cell>
          <cell r="K5749">
            <v>71023</v>
          </cell>
        </row>
        <row r="5750">
          <cell r="A5750">
            <v>2020</v>
          </cell>
          <cell r="B5750" t="str">
            <v>Marzo</v>
          </cell>
          <cell r="J5750">
            <v>13817</v>
          </cell>
          <cell r="K5750">
            <v>71023</v>
          </cell>
        </row>
        <row r="5751">
          <cell r="A5751">
            <v>2020</v>
          </cell>
          <cell r="B5751" t="str">
            <v>Marzo</v>
          </cell>
          <cell r="J5751">
            <v>14483</v>
          </cell>
          <cell r="K5751">
            <v>71024</v>
          </cell>
        </row>
        <row r="5752">
          <cell r="A5752">
            <v>2020</v>
          </cell>
          <cell r="B5752" t="str">
            <v>Marzo</v>
          </cell>
          <cell r="J5752">
            <v>23625</v>
          </cell>
          <cell r="K5752">
            <v>71025</v>
          </cell>
        </row>
        <row r="5753">
          <cell r="A5753">
            <v>2020</v>
          </cell>
          <cell r="B5753" t="str">
            <v>Marzo</v>
          </cell>
          <cell r="J5753">
            <v>23085</v>
          </cell>
          <cell r="K5753">
            <v>71025</v>
          </cell>
        </row>
        <row r="5754">
          <cell r="A5754">
            <v>2020</v>
          </cell>
          <cell r="B5754" t="str">
            <v>Marzo</v>
          </cell>
          <cell r="J5754">
            <v>23967</v>
          </cell>
          <cell r="K5754">
            <v>71025</v>
          </cell>
        </row>
        <row r="5755">
          <cell r="A5755">
            <v>2020</v>
          </cell>
          <cell r="B5755" t="str">
            <v>Marzo</v>
          </cell>
          <cell r="J5755">
            <v>10975</v>
          </cell>
          <cell r="K5755">
            <v>71014</v>
          </cell>
        </row>
        <row r="5756">
          <cell r="A5756">
            <v>2020</v>
          </cell>
          <cell r="B5756" t="str">
            <v>Marzo</v>
          </cell>
          <cell r="J5756">
            <v>10393</v>
          </cell>
          <cell r="K5756">
            <v>71014</v>
          </cell>
        </row>
        <row r="5757">
          <cell r="A5757">
            <v>2020</v>
          </cell>
          <cell r="B5757" t="str">
            <v>Marzo</v>
          </cell>
          <cell r="J5757">
            <v>11800</v>
          </cell>
          <cell r="K5757">
            <v>71014</v>
          </cell>
        </row>
        <row r="5758">
          <cell r="A5758">
            <v>2020</v>
          </cell>
          <cell r="B5758" t="str">
            <v>Marzo</v>
          </cell>
          <cell r="J5758">
            <v>12029</v>
          </cell>
          <cell r="K5758">
            <v>71026</v>
          </cell>
        </row>
        <row r="5759">
          <cell r="A5759">
            <v>2020</v>
          </cell>
          <cell r="B5759" t="str">
            <v>Marzo</v>
          </cell>
          <cell r="J5759">
            <v>11285</v>
          </cell>
          <cell r="K5759">
            <v>71026</v>
          </cell>
        </row>
        <row r="5760">
          <cell r="A5760">
            <v>2020</v>
          </cell>
          <cell r="B5760" t="str">
            <v>Marzo</v>
          </cell>
          <cell r="J5760">
            <v>13717</v>
          </cell>
          <cell r="K5760">
            <v>71026</v>
          </cell>
        </row>
        <row r="5761">
          <cell r="A5761">
            <v>2020</v>
          </cell>
          <cell r="B5761" t="str">
            <v>Marzo</v>
          </cell>
          <cell r="J5761">
            <v>17413</v>
          </cell>
          <cell r="K5761">
            <v>71027</v>
          </cell>
        </row>
        <row r="5762">
          <cell r="A5762">
            <v>2020</v>
          </cell>
          <cell r="B5762" t="str">
            <v>Marzo</v>
          </cell>
          <cell r="J5762">
            <v>17548</v>
          </cell>
          <cell r="K5762">
            <v>71027</v>
          </cell>
        </row>
        <row r="5763">
          <cell r="A5763">
            <v>2020</v>
          </cell>
          <cell r="B5763" t="str">
            <v>Marzo</v>
          </cell>
          <cell r="J5763">
            <v>18050</v>
          </cell>
          <cell r="K5763">
            <v>71027</v>
          </cell>
        </row>
        <row r="5764">
          <cell r="A5764">
            <v>2020</v>
          </cell>
          <cell r="B5764" t="str">
            <v>Marzo</v>
          </cell>
          <cell r="J5764">
            <v>10975</v>
          </cell>
          <cell r="K5764">
            <v>71028</v>
          </cell>
        </row>
        <row r="5765">
          <cell r="A5765">
            <v>2020</v>
          </cell>
          <cell r="B5765" t="str">
            <v>Marzo</v>
          </cell>
          <cell r="J5765">
            <v>10419</v>
          </cell>
          <cell r="K5765">
            <v>71028</v>
          </cell>
        </row>
        <row r="5766">
          <cell r="A5766">
            <v>2020</v>
          </cell>
          <cell r="B5766" t="str">
            <v>Marzo</v>
          </cell>
          <cell r="J5766">
            <v>11800</v>
          </cell>
          <cell r="K5766">
            <v>71028</v>
          </cell>
        </row>
        <row r="5767">
          <cell r="A5767">
            <v>2020</v>
          </cell>
          <cell r="B5767" t="str">
            <v>Marzo</v>
          </cell>
          <cell r="J5767">
            <v>13300</v>
          </cell>
          <cell r="K5767">
            <v>71029</v>
          </cell>
        </row>
        <row r="5768">
          <cell r="A5768">
            <v>2020</v>
          </cell>
          <cell r="B5768" t="str">
            <v>Marzo</v>
          </cell>
          <cell r="J5768">
            <v>12788</v>
          </cell>
          <cell r="K5768">
            <v>71030</v>
          </cell>
        </row>
        <row r="5769">
          <cell r="A5769">
            <v>2020</v>
          </cell>
          <cell r="B5769" t="str">
            <v>Marzo</v>
          </cell>
          <cell r="J5769">
            <v>12793</v>
          </cell>
          <cell r="K5769">
            <v>71030</v>
          </cell>
        </row>
        <row r="5770">
          <cell r="A5770">
            <v>2020</v>
          </cell>
          <cell r="B5770" t="str">
            <v>Marzo</v>
          </cell>
          <cell r="J5770">
            <v>13633</v>
          </cell>
          <cell r="K5770">
            <v>71030</v>
          </cell>
        </row>
        <row r="5771">
          <cell r="A5771">
            <v>2020</v>
          </cell>
          <cell r="B5771" t="str">
            <v>Marzo</v>
          </cell>
          <cell r="J5771">
            <v>18221</v>
          </cell>
          <cell r="K5771">
            <v>71031</v>
          </cell>
        </row>
        <row r="5772">
          <cell r="A5772">
            <v>2020</v>
          </cell>
          <cell r="B5772" t="str">
            <v>Marzo</v>
          </cell>
          <cell r="J5772">
            <v>17656</v>
          </cell>
          <cell r="K5772">
            <v>71031</v>
          </cell>
        </row>
        <row r="5773">
          <cell r="A5773">
            <v>2020</v>
          </cell>
          <cell r="B5773" t="str">
            <v>Marzo</v>
          </cell>
          <cell r="J5773">
            <v>17817</v>
          </cell>
          <cell r="K5773">
            <v>71031</v>
          </cell>
        </row>
        <row r="5774">
          <cell r="A5774">
            <v>2020</v>
          </cell>
          <cell r="B5774" t="str">
            <v>Marzo</v>
          </cell>
          <cell r="J5774">
            <v>12846</v>
          </cell>
          <cell r="K5774">
            <v>71032</v>
          </cell>
        </row>
        <row r="5775">
          <cell r="A5775">
            <v>2020</v>
          </cell>
          <cell r="B5775" t="str">
            <v>Marzo</v>
          </cell>
          <cell r="J5775">
            <v>12885</v>
          </cell>
          <cell r="K5775">
            <v>71032</v>
          </cell>
        </row>
        <row r="5776">
          <cell r="A5776">
            <v>2020</v>
          </cell>
          <cell r="B5776" t="str">
            <v>Marzo</v>
          </cell>
          <cell r="J5776">
            <v>13867</v>
          </cell>
          <cell r="K5776">
            <v>71032</v>
          </cell>
        </row>
        <row r="5777">
          <cell r="A5777">
            <v>2020</v>
          </cell>
          <cell r="B5777" t="str">
            <v>Marzo</v>
          </cell>
          <cell r="J5777">
            <v>6280</v>
          </cell>
          <cell r="K5777">
            <v>71034</v>
          </cell>
        </row>
        <row r="5778">
          <cell r="A5778">
            <v>2020</v>
          </cell>
          <cell r="B5778" t="str">
            <v>Marzo</v>
          </cell>
          <cell r="J5778">
            <v>7308</v>
          </cell>
          <cell r="K5778">
            <v>71034</v>
          </cell>
        </row>
        <row r="5779">
          <cell r="A5779">
            <v>2020</v>
          </cell>
          <cell r="B5779" t="str">
            <v>Marzo</v>
          </cell>
          <cell r="J5779">
            <v>7363</v>
          </cell>
          <cell r="K5779">
            <v>71034</v>
          </cell>
        </row>
        <row r="5780">
          <cell r="A5780">
            <v>2020</v>
          </cell>
          <cell r="B5780" t="str">
            <v>Marzo</v>
          </cell>
          <cell r="J5780">
            <v>7850</v>
          </cell>
          <cell r="K5780">
            <v>71034</v>
          </cell>
        </row>
        <row r="5781">
          <cell r="A5781">
            <v>2020</v>
          </cell>
          <cell r="B5781" t="str">
            <v>Marzo</v>
          </cell>
          <cell r="J5781">
            <v>5961</v>
          </cell>
          <cell r="K5781">
            <v>71034</v>
          </cell>
        </row>
        <row r="5782">
          <cell r="A5782">
            <v>2020</v>
          </cell>
          <cell r="B5782" t="str">
            <v>Marzo</v>
          </cell>
          <cell r="J5782">
            <v>8007</v>
          </cell>
          <cell r="K5782">
            <v>71035</v>
          </cell>
        </row>
        <row r="5783">
          <cell r="A5783">
            <v>2020</v>
          </cell>
          <cell r="B5783" t="str">
            <v>Marzo</v>
          </cell>
          <cell r="J5783">
            <v>8500</v>
          </cell>
          <cell r="K5783">
            <v>71035</v>
          </cell>
        </row>
        <row r="5784">
          <cell r="A5784">
            <v>2020</v>
          </cell>
          <cell r="B5784" t="str">
            <v>Marzo</v>
          </cell>
          <cell r="J5784">
            <v>8207</v>
          </cell>
          <cell r="K5784">
            <v>71035</v>
          </cell>
        </row>
        <row r="5785">
          <cell r="A5785">
            <v>2020</v>
          </cell>
          <cell r="B5785" t="str">
            <v>Marzo</v>
          </cell>
          <cell r="J5785">
            <v>9617</v>
          </cell>
          <cell r="K5785">
            <v>71035</v>
          </cell>
        </row>
        <row r="5786">
          <cell r="A5786">
            <v>2020</v>
          </cell>
          <cell r="B5786" t="str">
            <v>Marzo</v>
          </cell>
          <cell r="J5786">
            <v>7515</v>
          </cell>
          <cell r="K5786">
            <v>71035</v>
          </cell>
        </row>
        <row r="5787">
          <cell r="A5787">
            <v>2020</v>
          </cell>
          <cell r="B5787" t="str">
            <v>Marzo</v>
          </cell>
          <cell r="J5787">
            <v>5783</v>
          </cell>
          <cell r="K5787">
            <v>71036</v>
          </cell>
        </row>
        <row r="5788">
          <cell r="A5788">
            <v>2020</v>
          </cell>
          <cell r="B5788" t="str">
            <v>Marzo</v>
          </cell>
          <cell r="J5788">
            <v>5967</v>
          </cell>
          <cell r="K5788">
            <v>71036</v>
          </cell>
        </row>
        <row r="5789">
          <cell r="A5789">
            <v>2020</v>
          </cell>
          <cell r="B5789" t="str">
            <v>Marzo</v>
          </cell>
          <cell r="J5789">
            <v>6150</v>
          </cell>
          <cell r="K5789">
            <v>71036</v>
          </cell>
        </row>
        <row r="5790">
          <cell r="A5790">
            <v>2020</v>
          </cell>
          <cell r="B5790" t="str">
            <v>Marzo</v>
          </cell>
          <cell r="J5790">
            <v>5193</v>
          </cell>
          <cell r="K5790">
            <v>71036</v>
          </cell>
        </row>
        <row r="5791">
          <cell r="A5791">
            <v>2020</v>
          </cell>
          <cell r="B5791" t="str">
            <v>Marzo</v>
          </cell>
          <cell r="J5791">
            <v>6867</v>
          </cell>
          <cell r="K5791">
            <v>71037</v>
          </cell>
        </row>
        <row r="5792">
          <cell r="A5792">
            <v>2020</v>
          </cell>
          <cell r="B5792" t="str">
            <v>Marzo</v>
          </cell>
          <cell r="J5792">
            <v>7263</v>
          </cell>
          <cell r="K5792">
            <v>71037</v>
          </cell>
        </row>
        <row r="5793">
          <cell r="A5793">
            <v>2020</v>
          </cell>
          <cell r="B5793" t="str">
            <v>Marzo</v>
          </cell>
          <cell r="J5793">
            <v>7722</v>
          </cell>
          <cell r="K5793">
            <v>71037</v>
          </cell>
        </row>
        <row r="5794">
          <cell r="A5794">
            <v>2020</v>
          </cell>
          <cell r="B5794" t="str">
            <v>Marzo</v>
          </cell>
          <cell r="J5794">
            <v>7600</v>
          </cell>
          <cell r="K5794">
            <v>71037</v>
          </cell>
        </row>
        <row r="5795">
          <cell r="A5795">
            <v>2020</v>
          </cell>
          <cell r="B5795" t="str">
            <v>Marzo</v>
          </cell>
          <cell r="J5795">
            <v>5852</v>
          </cell>
          <cell r="K5795">
            <v>71037</v>
          </cell>
        </row>
        <row r="5796">
          <cell r="A5796">
            <v>2020</v>
          </cell>
          <cell r="B5796" t="str">
            <v>Marzo</v>
          </cell>
          <cell r="J5796">
            <v>7093</v>
          </cell>
          <cell r="K5796">
            <v>71038</v>
          </cell>
        </row>
        <row r="5797">
          <cell r="A5797">
            <v>2020</v>
          </cell>
          <cell r="B5797" t="str">
            <v>Marzo</v>
          </cell>
          <cell r="J5797">
            <v>8562</v>
          </cell>
          <cell r="K5797">
            <v>71038</v>
          </cell>
        </row>
        <row r="5798">
          <cell r="A5798">
            <v>2020</v>
          </cell>
          <cell r="B5798" t="str">
            <v>Marzo</v>
          </cell>
          <cell r="J5798">
            <v>8226</v>
          </cell>
          <cell r="K5798">
            <v>71038</v>
          </cell>
        </row>
        <row r="5799">
          <cell r="A5799">
            <v>2020</v>
          </cell>
          <cell r="B5799" t="str">
            <v>Marzo</v>
          </cell>
          <cell r="J5799">
            <v>7767</v>
          </cell>
          <cell r="K5799">
            <v>71038</v>
          </cell>
        </row>
        <row r="5800">
          <cell r="A5800">
            <v>2020</v>
          </cell>
          <cell r="B5800" t="str">
            <v>Marzo</v>
          </cell>
          <cell r="J5800">
            <v>6215</v>
          </cell>
          <cell r="K5800">
            <v>71038</v>
          </cell>
        </row>
        <row r="5801">
          <cell r="A5801">
            <v>2020</v>
          </cell>
          <cell r="B5801" t="str">
            <v>Marzo</v>
          </cell>
          <cell r="J5801">
            <v>6587</v>
          </cell>
          <cell r="K5801">
            <v>71039</v>
          </cell>
        </row>
        <row r="5802">
          <cell r="A5802">
            <v>2020</v>
          </cell>
          <cell r="B5802" t="str">
            <v>Marzo</v>
          </cell>
          <cell r="J5802">
            <v>6367</v>
          </cell>
          <cell r="K5802">
            <v>71039</v>
          </cell>
        </row>
        <row r="5803">
          <cell r="A5803">
            <v>2020</v>
          </cell>
          <cell r="B5803" t="str">
            <v>Marzo</v>
          </cell>
          <cell r="J5803">
            <v>6467</v>
          </cell>
          <cell r="K5803">
            <v>71039</v>
          </cell>
        </row>
        <row r="5804">
          <cell r="A5804">
            <v>2020</v>
          </cell>
          <cell r="B5804" t="str">
            <v>Marzo</v>
          </cell>
          <cell r="J5804">
            <v>7392</v>
          </cell>
          <cell r="K5804">
            <v>71039</v>
          </cell>
        </row>
        <row r="5805">
          <cell r="A5805">
            <v>2020</v>
          </cell>
          <cell r="B5805" t="str">
            <v>Marzo</v>
          </cell>
          <cell r="J5805">
            <v>6052</v>
          </cell>
          <cell r="K5805">
            <v>71039</v>
          </cell>
        </row>
        <row r="5806">
          <cell r="A5806">
            <v>2020</v>
          </cell>
          <cell r="B5806" t="str">
            <v>Marzo</v>
          </cell>
          <cell r="J5806">
            <v>21733</v>
          </cell>
          <cell r="K5806">
            <v>81001</v>
          </cell>
        </row>
        <row r="5807">
          <cell r="A5807">
            <v>2020</v>
          </cell>
          <cell r="B5807" t="str">
            <v>Marzo</v>
          </cell>
          <cell r="J5807">
            <v>13707</v>
          </cell>
          <cell r="K5807">
            <v>81002</v>
          </cell>
        </row>
        <row r="5808">
          <cell r="A5808">
            <v>2020</v>
          </cell>
          <cell r="B5808" t="str">
            <v>Marzo</v>
          </cell>
          <cell r="J5808">
            <v>18667</v>
          </cell>
          <cell r="K5808">
            <v>81003</v>
          </cell>
        </row>
        <row r="5809">
          <cell r="A5809">
            <v>2020</v>
          </cell>
          <cell r="B5809" t="str">
            <v>Marzo</v>
          </cell>
          <cell r="J5809">
            <v>14533</v>
          </cell>
          <cell r="K5809">
            <v>81003</v>
          </cell>
        </row>
        <row r="5810">
          <cell r="A5810">
            <v>2020</v>
          </cell>
          <cell r="B5810" t="str">
            <v>Marzo</v>
          </cell>
          <cell r="J5810">
            <v>9900</v>
          </cell>
          <cell r="K5810">
            <v>81005</v>
          </cell>
        </row>
        <row r="5811">
          <cell r="A5811">
            <v>2020</v>
          </cell>
          <cell r="B5811" t="str">
            <v>Marzo</v>
          </cell>
          <cell r="J5811">
            <v>10842</v>
          </cell>
          <cell r="K5811">
            <v>81005</v>
          </cell>
        </row>
        <row r="5812">
          <cell r="A5812">
            <v>2020</v>
          </cell>
          <cell r="B5812" t="str">
            <v>Marzo</v>
          </cell>
          <cell r="J5812">
            <v>8407</v>
          </cell>
          <cell r="K5812">
            <v>81005</v>
          </cell>
        </row>
        <row r="5813">
          <cell r="A5813">
            <v>2020</v>
          </cell>
          <cell r="B5813" t="str">
            <v>Marzo</v>
          </cell>
          <cell r="J5813">
            <v>11111</v>
          </cell>
          <cell r="K5813">
            <v>81006</v>
          </cell>
        </row>
        <row r="5814">
          <cell r="A5814">
            <v>2020</v>
          </cell>
          <cell r="B5814" t="str">
            <v>Marzo</v>
          </cell>
          <cell r="J5814">
            <v>12800</v>
          </cell>
          <cell r="K5814">
            <v>81007</v>
          </cell>
        </row>
        <row r="5815">
          <cell r="A5815">
            <v>2020</v>
          </cell>
          <cell r="B5815" t="str">
            <v>Marzo</v>
          </cell>
          <cell r="J5815">
            <v>6713</v>
          </cell>
          <cell r="K5815">
            <v>81008</v>
          </cell>
        </row>
        <row r="5816">
          <cell r="A5816">
            <v>2020</v>
          </cell>
          <cell r="B5816" t="str">
            <v>Marzo</v>
          </cell>
          <cell r="J5816">
            <v>6785</v>
          </cell>
          <cell r="K5816">
            <v>81009</v>
          </cell>
        </row>
        <row r="5817">
          <cell r="A5817">
            <v>2020</v>
          </cell>
          <cell r="B5817" t="str">
            <v>Marzo</v>
          </cell>
          <cell r="J5817">
            <v>22532</v>
          </cell>
          <cell r="K5817">
            <v>81010</v>
          </cell>
        </row>
        <row r="5818">
          <cell r="A5818">
            <v>2020</v>
          </cell>
          <cell r="B5818" t="str">
            <v>Marzo</v>
          </cell>
          <cell r="J5818">
            <v>25183</v>
          </cell>
          <cell r="K5818">
            <v>81010</v>
          </cell>
        </row>
        <row r="5819">
          <cell r="A5819">
            <v>2020</v>
          </cell>
          <cell r="B5819" t="str">
            <v>Marzo</v>
          </cell>
          <cell r="J5819">
            <v>12087</v>
          </cell>
          <cell r="K5819">
            <v>81011</v>
          </cell>
        </row>
        <row r="5820">
          <cell r="A5820">
            <v>2020</v>
          </cell>
          <cell r="B5820" t="str">
            <v>Marzo</v>
          </cell>
          <cell r="J5820">
            <v>13667</v>
          </cell>
          <cell r="K5820">
            <v>81011</v>
          </cell>
        </row>
        <row r="5821">
          <cell r="A5821">
            <v>2020</v>
          </cell>
          <cell r="B5821" t="str">
            <v>Marzo</v>
          </cell>
          <cell r="J5821">
            <v>34067</v>
          </cell>
          <cell r="K5821">
            <v>81013</v>
          </cell>
        </row>
        <row r="5822">
          <cell r="A5822">
            <v>2020</v>
          </cell>
          <cell r="B5822" t="str">
            <v>Marzo</v>
          </cell>
          <cell r="J5822">
            <v>25650</v>
          </cell>
          <cell r="K5822">
            <v>81014</v>
          </cell>
        </row>
        <row r="5823">
          <cell r="A5823">
            <v>2020</v>
          </cell>
          <cell r="B5823" t="str">
            <v>Marzo</v>
          </cell>
          <cell r="J5823">
            <v>32117</v>
          </cell>
          <cell r="K5823">
            <v>81014</v>
          </cell>
        </row>
        <row r="5824">
          <cell r="A5824">
            <v>2020</v>
          </cell>
          <cell r="B5824" t="str">
            <v>Marzo</v>
          </cell>
          <cell r="J5824">
            <v>10729</v>
          </cell>
          <cell r="K5824">
            <v>81015</v>
          </cell>
        </row>
        <row r="5825">
          <cell r="A5825">
            <v>2020</v>
          </cell>
          <cell r="B5825" t="str">
            <v>Marzo</v>
          </cell>
          <cell r="J5825">
            <v>11373</v>
          </cell>
          <cell r="K5825">
            <v>81016</v>
          </cell>
        </row>
        <row r="5826">
          <cell r="A5826">
            <v>2020</v>
          </cell>
          <cell r="B5826" t="str">
            <v>Marzo</v>
          </cell>
          <cell r="J5826">
            <v>15750</v>
          </cell>
          <cell r="K5826">
            <v>81016</v>
          </cell>
        </row>
        <row r="5827">
          <cell r="A5827">
            <v>2020</v>
          </cell>
          <cell r="B5827" t="str">
            <v>Marzo</v>
          </cell>
          <cell r="J5827">
            <v>81400</v>
          </cell>
          <cell r="K5827">
            <v>81018</v>
          </cell>
        </row>
        <row r="5828">
          <cell r="A5828">
            <v>2020</v>
          </cell>
          <cell r="B5828" t="str">
            <v>Marzo</v>
          </cell>
          <cell r="J5828">
            <v>62783</v>
          </cell>
          <cell r="K5828">
            <v>81017</v>
          </cell>
        </row>
        <row r="5829">
          <cell r="A5829">
            <v>2020</v>
          </cell>
          <cell r="B5829" t="str">
            <v>Marzo</v>
          </cell>
          <cell r="J5829">
            <v>57167</v>
          </cell>
          <cell r="K5829">
            <v>81017</v>
          </cell>
        </row>
        <row r="5830">
          <cell r="A5830">
            <v>2020</v>
          </cell>
          <cell r="B5830" t="str">
            <v>Marzo</v>
          </cell>
          <cell r="J5830">
            <v>35650</v>
          </cell>
          <cell r="K5830">
            <v>81019</v>
          </cell>
        </row>
        <row r="5831">
          <cell r="A5831">
            <v>2020</v>
          </cell>
          <cell r="B5831" t="str">
            <v>Marzo</v>
          </cell>
          <cell r="J5831">
            <v>35517</v>
          </cell>
          <cell r="K5831">
            <v>81019</v>
          </cell>
        </row>
        <row r="5832">
          <cell r="A5832">
            <v>2020</v>
          </cell>
          <cell r="B5832" t="str">
            <v>Marzo</v>
          </cell>
          <cell r="J5832">
            <v>6830</v>
          </cell>
          <cell r="K5832">
            <v>81020</v>
          </cell>
        </row>
        <row r="5833">
          <cell r="A5833">
            <v>2020</v>
          </cell>
          <cell r="B5833" t="str">
            <v>Marzo</v>
          </cell>
          <cell r="J5833">
            <v>10407</v>
          </cell>
          <cell r="K5833">
            <v>81021</v>
          </cell>
        </row>
        <row r="5834">
          <cell r="A5834">
            <v>2020</v>
          </cell>
          <cell r="B5834" t="str">
            <v>Marzo</v>
          </cell>
          <cell r="J5834">
            <v>11850</v>
          </cell>
          <cell r="K5834">
            <v>81021</v>
          </cell>
        </row>
        <row r="5835">
          <cell r="A5835">
            <v>2020</v>
          </cell>
          <cell r="B5835" t="str">
            <v>Marzo</v>
          </cell>
          <cell r="J5835">
            <v>29453</v>
          </cell>
          <cell r="K5835">
            <v>81022</v>
          </cell>
        </row>
        <row r="5836">
          <cell r="A5836">
            <v>2020</v>
          </cell>
          <cell r="B5836" t="str">
            <v>Marzo</v>
          </cell>
          <cell r="J5836">
            <v>7617</v>
          </cell>
          <cell r="K5836">
            <v>81023</v>
          </cell>
        </row>
        <row r="5837">
          <cell r="A5837">
            <v>2020</v>
          </cell>
          <cell r="B5837" t="str">
            <v>Marzo</v>
          </cell>
          <cell r="J5837">
            <v>35640</v>
          </cell>
          <cell r="K5837">
            <v>81024</v>
          </cell>
        </row>
        <row r="5838">
          <cell r="A5838">
            <v>2020</v>
          </cell>
          <cell r="B5838" t="str">
            <v>Marzo</v>
          </cell>
          <cell r="J5838">
            <v>37250</v>
          </cell>
          <cell r="K5838">
            <v>81024</v>
          </cell>
        </row>
        <row r="5839">
          <cell r="A5839">
            <v>2020</v>
          </cell>
          <cell r="B5839" t="str">
            <v>Marzo</v>
          </cell>
          <cell r="J5839">
            <v>13363</v>
          </cell>
          <cell r="K5839">
            <v>81025</v>
          </cell>
        </row>
        <row r="5840">
          <cell r="A5840">
            <v>2020</v>
          </cell>
          <cell r="B5840" t="str">
            <v>Marzo</v>
          </cell>
          <cell r="J5840">
            <v>15633</v>
          </cell>
          <cell r="K5840">
            <v>81025</v>
          </cell>
        </row>
        <row r="5841">
          <cell r="A5841">
            <v>2020</v>
          </cell>
          <cell r="B5841" t="str">
            <v>Marzo</v>
          </cell>
          <cell r="J5841">
            <v>13904</v>
          </cell>
          <cell r="K5841">
            <v>81025</v>
          </cell>
        </row>
        <row r="5842">
          <cell r="A5842">
            <v>2020</v>
          </cell>
          <cell r="B5842" t="str">
            <v>Marzo</v>
          </cell>
          <cell r="J5842">
            <v>13802</v>
          </cell>
          <cell r="K5842">
            <v>81027</v>
          </cell>
        </row>
        <row r="5843">
          <cell r="A5843">
            <v>2020</v>
          </cell>
          <cell r="B5843" t="str">
            <v>Marzo</v>
          </cell>
          <cell r="J5843">
            <v>9300</v>
          </cell>
          <cell r="K5843">
            <v>81026</v>
          </cell>
        </row>
        <row r="5844">
          <cell r="A5844">
            <v>2020</v>
          </cell>
          <cell r="B5844" t="str">
            <v>Marzo</v>
          </cell>
          <cell r="J5844">
            <v>7434</v>
          </cell>
          <cell r="K5844">
            <v>81026</v>
          </cell>
        </row>
        <row r="5845">
          <cell r="A5845">
            <v>2020</v>
          </cell>
          <cell r="B5845" t="str">
            <v>Marzo</v>
          </cell>
          <cell r="J5845">
            <v>14688</v>
          </cell>
          <cell r="K5845">
            <v>81028</v>
          </cell>
        </row>
        <row r="5846">
          <cell r="A5846">
            <v>2020</v>
          </cell>
          <cell r="B5846" t="str">
            <v>Marzo</v>
          </cell>
          <cell r="J5846">
            <v>15800</v>
          </cell>
          <cell r="K5846">
            <v>81028</v>
          </cell>
        </row>
        <row r="5847">
          <cell r="A5847">
            <v>2020</v>
          </cell>
          <cell r="B5847" t="str">
            <v>Marzo</v>
          </cell>
          <cell r="J5847">
            <v>15198</v>
          </cell>
          <cell r="K5847">
            <v>81029</v>
          </cell>
        </row>
        <row r="5848">
          <cell r="A5848">
            <v>2020</v>
          </cell>
          <cell r="B5848" t="str">
            <v>Marzo</v>
          </cell>
          <cell r="J5848">
            <v>16433</v>
          </cell>
          <cell r="K5848">
            <v>81029</v>
          </cell>
        </row>
        <row r="5849">
          <cell r="A5849">
            <v>2020</v>
          </cell>
          <cell r="B5849" t="str">
            <v>Marzo</v>
          </cell>
          <cell r="J5849">
            <v>14381</v>
          </cell>
          <cell r="K5849">
            <v>81029</v>
          </cell>
        </row>
        <row r="5850">
          <cell r="A5850">
            <v>2020</v>
          </cell>
          <cell r="B5850" t="str">
            <v>Marzo</v>
          </cell>
          <cell r="J5850">
            <v>5394</v>
          </cell>
          <cell r="K5850">
            <v>41002</v>
          </cell>
        </row>
        <row r="5851">
          <cell r="A5851">
            <v>2020</v>
          </cell>
          <cell r="B5851" t="str">
            <v>Marzo</v>
          </cell>
          <cell r="J5851">
            <v>5352</v>
          </cell>
          <cell r="K5851">
            <v>41002</v>
          </cell>
        </row>
        <row r="5852">
          <cell r="A5852">
            <v>2020</v>
          </cell>
          <cell r="B5852" t="str">
            <v>Marzo</v>
          </cell>
          <cell r="J5852">
            <v>5517</v>
          </cell>
          <cell r="K5852">
            <v>41002</v>
          </cell>
        </row>
        <row r="5853">
          <cell r="A5853">
            <v>2020</v>
          </cell>
          <cell r="B5853" t="str">
            <v>Marzo</v>
          </cell>
          <cell r="J5853">
            <v>7493</v>
          </cell>
          <cell r="K5853">
            <v>41003</v>
          </cell>
        </row>
        <row r="5854">
          <cell r="A5854">
            <v>2020</v>
          </cell>
          <cell r="B5854" t="str">
            <v>Marzo</v>
          </cell>
          <cell r="J5854">
            <v>7706</v>
          </cell>
          <cell r="K5854">
            <v>41003</v>
          </cell>
        </row>
        <row r="5855">
          <cell r="A5855">
            <v>2020</v>
          </cell>
          <cell r="B5855" t="str">
            <v>Marzo</v>
          </cell>
          <cell r="J5855">
            <v>7660</v>
          </cell>
          <cell r="K5855">
            <v>41003</v>
          </cell>
        </row>
        <row r="5856">
          <cell r="A5856">
            <v>2020</v>
          </cell>
          <cell r="B5856" t="str">
            <v>Marzo</v>
          </cell>
          <cell r="J5856">
            <v>7493</v>
          </cell>
          <cell r="K5856">
            <v>41004</v>
          </cell>
        </row>
        <row r="5857">
          <cell r="A5857">
            <v>2020</v>
          </cell>
          <cell r="B5857" t="str">
            <v>Marzo</v>
          </cell>
          <cell r="J5857">
            <v>7706</v>
          </cell>
          <cell r="K5857">
            <v>41004</v>
          </cell>
        </row>
        <row r="5858">
          <cell r="A5858">
            <v>2020</v>
          </cell>
          <cell r="B5858" t="str">
            <v>Marzo</v>
          </cell>
          <cell r="J5858">
            <v>7660</v>
          </cell>
          <cell r="K5858">
            <v>41004</v>
          </cell>
        </row>
        <row r="5859">
          <cell r="A5859">
            <v>2020</v>
          </cell>
          <cell r="B5859" t="str">
            <v>Marzo</v>
          </cell>
          <cell r="J5859">
            <v>2560</v>
          </cell>
          <cell r="K5859">
            <v>41005</v>
          </cell>
        </row>
        <row r="5860">
          <cell r="A5860">
            <v>2020</v>
          </cell>
          <cell r="B5860" t="str">
            <v>Marzo</v>
          </cell>
          <cell r="J5860">
            <v>2616</v>
          </cell>
          <cell r="K5860">
            <v>41005</v>
          </cell>
        </row>
        <row r="5861">
          <cell r="A5861">
            <v>2020</v>
          </cell>
          <cell r="B5861" t="str">
            <v>Marzo</v>
          </cell>
          <cell r="J5861">
            <v>2356</v>
          </cell>
          <cell r="K5861">
            <v>41007</v>
          </cell>
        </row>
        <row r="5862">
          <cell r="A5862">
            <v>2020</v>
          </cell>
          <cell r="B5862" t="str">
            <v>Marzo</v>
          </cell>
          <cell r="J5862">
            <v>2649</v>
          </cell>
          <cell r="K5862">
            <v>41007</v>
          </cell>
        </row>
        <row r="5863">
          <cell r="A5863">
            <v>2020</v>
          </cell>
          <cell r="B5863" t="str">
            <v>Marzo</v>
          </cell>
          <cell r="J5863">
            <v>2362</v>
          </cell>
          <cell r="K5863">
            <v>41007</v>
          </cell>
        </row>
        <row r="5864">
          <cell r="A5864">
            <v>2020</v>
          </cell>
          <cell r="B5864" t="str">
            <v>Marzo</v>
          </cell>
          <cell r="J5864">
            <v>270</v>
          </cell>
          <cell r="K5864">
            <v>41008</v>
          </cell>
        </row>
        <row r="5865">
          <cell r="A5865">
            <v>2020</v>
          </cell>
          <cell r="B5865" t="str">
            <v>Marzo</v>
          </cell>
          <cell r="J5865">
            <v>275</v>
          </cell>
          <cell r="K5865">
            <v>41008</v>
          </cell>
        </row>
        <row r="5866">
          <cell r="A5866">
            <v>2020</v>
          </cell>
          <cell r="B5866" t="str">
            <v>Marzo</v>
          </cell>
          <cell r="J5866">
            <v>76534</v>
          </cell>
          <cell r="K5866">
            <v>41009</v>
          </cell>
        </row>
        <row r="5867">
          <cell r="A5867">
            <v>2020</v>
          </cell>
          <cell r="B5867" t="str">
            <v>Marzo</v>
          </cell>
          <cell r="J5867">
            <v>78995</v>
          </cell>
          <cell r="K5867">
            <v>41009</v>
          </cell>
        </row>
        <row r="5868">
          <cell r="A5868">
            <v>2020</v>
          </cell>
          <cell r="B5868" t="str">
            <v>Marzo</v>
          </cell>
          <cell r="J5868">
            <v>16062</v>
          </cell>
          <cell r="K5868">
            <v>41010</v>
          </cell>
        </row>
        <row r="5869">
          <cell r="A5869">
            <v>2020</v>
          </cell>
          <cell r="B5869" t="str">
            <v>Marzo</v>
          </cell>
          <cell r="J5869">
            <v>16014</v>
          </cell>
          <cell r="K5869">
            <v>41010</v>
          </cell>
        </row>
        <row r="5870">
          <cell r="A5870">
            <v>2020</v>
          </cell>
          <cell r="B5870" t="str">
            <v>Marzo</v>
          </cell>
          <cell r="J5870">
            <v>16264</v>
          </cell>
          <cell r="K5870">
            <v>41010</v>
          </cell>
        </row>
        <row r="5871">
          <cell r="A5871">
            <v>2020</v>
          </cell>
          <cell r="B5871" t="str">
            <v>Marzo</v>
          </cell>
          <cell r="J5871">
            <v>10326</v>
          </cell>
          <cell r="K5871">
            <v>41011</v>
          </cell>
        </row>
        <row r="5872">
          <cell r="A5872">
            <v>2020</v>
          </cell>
          <cell r="B5872" t="str">
            <v>Marzo</v>
          </cell>
          <cell r="J5872">
            <v>10443</v>
          </cell>
          <cell r="K5872">
            <v>41011</v>
          </cell>
        </row>
        <row r="5873">
          <cell r="A5873">
            <v>2020</v>
          </cell>
          <cell r="B5873" t="str">
            <v>Marzo</v>
          </cell>
          <cell r="J5873">
            <v>16123</v>
          </cell>
          <cell r="K5873">
            <v>41012</v>
          </cell>
        </row>
        <row r="5874">
          <cell r="A5874">
            <v>2020</v>
          </cell>
          <cell r="B5874" t="str">
            <v>Marzo</v>
          </cell>
          <cell r="J5874">
            <v>11830</v>
          </cell>
          <cell r="K5874">
            <v>41013</v>
          </cell>
        </row>
        <row r="5875">
          <cell r="A5875">
            <v>2020</v>
          </cell>
          <cell r="B5875" t="str">
            <v>Marzo</v>
          </cell>
          <cell r="J5875">
            <v>9162</v>
          </cell>
          <cell r="K5875">
            <v>41014</v>
          </cell>
        </row>
        <row r="5876">
          <cell r="A5876">
            <v>2020</v>
          </cell>
          <cell r="B5876" t="str">
            <v>Marzo</v>
          </cell>
          <cell r="J5876">
            <v>9619</v>
          </cell>
          <cell r="K5876">
            <v>41014</v>
          </cell>
        </row>
        <row r="5877">
          <cell r="A5877">
            <v>2020</v>
          </cell>
          <cell r="B5877" t="str">
            <v>Marzo</v>
          </cell>
          <cell r="J5877">
            <v>10174</v>
          </cell>
          <cell r="K5877">
            <v>41014</v>
          </cell>
        </row>
        <row r="5878">
          <cell r="A5878">
            <v>2020</v>
          </cell>
          <cell r="B5878" t="str">
            <v>Marzo</v>
          </cell>
          <cell r="J5878">
            <v>21131</v>
          </cell>
          <cell r="K5878">
            <v>41015</v>
          </cell>
        </row>
        <row r="5879">
          <cell r="A5879">
            <v>2020</v>
          </cell>
          <cell r="B5879" t="str">
            <v>Marzo</v>
          </cell>
          <cell r="J5879">
            <v>20885</v>
          </cell>
          <cell r="K5879">
            <v>41015</v>
          </cell>
        </row>
        <row r="5880">
          <cell r="A5880">
            <v>2020</v>
          </cell>
          <cell r="B5880" t="str">
            <v>Marzo</v>
          </cell>
          <cell r="J5880">
            <v>1866</v>
          </cell>
          <cell r="K5880">
            <v>41016</v>
          </cell>
        </row>
        <row r="5881">
          <cell r="A5881">
            <v>2020</v>
          </cell>
          <cell r="B5881" t="str">
            <v>Marzo</v>
          </cell>
          <cell r="J5881">
            <v>1962</v>
          </cell>
          <cell r="K5881">
            <v>41016</v>
          </cell>
        </row>
        <row r="5882">
          <cell r="A5882">
            <v>2020</v>
          </cell>
          <cell r="B5882" t="str">
            <v>Marzo</v>
          </cell>
          <cell r="J5882">
            <v>1923</v>
          </cell>
          <cell r="K5882">
            <v>41016</v>
          </cell>
        </row>
        <row r="5883">
          <cell r="A5883">
            <v>2020</v>
          </cell>
          <cell r="B5883" t="str">
            <v>Marzo</v>
          </cell>
          <cell r="J5883">
            <v>3471</v>
          </cell>
          <cell r="K5883">
            <v>41017</v>
          </cell>
        </row>
        <row r="5884">
          <cell r="A5884">
            <v>2020</v>
          </cell>
          <cell r="B5884" t="str">
            <v>Marzo</v>
          </cell>
          <cell r="J5884">
            <v>3609</v>
          </cell>
          <cell r="K5884">
            <v>41017</v>
          </cell>
        </row>
        <row r="5885">
          <cell r="A5885">
            <v>2020</v>
          </cell>
          <cell r="B5885" t="str">
            <v>Marzo</v>
          </cell>
          <cell r="J5885">
            <v>3233</v>
          </cell>
          <cell r="K5885">
            <v>41017</v>
          </cell>
        </row>
        <row r="5886">
          <cell r="A5886">
            <v>2020</v>
          </cell>
          <cell r="B5886" t="str">
            <v>Marzo</v>
          </cell>
          <cell r="J5886">
            <v>31344</v>
          </cell>
          <cell r="K5886">
            <v>41018</v>
          </cell>
        </row>
        <row r="5887">
          <cell r="A5887">
            <v>2020</v>
          </cell>
          <cell r="B5887" t="str">
            <v>Marzo</v>
          </cell>
          <cell r="J5887">
            <v>32778</v>
          </cell>
          <cell r="K5887">
            <v>41018</v>
          </cell>
        </row>
        <row r="5888">
          <cell r="A5888">
            <v>2020</v>
          </cell>
          <cell r="B5888" t="str">
            <v>Marzo</v>
          </cell>
          <cell r="J5888">
            <v>31111</v>
          </cell>
          <cell r="K5888">
            <v>41018</v>
          </cell>
        </row>
        <row r="5889">
          <cell r="A5889">
            <v>2020</v>
          </cell>
          <cell r="B5889" t="str">
            <v>Marzo</v>
          </cell>
          <cell r="J5889">
            <v>20227</v>
          </cell>
          <cell r="K5889">
            <v>41019</v>
          </cell>
        </row>
        <row r="5890">
          <cell r="A5890">
            <v>2020</v>
          </cell>
          <cell r="B5890" t="str">
            <v>Marzo</v>
          </cell>
          <cell r="J5890">
            <v>20656</v>
          </cell>
          <cell r="K5890">
            <v>41019</v>
          </cell>
        </row>
        <row r="5891">
          <cell r="A5891">
            <v>2020</v>
          </cell>
          <cell r="B5891" t="str">
            <v>Marzo</v>
          </cell>
          <cell r="J5891">
            <v>6171</v>
          </cell>
          <cell r="K5891">
            <v>41020</v>
          </cell>
        </row>
        <row r="5892">
          <cell r="A5892">
            <v>2020</v>
          </cell>
          <cell r="B5892" t="str">
            <v>Marzo</v>
          </cell>
          <cell r="J5892">
            <v>6236</v>
          </cell>
          <cell r="K5892">
            <v>41020</v>
          </cell>
        </row>
        <row r="5893">
          <cell r="A5893">
            <v>2020</v>
          </cell>
          <cell r="B5893" t="str">
            <v>Marzo</v>
          </cell>
          <cell r="J5893">
            <v>9318</v>
          </cell>
          <cell r="K5893">
            <v>41021</v>
          </cell>
        </row>
        <row r="5894">
          <cell r="A5894">
            <v>2020</v>
          </cell>
          <cell r="B5894" t="str">
            <v>Marzo</v>
          </cell>
          <cell r="J5894">
            <v>9926</v>
          </cell>
          <cell r="K5894">
            <v>41021</v>
          </cell>
        </row>
        <row r="5895">
          <cell r="A5895">
            <v>2020</v>
          </cell>
          <cell r="B5895" t="str">
            <v>Marzo</v>
          </cell>
          <cell r="J5895">
            <v>11017</v>
          </cell>
          <cell r="K5895">
            <v>41022</v>
          </cell>
        </row>
        <row r="5896">
          <cell r="A5896">
            <v>2020</v>
          </cell>
          <cell r="B5896" t="str">
            <v>Marzo</v>
          </cell>
          <cell r="J5896">
            <v>11079</v>
          </cell>
          <cell r="K5896">
            <v>41022</v>
          </cell>
        </row>
        <row r="5897">
          <cell r="A5897">
            <v>2020</v>
          </cell>
          <cell r="B5897" t="str">
            <v>Marzo</v>
          </cell>
          <cell r="J5897">
            <v>2392</v>
          </cell>
          <cell r="K5897">
            <v>41023</v>
          </cell>
        </row>
        <row r="5898">
          <cell r="A5898">
            <v>2020</v>
          </cell>
          <cell r="B5898" t="str">
            <v>Marzo</v>
          </cell>
          <cell r="J5898">
            <v>2133</v>
          </cell>
          <cell r="K5898">
            <v>41023</v>
          </cell>
        </row>
        <row r="5899">
          <cell r="A5899">
            <v>2020</v>
          </cell>
          <cell r="B5899" t="str">
            <v>Marzo</v>
          </cell>
          <cell r="J5899">
            <v>2216</v>
          </cell>
          <cell r="K5899">
            <v>41023</v>
          </cell>
        </row>
        <row r="5900">
          <cell r="A5900">
            <v>2020</v>
          </cell>
          <cell r="B5900" t="str">
            <v>Marzo</v>
          </cell>
          <cell r="J5900">
            <v>2290</v>
          </cell>
          <cell r="K5900">
            <v>41023</v>
          </cell>
        </row>
        <row r="5901">
          <cell r="A5901">
            <v>2020</v>
          </cell>
          <cell r="B5901" t="str">
            <v>Marzo</v>
          </cell>
          <cell r="J5901">
            <v>5240</v>
          </cell>
          <cell r="K5901">
            <v>41024</v>
          </cell>
        </row>
        <row r="5902">
          <cell r="A5902">
            <v>2020</v>
          </cell>
          <cell r="B5902" t="str">
            <v>Marzo</v>
          </cell>
          <cell r="J5902">
            <v>5930</v>
          </cell>
          <cell r="K5902">
            <v>41024</v>
          </cell>
        </row>
        <row r="5903">
          <cell r="A5903">
            <v>2020</v>
          </cell>
          <cell r="B5903" t="str">
            <v>Marzo</v>
          </cell>
          <cell r="J5903">
            <v>5604</v>
          </cell>
          <cell r="K5903">
            <v>41024</v>
          </cell>
        </row>
        <row r="5904">
          <cell r="A5904">
            <v>2020</v>
          </cell>
          <cell r="B5904" t="str">
            <v>Marzo</v>
          </cell>
          <cell r="J5904">
            <v>5505</v>
          </cell>
          <cell r="K5904">
            <v>41024</v>
          </cell>
        </row>
        <row r="5905">
          <cell r="A5905">
            <v>2020</v>
          </cell>
          <cell r="B5905" t="str">
            <v>Marzo</v>
          </cell>
          <cell r="J5905">
            <v>626</v>
          </cell>
          <cell r="K5905">
            <v>41025</v>
          </cell>
        </row>
        <row r="5906">
          <cell r="A5906">
            <v>2020</v>
          </cell>
          <cell r="B5906" t="str">
            <v>Marzo</v>
          </cell>
          <cell r="J5906">
            <v>675</v>
          </cell>
          <cell r="K5906">
            <v>41025</v>
          </cell>
        </row>
        <row r="5907">
          <cell r="A5907">
            <v>2020</v>
          </cell>
          <cell r="B5907" t="str">
            <v>Marzo</v>
          </cell>
          <cell r="J5907">
            <v>1158</v>
          </cell>
          <cell r="K5907">
            <v>41025</v>
          </cell>
        </row>
        <row r="5908">
          <cell r="A5908">
            <v>2020</v>
          </cell>
          <cell r="B5908" t="str">
            <v>Marzo</v>
          </cell>
          <cell r="J5908">
            <v>11024</v>
          </cell>
          <cell r="K5908">
            <v>41026</v>
          </cell>
        </row>
        <row r="5909">
          <cell r="A5909">
            <v>2020</v>
          </cell>
          <cell r="B5909" t="str">
            <v>Marzo</v>
          </cell>
          <cell r="J5909">
            <v>11079</v>
          </cell>
          <cell r="K5909">
            <v>41026</v>
          </cell>
        </row>
        <row r="5910">
          <cell r="A5910">
            <v>2020</v>
          </cell>
          <cell r="B5910" t="str">
            <v>Marzo</v>
          </cell>
          <cell r="J5910">
            <v>9814</v>
          </cell>
          <cell r="K5910">
            <v>41027</v>
          </cell>
        </row>
        <row r="5911">
          <cell r="A5911">
            <v>2020</v>
          </cell>
          <cell r="B5911" t="str">
            <v>Marzo</v>
          </cell>
          <cell r="J5911">
            <v>9993</v>
          </cell>
          <cell r="K5911">
            <v>41027</v>
          </cell>
        </row>
        <row r="5912">
          <cell r="A5912">
            <v>2020</v>
          </cell>
          <cell r="B5912" t="str">
            <v>Marzo</v>
          </cell>
          <cell r="J5912">
            <v>43612</v>
          </cell>
          <cell r="K5912">
            <v>41028</v>
          </cell>
        </row>
        <row r="5913">
          <cell r="A5913">
            <v>2020</v>
          </cell>
          <cell r="B5913" t="str">
            <v>Marzo</v>
          </cell>
          <cell r="J5913">
            <v>44292</v>
          </cell>
          <cell r="K5913">
            <v>41028</v>
          </cell>
        </row>
        <row r="5914">
          <cell r="A5914">
            <v>2020</v>
          </cell>
          <cell r="B5914" t="str">
            <v>Marzo</v>
          </cell>
          <cell r="J5914">
            <v>43299</v>
          </cell>
          <cell r="K5914">
            <v>41028</v>
          </cell>
        </row>
        <row r="5915">
          <cell r="A5915">
            <v>2020</v>
          </cell>
          <cell r="B5915" t="str">
            <v>Abril</v>
          </cell>
          <cell r="J5915">
            <v>516</v>
          </cell>
          <cell r="K5915">
            <v>31001</v>
          </cell>
        </row>
        <row r="5916">
          <cell r="A5916">
            <v>2020</v>
          </cell>
          <cell r="B5916" t="str">
            <v>Abril</v>
          </cell>
          <cell r="J5916">
            <v>1145</v>
          </cell>
          <cell r="K5916">
            <v>31002</v>
          </cell>
        </row>
        <row r="5917">
          <cell r="A5917">
            <v>2020</v>
          </cell>
          <cell r="B5917" t="str">
            <v>Abril</v>
          </cell>
          <cell r="J5917">
            <v>962</v>
          </cell>
          <cell r="K5917">
            <v>31003</v>
          </cell>
        </row>
        <row r="5918">
          <cell r="A5918">
            <v>2020</v>
          </cell>
          <cell r="B5918" t="str">
            <v>Abril</v>
          </cell>
          <cell r="J5918">
            <v>11754</v>
          </cell>
          <cell r="K5918">
            <v>31004</v>
          </cell>
        </row>
        <row r="5919">
          <cell r="A5919">
            <v>2020</v>
          </cell>
          <cell r="B5919" t="str">
            <v>Abril</v>
          </cell>
          <cell r="J5919">
            <v>9171</v>
          </cell>
          <cell r="K5919">
            <v>31005</v>
          </cell>
        </row>
        <row r="5920">
          <cell r="A5920">
            <v>2020</v>
          </cell>
          <cell r="B5920" t="str">
            <v>Abril</v>
          </cell>
          <cell r="J5920">
            <v>628</v>
          </cell>
          <cell r="K5920">
            <v>31006</v>
          </cell>
        </row>
        <row r="5921">
          <cell r="A5921">
            <v>2020</v>
          </cell>
          <cell r="B5921" t="str">
            <v>Abril</v>
          </cell>
          <cell r="J5921">
            <v>5847</v>
          </cell>
          <cell r="K5921">
            <v>31007</v>
          </cell>
        </row>
        <row r="5922">
          <cell r="A5922">
            <v>2020</v>
          </cell>
          <cell r="B5922" t="str">
            <v>Abril</v>
          </cell>
          <cell r="J5922">
            <v>5683</v>
          </cell>
          <cell r="K5922">
            <v>31008</v>
          </cell>
        </row>
        <row r="5923">
          <cell r="A5923">
            <v>2020</v>
          </cell>
          <cell r="B5923" t="str">
            <v>Abril</v>
          </cell>
          <cell r="J5923">
            <v>1890</v>
          </cell>
          <cell r="K5923">
            <v>31009</v>
          </cell>
        </row>
        <row r="5924">
          <cell r="A5924">
            <v>2020</v>
          </cell>
          <cell r="B5924" t="str">
            <v>Abril</v>
          </cell>
          <cell r="J5924">
            <v>3241</v>
          </cell>
          <cell r="K5924">
            <v>31010</v>
          </cell>
        </row>
        <row r="5925">
          <cell r="A5925">
            <v>2020</v>
          </cell>
          <cell r="B5925" t="str">
            <v>Abril</v>
          </cell>
          <cell r="J5925">
            <v>225</v>
          </cell>
          <cell r="K5925">
            <v>31011</v>
          </cell>
        </row>
        <row r="5926">
          <cell r="A5926">
            <v>2020</v>
          </cell>
          <cell r="B5926" t="str">
            <v>Abril</v>
          </cell>
          <cell r="J5926">
            <v>391</v>
          </cell>
          <cell r="K5926">
            <v>31012</v>
          </cell>
        </row>
        <row r="5927">
          <cell r="A5927">
            <v>2020</v>
          </cell>
          <cell r="B5927" t="str">
            <v>Abril</v>
          </cell>
          <cell r="J5927">
            <v>951</v>
          </cell>
          <cell r="K5927">
            <v>31013</v>
          </cell>
        </row>
        <row r="5928">
          <cell r="A5928">
            <v>2020</v>
          </cell>
          <cell r="B5928" t="str">
            <v>Abril</v>
          </cell>
          <cell r="J5928">
            <v>2385</v>
          </cell>
          <cell r="K5928">
            <v>31014</v>
          </cell>
        </row>
        <row r="5929">
          <cell r="A5929">
            <v>2020</v>
          </cell>
          <cell r="B5929" t="str">
            <v>Abril</v>
          </cell>
          <cell r="J5929">
            <v>2017</v>
          </cell>
          <cell r="K5929">
            <v>31016</v>
          </cell>
        </row>
        <row r="5930">
          <cell r="A5930">
            <v>2020</v>
          </cell>
          <cell r="B5930" t="str">
            <v>Abril</v>
          </cell>
          <cell r="J5930">
            <v>2280</v>
          </cell>
          <cell r="K5930">
            <v>31017</v>
          </cell>
        </row>
        <row r="5931">
          <cell r="A5931">
            <v>2020</v>
          </cell>
          <cell r="B5931" t="str">
            <v>Abril</v>
          </cell>
          <cell r="J5931">
            <v>1590</v>
          </cell>
          <cell r="K5931">
            <v>31018</v>
          </cell>
        </row>
        <row r="5932">
          <cell r="A5932">
            <v>2020</v>
          </cell>
          <cell r="B5932" t="str">
            <v>Abril</v>
          </cell>
          <cell r="J5932">
            <v>2213</v>
          </cell>
          <cell r="K5932">
            <v>31019</v>
          </cell>
        </row>
        <row r="5933">
          <cell r="A5933">
            <v>2020</v>
          </cell>
          <cell r="B5933" t="str">
            <v>Abril</v>
          </cell>
          <cell r="J5933">
            <v>1377</v>
          </cell>
          <cell r="K5933">
            <v>31020</v>
          </cell>
        </row>
        <row r="5934">
          <cell r="A5934">
            <v>2020</v>
          </cell>
          <cell r="B5934" t="str">
            <v>Abril</v>
          </cell>
          <cell r="J5934">
            <v>1852</v>
          </cell>
          <cell r="K5934">
            <v>31021</v>
          </cell>
        </row>
        <row r="5935">
          <cell r="A5935">
            <v>2020</v>
          </cell>
          <cell r="B5935" t="str">
            <v>Abril</v>
          </cell>
          <cell r="J5935">
            <v>1959</v>
          </cell>
          <cell r="K5935">
            <v>31022</v>
          </cell>
        </row>
        <row r="5936">
          <cell r="A5936">
            <v>2020</v>
          </cell>
          <cell r="B5936" t="str">
            <v>Abril</v>
          </cell>
          <cell r="J5936">
            <v>1281</v>
          </cell>
          <cell r="K5936">
            <v>31023</v>
          </cell>
        </row>
        <row r="5937">
          <cell r="A5937">
            <v>2020</v>
          </cell>
          <cell r="B5937" t="str">
            <v>Abril</v>
          </cell>
          <cell r="J5937">
            <v>3136</v>
          </cell>
          <cell r="K5937">
            <v>31024</v>
          </cell>
        </row>
        <row r="5938">
          <cell r="A5938">
            <v>2020</v>
          </cell>
          <cell r="B5938" t="str">
            <v>Abril</v>
          </cell>
          <cell r="J5938">
            <v>2128</v>
          </cell>
          <cell r="K5938">
            <v>31025</v>
          </cell>
        </row>
        <row r="5939">
          <cell r="A5939">
            <v>2020</v>
          </cell>
          <cell r="B5939" t="str">
            <v>Abril</v>
          </cell>
          <cell r="J5939">
            <v>1744</v>
          </cell>
          <cell r="K5939">
            <v>31026</v>
          </cell>
        </row>
        <row r="5940">
          <cell r="A5940">
            <v>2020</v>
          </cell>
          <cell r="B5940" t="str">
            <v>Abril</v>
          </cell>
          <cell r="J5940">
            <v>970</v>
          </cell>
          <cell r="K5940">
            <v>31027</v>
          </cell>
        </row>
        <row r="5941">
          <cell r="A5941">
            <v>2020</v>
          </cell>
          <cell r="B5941" t="str">
            <v>Abril</v>
          </cell>
          <cell r="J5941">
            <v>1649</v>
          </cell>
          <cell r="K5941">
            <v>31028</v>
          </cell>
        </row>
        <row r="5942">
          <cell r="A5942">
            <v>2020</v>
          </cell>
          <cell r="B5942" t="str">
            <v>Abril</v>
          </cell>
          <cell r="J5942">
            <v>1919</v>
          </cell>
          <cell r="K5942">
            <v>31029</v>
          </cell>
        </row>
        <row r="5943">
          <cell r="A5943">
            <v>2020</v>
          </cell>
          <cell r="B5943" t="str">
            <v>Abril</v>
          </cell>
          <cell r="J5943">
            <v>3070</v>
          </cell>
          <cell r="K5943">
            <v>31030</v>
          </cell>
        </row>
        <row r="5944">
          <cell r="A5944">
            <v>2020</v>
          </cell>
          <cell r="B5944" t="str">
            <v>Abril</v>
          </cell>
          <cell r="J5944">
            <v>2658</v>
          </cell>
          <cell r="K5944">
            <v>31031</v>
          </cell>
        </row>
        <row r="5945">
          <cell r="A5945">
            <v>2020</v>
          </cell>
          <cell r="B5945" t="str">
            <v>Abril</v>
          </cell>
          <cell r="J5945">
            <v>2254</v>
          </cell>
          <cell r="K5945">
            <v>31032</v>
          </cell>
        </row>
        <row r="5946">
          <cell r="A5946">
            <v>2020</v>
          </cell>
          <cell r="B5946" t="str">
            <v>Abril</v>
          </cell>
          <cell r="J5946">
            <v>720</v>
          </cell>
          <cell r="K5946">
            <v>31033</v>
          </cell>
        </row>
        <row r="5947">
          <cell r="A5947">
            <v>2020</v>
          </cell>
          <cell r="B5947" t="str">
            <v>Abril</v>
          </cell>
          <cell r="J5947">
            <v>1354</v>
          </cell>
          <cell r="K5947">
            <v>31034</v>
          </cell>
        </row>
        <row r="5948">
          <cell r="A5948">
            <v>2020</v>
          </cell>
          <cell r="B5948" t="str">
            <v>Abril</v>
          </cell>
          <cell r="J5948">
            <v>778</v>
          </cell>
          <cell r="K5948">
            <v>31035</v>
          </cell>
        </row>
        <row r="5949">
          <cell r="A5949">
            <v>2020</v>
          </cell>
          <cell r="B5949" t="str">
            <v>Abril</v>
          </cell>
          <cell r="J5949">
            <v>506</v>
          </cell>
          <cell r="K5949">
            <v>31036</v>
          </cell>
        </row>
        <row r="5950">
          <cell r="A5950">
            <v>2020</v>
          </cell>
          <cell r="B5950" t="str">
            <v>Abril</v>
          </cell>
          <cell r="J5950">
            <v>1737</v>
          </cell>
          <cell r="K5950">
            <v>31037</v>
          </cell>
        </row>
        <row r="5951">
          <cell r="A5951">
            <v>2020</v>
          </cell>
          <cell r="B5951" t="str">
            <v>Abril</v>
          </cell>
          <cell r="J5951">
            <v>1868</v>
          </cell>
          <cell r="K5951">
            <v>31038</v>
          </cell>
        </row>
        <row r="5952">
          <cell r="A5952">
            <v>2020</v>
          </cell>
          <cell r="B5952" t="str">
            <v>Abril</v>
          </cell>
          <cell r="J5952">
            <v>1453</v>
          </cell>
          <cell r="K5952">
            <v>31039</v>
          </cell>
        </row>
        <row r="5953">
          <cell r="A5953">
            <v>2020</v>
          </cell>
          <cell r="B5953" t="str">
            <v>Abril</v>
          </cell>
          <cell r="J5953">
            <v>4244</v>
          </cell>
          <cell r="K5953">
            <v>11001</v>
          </cell>
        </row>
        <row r="5954">
          <cell r="A5954">
            <v>2020</v>
          </cell>
          <cell r="B5954" t="str">
            <v>Abril</v>
          </cell>
          <cell r="J5954">
            <v>4891</v>
          </cell>
          <cell r="K5954">
            <v>11002</v>
          </cell>
        </row>
        <row r="5955">
          <cell r="A5955">
            <v>2020</v>
          </cell>
          <cell r="B5955" t="str">
            <v>Abril</v>
          </cell>
          <cell r="J5955">
            <v>2030</v>
          </cell>
          <cell r="K5955">
            <v>11003</v>
          </cell>
        </row>
        <row r="5956">
          <cell r="A5956">
            <v>2020</v>
          </cell>
          <cell r="B5956" t="str">
            <v>Abril</v>
          </cell>
          <cell r="J5956">
            <v>1977</v>
          </cell>
          <cell r="K5956">
            <v>11004</v>
          </cell>
        </row>
        <row r="5957">
          <cell r="A5957">
            <v>2020</v>
          </cell>
          <cell r="B5957" t="str">
            <v>Abril</v>
          </cell>
          <cell r="J5957">
            <v>1317</v>
          </cell>
          <cell r="K5957">
            <v>11005</v>
          </cell>
        </row>
        <row r="5958">
          <cell r="A5958">
            <v>2020</v>
          </cell>
          <cell r="B5958" t="str">
            <v>Abril</v>
          </cell>
          <cell r="J5958">
            <v>5607</v>
          </cell>
          <cell r="K5958">
            <v>11006</v>
          </cell>
        </row>
        <row r="5959">
          <cell r="A5959">
            <v>2020</v>
          </cell>
          <cell r="B5959" t="str">
            <v>Abril</v>
          </cell>
          <cell r="J5959">
            <v>7564</v>
          </cell>
          <cell r="K5959">
            <v>11007</v>
          </cell>
        </row>
        <row r="5960">
          <cell r="A5960">
            <v>2020</v>
          </cell>
          <cell r="B5960" t="str">
            <v>Abril</v>
          </cell>
          <cell r="J5960">
            <v>3068</v>
          </cell>
          <cell r="K5960">
            <v>11008</v>
          </cell>
        </row>
        <row r="5961">
          <cell r="A5961">
            <v>2020</v>
          </cell>
          <cell r="B5961" t="str">
            <v>Abril</v>
          </cell>
          <cell r="J5961">
            <v>3727</v>
          </cell>
          <cell r="K5961">
            <v>11009</v>
          </cell>
        </row>
        <row r="5962">
          <cell r="A5962">
            <v>2020</v>
          </cell>
          <cell r="B5962" t="str">
            <v>Abril</v>
          </cell>
          <cell r="J5962">
            <v>1839</v>
          </cell>
          <cell r="K5962">
            <v>11010</v>
          </cell>
        </row>
        <row r="5963">
          <cell r="A5963">
            <v>2020</v>
          </cell>
          <cell r="B5963" t="str">
            <v>Abril</v>
          </cell>
          <cell r="J5963">
            <v>7253</v>
          </cell>
          <cell r="K5963">
            <v>11011</v>
          </cell>
        </row>
        <row r="5964">
          <cell r="A5964">
            <v>2020</v>
          </cell>
          <cell r="B5964" t="str">
            <v>Abril</v>
          </cell>
          <cell r="J5964">
            <v>3802</v>
          </cell>
          <cell r="K5964">
            <v>11012</v>
          </cell>
        </row>
        <row r="5965">
          <cell r="A5965">
            <v>2020</v>
          </cell>
          <cell r="B5965" t="str">
            <v>Abril</v>
          </cell>
          <cell r="J5965">
            <v>3772</v>
          </cell>
          <cell r="K5965">
            <v>11013</v>
          </cell>
        </row>
        <row r="5966">
          <cell r="A5966">
            <v>2020</v>
          </cell>
          <cell r="B5966" t="str">
            <v>Abril</v>
          </cell>
          <cell r="J5966">
            <v>4816</v>
          </cell>
          <cell r="K5966">
            <v>11014</v>
          </cell>
        </row>
        <row r="5967">
          <cell r="A5967">
            <v>2020</v>
          </cell>
          <cell r="B5967" t="str">
            <v>Abril</v>
          </cell>
          <cell r="J5967">
            <v>2884</v>
          </cell>
          <cell r="K5967">
            <v>11015</v>
          </cell>
        </row>
        <row r="5968">
          <cell r="A5968">
            <v>2020</v>
          </cell>
          <cell r="B5968" t="str">
            <v>Abril</v>
          </cell>
          <cell r="J5968">
            <v>3471</v>
          </cell>
          <cell r="K5968">
            <v>11016</v>
          </cell>
        </row>
        <row r="5969">
          <cell r="A5969">
            <v>2020</v>
          </cell>
          <cell r="B5969" t="str">
            <v>Abril</v>
          </cell>
          <cell r="J5969">
            <v>2486</v>
          </cell>
          <cell r="K5969">
            <v>11017</v>
          </cell>
        </row>
        <row r="5970">
          <cell r="A5970">
            <v>2020</v>
          </cell>
          <cell r="B5970" t="str">
            <v>Abril</v>
          </cell>
          <cell r="J5970">
            <v>2326</v>
          </cell>
          <cell r="K5970">
            <v>11018</v>
          </cell>
        </row>
        <row r="5971">
          <cell r="A5971">
            <v>2020</v>
          </cell>
          <cell r="B5971" t="str">
            <v>Abril</v>
          </cell>
          <cell r="J5971">
            <v>6012</v>
          </cell>
          <cell r="K5971">
            <v>11019</v>
          </cell>
        </row>
        <row r="5972">
          <cell r="A5972">
            <v>2020</v>
          </cell>
          <cell r="B5972" t="str">
            <v>Abril</v>
          </cell>
          <cell r="J5972">
            <v>8709</v>
          </cell>
          <cell r="K5972">
            <v>11020</v>
          </cell>
        </row>
        <row r="5973">
          <cell r="A5973">
            <v>2020</v>
          </cell>
          <cell r="B5973" t="str">
            <v>Abril</v>
          </cell>
          <cell r="J5973">
            <v>2637</v>
          </cell>
          <cell r="K5973">
            <v>11021</v>
          </cell>
        </row>
        <row r="5974">
          <cell r="A5974">
            <v>2020</v>
          </cell>
          <cell r="B5974" t="str">
            <v>Abril</v>
          </cell>
          <cell r="J5974">
            <v>3185</v>
          </cell>
          <cell r="K5974">
            <v>11022</v>
          </cell>
        </row>
        <row r="5975">
          <cell r="A5975">
            <v>2020</v>
          </cell>
          <cell r="B5975" t="str">
            <v>Abril</v>
          </cell>
          <cell r="J5975">
            <v>2751</v>
          </cell>
          <cell r="K5975">
            <v>11023</v>
          </cell>
        </row>
        <row r="5976">
          <cell r="A5976">
            <v>2020</v>
          </cell>
          <cell r="B5976" t="str">
            <v>Abril</v>
          </cell>
          <cell r="J5976">
            <v>3857</v>
          </cell>
          <cell r="K5976">
            <v>11024</v>
          </cell>
        </row>
        <row r="5977">
          <cell r="A5977">
            <v>2020</v>
          </cell>
          <cell r="B5977" t="str">
            <v>Abril</v>
          </cell>
          <cell r="J5977">
            <v>3129</v>
          </cell>
          <cell r="K5977">
            <v>11025</v>
          </cell>
        </row>
        <row r="5978">
          <cell r="A5978">
            <v>2020</v>
          </cell>
          <cell r="B5978" t="str">
            <v>Abril</v>
          </cell>
          <cell r="J5978">
            <v>1804</v>
          </cell>
          <cell r="K5978">
            <v>11026</v>
          </cell>
        </row>
        <row r="5979">
          <cell r="A5979">
            <v>2020</v>
          </cell>
          <cell r="B5979" t="str">
            <v>Abril</v>
          </cell>
          <cell r="J5979">
            <v>1791</v>
          </cell>
          <cell r="K5979">
            <v>11027</v>
          </cell>
        </row>
        <row r="5980">
          <cell r="A5980">
            <v>2020</v>
          </cell>
          <cell r="B5980" t="str">
            <v>Abril</v>
          </cell>
          <cell r="J5980">
            <v>3304</v>
          </cell>
          <cell r="K5980">
            <v>11028</v>
          </cell>
        </row>
        <row r="5981">
          <cell r="A5981">
            <v>2020</v>
          </cell>
          <cell r="B5981" t="str">
            <v>Abril</v>
          </cell>
          <cell r="J5981">
            <v>3410</v>
          </cell>
          <cell r="K5981">
            <v>11029</v>
          </cell>
        </row>
        <row r="5982">
          <cell r="A5982">
            <v>2020</v>
          </cell>
          <cell r="B5982" t="str">
            <v>Abril</v>
          </cell>
          <cell r="J5982">
            <v>5416</v>
          </cell>
          <cell r="K5982">
            <v>11030</v>
          </cell>
        </row>
        <row r="5983">
          <cell r="A5983">
            <v>2020</v>
          </cell>
          <cell r="B5983" t="str">
            <v>Abril</v>
          </cell>
          <cell r="J5983">
            <v>5417</v>
          </cell>
          <cell r="K5983">
            <v>11031</v>
          </cell>
        </row>
        <row r="5984">
          <cell r="A5984">
            <v>2020</v>
          </cell>
          <cell r="B5984" t="str">
            <v>Abril</v>
          </cell>
          <cell r="J5984">
            <v>6248</v>
          </cell>
          <cell r="K5984">
            <v>11032</v>
          </cell>
        </row>
        <row r="5985">
          <cell r="A5985">
            <v>2020</v>
          </cell>
          <cell r="B5985" t="str">
            <v>Abril</v>
          </cell>
          <cell r="J5985">
            <v>4396</v>
          </cell>
          <cell r="K5985">
            <v>11033</v>
          </cell>
        </row>
        <row r="5986">
          <cell r="A5986">
            <v>2020</v>
          </cell>
          <cell r="B5986" t="str">
            <v>Abril</v>
          </cell>
          <cell r="J5986">
            <v>1486</v>
          </cell>
          <cell r="K5986">
            <v>11034</v>
          </cell>
        </row>
        <row r="5987">
          <cell r="A5987">
            <v>2020</v>
          </cell>
          <cell r="B5987" t="str">
            <v>Abril</v>
          </cell>
          <cell r="J5987">
            <v>3572</v>
          </cell>
          <cell r="K5987">
            <v>11035</v>
          </cell>
        </row>
        <row r="5988">
          <cell r="A5988">
            <v>2020</v>
          </cell>
          <cell r="B5988" t="str">
            <v>Abril</v>
          </cell>
          <cell r="J5988">
            <v>1399</v>
          </cell>
          <cell r="K5988">
            <v>11036</v>
          </cell>
        </row>
        <row r="5989">
          <cell r="A5989">
            <v>2020</v>
          </cell>
          <cell r="B5989" t="str">
            <v>Abril</v>
          </cell>
          <cell r="J5989">
            <v>1399</v>
          </cell>
          <cell r="K5989">
            <v>11037</v>
          </cell>
        </row>
        <row r="5990">
          <cell r="A5990">
            <v>2020</v>
          </cell>
          <cell r="B5990" t="str">
            <v>Abril</v>
          </cell>
          <cell r="J5990">
            <v>1173</v>
          </cell>
          <cell r="K5990">
            <v>11038</v>
          </cell>
        </row>
        <row r="5991">
          <cell r="A5991">
            <v>2020</v>
          </cell>
          <cell r="B5991" t="str">
            <v>Abril</v>
          </cell>
          <cell r="J5991">
            <v>2085</v>
          </cell>
          <cell r="K5991">
            <v>11040</v>
          </cell>
        </row>
        <row r="5992">
          <cell r="A5992">
            <v>2020</v>
          </cell>
          <cell r="B5992" t="str">
            <v>Abril</v>
          </cell>
          <cell r="J5992">
            <v>863</v>
          </cell>
          <cell r="K5992">
            <v>11041</v>
          </cell>
        </row>
        <row r="5993">
          <cell r="A5993">
            <v>2020</v>
          </cell>
          <cell r="B5993" t="str">
            <v>Abril</v>
          </cell>
          <cell r="J5993">
            <v>2343</v>
          </cell>
          <cell r="K5993">
            <v>11042</v>
          </cell>
        </row>
        <row r="5994">
          <cell r="A5994">
            <v>2020</v>
          </cell>
          <cell r="B5994" t="str">
            <v>Abril</v>
          </cell>
          <cell r="J5994">
            <v>4952</v>
          </cell>
          <cell r="K5994">
            <v>11043</v>
          </cell>
        </row>
        <row r="5995">
          <cell r="A5995">
            <v>2020</v>
          </cell>
          <cell r="B5995" t="str">
            <v>Abril</v>
          </cell>
          <cell r="J5995">
            <v>937</v>
          </cell>
          <cell r="K5995">
            <v>11044</v>
          </cell>
        </row>
        <row r="5996">
          <cell r="A5996">
            <v>2020</v>
          </cell>
          <cell r="B5996" t="str">
            <v>Abril</v>
          </cell>
          <cell r="J5996">
            <v>1849</v>
          </cell>
          <cell r="K5996">
            <v>11045</v>
          </cell>
        </row>
        <row r="5997">
          <cell r="A5997">
            <v>2020</v>
          </cell>
          <cell r="B5997" t="str">
            <v>Abril</v>
          </cell>
          <cell r="J5997">
            <v>942</v>
          </cell>
          <cell r="K5997">
            <v>11046</v>
          </cell>
        </row>
        <row r="5998">
          <cell r="A5998">
            <v>2020</v>
          </cell>
          <cell r="B5998" t="str">
            <v>Abril</v>
          </cell>
          <cell r="J5998">
            <v>6975</v>
          </cell>
          <cell r="K5998">
            <v>11047</v>
          </cell>
        </row>
        <row r="5999">
          <cell r="A5999">
            <v>2020</v>
          </cell>
          <cell r="B5999" t="str">
            <v>Abril</v>
          </cell>
          <cell r="J5999">
            <v>2763</v>
          </cell>
          <cell r="K5999">
            <v>11048</v>
          </cell>
        </row>
        <row r="6000">
          <cell r="A6000">
            <v>2020</v>
          </cell>
          <cell r="B6000" t="str">
            <v>Abril</v>
          </cell>
          <cell r="J6000">
            <v>2315</v>
          </cell>
          <cell r="K6000">
            <v>11049</v>
          </cell>
        </row>
        <row r="6001">
          <cell r="A6001">
            <v>2020</v>
          </cell>
          <cell r="B6001" t="str">
            <v>Abril</v>
          </cell>
          <cell r="J6001">
            <v>1995</v>
          </cell>
          <cell r="K6001">
            <v>11050</v>
          </cell>
        </row>
        <row r="6002">
          <cell r="A6002">
            <v>2020</v>
          </cell>
          <cell r="B6002" t="str">
            <v>Abril</v>
          </cell>
          <cell r="J6002">
            <v>9743</v>
          </cell>
          <cell r="K6002">
            <v>11051</v>
          </cell>
        </row>
        <row r="6003">
          <cell r="A6003">
            <v>2020</v>
          </cell>
          <cell r="B6003" t="str">
            <v>Abril</v>
          </cell>
          <cell r="J6003">
            <v>2942</v>
          </cell>
          <cell r="K6003">
            <v>11052</v>
          </cell>
        </row>
        <row r="6004">
          <cell r="A6004">
            <v>2020</v>
          </cell>
          <cell r="B6004" t="str">
            <v>Abril</v>
          </cell>
          <cell r="J6004">
            <v>3373</v>
          </cell>
          <cell r="K6004">
            <v>11053</v>
          </cell>
        </row>
        <row r="6005">
          <cell r="A6005">
            <v>2020</v>
          </cell>
          <cell r="B6005" t="str">
            <v>Abril</v>
          </cell>
          <cell r="J6005">
            <v>3917</v>
          </cell>
          <cell r="K6005">
            <v>11054</v>
          </cell>
        </row>
        <row r="6006">
          <cell r="A6006">
            <v>2020</v>
          </cell>
          <cell r="B6006" t="str">
            <v>Abril</v>
          </cell>
          <cell r="J6006">
            <v>1605</v>
          </cell>
          <cell r="K6006">
            <v>21001</v>
          </cell>
        </row>
        <row r="6007">
          <cell r="A6007">
            <v>2020</v>
          </cell>
          <cell r="B6007" t="str">
            <v>Abril</v>
          </cell>
          <cell r="J6007">
            <v>3104</v>
          </cell>
          <cell r="K6007">
            <v>21002</v>
          </cell>
        </row>
        <row r="6008">
          <cell r="A6008">
            <v>2020</v>
          </cell>
          <cell r="B6008" t="str">
            <v>Abril</v>
          </cell>
          <cell r="J6008">
            <v>2405</v>
          </cell>
          <cell r="K6008">
            <v>21003</v>
          </cell>
        </row>
        <row r="6009">
          <cell r="A6009">
            <v>2020</v>
          </cell>
          <cell r="B6009" t="str">
            <v>Abril</v>
          </cell>
          <cell r="J6009">
            <v>1173</v>
          </cell>
          <cell r="K6009">
            <v>21004</v>
          </cell>
        </row>
        <row r="6010">
          <cell r="A6010">
            <v>2020</v>
          </cell>
          <cell r="B6010" t="str">
            <v>Abril</v>
          </cell>
          <cell r="J6010">
            <v>821</v>
          </cell>
          <cell r="K6010">
            <v>21007</v>
          </cell>
        </row>
        <row r="6011">
          <cell r="A6011">
            <v>2020</v>
          </cell>
          <cell r="B6011" t="str">
            <v>Abril</v>
          </cell>
          <cell r="J6011">
            <v>918</v>
          </cell>
          <cell r="K6011">
            <v>21005</v>
          </cell>
        </row>
        <row r="6012">
          <cell r="A6012">
            <v>2020</v>
          </cell>
          <cell r="B6012" t="str">
            <v>Abril</v>
          </cell>
          <cell r="J6012">
            <v>873</v>
          </cell>
          <cell r="K6012">
            <v>21006</v>
          </cell>
        </row>
        <row r="6013">
          <cell r="A6013">
            <v>2020</v>
          </cell>
          <cell r="B6013" t="str">
            <v>Abril</v>
          </cell>
          <cell r="J6013">
            <v>1774</v>
          </cell>
          <cell r="K6013">
            <v>21008</v>
          </cell>
        </row>
        <row r="6014">
          <cell r="A6014">
            <v>2020</v>
          </cell>
          <cell r="B6014" t="str">
            <v>Abril</v>
          </cell>
          <cell r="J6014">
            <v>1044</v>
          </cell>
          <cell r="K6014">
            <v>21009</v>
          </cell>
        </row>
        <row r="6015">
          <cell r="A6015">
            <v>2020</v>
          </cell>
          <cell r="B6015" t="str">
            <v>Abril</v>
          </cell>
          <cell r="J6015">
            <v>899</v>
          </cell>
          <cell r="K6015">
            <v>21010</v>
          </cell>
        </row>
        <row r="6016">
          <cell r="A6016">
            <v>2020</v>
          </cell>
          <cell r="B6016" t="str">
            <v>Abril</v>
          </cell>
          <cell r="J6016">
            <v>744</v>
          </cell>
          <cell r="K6016">
            <v>21011</v>
          </cell>
        </row>
        <row r="6017">
          <cell r="A6017">
            <v>2020</v>
          </cell>
          <cell r="B6017" t="str">
            <v>Abril</v>
          </cell>
          <cell r="J6017">
            <v>1353</v>
          </cell>
          <cell r="K6017">
            <v>21012</v>
          </cell>
        </row>
        <row r="6018">
          <cell r="A6018">
            <v>2020</v>
          </cell>
          <cell r="B6018" t="str">
            <v>Abril</v>
          </cell>
          <cell r="J6018">
            <v>1939</v>
          </cell>
          <cell r="K6018">
            <v>21013</v>
          </cell>
        </row>
        <row r="6019">
          <cell r="A6019">
            <v>2020</v>
          </cell>
          <cell r="B6019" t="str">
            <v>Abril</v>
          </cell>
          <cell r="J6019">
            <v>1938</v>
          </cell>
          <cell r="K6019">
            <v>21014</v>
          </cell>
        </row>
        <row r="6020">
          <cell r="A6020">
            <v>2020</v>
          </cell>
          <cell r="B6020" t="str">
            <v>Abril</v>
          </cell>
          <cell r="J6020">
            <v>2434</v>
          </cell>
          <cell r="K6020">
            <v>21016</v>
          </cell>
        </row>
        <row r="6021">
          <cell r="A6021">
            <v>2020</v>
          </cell>
          <cell r="B6021" t="str">
            <v>Abril</v>
          </cell>
          <cell r="J6021">
            <v>1377</v>
          </cell>
          <cell r="K6021">
            <v>21017</v>
          </cell>
        </row>
        <row r="6022">
          <cell r="A6022">
            <v>2020</v>
          </cell>
          <cell r="B6022" t="str">
            <v>Abril</v>
          </cell>
          <cell r="J6022">
            <v>3530</v>
          </cell>
          <cell r="K6022">
            <v>51001</v>
          </cell>
        </row>
        <row r="6023">
          <cell r="A6023">
            <v>2020</v>
          </cell>
          <cell r="B6023" t="str">
            <v>Abril</v>
          </cell>
          <cell r="J6023">
            <v>3619</v>
          </cell>
          <cell r="K6023">
            <v>51001</v>
          </cell>
        </row>
        <row r="6024">
          <cell r="A6024">
            <v>2020</v>
          </cell>
          <cell r="B6024" t="str">
            <v>Abril</v>
          </cell>
          <cell r="J6024">
            <v>3785</v>
          </cell>
          <cell r="K6024">
            <v>51001</v>
          </cell>
        </row>
        <row r="6025">
          <cell r="A6025">
            <v>2020</v>
          </cell>
          <cell r="B6025" t="str">
            <v>Abril</v>
          </cell>
          <cell r="J6025">
            <v>2883</v>
          </cell>
          <cell r="K6025">
            <v>51001</v>
          </cell>
        </row>
        <row r="6026">
          <cell r="A6026">
            <v>2020</v>
          </cell>
          <cell r="B6026" t="str">
            <v>Abril</v>
          </cell>
          <cell r="J6026">
            <v>3203</v>
          </cell>
          <cell r="K6026">
            <v>51002</v>
          </cell>
        </row>
        <row r="6027">
          <cell r="A6027">
            <v>2020</v>
          </cell>
          <cell r="B6027" t="str">
            <v>Abril</v>
          </cell>
          <cell r="J6027">
            <v>2531</v>
          </cell>
          <cell r="K6027">
            <v>51003</v>
          </cell>
        </row>
        <row r="6028">
          <cell r="A6028">
            <v>2020</v>
          </cell>
          <cell r="B6028" t="str">
            <v>Abril</v>
          </cell>
          <cell r="J6028">
            <v>3134</v>
          </cell>
          <cell r="K6028">
            <v>51003</v>
          </cell>
        </row>
        <row r="6029">
          <cell r="A6029">
            <v>2020</v>
          </cell>
          <cell r="B6029" t="str">
            <v>Abril</v>
          </cell>
          <cell r="J6029">
            <v>2942</v>
          </cell>
          <cell r="K6029">
            <v>51003</v>
          </cell>
        </row>
        <row r="6030">
          <cell r="A6030">
            <v>2020</v>
          </cell>
          <cell r="B6030" t="str">
            <v>Abril</v>
          </cell>
          <cell r="J6030">
            <v>7138</v>
          </cell>
          <cell r="K6030">
            <v>51004</v>
          </cell>
        </row>
        <row r="6031">
          <cell r="A6031">
            <v>2020</v>
          </cell>
          <cell r="B6031" t="str">
            <v>Abril</v>
          </cell>
          <cell r="J6031">
            <v>6991</v>
          </cell>
          <cell r="K6031">
            <v>51004</v>
          </cell>
        </row>
        <row r="6032">
          <cell r="A6032">
            <v>2020</v>
          </cell>
          <cell r="B6032" t="str">
            <v>Abril</v>
          </cell>
          <cell r="J6032">
            <v>7307</v>
          </cell>
          <cell r="K6032">
            <v>51004</v>
          </cell>
        </row>
        <row r="6033">
          <cell r="A6033">
            <v>2020</v>
          </cell>
          <cell r="B6033" t="str">
            <v>Abril</v>
          </cell>
          <cell r="J6033">
            <v>6873</v>
          </cell>
          <cell r="K6033">
            <v>51005</v>
          </cell>
        </row>
        <row r="6034">
          <cell r="A6034">
            <v>2020</v>
          </cell>
          <cell r="B6034" t="str">
            <v>Abril</v>
          </cell>
          <cell r="J6034">
            <v>6625</v>
          </cell>
          <cell r="K6034">
            <v>51005</v>
          </cell>
        </row>
        <row r="6035">
          <cell r="A6035">
            <v>2020</v>
          </cell>
          <cell r="B6035" t="str">
            <v>Abril</v>
          </cell>
          <cell r="J6035">
            <v>6528</v>
          </cell>
          <cell r="K6035">
            <v>51005</v>
          </cell>
        </row>
        <row r="6036">
          <cell r="A6036">
            <v>2020</v>
          </cell>
          <cell r="B6036" t="str">
            <v>Abril</v>
          </cell>
          <cell r="J6036">
            <v>7184</v>
          </cell>
          <cell r="K6036">
            <v>51005</v>
          </cell>
        </row>
        <row r="6037">
          <cell r="A6037">
            <v>2020</v>
          </cell>
          <cell r="B6037" t="str">
            <v>Abril</v>
          </cell>
          <cell r="J6037">
            <v>5603</v>
          </cell>
          <cell r="K6037">
            <v>51006</v>
          </cell>
        </row>
        <row r="6038">
          <cell r="A6038">
            <v>2020</v>
          </cell>
          <cell r="B6038" t="str">
            <v>Abril</v>
          </cell>
          <cell r="J6038">
            <v>5553</v>
          </cell>
          <cell r="K6038">
            <v>51006</v>
          </cell>
        </row>
        <row r="6039">
          <cell r="A6039">
            <v>2020</v>
          </cell>
          <cell r="B6039" t="str">
            <v>Abril</v>
          </cell>
          <cell r="J6039">
            <v>5791</v>
          </cell>
          <cell r="K6039">
            <v>51006</v>
          </cell>
        </row>
        <row r="6040">
          <cell r="A6040">
            <v>2020</v>
          </cell>
          <cell r="B6040" t="str">
            <v>Abril</v>
          </cell>
          <cell r="J6040">
            <v>6735</v>
          </cell>
          <cell r="K6040">
            <v>51006</v>
          </cell>
        </row>
        <row r="6041">
          <cell r="A6041">
            <v>2020</v>
          </cell>
          <cell r="B6041" t="str">
            <v>Abril</v>
          </cell>
          <cell r="J6041">
            <v>4120</v>
          </cell>
          <cell r="K6041">
            <v>51007</v>
          </cell>
        </row>
        <row r="6042">
          <cell r="A6042">
            <v>2020</v>
          </cell>
          <cell r="B6042" t="str">
            <v>Abril</v>
          </cell>
          <cell r="J6042">
            <v>5421</v>
          </cell>
          <cell r="K6042">
            <v>51007</v>
          </cell>
        </row>
        <row r="6043">
          <cell r="A6043">
            <v>2020</v>
          </cell>
          <cell r="B6043" t="str">
            <v>Abril</v>
          </cell>
          <cell r="J6043">
            <v>5603</v>
          </cell>
          <cell r="K6043">
            <v>51008</v>
          </cell>
        </row>
        <row r="6044">
          <cell r="A6044">
            <v>2020</v>
          </cell>
          <cell r="B6044" t="str">
            <v>Abril</v>
          </cell>
          <cell r="J6044">
            <v>6062</v>
          </cell>
          <cell r="K6044">
            <v>51008</v>
          </cell>
        </row>
        <row r="6045">
          <cell r="A6045">
            <v>2020</v>
          </cell>
          <cell r="B6045" t="str">
            <v>Abril</v>
          </cell>
          <cell r="J6045">
            <v>4720</v>
          </cell>
          <cell r="K6045">
            <v>51008</v>
          </cell>
        </row>
        <row r="6046">
          <cell r="A6046">
            <v>2020</v>
          </cell>
          <cell r="B6046" t="str">
            <v>Abril</v>
          </cell>
          <cell r="J6046">
            <v>6336</v>
          </cell>
          <cell r="K6046">
            <v>51008</v>
          </cell>
        </row>
        <row r="6047">
          <cell r="A6047">
            <v>2020</v>
          </cell>
          <cell r="B6047" t="str">
            <v>Abril</v>
          </cell>
          <cell r="J6047">
            <v>4367</v>
          </cell>
          <cell r="K6047">
            <v>51009</v>
          </cell>
        </row>
        <row r="6048">
          <cell r="A6048">
            <v>2020</v>
          </cell>
          <cell r="B6048" t="str">
            <v>Abril</v>
          </cell>
          <cell r="J6048">
            <v>4710</v>
          </cell>
          <cell r="K6048">
            <v>51009</v>
          </cell>
        </row>
        <row r="6049">
          <cell r="A6049">
            <v>2020</v>
          </cell>
          <cell r="B6049" t="str">
            <v>Abril</v>
          </cell>
          <cell r="J6049">
            <v>4217</v>
          </cell>
          <cell r="K6049">
            <v>51009</v>
          </cell>
        </row>
        <row r="6050">
          <cell r="A6050">
            <v>2020</v>
          </cell>
          <cell r="B6050" t="str">
            <v>Abril</v>
          </cell>
          <cell r="J6050">
            <v>4819</v>
          </cell>
          <cell r="K6050">
            <v>51009</v>
          </cell>
        </row>
        <row r="6051">
          <cell r="A6051">
            <v>2020</v>
          </cell>
          <cell r="B6051" t="str">
            <v>Abril</v>
          </cell>
          <cell r="J6051">
            <v>1348</v>
          </cell>
          <cell r="K6051">
            <v>51010</v>
          </cell>
        </row>
        <row r="6052">
          <cell r="A6052">
            <v>2020</v>
          </cell>
          <cell r="B6052" t="str">
            <v>Abril</v>
          </cell>
          <cell r="J6052">
            <v>1505</v>
          </cell>
          <cell r="K6052">
            <v>51010</v>
          </cell>
        </row>
        <row r="6053">
          <cell r="A6053">
            <v>2020</v>
          </cell>
          <cell r="B6053" t="str">
            <v>Abril</v>
          </cell>
          <cell r="J6053">
            <v>1537</v>
          </cell>
          <cell r="K6053">
            <v>51011</v>
          </cell>
        </row>
        <row r="6054">
          <cell r="A6054">
            <v>2020</v>
          </cell>
          <cell r="B6054" t="str">
            <v>Abril</v>
          </cell>
          <cell r="J6054">
            <v>1875</v>
          </cell>
          <cell r="K6054">
            <v>51011</v>
          </cell>
        </row>
        <row r="6055">
          <cell r="A6055">
            <v>2020</v>
          </cell>
          <cell r="B6055" t="str">
            <v>Abril</v>
          </cell>
          <cell r="J6055">
            <v>1972</v>
          </cell>
          <cell r="K6055">
            <v>51011</v>
          </cell>
        </row>
        <row r="6056">
          <cell r="A6056">
            <v>2020</v>
          </cell>
          <cell r="B6056" t="str">
            <v>Abril</v>
          </cell>
          <cell r="J6056">
            <v>2433</v>
          </cell>
          <cell r="K6056">
            <v>51012</v>
          </cell>
        </row>
        <row r="6057">
          <cell r="A6057">
            <v>2020</v>
          </cell>
          <cell r="B6057" t="str">
            <v>Abril</v>
          </cell>
          <cell r="J6057">
            <v>3721</v>
          </cell>
          <cell r="K6057">
            <v>51012</v>
          </cell>
        </row>
        <row r="6058">
          <cell r="A6058">
            <v>2020</v>
          </cell>
          <cell r="B6058" t="str">
            <v>Abril</v>
          </cell>
          <cell r="J6058">
            <v>2790</v>
          </cell>
          <cell r="K6058">
            <v>51012</v>
          </cell>
        </row>
        <row r="6059">
          <cell r="A6059">
            <v>2020</v>
          </cell>
          <cell r="B6059" t="str">
            <v>Abril</v>
          </cell>
          <cell r="J6059">
            <v>328</v>
          </cell>
          <cell r="K6059">
            <v>61001</v>
          </cell>
        </row>
        <row r="6060">
          <cell r="A6060">
            <v>2020</v>
          </cell>
          <cell r="B6060" t="str">
            <v>Abril</v>
          </cell>
          <cell r="J6060">
            <v>323</v>
          </cell>
          <cell r="K6060">
            <v>61001</v>
          </cell>
        </row>
        <row r="6061">
          <cell r="A6061">
            <v>2020</v>
          </cell>
          <cell r="B6061" t="str">
            <v>Abril</v>
          </cell>
          <cell r="J6061">
            <v>335</v>
          </cell>
          <cell r="K6061">
            <v>61001</v>
          </cell>
        </row>
        <row r="6062">
          <cell r="A6062">
            <v>2020</v>
          </cell>
          <cell r="B6062" t="str">
            <v>Abril</v>
          </cell>
          <cell r="J6062">
            <v>344</v>
          </cell>
          <cell r="K6062">
            <v>61002</v>
          </cell>
        </row>
        <row r="6063">
          <cell r="A6063">
            <v>2020</v>
          </cell>
          <cell r="B6063" t="str">
            <v>Abril</v>
          </cell>
          <cell r="J6063">
            <v>348</v>
          </cell>
          <cell r="K6063">
            <v>61002</v>
          </cell>
        </row>
        <row r="6064">
          <cell r="A6064">
            <v>2020</v>
          </cell>
          <cell r="B6064" t="str">
            <v>Abril</v>
          </cell>
          <cell r="J6064">
            <v>369</v>
          </cell>
          <cell r="K6064">
            <v>61002</v>
          </cell>
        </row>
        <row r="6065">
          <cell r="A6065">
            <v>2020</v>
          </cell>
          <cell r="B6065" t="str">
            <v>Abril</v>
          </cell>
          <cell r="J6065">
            <v>313</v>
          </cell>
          <cell r="K6065">
            <v>61003</v>
          </cell>
        </row>
        <row r="6066">
          <cell r="A6066">
            <v>2020</v>
          </cell>
          <cell r="B6066" t="str">
            <v>Abril</v>
          </cell>
          <cell r="J6066">
            <v>298</v>
          </cell>
          <cell r="K6066">
            <v>61003</v>
          </cell>
        </row>
        <row r="6067">
          <cell r="A6067">
            <v>2020</v>
          </cell>
          <cell r="B6067" t="str">
            <v>Abril</v>
          </cell>
          <cell r="J6067">
            <v>303</v>
          </cell>
          <cell r="K6067">
            <v>61003</v>
          </cell>
        </row>
        <row r="6068">
          <cell r="A6068">
            <v>2020</v>
          </cell>
          <cell r="B6068" t="str">
            <v>Abril</v>
          </cell>
          <cell r="J6068">
            <v>374</v>
          </cell>
          <cell r="K6068">
            <v>61004</v>
          </cell>
        </row>
        <row r="6069">
          <cell r="A6069">
            <v>2020</v>
          </cell>
          <cell r="B6069" t="str">
            <v>Abril</v>
          </cell>
          <cell r="J6069">
            <v>380</v>
          </cell>
          <cell r="K6069">
            <v>61004</v>
          </cell>
        </row>
        <row r="6070">
          <cell r="A6070">
            <v>2020</v>
          </cell>
          <cell r="B6070" t="str">
            <v>Abril</v>
          </cell>
          <cell r="J6070">
            <v>399</v>
          </cell>
          <cell r="K6070">
            <v>61004</v>
          </cell>
        </row>
        <row r="6071">
          <cell r="A6071">
            <v>2020</v>
          </cell>
          <cell r="B6071" t="str">
            <v>Abril</v>
          </cell>
          <cell r="J6071">
            <v>23516</v>
          </cell>
          <cell r="K6071">
            <v>61005</v>
          </cell>
        </row>
        <row r="6072">
          <cell r="A6072">
            <v>2020</v>
          </cell>
          <cell r="B6072" t="str">
            <v>Abril</v>
          </cell>
          <cell r="J6072">
            <v>8913</v>
          </cell>
          <cell r="K6072">
            <v>61006</v>
          </cell>
        </row>
        <row r="6073">
          <cell r="A6073">
            <v>2020</v>
          </cell>
          <cell r="B6073" t="str">
            <v>Abril</v>
          </cell>
          <cell r="J6073">
            <v>9433</v>
          </cell>
          <cell r="K6073">
            <v>61006</v>
          </cell>
        </row>
        <row r="6074">
          <cell r="A6074">
            <v>2020</v>
          </cell>
          <cell r="B6074" t="str">
            <v>Abril</v>
          </cell>
          <cell r="J6074">
            <v>9300</v>
          </cell>
          <cell r="K6074">
            <v>61006</v>
          </cell>
        </row>
        <row r="6075">
          <cell r="A6075">
            <v>2020</v>
          </cell>
          <cell r="B6075" t="str">
            <v>Abril</v>
          </cell>
          <cell r="J6075">
            <v>8614</v>
          </cell>
          <cell r="K6075">
            <v>61006</v>
          </cell>
        </row>
        <row r="6076">
          <cell r="A6076">
            <v>2020</v>
          </cell>
          <cell r="B6076" t="str">
            <v>Abril</v>
          </cell>
          <cell r="J6076">
            <v>13279</v>
          </cell>
          <cell r="K6076">
            <v>61007</v>
          </cell>
        </row>
        <row r="6077">
          <cell r="A6077">
            <v>2020</v>
          </cell>
          <cell r="B6077" t="str">
            <v>Abril</v>
          </cell>
          <cell r="J6077">
            <v>13858</v>
          </cell>
          <cell r="K6077">
            <v>61007</v>
          </cell>
        </row>
        <row r="6078">
          <cell r="A6078">
            <v>2020</v>
          </cell>
          <cell r="B6078" t="str">
            <v>Abril</v>
          </cell>
          <cell r="J6078">
            <v>13433</v>
          </cell>
          <cell r="K6078">
            <v>61007</v>
          </cell>
        </row>
        <row r="6079">
          <cell r="A6079">
            <v>2020</v>
          </cell>
          <cell r="B6079" t="str">
            <v>Abril</v>
          </cell>
          <cell r="J6079">
            <v>12439</v>
          </cell>
          <cell r="K6079">
            <v>61007</v>
          </cell>
        </row>
        <row r="6080">
          <cell r="A6080">
            <v>2020</v>
          </cell>
          <cell r="B6080" t="str">
            <v>Abril</v>
          </cell>
          <cell r="J6080">
            <v>9727</v>
          </cell>
          <cell r="K6080">
            <v>61008</v>
          </cell>
        </row>
        <row r="6081">
          <cell r="A6081">
            <v>2020</v>
          </cell>
          <cell r="B6081" t="str">
            <v>Abril</v>
          </cell>
          <cell r="J6081">
            <v>9442</v>
          </cell>
          <cell r="K6081">
            <v>61008</v>
          </cell>
        </row>
        <row r="6082">
          <cell r="A6082">
            <v>2020</v>
          </cell>
          <cell r="B6082" t="str">
            <v>Abril</v>
          </cell>
          <cell r="J6082">
            <v>9039</v>
          </cell>
          <cell r="K6082">
            <v>61008</v>
          </cell>
        </row>
        <row r="6083">
          <cell r="A6083">
            <v>2020</v>
          </cell>
          <cell r="B6083" t="str">
            <v>Abril</v>
          </cell>
          <cell r="J6083">
            <v>11417</v>
          </cell>
          <cell r="K6083">
            <v>61009</v>
          </cell>
        </row>
        <row r="6084">
          <cell r="A6084">
            <v>2020</v>
          </cell>
          <cell r="B6084" t="str">
            <v>Abril</v>
          </cell>
          <cell r="J6084">
            <v>11333</v>
          </cell>
          <cell r="K6084">
            <v>61009</v>
          </cell>
        </row>
        <row r="6085">
          <cell r="A6085">
            <v>2020</v>
          </cell>
          <cell r="B6085" t="str">
            <v>Abril</v>
          </cell>
          <cell r="J6085">
            <v>11707</v>
          </cell>
          <cell r="K6085">
            <v>61009</v>
          </cell>
        </row>
        <row r="6086">
          <cell r="A6086">
            <v>2020</v>
          </cell>
          <cell r="B6086" t="str">
            <v>Abril</v>
          </cell>
          <cell r="J6086">
            <v>11131</v>
          </cell>
          <cell r="K6086">
            <v>61009</v>
          </cell>
        </row>
        <row r="6087">
          <cell r="A6087">
            <v>2020</v>
          </cell>
          <cell r="B6087" t="str">
            <v>Abril</v>
          </cell>
          <cell r="J6087">
            <v>5179</v>
          </cell>
          <cell r="K6087">
            <v>71001</v>
          </cell>
        </row>
        <row r="6088">
          <cell r="A6088">
            <v>2020</v>
          </cell>
          <cell r="B6088" t="str">
            <v>Abril</v>
          </cell>
          <cell r="J6088">
            <v>4463</v>
          </cell>
          <cell r="K6088">
            <v>71001</v>
          </cell>
        </row>
        <row r="6089">
          <cell r="A6089">
            <v>2020</v>
          </cell>
          <cell r="B6089" t="str">
            <v>Abril</v>
          </cell>
          <cell r="J6089">
            <v>4067</v>
          </cell>
          <cell r="K6089">
            <v>71001</v>
          </cell>
        </row>
        <row r="6090">
          <cell r="A6090">
            <v>2020</v>
          </cell>
          <cell r="B6090" t="str">
            <v>Abril</v>
          </cell>
          <cell r="J6090">
            <v>5817</v>
          </cell>
          <cell r="K6090">
            <v>71002</v>
          </cell>
        </row>
        <row r="6091">
          <cell r="A6091">
            <v>2020</v>
          </cell>
          <cell r="B6091" t="str">
            <v>Abril</v>
          </cell>
          <cell r="J6091">
            <v>6700</v>
          </cell>
          <cell r="K6091">
            <v>71002</v>
          </cell>
        </row>
        <row r="6092">
          <cell r="A6092">
            <v>2020</v>
          </cell>
          <cell r="B6092" t="str">
            <v>Abril</v>
          </cell>
          <cell r="J6092">
            <v>6654</v>
          </cell>
          <cell r="K6092">
            <v>71002</v>
          </cell>
        </row>
        <row r="6093">
          <cell r="A6093">
            <v>2020</v>
          </cell>
          <cell r="B6093" t="str">
            <v>Abril</v>
          </cell>
          <cell r="J6093">
            <v>7007</v>
          </cell>
          <cell r="K6093">
            <v>71002</v>
          </cell>
        </row>
        <row r="6094">
          <cell r="A6094">
            <v>2020</v>
          </cell>
          <cell r="B6094" t="str">
            <v>Abril</v>
          </cell>
          <cell r="J6094">
            <v>5889</v>
          </cell>
          <cell r="K6094">
            <v>71002</v>
          </cell>
        </row>
        <row r="6095">
          <cell r="A6095">
            <v>2020</v>
          </cell>
          <cell r="B6095" t="str">
            <v>Abril</v>
          </cell>
          <cell r="J6095">
            <v>10317</v>
          </cell>
          <cell r="K6095">
            <v>71004</v>
          </cell>
        </row>
        <row r="6096">
          <cell r="A6096">
            <v>2020</v>
          </cell>
          <cell r="B6096" t="str">
            <v>Abril</v>
          </cell>
          <cell r="J6096">
            <v>9225</v>
          </cell>
          <cell r="K6096">
            <v>71004</v>
          </cell>
        </row>
        <row r="6097">
          <cell r="A6097">
            <v>2020</v>
          </cell>
          <cell r="B6097" t="str">
            <v>Abril</v>
          </cell>
          <cell r="J6097">
            <v>9440</v>
          </cell>
          <cell r="K6097">
            <v>71004</v>
          </cell>
        </row>
        <row r="6098">
          <cell r="A6098">
            <v>2020</v>
          </cell>
          <cell r="B6098" t="str">
            <v>Abril</v>
          </cell>
          <cell r="J6098">
            <v>9369</v>
          </cell>
          <cell r="K6098">
            <v>71004</v>
          </cell>
        </row>
        <row r="6099">
          <cell r="A6099">
            <v>2020</v>
          </cell>
          <cell r="B6099" t="str">
            <v>Abril</v>
          </cell>
          <cell r="J6099">
            <v>11150</v>
          </cell>
          <cell r="K6099">
            <v>71005</v>
          </cell>
        </row>
        <row r="6100">
          <cell r="A6100">
            <v>2020</v>
          </cell>
          <cell r="B6100" t="str">
            <v>Abril</v>
          </cell>
          <cell r="J6100">
            <v>9896</v>
          </cell>
          <cell r="K6100">
            <v>71005</v>
          </cell>
        </row>
        <row r="6101">
          <cell r="A6101">
            <v>2020</v>
          </cell>
          <cell r="B6101" t="str">
            <v>Abril</v>
          </cell>
          <cell r="J6101">
            <v>10187</v>
          </cell>
          <cell r="K6101">
            <v>71005</v>
          </cell>
        </row>
        <row r="6102">
          <cell r="A6102">
            <v>2020</v>
          </cell>
          <cell r="B6102" t="str">
            <v>Abril</v>
          </cell>
          <cell r="J6102">
            <v>9619</v>
          </cell>
          <cell r="K6102">
            <v>71005</v>
          </cell>
        </row>
        <row r="6103">
          <cell r="A6103">
            <v>2020</v>
          </cell>
          <cell r="B6103" t="str">
            <v>Abril</v>
          </cell>
          <cell r="J6103">
            <v>11246</v>
          </cell>
          <cell r="K6103">
            <v>71006</v>
          </cell>
        </row>
        <row r="6104">
          <cell r="A6104">
            <v>2020</v>
          </cell>
          <cell r="B6104" t="str">
            <v>Abril</v>
          </cell>
          <cell r="J6104">
            <v>10308</v>
          </cell>
          <cell r="K6104">
            <v>71006</v>
          </cell>
        </row>
        <row r="6105">
          <cell r="A6105">
            <v>2020</v>
          </cell>
          <cell r="B6105" t="str">
            <v>Abril</v>
          </cell>
          <cell r="J6105">
            <v>10507</v>
          </cell>
          <cell r="K6105">
            <v>71006</v>
          </cell>
        </row>
        <row r="6106">
          <cell r="A6106">
            <v>2020</v>
          </cell>
          <cell r="B6106" t="str">
            <v>Abril</v>
          </cell>
          <cell r="J6106">
            <v>10253</v>
          </cell>
          <cell r="K6106">
            <v>71006</v>
          </cell>
        </row>
        <row r="6107">
          <cell r="A6107">
            <v>2020</v>
          </cell>
          <cell r="B6107" t="str">
            <v>Abril</v>
          </cell>
          <cell r="J6107">
            <v>12054</v>
          </cell>
          <cell r="K6107">
            <v>71007</v>
          </cell>
        </row>
        <row r="6108">
          <cell r="A6108">
            <v>2020</v>
          </cell>
          <cell r="B6108" t="str">
            <v>Abril</v>
          </cell>
          <cell r="J6108">
            <v>10979</v>
          </cell>
          <cell r="K6108">
            <v>71007</v>
          </cell>
        </row>
        <row r="6109">
          <cell r="A6109">
            <v>2020</v>
          </cell>
          <cell r="B6109" t="str">
            <v>Abril</v>
          </cell>
          <cell r="J6109">
            <v>11627</v>
          </cell>
          <cell r="K6109">
            <v>71007</v>
          </cell>
        </row>
        <row r="6110">
          <cell r="A6110">
            <v>2020</v>
          </cell>
          <cell r="B6110" t="str">
            <v>Abril</v>
          </cell>
          <cell r="J6110">
            <v>11458</v>
          </cell>
          <cell r="K6110">
            <v>71007</v>
          </cell>
        </row>
        <row r="6111">
          <cell r="A6111">
            <v>2020</v>
          </cell>
          <cell r="B6111" t="str">
            <v>Abril</v>
          </cell>
          <cell r="J6111">
            <v>7577</v>
          </cell>
          <cell r="K6111">
            <v>71003</v>
          </cell>
        </row>
        <row r="6112">
          <cell r="A6112">
            <v>2020</v>
          </cell>
          <cell r="B6112" t="str">
            <v>Abril</v>
          </cell>
          <cell r="J6112">
            <v>13592</v>
          </cell>
          <cell r="K6112">
            <v>71009</v>
          </cell>
        </row>
        <row r="6113">
          <cell r="A6113">
            <v>2020</v>
          </cell>
          <cell r="B6113" t="str">
            <v>Abril</v>
          </cell>
          <cell r="J6113">
            <v>13179</v>
          </cell>
          <cell r="K6113">
            <v>71009</v>
          </cell>
        </row>
        <row r="6114">
          <cell r="A6114">
            <v>2020</v>
          </cell>
          <cell r="B6114" t="str">
            <v>Abril</v>
          </cell>
          <cell r="J6114">
            <v>13213</v>
          </cell>
          <cell r="K6114">
            <v>71009</v>
          </cell>
        </row>
        <row r="6115">
          <cell r="A6115">
            <v>2020</v>
          </cell>
          <cell r="B6115" t="str">
            <v>Abril</v>
          </cell>
          <cell r="J6115">
            <v>13017</v>
          </cell>
          <cell r="K6115">
            <v>71009</v>
          </cell>
        </row>
        <row r="6116">
          <cell r="A6116">
            <v>2020</v>
          </cell>
          <cell r="B6116" t="str">
            <v>Abril</v>
          </cell>
          <cell r="J6116">
            <v>11483</v>
          </cell>
          <cell r="K6116">
            <v>71010</v>
          </cell>
        </row>
        <row r="6117">
          <cell r="A6117">
            <v>2020</v>
          </cell>
          <cell r="B6117" t="str">
            <v>Abril</v>
          </cell>
          <cell r="J6117">
            <v>9763</v>
          </cell>
          <cell r="K6117">
            <v>71010</v>
          </cell>
        </row>
        <row r="6118">
          <cell r="A6118">
            <v>2020</v>
          </cell>
          <cell r="B6118" t="str">
            <v>Abril</v>
          </cell>
          <cell r="J6118">
            <v>9786</v>
          </cell>
          <cell r="K6118">
            <v>71010</v>
          </cell>
        </row>
        <row r="6119">
          <cell r="A6119">
            <v>2020</v>
          </cell>
          <cell r="B6119" t="str">
            <v>Abril</v>
          </cell>
          <cell r="J6119">
            <v>11596</v>
          </cell>
          <cell r="K6119">
            <v>71011</v>
          </cell>
        </row>
        <row r="6120">
          <cell r="A6120">
            <v>2020</v>
          </cell>
          <cell r="B6120" t="str">
            <v>Abril</v>
          </cell>
          <cell r="J6120">
            <v>10579</v>
          </cell>
          <cell r="K6120">
            <v>71011</v>
          </cell>
        </row>
        <row r="6121">
          <cell r="A6121">
            <v>2020</v>
          </cell>
          <cell r="B6121" t="str">
            <v>Abril</v>
          </cell>
          <cell r="J6121">
            <v>10394</v>
          </cell>
          <cell r="K6121">
            <v>71011</v>
          </cell>
        </row>
        <row r="6122">
          <cell r="A6122">
            <v>2020</v>
          </cell>
          <cell r="B6122" t="str">
            <v>Abril</v>
          </cell>
          <cell r="J6122">
            <v>11633</v>
          </cell>
          <cell r="K6122">
            <v>71012</v>
          </cell>
        </row>
        <row r="6123">
          <cell r="A6123">
            <v>2020</v>
          </cell>
          <cell r="B6123" t="str">
            <v>Abril</v>
          </cell>
          <cell r="J6123">
            <v>10308</v>
          </cell>
          <cell r="K6123">
            <v>71012</v>
          </cell>
        </row>
        <row r="6124">
          <cell r="A6124">
            <v>2020</v>
          </cell>
          <cell r="B6124" t="str">
            <v>Abril</v>
          </cell>
          <cell r="J6124">
            <v>9811</v>
          </cell>
          <cell r="K6124">
            <v>71012</v>
          </cell>
        </row>
        <row r="6125">
          <cell r="A6125">
            <v>2020</v>
          </cell>
          <cell r="B6125" t="str">
            <v>Abril</v>
          </cell>
          <cell r="J6125">
            <v>7179</v>
          </cell>
          <cell r="K6125">
            <v>71013</v>
          </cell>
        </row>
        <row r="6126">
          <cell r="A6126">
            <v>2020</v>
          </cell>
          <cell r="B6126" t="str">
            <v>Abril</v>
          </cell>
          <cell r="J6126">
            <v>6596</v>
          </cell>
          <cell r="K6126">
            <v>71013</v>
          </cell>
        </row>
        <row r="6127">
          <cell r="A6127">
            <v>2020</v>
          </cell>
          <cell r="B6127" t="str">
            <v>Abril</v>
          </cell>
          <cell r="J6127">
            <v>7772</v>
          </cell>
          <cell r="K6127">
            <v>71013</v>
          </cell>
        </row>
        <row r="6128">
          <cell r="A6128">
            <v>2020</v>
          </cell>
          <cell r="B6128" t="str">
            <v>Abril</v>
          </cell>
          <cell r="J6128">
            <v>16627</v>
          </cell>
          <cell r="K6128">
            <v>71015</v>
          </cell>
        </row>
        <row r="6129">
          <cell r="A6129">
            <v>2020</v>
          </cell>
          <cell r="B6129" t="str">
            <v>Abril</v>
          </cell>
          <cell r="J6129">
            <v>15146</v>
          </cell>
          <cell r="K6129">
            <v>71016</v>
          </cell>
        </row>
        <row r="6130">
          <cell r="A6130">
            <v>2020</v>
          </cell>
          <cell r="B6130" t="str">
            <v>Abril</v>
          </cell>
          <cell r="J6130">
            <v>15038</v>
          </cell>
          <cell r="K6130">
            <v>71016</v>
          </cell>
        </row>
        <row r="6131">
          <cell r="A6131">
            <v>2020</v>
          </cell>
          <cell r="B6131" t="str">
            <v>Abril</v>
          </cell>
          <cell r="J6131">
            <v>16627</v>
          </cell>
          <cell r="K6131">
            <v>71016</v>
          </cell>
        </row>
        <row r="6132">
          <cell r="A6132">
            <v>2020</v>
          </cell>
          <cell r="B6132" t="str">
            <v>Abril</v>
          </cell>
          <cell r="J6132">
            <v>15146</v>
          </cell>
          <cell r="K6132">
            <v>71017</v>
          </cell>
        </row>
        <row r="6133">
          <cell r="A6133">
            <v>2020</v>
          </cell>
          <cell r="B6133" t="str">
            <v>Abril</v>
          </cell>
          <cell r="J6133">
            <v>15038</v>
          </cell>
          <cell r="K6133">
            <v>71017</v>
          </cell>
        </row>
        <row r="6134">
          <cell r="A6134">
            <v>2020</v>
          </cell>
          <cell r="B6134" t="str">
            <v>Abril</v>
          </cell>
          <cell r="J6134">
            <v>16693</v>
          </cell>
          <cell r="K6134">
            <v>71017</v>
          </cell>
        </row>
        <row r="6135">
          <cell r="A6135">
            <v>2020</v>
          </cell>
          <cell r="B6135" t="str">
            <v>Abril</v>
          </cell>
          <cell r="J6135">
            <v>15146</v>
          </cell>
          <cell r="K6135">
            <v>71018</v>
          </cell>
        </row>
        <row r="6136">
          <cell r="A6136">
            <v>2020</v>
          </cell>
          <cell r="B6136" t="str">
            <v>Abril</v>
          </cell>
          <cell r="J6136">
            <v>15038</v>
          </cell>
          <cell r="K6136">
            <v>71018</v>
          </cell>
        </row>
        <row r="6137">
          <cell r="A6137">
            <v>2020</v>
          </cell>
          <cell r="B6137" t="str">
            <v>Abril</v>
          </cell>
          <cell r="J6137">
            <v>16693</v>
          </cell>
          <cell r="K6137">
            <v>71018</v>
          </cell>
        </row>
        <row r="6138">
          <cell r="A6138">
            <v>2020</v>
          </cell>
          <cell r="B6138" t="str">
            <v>Abril</v>
          </cell>
          <cell r="J6138">
            <v>15146</v>
          </cell>
          <cell r="K6138">
            <v>71019</v>
          </cell>
        </row>
        <row r="6139">
          <cell r="A6139">
            <v>2020</v>
          </cell>
          <cell r="B6139" t="str">
            <v>Abril</v>
          </cell>
          <cell r="J6139">
            <v>15038</v>
          </cell>
          <cell r="K6139">
            <v>71019</v>
          </cell>
        </row>
        <row r="6140">
          <cell r="A6140">
            <v>2020</v>
          </cell>
          <cell r="B6140" t="str">
            <v>Abril</v>
          </cell>
          <cell r="J6140">
            <v>16693</v>
          </cell>
          <cell r="K6140">
            <v>71019</v>
          </cell>
        </row>
        <row r="6141">
          <cell r="A6141">
            <v>2020</v>
          </cell>
          <cell r="B6141" t="str">
            <v>Abril</v>
          </cell>
          <cell r="J6141">
            <v>18829</v>
          </cell>
          <cell r="K6141">
            <v>71020</v>
          </cell>
        </row>
        <row r="6142">
          <cell r="A6142">
            <v>2020</v>
          </cell>
          <cell r="B6142" t="str">
            <v>Abril</v>
          </cell>
          <cell r="J6142">
            <v>17758</v>
          </cell>
          <cell r="K6142">
            <v>71020</v>
          </cell>
        </row>
        <row r="6143">
          <cell r="A6143">
            <v>2020</v>
          </cell>
          <cell r="B6143" t="str">
            <v>Abril</v>
          </cell>
          <cell r="J6143">
            <v>21613</v>
          </cell>
          <cell r="K6143">
            <v>71020</v>
          </cell>
        </row>
        <row r="6144">
          <cell r="A6144">
            <v>2020</v>
          </cell>
          <cell r="B6144" t="str">
            <v>Abril</v>
          </cell>
          <cell r="J6144">
            <v>11479</v>
          </cell>
          <cell r="K6144">
            <v>71021</v>
          </cell>
        </row>
        <row r="6145">
          <cell r="A6145">
            <v>2020</v>
          </cell>
          <cell r="B6145" t="str">
            <v>Abril</v>
          </cell>
          <cell r="J6145">
            <v>10608</v>
          </cell>
          <cell r="K6145">
            <v>71021</v>
          </cell>
        </row>
        <row r="6146">
          <cell r="A6146">
            <v>2020</v>
          </cell>
          <cell r="B6146" t="str">
            <v>Abril</v>
          </cell>
          <cell r="J6146">
            <v>11973</v>
          </cell>
          <cell r="K6146">
            <v>71021</v>
          </cell>
        </row>
        <row r="6147">
          <cell r="A6147">
            <v>2020</v>
          </cell>
          <cell r="B6147" t="str">
            <v>Abril</v>
          </cell>
          <cell r="J6147">
            <v>12175</v>
          </cell>
          <cell r="K6147">
            <v>71022</v>
          </cell>
        </row>
        <row r="6148">
          <cell r="A6148">
            <v>2020</v>
          </cell>
          <cell r="B6148" t="str">
            <v>Abril</v>
          </cell>
          <cell r="J6148">
            <v>11592</v>
          </cell>
          <cell r="K6148">
            <v>71022</v>
          </cell>
        </row>
        <row r="6149">
          <cell r="A6149">
            <v>2020</v>
          </cell>
          <cell r="B6149" t="str">
            <v>Abril</v>
          </cell>
          <cell r="J6149">
            <v>12640</v>
          </cell>
          <cell r="K6149">
            <v>71022</v>
          </cell>
        </row>
        <row r="6150">
          <cell r="A6150">
            <v>2020</v>
          </cell>
          <cell r="B6150" t="str">
            <v>Abril</v>
          </cell>
          <cell r="J6150">
            <v>12675</v>
          </cell>
          <cell r="K6150">
            <v>71023</v>
          </cell>
        </row>
        <row r="6151">
          <cell r="A6151">
            <v>2020</v>
          </cell>
          <cell r="B6151" t="str">
            <v>Abril</v>
          </cell>
          <cell r="J6151">
            <v>12275</v>
          </cell>
          <cell r="K6151">
            <v>71023</v>
          </cell>
        </row>
        <row r="6152">
          <cell r="A6152">
            <v>2020</v>
          </cell>
          <cell r="B6152" t="str">
            <v>Abril</v>
          </cell>
          <cell r="J6152">
            <v>13507</v>
          </cell>
          <cell r="K6152">
            <v>71023</v>
          </cell>
        </row>
        <row r="6153">
          <cell r="A6153">
            <v>2020</v>
          </cell>
          <cell r="B6153" t="str">
            <v>Abril</v>
          </cell>
          <cell r="J6153">
            <v>14373</v>
          </cell>
          <cell r="K6153">
            <v>71024</v>
          </cell>
        </row>
        <row r="6154">
          <cell r="A6154">
            <v>2020</v>
          </cell>
          <cell r="B6154" t="str">
            <v>Abril</v>
          </cell>
          <cell r="J6154">
            <v>22208</v>
          </cell>
          <cell r="K6154">
            <v>71025</v>
          </cell>
        </row>
        <row r="6155">
          <cell r="A6155">
            <v>2020</v>
          </cell>
          <cell r="B6155" t="str">
            <v>Abril</v>
          </cell>
          <cell r="J6155">
            <v>21854</v>
          </cell>
          <cell r="K6155">
            <v>71025</v>
          </cell>
        </row>
        <row r="6156">
          <cell r="A6156">
            <v>2020</v>
          </cell>
          <cell r="B6156" t="str">
            <v>Abril</v>
          </cell>
          <cell r="J6156">
            <v>23573</v>
          </cell>
          <cell r="K6156">
            <v>71025</v>
          </cell>
        </row>
        <row r="6157">
          <cell r="A6157">
            <v>2020</v>
          </cell>
          <cell r="B6157" t="str">
            <v>Abril</v>
          </cell>
          <cell r="J6157">
            <v>11042</v>
          </cell>
          <cell r="K6157">
            <v>71014</v>
          </cell>
        </row>
        <row r="6158">
          <cell r="A6158">
            <v>2020</v>
          </cell>
          <cell r="B6158" t="str">
            <v>Abril</v>
          </cell>
          <cell r="J6158">
            <v>10608</v>
          </cell>
          <cell r="K6158">
            <v>71014</v>
          </cell>
        </row>
        <row r="6159">
          <cell r="A6159">
            <v>2020</v>
          </cell>
          <cell r="B6159" t="str">
            <v>Abril</v>
          </cell>
          <cell r="J6159">
            <v>11933</v>
          </cell>
          <cell r="K6159">
            <v>71014</v>
          </cell>
        </row>
        <row r="6160">
          <cell r="A6160">
            <v>2020</v>
          </cell>
          <cell r="B6160" t="str">
            <v>Abril</v>
          </cell>
          <cell r="J6160">
            <v>12838</v>
          </cell>
          <cell r="K6160">
            <v>71026</v>
          </cell>
        </row>
        <row r="6161">
          <cell r="A6161">
            <v>2020</v>
          </cell>
          <cell r="B6161" t="str">
            <v>Abril</v>
          </cell>
          <cell r="J6161">
            <v>11721</v>
          </cell>
          <cell r="K6161">
            <v>71026</v>
          </cell>
        </row>
        <row r="6162">
          <cell r="A6162">
            <v>2020</v>
          </cell>
          <cell r="B6162" t="str">
            <v>Abril</v>
          </cell>
          <cell r="J6162">
            <v>14027</v>
          </cell>
          <cell r="K6162">
            <v>71026</v>
          </cell>
        </row>
        <row r="6163">
          <cell r="A6163">
            <v>2020</v>
          </cell>
          <cell r="B6163" t="str">
            <v>Abril</v>
          </cell>
          <cell r="J6163">
            <v>17438</v>
          </cell>
          <cell r="K6163">
            <v>71027</v>
          </cell>
        </row>
        <row r="6164">
          <cell r="A6164">
            <v>2020</v>
          </cell>
          <cell r="B6164" t="str">
            <v>Abril</v>
          </cell>
          <cell r="J6164">
            <v>17421</v>
          </cell>
          <cell r="K6164">
            <v>71027</v>
          </cell>
        </row>
        <row r="6165">
          <cell r="A6165">
            <v>2020</v>
          </cell>
          <cell r="B6165" t="str">
            <v>Abril</v>
          </cell>
          <cell r="J6165">
            <v>18187</v>
          </cell>
          <cell r="K6165">
            <v>71027</v>
          </cell>
        </row>
        <row r="6166">
          <cell r="A6166">
            <v>2020</v>
          </cell>
          <cell r="B6166" t="str">
            <v>Abril</v>
          </cell>
          <cell r="J6166">
            <v>11004</v>
          </cell>
          <cell r="K6166">
            <v>71028</v>
          </cell>
        </row>
        <row r="6167">
          <cell r="A6167">
            <v>2020</v>
          </cell>
          <cell r="B6167" t="str">
            <v>Abril</v>
          </cell>
          <cell r="J6167">
            <v>10617</v>
          </cell>
          <cell r="K6167">
            <v>71028</v>
          </cell>
        </row>
        <row r="6168">
          <cell r="A6168">
            <v>2020</v>
          </cell>
          <cell r="B6168" t="str">
            <v>Abril</v>
          </cell>
          <cell r="J6168">
            <v>11933</v>
          </cell>
          <cell r="K6168">
            <v>71028</v>
          </cell>
        </row>
        <row r="6169">
          <cell r="A6169">
            <v>2020</v>
          </cell>
          <cell r="B6169" t="str">
            <v>Abril</v>
          </cell>
          <cell r="J6169">
            <v>13680</v>
          </cell>
          <cell r="K6169">
            <v>71029</v>
          </cell>
        </row>
        <row r="6170">
          <cell r="A6170">
            <v>2020</v>
          </cell>
          <cell r="B6170" t="str">
            <v>Abril</v>
          </cell>
          <cell r="J6170">
            <v>12921</v>
          </cell>
          <cell r="K6170">
            <v>71030</v>
          </cell>
        </row>
        <row r="6171">
          <cell r="A6171">
            <v>2020</v>
          </cell>
          <cell r="B6171" t="str">
            <v>Abril</v>
          </cell>
          <cell r="J6171">
            <v>12579</v>
          </cell>
          <cell r="K6171">
            <v>71030</v>
          </cell>
        </row>
        <row r="6172">
          <cell r="A6172">
            <v>2020</v>
          </cell>
          <cell r="B6172" t="str">
            <v>Abril</v>
          </cell>
          <cell r="J6172">
            <v>13973</v>
          </cell>
          <cell r="K6172">
            <v>71030</v>
          </cell>
        </row>
        <row r="6173">
          <cell r="A6173">
            <v>2020</v>
          </cell>
          <cell r="B6173" t="str">
            <v>Abril</v>
          </cell>
          <cell r="J6173">
            <v>17908</v>
          </cell>
          <cell r="K6173">
            <v>71031</v>
          </cell>
        </row>
        <row r="6174">
          <cell r="A6174">
            <v>2020</v>
          </cell>
          <cell r="B6174" t="str">
            <v>Abril</v>
          </cell>
          <cell r="J6174">
            <v>17583</v>
          </cell>
          <cell r="K6174">
            <v>71031</v>
          </cell>
        </row>
        <row r="6175">
          <cell r="A6175">
            <v>2020</v>
          </cell>
          <cell r="B6175" t="str">
            <v>Abril</v>
          </cell>
          <cell r="J6175">
            <v>18720</v>
          </cell>
          <cell r="K6175">
            <v>71031</v>
          </cell>
        </row>
        <row r="6176">
          <cell r="A6176">
            <v>2020</v>
          </cell>
          <cell r="B6176" t="str">
            <v>Abril</v>
          </cell>
          <cell r="J6176">
            <v>12833</v>
          </cell>
          <cell r="K6176">
            <v>71032</v>
          </cell>
        </row>
        <row r="6177">
          <cell r="A6177">
            <v>2020</v>
          </cell>
          <cell r="B6177" t="str">
            <v>Abril</v>
          </cell>
          <cell r="J6177">
            <v>12546</v>
          </cell>
          <cell r="K6177">
            <v>71032</v>
          </cell>
        </row>
        <row r="6178">
          <cell r="A6178">
            <v>2020</v>
          </cell>
          <cell r="B6178" t="str">
            <v>Abril</v>
          </cell>
          <cell r="J6178">
            <v>14093</v>
          </cell>
          <cell r="K6178">
            <v>71032</v>
          </cell>
        </row>
        <row r="6179">
          <cell r="A6179">
            <v>2020</v>
          </cell>
          <cell r="B6179" t="str">
            <v>Abril</v>
          </cell>
          <cell r="J6179">
            <v>5942</v>
          </cell>
          <cell r="K6179">
            <v>71034</v>
          </cell>
        </row>
        <row r="6180">
          <cell r="A6180">
            <v>2020</v>
          </cell>
          <cell r="B6180" t="str">
            <v>Abril</v>
          </cell>
          <cell r="J6180">
            <v>7692</v>
          </cell>
          <cell r="K6180">
            <v>71034</v>
          </cell>
        </row>
        <row r="6181">
          <cell r="A6181">
            <v>2020</v>
          </cell>
          <cell r="B6181" t="str">
            <v>Abril</v>
          </cell>
          <cell r="J6181">
            <v>7050</v>
          </cell>
          <cell r="K6181">
            <v>71034</v>
          </cell>
        </row>
        <row r="6182">
          <cell r="A6182">
            <v>2020</v>
          </cell>
          <cell r="B6182" t="str">
            <v>Abril</v>
          </cell>
          <cell r="J6182">
            <v>7573</v>
          </cell>
          <cell r="K6182">
            <v>71034</v>
          </cell>
        </row>
        <row r="6183">
          <cell r="A6183">
            <v>2020</v>
          </cell>
          <cell r="B6183" t="str">
            <v>Abril</v>
          </cell>
          <cell r="J6183">
            <v>5072</v>
          </cell>
          <cell r="K6183">
            <v>71034</v>
          </cell>
        </row>
        <row r="6184">
          <cell r="A6184">
            <v>2020</v>
          </cell>
          <cell r="B6184" t="str">
            <v>Abril</v>
          </cell>
          <cell r="J6184">
            <v>7117</v>
          </cell>
          <cell r="K6184">
            <v>71035</v>
          </cell>
        </row>
        <row r="6185">
          <cell r="A6185">
            <v>2020</v>
          </cell>
          <cell r="B6185" t="str">
            <v>Abril</v>
          </cell>
          <cell r="J6185">
            <v>7467</v>
          </cell>
          <cell r="K6185">
            <v>71035</v>
          </cell>
        </row>
        <row r="6186">
          <cell r="A6186">
            <v>2020</v>
          </cell>
          <cell r="B6186" t="str">
            <v>Abril</v>
          </cell>
          <cell r="J6186">
            <v>6879</v>
          </cell>
          <cell r="K6186">
            <v>71035</v>
          </cell>
        </row>
        <row r="6187">
          <cell r="A6187">
            <v>2020</v>
          </cell>
          <cell r="B6187" t="str">
            <v>Abril</v>
          </cell>
          <cell r="J6187">
            <v>8900</v>
          </cell>
          <cell r="K6187">
            <v>71035</v>
          </cell>
        </row>
        <row r="6188">
          <cell r="A6188">
            <v>2020</v>
          </cell>
          <cell r="B6188" t="str">
            <v>Abril</v>
          </cell>
          <cell r="J6188">
            <v>6017</v>
          </cell>
          <cell r="K6188">
            <v>71035</v>
          </cell>
        </row>
        <row r="6189">
          <cell r="A6189">
            <v>2020</v>
          </cell>
          <cell r="B6189" t="str">
            <v>Abril</v>
          </cell>
          <cell r="J6189">
            <v>5427</v>
          </cell>
          <cell r="K6189">
            <v>71036</v>
          </cell>
        </row>
        <row r="6190">
          <cell r="A6190">
            <v>2020</v>
          </cell>
          <cell r="B6190" t="str">
            <v>Abril</v>
          </cell>
          <cell r="J6190">
            <v>5924</v>
          </cell>
          <cell r="K6190">
            <v>71036</v>
          </cell>
        </row>
        <row r="6191">
          <cell r="A6191">
            <v>2020</v>
          </cell>
          <cell r="B6191" t="str">
            <v>Abril</v>
          </cell>
          <cell r="J6191">
            <v>6217</v>
          </cell>
          <cell r="K6191">
            <v>71036</v>
          </cell>
        </row>
        <row r="6192">
          <cell r="A6192">
            <v>2020</v>
          </cell>
          <cell r="B6192" t="str">
            <v>Abril</v>
          </cell>
          <cell r="J6192">
            <v>4889</v>
          </cell>
          <cell r="K6192">
            <v>71036</v>
          </cell>
        </row>
        <row r="6193">
          <cell r="A6193">
            <v>2020</v>
          </cell>
          <cell r="B6193" t="str">
            <v>Abril</v>
          </cell>
          <cell r="J6193">
            <v>6200</v>
          </cell>
          <cell r="K6193">
            <v>71037</v>
          </cell>
        </row>
        <row r="6194">
          <cell r="A6194">
            <v>2020</v>
          </cell>
          <cell r="B6194" t="str">
            <v>Abril</v>
          </cell>
          <cell r="J6194">
            <v>7338</v>
          </cell>
          <cell r="K6194">
            <v>71037</v>
          </cell>
        </row>
        <row r="6195">
          <cell r="A6195">
            <v>2020</v>
          </cell>
          <cell r="B6195" t="str">
            <v>Abril</v>
          </cell>
          <cell r="J6195">
            <v>7375</v>
          </cell>
          <cell r="K6195">
            <v>71037</v>
          </cell>
        </row>
        <row r="6196">
          <cell r="A6196">
            <v>2020</v>
          </cell>
          <cell r="B6196" t="str">
            <v>Abril</v>
          </cell>
          <cell r="J6196">
            <v>7573</v>
          </cell>
          <cell r="K6196">
            <v>71037</v>
          </cell>
        </row>
        <row r="6197">
          <cell r="A6197">
            <v>2020</v>
          </cell>
          <cell r="B6197" t="str">
            <v>Abril</v>
          </cell>
          <cell r="J6197">
            <v>5944</v>
          </cell>
          <cell r="K6197">
            <v>71037</v>
          </cell>
        </row>
        <row r="6198">
          <cell r="A6198">
            <v>2020</v>
          </cell>
          <cell r="B6198" t="str">
            <v>Abril</v>
          </cell>
          <cell r="J6198">
            <v>6475</v>
          </cell>
          <cell r="K6198">
            <v>71038</v>
          </cell>
        </row>
        <row r="6199">
          <cell r="A6199">
            <v>2020</v>
          </cell>
          <cell r="B6199" t="str">
            <v>Abril</v>
          </cell>
          <cell r="J6199">
            <v>8862</v>
          </cell>
          <cell r="K6199">
            <v>71038</v>
          </cell>
        </row>
        <row r="6200">
          <cell r="A6200">
            <v>2020</v>
          </cell>
          <cell r="B6200" t="str">
            <v>Abril</v>
          </cell>
          <cell r="J6200">
            <v>7858</v>
          </cell>
          <cell r="K6200">
            <v>71038</v>
          </cell>
        </row>
        <row r="6201">
          <cell r="A6201">
            <v>2020</v>
          </cell>
          <cell r="B6201" t="str">
            <v>Abril</v>
          </cell>
          <cell r="J6201">
            <v>7773</v>
          </cell>
          <cell r="K6201">
            <v>71038</v>
          </cell>
        </row>
        <row r="6202">
          <cell r="A6202">
            <v>2020</v>
          </cell>
          <cell r="B6202" t="str">
            <v>Abril</v>
          </cell>
          <cell r="J6202">
            <v>5950</v>
          </cell>
          <cell r="K6202">
            <v>71038</v>
          </cell>
        </row>
        <row r="6203">
          <cell r="A6203">
            <v>2020</v>
          </cell>
          <cell r="B6203" t="str">
            <v>Abril</v>
          </cell>
          <cell r="J6203">
            <v>5708</v>
          </cell>
          <cell r="K6203">
            <v>71039</v>
          </cell>
        </row>
        <row r="6204">
          <cell r="A6204">
            <v>2020</v>
          </cell>
          <cell r="B6204" t="str">
            <v>Abril</v>
          </cell>
          <cell r="J6204">
            <v>5633</v>
          </cell>
          <cell r="K6204">
            <v>71039</v>
          </cell>
        </row>
        <row r="6205">
          <cell r="A6205">
            <v>2020</v>
          </cell>
          <cell r="B6205" t="str">
            <v>Abril</v>
          </cell>
          <cell r="J6205">
            <v>5867</v>
          </cell>
          <cell r="K6205">
            <v>71039</v>
          </cell>
        </row>
        <row r="6206">
          <cell r="A6206">
            <v>2020</v>
          </cell>
          <cell r="B6206" t="str">
            <v>Abril</v>
          </cell>
          <cell r="J6206">
            <v>7133</v>
          </cell>
          <cell r="K6206">
            <v>71039</v>
          </cell>
        </row>
        <row r="6207">
          <cell r="A6207">
            <v>2020</v>
          </cell>
          <cell r="B6207" t="str">
            <v>Abril</v>
          </cell>
          <cell r="J6207">
            <v>5489</v>
          </cell>
          <cell r="K6207">
            <v>71039</v>
          </cell>
        </row>
        <row r="6208">
          <cell r="A6208">
            <v>2020</v>
          </cell>
          <cell r="B6208" t="str">
            <v>Abril</v>
          </cell>
          <cell r="J6208">
            <v>22917</v>
          </cell>
          <cell r="K6208">
            <v>81001</v>
          </cell>
        </row>
        <row r="6209">
          <cell r="A6209">
            <v>2020</v>
          </cell>
          <cell r="B6209" t="str">
            <v>Abril</v>
          </cell>
          <cell r="J6209">
            <v>13667</v>
          </cell>
          <cell r="K6209">
            <v>81002</v>
          </cell>
        </row>
        <row r="6210">
          <cell r="A6210">
            <v>2020</v>
          </cell>
          <cell r="B6210" t="str">
            <v>Abril</v>
          </cell>
          <cell r="J6210">
            <v>20900</v>
          </cell>
          <cell r="K6210">
            <v>81003</v>
          </cell>
        </row>
        <row r="6211">
          <cell r="A6211">
            <v>2020</v>
          </cell>
          <cell r="B6211" t="str">
            <v>Abril</v>
          </cell>
          <cell r="J6211">
            <v>14356</v>
          </cell>
          <cell r="K6211">
            <v>81003</v>
          </cell>
        </row>
        <row r="6212">
          <cell r="A6212">
            <v>2020</v>
          </cell>
          <cell r="B6212" t="str">
            <v>Abril</v>
          </cell>
          <cell r="J6212">
            <v>10290</v>
          </cell>
          <cell r="K6212">
            <v>81005</v>
          </cell>
        </row>
        <row r="6213">
          <cell r="A6213">
            <v>2020</v>
          </cell>
          <cell r="B6213" t="str">
            <v>Abril</v>
          </cell>
          <cell r="J6213">
            <v>11317</v>
          </cell>
          <cell r="K6213">
            <v>81005</v>
          </cell>
        </row>
        <row r="6214">
          <cell r="A6214">
            <v>2020</v>
          </cell>
          <cell r="B6214" t="str">
            <v>Abril</v>
          </cell>
          <cell r="J6214">
            <v>8278</v>
          </cell>
          <cell r="K6214">
            <v>81005</v>
          </cell>
        </row>
        <row r="6215">
          <cell r="A6215">
            <v>2020</v>
          </cell>
          <cell r="B6215" t="str">
            <v>Abril</v>
          </cell>
          <cell r="J6215">
            <v>15200</v>
          </cell>
          <cell r="K6215">
            <v>81007</v>
          </cell>
        </row>
        <row r="6216">
          <cell r="A6216">
            <v>2020</v>
          </cell>
          <cell r="B6216" t="str">
            <v>Abril</v>
          </cell>
          <cell r="J6216">
            <v>4833</v>
          </cell>
          <cell r="K6216">
            <v>81008</v>
          </cell>
        </row>
        <row r="6217">
          <cell r="A6217">
            <v>2020</v>
          </cell>
          <cell r="B6217" t="str">
            <v>Abril</v>
          </cell>
          <cell r="J6217">
            <v>6956</v>
          </cell>
          <cell r="K6217">
            <v>81009</v>
          </cell>
        </row>
        <row r="6218">
          <cell r="A6218">
            <v>2020</v>
          </cell>
          <cell r="B6218" t="str">
            <v>Abril</v>
          </cell>
          <cell r="J6218">
            <v>22029</v>
          </cell>
          <cell r="K6218">
            <v>81010</v>
          </cell>
        </row>
        <row r="6219">
          <cell r="A6219">
            <v>2020</v>
          </cell>
          <cell r="B6219" t="str">
            <v>Abril</v>
          </cell>
          <cell r="J6219">
            <v>25883</v>
          </cell>
          <cell r="K6219">
            <v>81010</v>
          </cell>
        </row>
        <row r="6220">
          <cell r="A6220">
            <v>2020</v>
          </cell>
          <cell r="B6220" t="str">
            <v>Abril</v>
          </cell>
          <cell r="J6220">
            <v>13567</v>
          </cell>
          <cell r="K6220">
            <v>81011</v>
          </cell>
        </row>
        <row r="6221">
          <cell r="A6221">
            <v>2020</v>
          </cell>
          <cell r="B6221" t="str">
            <v>Abril</v>
          </cell>
          <cell r="J6221">
            <v>13217</v>
          </cell>
          <cell r="K6221">
            <v>81011</v>
          </cell>
        </row>
        <row r="6222">
          <cell r="A6222">
            <v>2020</v>
          </cell>
          <cell r="B6222" t="str">
            <v>Abril</v>
          </cell>
          <cell r="J6222">
            <v>32933</v>
          </cell>
          <cell r="K6222">
            <v>81013</v>
          </cell>
        </row>
        <row r="6223">
          <cell r="A6223">
            <v>2020</v>
          </cell>
          <cell r="B6223" t="str">
            <v>Abril</v>
          </cell>
          <cell r="J6223">
            <v>27458</v>
          </cell>
          <cell r="K6223">
            <v>81014</v>
          </cell>
        </row>
        <row r="6224">
          <cell r="A6224">
            <v>2020</v>
          </cell>
          <cell r="B6224" t="str">
            <v>Abril</v>
          </cell>
          <cell r="J6224">
            <v>30542</v>
          </cell>
          <cell r="K6224">
            <v>81014</v>
          </cell>
        </row>
        <row r="6225">
          <cell r="A6225">
            <v>2020</v>
          </cell>
          <cell r="B6225" t="str">
            <v>Abril</v>
          </cell>
          <cell r="J6225">
            <v>7600</v>
          </cell>
          <cell r="K6225">
            <v>81015</v>
          </cell>
        </row>
        <row r="6226">
          <cell r="A6226">
            <v>2020</v>
          </cell>
          <cell r="B6226" t="str">
            <v>Abril</v>
          </cell>
          <cell r="J6226">
            <v>11165</v>
          </cell>
          <cell r="K6226">
            <v>81016</v>
          </cell>
        </row>
        <row r="6227">
          <cell r="A6227">
            <v>2020</v>
          </cell>
          <cell r="B6227" t="str">
            <v>Abril</v>
          </cell>
          <cell r="J6227">
            <v>14667</v>
          </cell>
          <cell r="K6227">
            <v>81016</v>
          </cell>
        </row>
        <row r="6228">
          <cell r="A6228">
            <v>2020</v>
          </cell>
          <cell r="B6228" t="str">
            <v>Abril</v>
          </cell>
          <cell r="J6228">
            <v>74000</v>
          </cell>
          <cell r="K6228">
            <v>81018</v>
          </cell>
        </row>
        <row r="6229">
          <cell r="A6229">
            <v>2020</v>
          </cell>
          <cell r="B6229" t="str">
            <v>Abril</v>
          </cell>
          <cell r="J6229">
            <v>68417</v>
          </cell>
          <cell r="K6229">
            <v>81017</v>
          </cell>
        </row>
        <row r="6230">
          <cell r="A6230">
            <v>2020</v>
          </cell>
          <cell r="B6230" t="str">
            <v>Abril</v>
          </cell>
          <cell r="J6230">
            <v>66583</v>
          </cell>
          <cell r="K6230">
            <v>81017</v>
          </cell>
        </row>
        <row r="6231">
          <cell r="A6231">
            <v>2020</v>
          </cell>
          <cell r="B6231" t="str">
            <v>Abril</v>
          </cell>
          <cell r="J6231">
            <v>35633</v>
          </cell>
          <cell r="K6231">
            <v>81019</v>
          </cell>
        </row>
        <row r="6232">
          <cell r="A6232">
            <v>2020</v>
          </cell>
          <cell r="B6232" t="str">
            <v>Abril</v>
          </cell>
          <cell r="J6232">
            <v>34833</v>
          </cell>
          <cell r="K6232">
            <v>81019</v>
          </cell>
        </row>
        <row r="6233">
          <cell r="A6233">
            <v>2020</v>
          </cell>
          <cell r="B6233" t="str">
            <v>Abril</v>
          </cell>
          <cell r="J6233">
            <v>7444</v>
          </cell>
          <cell r="K6233">
            <v>81020</v>
          </cell>
        </row>
        <row r="6234">
          <cell r="A6234">
            <v>2020</v>
          </cell>
          <cell r="B6234" t="str">
            <v>Abril</v>
          </cell>
          <cell r="J6234">
            <v>10442</v>
          </cell>
          <cell r="K6234">
            <v>81021</v>
          </cell>
        </row>
        <row r="6235">
          <cell r="A6235">
            <v>2020</v>
          </cell>
          <cell r="B6235" t="str">
            <v>Abril</v>
          </cell>
          <cell r="J6235">
            <v>11800</v>
          </cell>
          <cell r="K6235">
            <v>81021</v>
          </cell>
        </row>
        <row r="6236">
          <cell r="A6236">
            <v>2020</v>
          </cell>
          <cell r="B6236" t="str">
            <v>Abril</v>
          </cell>
          <cell r="J6236">
            <v>29529</v>
          </cell>
          <cell r="K6236">
            <v>81022</v>
          </cell>
        </row>
        <row r="6237">
          <cell r="A6237">
            <v>2020</v>
          </cell>
          <cell r="B6237" t="str">
            <v>Abril</v>
          </cell>
          <cell r="J6237">
            <v>6867</v>
          </cell>
          <cell r="K6237">
            <v>81023</v>
          </cell>
        </row>
        <row r="6238">
          <cell r="A6238">
            <v>2020</v>
          </cell>
          <cell r="B6238" t="str">
            <v>Abril</v>
          </cell>
          <cell r="J6238">
            <v>36042</v>
          </cell>
          <cell r="K6238">
            <v>81024</v>
          </cell>
        </row>
        <row r="6239">
          <cell r="A6239">
            <v>2020</v>
          </cell>
          <cell r="B6239" t="str">
            <v>Abril</v>
          </cell>
          <cell r="J6239">
            <v>37833</v>
          </cell>
          <cell r="K6239">
            <v>81024</v>
          </cell>
        </row>
        <row r="6240">
          <cell r="A6240">
            <v>2020</v>
          </cell>
          <cell r="B6240" t="str">
            <v>Abril</v>
          </cell>
          <cell r="J6240">
            <v>13394</v>
          </cell>
          <cell r="K6240">
            <v>81025</v>
          </cell>
        </row>
        <row r="6241">
          <cell r="A6241">
            <v>2020</v>
          </cell>
          <cell r="B6241" t="str">
            <v>Abril</v>
          </cell>
          <cell r="J6241">
            <v>15483</v>
          </cell>
          <cell r="K6241">
            <v>81025</v>
          </cell>
        </row>
        <row r="6242">
          <cell r="A6242">
            <v>2020</v>
          </cell>
          <cell r="B6242" t="str">
            <v>Abril</v>
          </cell>
          <cell r="J6242">
            <v>13528</v>
          </cell>
          <cell r="K6242">
            <v>81025</v>
          </cell>
        </row>
        <row r="6243">
          <cell r="A6243">
            <v>2020</v>
          </cell>
          <cell r="B6243" t="str">
            <v>Abril</v>
          </cell>
          <cell r="J6243">
            <v>14321</v>
          </cell>
          <cell r="K6243">
            <v>81027</v>
          </cell>
        </row>
        <row r="6244">
          <cell r="A6244">
            <v>2020</v>
          </cell>
          <cell r="B6244" t="str">
            <v>Abril</v>
          </cell>
          <cell r="J6244">
            <v>9533</v>
          </cell>
          <cell r="K6244">
            <v>81026</v>
          </cell>
        </row>
        <row r="6245">
          <cell r="A6245">
            <v>2020</v>
          </cell>
          <cell r="B6245" t="str">
            <v>Abril</v>
          </cell>
          <cell r="J6245">
            <v>7900</v>
          </cell>
          <cell r="K6245">
            <v>81026</v>
          </cell>
        </row>
        <row r="6246">
          <cell r="A6246">
            <v>2020</v>
          </cell>
          <cell r="B6246" t="str">
            <v>Abril</v>
          </cell>
          <cell r="J6246">
            <v>15525</v>
          </cell>
          <cell r="K6246">
            <v>81028</v>
          </cell>
        </row>
        <row r="6247">
          <cell r="A6247">
            <v>2020</v>
          </cell>
          <cell r="B6247" t="str">
            <v>Abril</v>
          </cell>
          <cell r="J6247">
            <v>15967</v>
          </cell>
          <cell r="K6247">
            <v>81028</v>
          </cell>
        </row>
        <row r="6248">
          <cell r="A6248">
            <v>2020</v>
          </cell>
          <cell r="B6248" t="str">
            <v>Abril</v>
          </cell>
          <cell r="J6248">
            <v>14558</v>
          </cell>
          <cell r="K6248">
            <v>81029</v>
          </cell>
        </row>
        <row r="6249">
          <cell r="A6249">
            <v>2020</v>
          </cell>
          <cell r="B6249" t="str">
            <v>Abril</v>
          </cell>
          <cell r="J6249">
            <v>16517</v>
          </cell>
          <cell r="K6249">
            <v>81029</v>
          </cell>
        </row>
        <row r="6250">
          <cell r="A6250">
            <v>2020</v>
          </cell>
          <cell r="B6250" t="str">
            <v>Abril</v>
          </cell>
          <cell r="J6250">
            <v>14169</v>
          </cell>
          <cell r="K6250">
            <v>81029</v>
          </cell>
        </row>
        <row r="6251">
          <cell r="A6251">
            <v>2020</v>
          </cell>
          <cell r="B6251" t="str">
            <v>Abril</v>
          </cell>
          <cell r="J6251">
            <v>5838</v>
          </cell>
          <cell r="K6251">
            <v>41002</v>
          </cell>
        </row>
        <row r="6252">
          <cell r="A6252">
            <v>2020</v>
          </cell>
          <cell r="B6252" t="str">
            <v>Abril</v>
          </cell>
          <cell r="J6252">
            <v>5580</v>
          </cell>
          <cell r="K6252">
            <v>41002</v>
          </cell>
        </row>
        <row r="6253">
          <cell r="A6253">
            <v>2020</v>
          </cell>
          <cell r="B6253" t="str">
            <v>Abril</v>
          </cell>
          <cell r="J6253">
            <v>5958</v>
          </cell>
          <cell r="K6253">
            <v>41002</v>
          </cell>
        </row>
        <row r="6254">
          <cell r="A6254">
            <v>2020</v>
          </cell>
          <cell r="B6254" t="str">
            <v>Abril</v>
          </cell>
          <cell r="J6254">
            <v>7702</v>
          </cell>
          <cell r="K6254">
            <v>41003</v>
          </cell>
        </row>
        <row r="6255">
          <cell r="A6255">
            <v>2020</v>
          </cell>
          <cell r="B6255" t="str">
            <v>Abril</v>
          </cell>
          <cell r="J6255">
            <v>7851</v>
          </cell>
          <cell r="K6255">
            <v>41003</v>
          </cell>
        </row>
        <row r="6256">
          <cell r="A6256">
            <v>2020</v>
          </cell>
          <cell r="B6256" t="str">
            <v>Abril</v>
          </cell>
          <cell r="J6256">
            <v>7742</v>
          </cell>
          <cell r="K6256">
            <v>41003</v>
          </cell>
        </row>
        <row r="6257">
          <cell r="A6257">
            <v>2020</v>
          </cell>
          <cell r="B6257" t="str">
            <v>Abril</v>
          </cell>
          <cell r="J6257">
            <v>7702</v>
          </cell>
          <cell r="K6257">
            <v>41004</v>
          </cell>
        </row>
        <row r="6258">
          <cell r="A6258">
            <v>2020</v>
          </cell>
          <cell r="B6258" t="str">
            <v>Abril</v>
          </cell>
          <cell r="J6258">
            <v>7851</v>
          </cell>
          <cell r="K6258">
            <v>41004</v>
          </cell>
        </row>
        <row r="6259">
          <cell r="A6259">
            <v>2020</v>
          </cell>
          <cell r="B6259" t="str">
            <v>Abril</v>
          </cell>
          <cell r="J6259">
            <v>7742</v>
          </cell>
          <cell r="K6259">
            <v>41004</v>
          </cell>
        </row>
        <row r="6260">
          <cell r="A6260">
            <v>2020</v>
          </cell>
          <cell r="B6260" t="str">
            <v>Abril</v>
          </cell>
          <cell r="J6260">
            <v>2651</v>
          </cell>
          <cell r="K6260">
            <v>41005</v>
          </cell>
        </row>
        <row r="6261">
          <cell r="A6261">
            <v>2020</v>
          </cell>
          <cell r="B6261" t="str">
            <v>Abril</v>
          </cell>
          <cell r="J6261">
            <v>2661</v>
          </cell>
          <cell r="K6261">
            <v>41005</v>
          </cell>
        </row>
        <row r="6262">
          <cell r="A6262">
            <v>2020</v>
          </cell>
          <cell r="B6262" t="str">
            <v>Abril</v>
          </cell>
          <cell r="J6262">
            <v>2438</v>
          </cell>
          <cell r="K6262">
            <v>41007</v>
          </cell>
        </row>
        <row r="6263">
          <cell r="A6263">
            <v>2020</v>
          </cell>
          <cell r="B6263" t="str">
            <v>Abril</v>
          </cell>
          <cell r="J6263">
            <v>2969</v>
          </cell>
          <cell r="K6263">
            <v>41007</v>
          </cell>
        </row>
        <row r="6264">
          <cell r="A6264">
            <v>2020</v>
          </cell>
          <cell r="B6264" t="str">
            <v>Abril</v>
          </cell>
          <cell r="J6264">
            <v>2547</v>
          </cell>
          <cell r="K6264">
            <v>41007</v>
          </cell>
        </row>
        <row r="6265">
          <cell r="A6265">
            <v>2020</v>
          </cell>
          <cell r="B6265" t="str">
            <v>Abril</v>
          </cell>
          <cell r="J6265">
            <v>273</v>
          </cell>
          <cell r="K6265">
            <v>41008</v>
          </cell>
        </row>
        <row r="6266">
          <cell r="A6266">
            <v>2020</v>
          </cell>
          <cell r="B6266" t="str">
            <v>Abril</v>
          </cell>
          <cell r="J6266">
            <v>275</v>
          </cell>
          <cell r="K6266">
            <v>41008</v>
          </cell>
        </row>
        <row r="6267">
          <cell r="A6267">
            <v>2020</v>
          </cell>
          <cell r="B6267" t="str">
            <v>Abril</v>
          </cell>
          <cell r="J6267">
            <v>78645</v>
          </cell>
          <cell r="K6267">
            <v>41009</v>
          </cell>
        </row>
        <row r="6268">
          <cell r="A6268">
            <v>2020</v>
          </cell>
          <cell r="B6268" t="str">
            <v>Abril</v>
          </cell>
          <cell r="J6268">
            <v>80536</v>
          </cell>
          <cell r="K6268">
            <v>41009</v>
          </cell>
        </row>
        <row r="6269">
          <cell r="A6269">
            <v>2020</v>
          </cell>
          <cell r="B6269" t="str">
            <v>Abril</v>
          </cell>
          <cell r="J6269">
            <v>16395</v>
          </cell>
          <cell r="K6269">
            <v>41010</v>
          </cell>
        </row>
        <row r="6270">
          <cell r="A6270">
            <v>2020</v>
          </cell>
          <cell r="B6270" t="str">
            <v>Abril</v>
          </cell>
          <cell r="J6270">
            <v>16178</v>
          </cell>
          <cell r="K6270">
            <v>41010</v>
          </cell>
        </row>
        <row r="6271">
          <cell r="A6271">
            <v>2020</v>
          </cell>
          <cell r="B6271" t="str">
            <v>Abril</v>
          </cell>
          <cell r="J6271">
            <v>16306</v>
          </cell>
          <cell r="K6271">
            <v>41010</v>
          </cell>
        </row>
        <row r="6272">
          <cell r="A6272">
            <v>2020</v>
          </cell>
          <cell r="B6272" t="str">
            <v>Abril</v>
          </cell>
          <cell r="J6272">
            <v>10624</v>
          </cell>
          <cell r="K6272">
            <v>41011</v>
          </cell>
        </row>
        <row r="6273">
          <cell r="A6273">
            <v>2020</v>
          </cell>
          <cell r="B6273" t="str">
            <v>Abril</v>
          </cell>
          <cell r="J6273">
            <v>10638</v>
          </cell>
          <cell r="K6273">
            <v>41011</v>
          </cell>
        </row>
        <row r="6274">
          <cell r="A6274">
            <v>2020</v>
          </cell>
          <cell r="B6274" t="str">
            <v>Abril</v>
          </cell>
          <cell r="J6274">
            <v>16342</v>
          </cell>
          <cell r="K6274">
            <v>41012</v>
          </cell>
        </row>
        <row r="6275">
          <cell r="A6275">
            <v>2020</v>
          </cell>
          <cell r="B6275" t="str">
            <v>Abril</v>
          </cell>
          <cell r="J6275">
            <v>11961</v>
          </cell>
          <cell r="K6275">
            <v>41013</v>
          </cell>
        </row>
        <row r="6276">
          <cell r="A6276">
            <v>2020</v>
          </cell>
          <cell r="B6276" t="str">
            <v>Abril</v>
          </cell>
          <cell r="J6276">
            <v>9400</v>
          </cell>
          <cell r="K6276">
            <v>41014</v>
          </cell>
        </row>
        <row r="6277">
          <cell r="A6277">
            <v>2020</v>
          </cell>
          <cell r="B6277" t="str">
            <v>Abril</v>
          </cell>
          <cell r="J6277">
            <v>9879</v>
          </cell>
          <cell r="K6277">
            <v>41014</v>
          </cell>
        </row>
        <row r="6278">
          <cell r="A6278">
            <v>2020</v>
          </cell>
          <cell r="B6278" t="str">
            <v>Abril</v>
          </cell>
          <cell r="J6278">
            <v>10141</v>
          </cell>
          <cell r="K6278">
            <v>41014</v>
          </cell>
        </row>
        <row r="6279">
          <cell r="A6279">
            <v>2020</v>
          </cell>
          <cell r="B6279" t="str">
            <v>Abril</v>
          </cell>
          <cell r="J6279">
            <v>21647</v>
          </cell>
          <cell r="K6279">
            <v>41015</v>
          </cell>
        </row>
        <row r="6280">
          <cell r="A6280">
            <v>2020</v>
          </cell>
          <cell r="B6280" t="str">
            <v>Abril</v>
          </cell>
          <cell r="J6280">
            <v>21597</v>
          </cell>
          <cell r="K6280">
            <v>41015</v>
          </cell>
        </row>
        <row r="6281">
          <cell r="A6281">
            <v>2020</v>
          </cell>
          <cell r="B6281" t="str">
            <v>Abril</v>
          </cell>
          <cell r="J6281">
            <v>1940</v>
          </cell>
          <cell r="K6281">
            <v>41016</v>
          </cell>
        </row>
        <row r="6282">
          <cell r="A6282">
            <v>2020</v>
          </cell>
          <cell r="B6282" t="str">
            <v>Abril</v>
          </cell>
          <cell r="J6282">
            <v>1951</v>
          </cell>
          <cell r="K6282">
            <v>41016</v>
          </cell>
        </row>
        <row r="6283">
          <cell r="A6283">
            <v>2020</v>
          </cell>
          <cell r="B6283" t="str">
            <v>Abril</v>
          </cell>
          <cell r="J6283">
            <v>1931</v>
          </cell>
          <cell r="K6283">
            <v>41016</v>
          </cell>
        </row>
        <row r="6284">
          <cell r="A6284">
            <v>2020</v>
          </cell>
          <cell r="B6284" t="str">
            <v>Abril</v>
          </cell>
          <cell r="J6284">
            <v>3618</v>
          </cell>
          <cell r="K6284">
            <v>41017</v>
          </cell>
        </row>
        <row r="6285">
          <cell r="A6285">
            <v>2020</v>
          </cell>
          <cell r="B6285" t="str">
            <v>Abril</v>
          </cell>
          <cell r="J6285">
            <v>3755</v>
          </cell>
          <cell r="K6285">
            <v>41017</v>
          </cell>
        </row>
        <row r="6286">
          <cell r="A6286">
            <v>2020</v>
          </cell>
          <cell r="B6286" t="str">
            <v>Abril</v>
          </cell>
          <cell r="J6286">
            <v>3354</v>
          </cell>
          <cell r="K6286">
            <v>41017</v>
          </cell>
        </row>
        <row r="6287">
          <cell r="A6287">
            <v>2020</v>
          </cell>
          <cell r="B6287" t="str">
            <v>Abril</v>
          </cell>
          <cell r="J6287">
            <v>31861</v>
          </cell>
          <cell r="K6287">
            <v>41018</v>
          </cell>
        </row>
        <row r="6288">
          <cell r="A6288">
            <v>2020</v>
          </cell>
          <cell r="B6288" t="str">
            <v>Abril</v>
          </cell>
          <cell r="J6288">
            <v>32611</v>
          </cell>
          <cell r="K6288">
            <v>41018</v>
          </cell>
        </row>
        <row r="6289">
          <cell r="A6289">
            <v>2020</v>
          </cell>
          <cell r="B6289" t="str">
            <v>Abril</v>
          </cell>
          <cell r="J6289">
            <v>31989</v>
          </cell>
          <cell r="K6289">
            <v>41018</v>
          </cell>
        </row>
        <row r="6290">
          <cell r="A6290">
            <v>2020</v>
          </cell>
          <cell r="B6290" t="str">
            <v>Abril</v>
          </cell>
          <cell r="J6290">
            <v>20481</v>
          </cell>
          <cell r="K6290">
            <v>41019</v>
          </cell>
        </row>
        <row r="6291">
          <cell r="A6291">
            <v>2020</v>
          </cell>
          <cell r="B6291" t="str">
            <v>Abril</v>
          </cell>
          <cell r="J6291">
            <v>21164</v>
          </cell>
          <cell r="K6291">
            <v>41019</v>
          </cell>
        </row>
        <row r="6292">
          <cell r="A6292">
            <v>2020</v>
          </cell>
          <cell r="B6292" t="str">
            <v>Abril</v>
          </cell>
          <cell r="J6292">
            <v>6682</v>
          </cell>
          <cell r="K6292">
            <v>41020</v>
          </cell>
        </row>
        <row r="6293">
          <cell r="A6293">
            <v>2020</v>
          </cell>
          <cell r="B6293" t="str">
            <v>Abril</v>
          </cell>
          <cell r="J6293">
            <v>6307</v>
          </cell>
          <cell r="K6293">
            <v>41020</v>
          </cell>
        </row>
        <row r="6294">
          <cell r="A6294">
            <v>2020</v>
          </cell>
          <cell r="B6294" t="str">
            <v>Abril</v>
          </cell>
          <cell r="J6294">
            <v>9774</v>
          </cell>
          <cell r="K6294">
            <v>41021</v>
          </cell>
        </row>
        <row r="6295">
          <cell r="A6295">
            <v>2020</v>
          </cell>
          <cell r="B6295" t="str">
            <v>Abril</v>
          </cell>
          <cell r="J6295">
            <v>9991</v>
          </cell>
          <cell r="K6295">
            <v>41021</v>
          </cell>
        </row>
        <row r="6296">
          <cell r="A6296">
            <v>2020</v>
          </cell>
          <cell r="B6296" t="str">
            <v>Abril</v>
          </cell>
          <cell r="J6296">
            <v>11427</v>
          </cell>
          <cell r="K6296">
            <v>41022</v>
          </cell>
        </row>
        <row r="6297">
          <cell r="A6297">
            <v>2020</v>
          </cell>
          <cell r="B6297" t="str">
            <v>Abril</v>
          </cell>
          <cell r="J6297">
            <v>11500</v>
          </cell>
          <cell r="K6297">
            <v>41022</v>
          </cell>
        </row>
        <row r="6298">
          <cell r="A6298">
            <v>2020</v>
          </cell>
          <cell r="B6298" t="str">
            <v>Abril</v>
          </cell>
          <cell r="J6298">
            <v>2402</v>
          </cell>
          <cell r="K6298">
            <v>41023</v>
          </cell>
        </row>
        <row r="6299">
          <cell r="A6299">
            <v>2020</v>
          </cell>
          <cell r="B6299" t="str">
            <v>Abril</v>
          </cell>
          <cell r="J6299">
            <v>2289</v>
          </cell>
          <cell r="K6299">
            <v>41023</v>
          </cell>
        </row>
        <row r="6300">
          <cell r="A6300">
            <v>2020</v>
          </cell>
          <cell r="B6300" t="str">
            <v>Abril</v>
          </cell>
          <cell r="J6300">
            <v>2293</v>
          </cell>
          <cell r="K6300">
            <v>41023</v>
          </cell>
        </row>
        <row r="6301">
          <cell r="A6301">
            <v>2020</v>
          </cell>
          <cell r="B6301" t="str">
            <v>Abril</v>
          </cell>
          <cell r="J6301">
            <v>3132</v>
          </cell>
          <cell r="K6301">
            <v>41023</v>
          </cell>
        </row>
        <row r="6302">
          <cell r="A6302">
            <v>2020</v>
          </cell>
          <cell r="B6302" t="str">
            <v>Abril</v>
          </cell>
          <cell r="J6302">
            <v>5191</v>
          </cell>
          <cell r="K6302">
            <v>41024</v>
          </cell>
        </row>
        <row r="6303">
          <cell r="A6303">
            <v>2020</v>
          </cell>
          <cell r="B6303" t="str">
            <v>Abril</v>
          </cell>
          <cell r="J6303">
            <v>6163</v>
          </cell>
          <cell r="K6303">
            <v>41024</v>
          </cell>
        </row>
        <row r="6304">
          <cell r="A6304">
            <v>2020</v>
          </cell>
          <cell r="B6304" t="str">
            <v>Abril</v>
          </cell>
          <cell r="J6304">
            <v>5815</v>
          </cell>
          <cell r="K6304">
            <v>41024</v>
          </cell>
        </row>
        <row r="6305">
          <cell r="A6305">
            <v>2020</v>
          </cell>
          <cell r="B6305" t="str">
            <v>Abril</v>
          </cell>
          <cell r="J6305">
            <v>5833</v>
          </cell>
          <cell r="K6305">
            <v>41024</v>
          </cell>
        </row>
        <row r="6306">
          <cell r="A6306">
            <v>2020</v>
          </cell>
          <cell r="B6306" t="str">
            <v>Abril</v>
          </cell>
          <cell r="J6306">
            <v>608</v>
          </cell>
          <cell r="K6306">
            <v>41025</v>
          </cell>
        </row>
        <row r="6307">
          <cell r="A6307">
            <v>2020</v>
          </cell>
          <cell r="B6307" t="str">
            <v>Abril</v>
          </cell>
          <cell r="J6307">
            <v>674</v>
          </cell>
          <cell r="K6307">
            <v>41025</v>
          </cell>
        </row>
        <row r="6308">
          <cell r="A6308">
            <v>2020</v>
          </cell>
          <cell r="B6308" t="str">
            <v>Abril</v>
          </cell>
          <cell r="J6308">
            <v>1162</v>
          </cell>
          <cell r="K6308">
            <v>41025</v>
          </cell>
        </row>
        <row r="6309">
          <cell r="A6309">
            <v>2020</v>
          </cell>
          <cell r="B6309" t="str">
            <v>Abril</v>
          </cell>
          <cell r="J6309">
            <v>11444</v>
          </cell>
          <cell r="K6309">
            <v>41026</v>
          </cell>
        </row>
        <row r="6310">
          <cell r="A6310">
            <v>2020</v>
          </cell>
          <cell r="B6310" t="str">
            <v>Abril</v>
          </cell>
          <cell r="J6310">
            <v>11519</v>
          </cell>
          <cell r="K6310">
            <v>41026</v>
          </cell>
        </row>
        <row r="6311">
          <cell r="A6311">
            <v>2020</v>
          </cell>
          <cell r="B6311" t="str">
            <v>Abril</v>
          </cell>
          <cell r="J6311">
            <v>10143</v>
          </cell>
          <cell r="K6311">
            <v>41027</v>
          </cell>
        </row>
        <row r="6312">
          <cell r="A6312">
            <v>2020</v>
          </cell>
          <cell r="B6312" t="str">
            <v>Abril</v>
          </cell>
          <cell r="J6312">
            <v>10025</v>
          </cell>
          <cell r="K6312">
            <v>41027</v>
          </cell>
        </row>
        <row r="6313">
          <cell r="A6313">
            <v>2020</v>
          </cell>
          <cell r="B6313" t="str">
            <v>Abril</v>
          </cell>
          <cell r="J6313">
            <v>45008</v>
          </cell>
          <cell r="K6313">
            <v>41028</v>
          </cell>
        </row>
        <row r="6314">
          <cell r="A6314">
            <v>2020</v>
          </cell>
          <cell r="B6314" t="str">
            <v>Abril</v>
          </cell>
          <cell r="J6314">
            <v>45988</v>
          </cell>
          <cell r="K6314">
            <v>41028</v>
          </cell>
        </row>
        <row r="6315">
          <cell r="A6315">
            <v>2020</v>
          </cell>
          <cell r="B6315" t="str">
            <v>Abril</v>
          </cell>
          <cell r="J6315">
            <v>45062</v>
          </cell>
          <cell r="K6315">
            <v>41028</v>
          </cell>
        </row>
        <row r="6316">
          <cell r="A6316">
            <v>2020</v>
          </cell>
          <cell r="B6316" t="str">
            <v>Mayo</v>
          </cell>
          <cell r="J6316">
            <v>447</v>
          </cell>
          <cell r="K6316">
            <v>31001</v>
          </cell>
        </row>
        <row r="6317">
          <cell r="A6317">
            <v>2020</v>
          </cell>
          <cell r="B6317" t="str">
            <v>Mayo</v>
          </cell>
          <cell r="J6317">
            <v>1144</v>
          </cell>
          <cell r="K6317">
            <v>31002</v>
          </cell>
        </row>
        <row r="6318">
          <cell r="A6318">
            <v>2020</v>
          </cell>
          <cell r="B6318" t="str">
            <v>Mayo</v>
          </cell>
          <cell r="J6318">
            <v>787</v>
          </cell>
          <cell r="K6318">
            <v>31003</v>
          </cell>
        </row>
        <row r="6319">
          <cell r="A6319">
            <v>2020</v>
          </cell>
          <cell r="B6319" t="str">
            <v>Mayo</v>
          </cell>
          <cell r="J6319">
            <v>10724</v>
          </cell>
          <cell r="K6319">
            <v>31004</v>
          </cell>
        </row>
        <row r="6320">
          <cell r="A6320">
            <v>2020</v>
          </cell>
          <cell r="B6320" t="str">
            <v>Mayo</v>
          </cell>
          <cell r="J6320">
            <v>7510</v>
          </cell>
          <cell r="K6320">
            <v>31005</v>
          </cell>
        </row>
        <row r="6321">
          <cell r="A6321">
            <v>2020</v>
          </cell>
          <cell r="B6321" t="str">
            <v>Mayo</v>
          </cell>
          <cell r="J6321">
            <v>467</v>
          </cell>
          <cell r="K6321">
            <v>31006</v>
          </cell>
        </row>
        <row r="6322">
          <cell r="A6322">
            <v>2020</v>
          </cell>
          <cell r="B6322" t="str">
            <v>Mayo</v>
          </cell>
          <cell r="J6322">
            <v>4675</v>
          </cell>
          <cell r="K6322">
            <v>31007</v>
          </cell>
        </row>
        <row r="6323">
          <cell r="A6323">
            <v>2020</v>
          </cell>
          <cell r="B6323" t="str">
            <v>Mayo</v>
          </cell>
          <cell r="J6323">
            <v>4104</v>
          </cell>
          <cell r="K6323">
            <v>31008</v>
          </cell>
        </row>
        <row r="6324">
          <cell r="A6324">
            <v>2020</v>
          </cell>
          <cell r="B6324" t="str">
            <v>Mayo</v>
          </cell>
          <cell r="J6324">
            <v>3228</v>
          </cell>
          <cell r="K6324">
            <v>31009</v>
          </cell>
        </row>
        <row r="6325">
          <cell r="A6325">
            <v>2020</v>
          </cell>
          <cell r="B6325" t="str">
            <v>Mayo</v>
          </cell>
          <cell r="J6325">
            <v>3262</v>
          </cell>
          <cell r="K6325">
            <v>31010</v>
          </cell>
        </row>
        <row r="6326">
          <cell r="A6326">
            <v>2020</v>
          </cell>
          <cell r="B6326" t="str">
            <v>Mayo</v>
          </cell>
          <cell r="J6326">
            <v>215</v>
          </cell>
          <cell r="K6326">
            <v>31011</v>
          </cell>
        </row>
        <row r="6327">
          <cell r="A6327">
            <v>2020</v>
          </cell>
          <cell r="B6327" t="str">
            <v>Mayo</v>
          </cell>
          <cell r="J6327">
            <v>357</v>
          </cell>
          <cell r="K6327">
            <v>31012</v>
          </cell>
        </row>
        <row r="6328">
          <cell r="A6328">
            <v>2020</v>
          </cell>
          <cell r="B6328" t="str">
            <v>Mayo</v>
          </cell>
          <cell r="J6328">
            <v>1627</v>
          </cell>
          <cell r="K6328">
            <v>31013</v>
          </cell>
        </row>
        <row r="6329">
          <cell r="A6329">
            <v>2020</v>
          </cell>
          <cell r="B6329" t="str">
            <v>Mayo</v>
          </cell>
          <cell r="J6329">
            <v>2849</v>
          </cell>
          <cell r="K6329">
            <v>31014</v>
          </cell>
        </row>
        <row r="6330">
          <cell r="A6330">
            <v>2020</v>
          </cell>
          <cell r="B6330" t="str">
            <v>Mayo</v>
          </cell>
          <cell r="J6330">
            <v>1892</v>
          </cell>
          <cell r="K6330">
            <v>31016</v>
          </cell>
        </row>
        <row r="6331">
          <cell r="A6331">
            <v>2020</v>
          </cell>
          <cell r="B6331" t="str">
            <v>Mayo</v>
          </cell>
          <cell r="J6331">
            <v>1774</v>
          </cell>
          <cell r="K6331">
            <v>31017</v>
          </cell>
        </row>
        <row r="6332">
          <cell r="A6332">
            <v>2020</v>
          </cell>
          <cell r="B6332" t="str">
            <v>Mayo</v>
          </cell>
          <cell r="J6332">
            <v>2428</v>
          </cell>
          <cell r="K6332">
            <v>31018</v>
          </cell>
        </row>
        <row r="6333">
          <cell r="A6333">
            <v>2020</v>
          </cell>
          <cell r="B6333" t="str">
            <v>Mayo</v>
          </cell>
          <cell r="J6333">
            <v>1322</v>
          </cell>
          <cell r="K6333">
            <v>31019</v>
          </cell>
        </row>
        <row r="6334">
          <cell r="A6334">
            <v>2020</v>
          </cell>
          <cell r="B6334" t="str">
            <v>Mayo</v>
          </cell>
          <cell r="J6334">
            <v>1770</v>
          </cell>
          <cell r="K6334">
            <v>31020</v>
          </cell>
        </row>
        <row r="6335">
          <cell r="A6335">
            <v>2020</v>
          </cell>
          <cell r="B6335" t="str">
            <v>Mayo</v>
          </cell>
          <cell r="J6335">
            <v>1557</v>
          </cell>
          <cell r="K6335">
            <v>31021</v>
          </cell>
        </row>
        <row r="6336">
          <cell r="A6336">
            <v>2020</v>
          </cell>
          <cell r="B6336" t="str">
            <v>Mayo</v>
          </cell>
          <cell r="J6336">
            <v>2010</v>
          </cell>
          <cell r="K6336">
            <v>31022</v>
          </cell>
        </row>
        <row r="6337">
          <cell r="A6337">
            <v>2020</v>
          </cell>
          <cell r="B6337" t="str">
            <v>Mayo</v>
          </cell>
          <cell r="J6337">
            <v>1173</v>
          </cell>
          <cell r="K6337">
            <v>31023</v>
          </cell>
        </row>
        <row r="6338">
          <cell r="A6338">
            <v>2020</v>
          </cell>
          <cell r="B6338" t="str">
            <v>Mayo</v>
          </cell>
          <cell r="J6338">
            <v>3973</v>
          </cell>
          <cell r="K6338">
            <v>31024</v>
          </cell>
        </row>
        <row r="6339">
          <cell r="A6339">
            <v>2020</v>
          </cell>
          <cell r="B6339" t="str">
            <v>Mayo</v>
          </cell>
          <cell r="J6339">
            <v>2374</v>
          </cell>
          <cell r="K6339">
            <v>31025</v>
          </cell>
        </row>
        <row r="6340">
          <cell r="A6340">
            <v>2020</v>
          </cell>
          <cell r="B6340" t="str">
            <v>Mayo</v>
          </cell>
          <cell r="J6340">
            <v>1101</v>
          </cell>
          <cell r="K6340">
            <v>31026</v>
          </cell>
        </row>
        <row r="6341">
          <cell r="A6341">
            <v>2020</v>
          </cell>
          <cell r="B6341" t="str">
            <v>Mayo</v>
          </cell>
          <cell r="J6341">
            <v>798</v>
          </cell>
          <cell r="K6341">
            <v>31027</v>
          </cell>
        </row>
        <row r="6342">
          <cell r="A6342">
            <v>2020</v>
          </cell>
          <cell r="B6342" t="str">
            <v>Mayo</v>
          </cell>
          <cell r="J6342">
            <v>1514</v>
          </cell>
          <cell r="K6342">
            <v>31028</v>
          </cell>
        </row>
        <row r="6343">
          <cell r="A6343">
            <v>2020</v>
          </cell>
          <cell r="B6343" t="str">
            <v>Mayo</v>
          </cell>
          <cell r="J6343">
            <v>1498</v>
          </cell>
          <cell r="K6343">
            <v>31029</v>
          </cell>
        </row>
        <row r="6344">
          <cell r="A6344">
            <v>2020</v>
          </cell>
          <cell r="B6344" t="str">
            <v>Mayo</v>
          </cell>
          <cell r="J6344">
            <v>2532</v>
          </cell>
          <cell r="K6344">
            <v>31030</v>
          </cell>
        </row>
        <row r="6345">
          <cell r="A6345">
            <v>2020</v>
          </cell>
          <cell r="B6345" t="str">
            <v>Mayo</v>
          </cell>
          <cell r="J6345">
            <v>2430</v>
          </cell>
          <cell r="K6345">
            <v>31031</v>
          </cell>
        </row>
        <row r="6346">
          <cell r="A6346">
            <v>2020</v>
          </cell>
          <cell r="B6346" t="str">
            <v>Mayo</v>
          </cell>
          <cell r="J6346">
            <v>2412</v>
          </cell>
          <cell r="K6346">
            <v>31032</v>
          </cell>
        </row>
        <row r="6347">
          <cell r="A6347">
            <v>2020</v>
          </cell>
          <cell r="B6347" t="str">
            <v>Mayo</v>
          </cell>
          <cell r="J6347">
            <v>1298</v>
          </cell>
          <cell r="K6347">
            <v>31033</v>
          </cell>
        </row>
        <row r="6348">
          <cell r="A6348">
            <v>2020</v>
          </cell>
          <cell r="B6348" t="str">
            <v>Mayo</v>
          </cell>
          <cell r="J6348">
            <v>962</v>
          </cell>
          <cell r="K6348">
            <v>31034</v>
          </cell>
        </row>
        <row r="6349">
          <cell r="A6349">
            <v>2020</v>
          </cell>
          <cell r="B6349" t="str">
            <v>Mayo</v>
          </cell>
          <cell r="J6349">
            <v>642</v>
          </cell>
          <cell r="K6349">
            <v>31035</v>
          </cell>
        </row>
        <row r="6350">
          <cell r="A6350">
            <v>2020</v>
          </cell>
          <cell r="B6350" t="str">
            <v>Mayo</v>
          </cell>
          <cell r="J6350">
            <v>411</v>
          </cell>
          <cell r="K6350">
            <v>31036</v>
          </cell>
        </row>
        <row r="6351">
          <cell r="A6351">
            <v>2020</v>
          </cell>
          <cell r="B6351" t="str">
            <v>Mayo</v>
          </cell>
          <cell r="J6351">
            <v>1586</v>
          </cell>
          <cell r="K6351">
            <v>31037</v>
          </cell>
        </row>
        <row r="6352">
          <cell r="A6352">
            <v>2020</v>
          </cell>
          <cell r="B6352" t="str">
            <v>Mayo</v>
          </cell>
          <cell r="J6352">
            <v>1656</v>
          </cell>
          <cell r="K6352">
            <v>31038</v>
          </cell>
        </row>
        <row r="6353">
          <cell r="A6353">
            <v>2020</v>
          </cell>
          <cell r="B6353" t="str">
            <v>Mayo</v>
          </cell>
          <cell r="J6353">
            <v>2310</v>
          </cell>
          <cell r="K6353">
            <v>31039</v>
          </cell>
        </row>
        <row r="6354">
          <cell r="A6354">
            <v>2020</v>
          </cell>
          <cell r="B6354" t="str">
            <v>Mayo</v>
          </cell>
          <cell r="J6354">
            <v>4307</v>
          </cell>
          <cell r="K6354">
            <v>11001</v>
          </cell>
        </row>
        <row r="6355">
          <cell r="A6355">
            <v>2020</v>
          </cell>
          <cell r="B6355" t="str">
            <v>Mayo</v>
          </cell>
          <cell r="J6355">
            <v>4221</v>
          </cell>
          <cell r="K6355">
            <v>11002</v>
          </cell>
        </row>
        <row r="6356">
          <cell r="A6356">
            <v>2020</v>
          </cell>
          <cell r="B6356" t="str">
            <v>Mayo</v>
          </cell>
          <cell r="J6356">
            <v>1956</v>
          </cell>
          <cell r="K6356">
            <v>11003</v>
          </cell>
        </row>
        <row r="6357">
          <cell r="A6357">
            <v>2020</v>
          </cell>
          <cell r="B6357" t="str">
            <v>Mayo</v>
          </cell>
          <cell r="J6357">
            <v>1905</v>
          </cell>
          <cell r="K6357">
            <v>11004</v>
          </cell>
        </row>
        <row r="6358">
          <cell r="A6358">
            <v>2020</v>
          </cell>
          <cell r="B6358" t="str">
            <v>Mayo</v>
          </cell>
          <cell r="J6358">
            <v>1237</v>
          </cell>
          <cell r="K6358">
            <v>11005</v>
          </cell>
        </row>
        <row r="6359">
          <cell r="A6359">
            <v>2020</v>
          </cell>
          <cell r="B6359" t="str">
            <v>Mayo</v>
          </cell>
          <cell r="J6359">
            <v>4088</v>
          </cell>
          <cell r="K6359">
            <v>11006</v>
          </cell>
        </row>
        <row r="6360">
          <cell r="A6360">
            <v>2020</v>
          </cell>
          <cell r="B6360" t="str">
            <v>Mayo</v>
          </cell>
          <cell r="J6360">
            <v>8670</v>
          </cell>
          <cell r="K6360">
            <v>11007</v>
          </cell>
        </row>
        <row r="6361">
          <cell r="A6361">
            <v>2020</v>
          </cell>
          <cell r="B6361" t="str">
            <v>Mayo</v>
          </cell>
          <cell r="J6361">
            <v>2831</v>
          </cell>
          <cell r="K6361">
            <v>11008</v>
          </cell>
        </row>
        <row r="6362">
          <cell r="A6362">
            <v>2020</v>
          </cell>
          <cell r="B6362" t="str">
            <v>Mayo</v>
          </cell>
          <cell r="J6362">
            <v>3721</v>
          </cell>
          <cell r="K6362">
            <v>11009</v>
          </cell>
        </row>
        <row r="6363">
          <cell r="A6363">
            <v>2020</v>
          </cell>
          <cell r="B6363" t="str">
            <v>Mayo</v>
          </cell>
          <cell r="J6363">
            <v>1718</v>
          </cell>
          <cell r="K6363">
            <v>11010</v>
          </cell>
        </row>
        <row r="6364">
          <cell r="A6364">
            <v>2020</v>
          </cell>
          <cell r="B6364" t="str">
            <v>Mayo</v>
          </cell>
          <cell r="J6364">
            <v>7267</v>
          </cell>
          <cell r="K6364">
            <v>11011</v>
          </cell>
        </row>
        <row r="6365">
          <cell r="A6365">
            <v>2020</v>
          </cell>
          <cell r="B6365" t="str">
            <v>Mayo</v>
          </cell>
          <cell r="J6365">
            <v>3996</v>
          </cell>
          <cell r="K6365">
            <v>11012</v>
          </cell>
        </row>
        <row r="6366">
          <cell r="A6366">
            <v>2020</v>
          </cell>
          <cell r="B6366" t="str">
            <v>Mayo</v>
          </cell>
          <cell r="J6366">
            <v>3307</v>
          </cell>
          <cell r="K6366">
            <v>11013</v>
          </cell>
        </row>
        <row r="6367">
          <cell r="A6367">
            <v>2020</v>
          </cell>
          <cell r="B6367" t="str">
            <v>Mayo</v>
          </cell>
          <cell r="J6367">
            <v>4919</v>
          </cell>
          <cell r="K6367">
            <v>11014</v>
          </cell>
        </row>
        <row r="6368">
          <cell r="A6368">
            <v>2020</v>
          </cell>
          <cell r="B6368" t="str">
            <v>Mayo</v>
          </cell>
          <cell r="J6368">
            <v>3090</v>
          </cell>
          <cell r="K6368">
            <v>11015</v>
          </cell>
        </row>
        <row r="6369">
          <cell r="A6369">
            <v>2020</v>
          </cell>
          <cell r="B6369" t="str">
            <v>Mayo</v>
          </cell>
          <cell r="J6369">
            <v>3437</v>
          </cell>
          <cell r="K6369">
            <v>11016</v>
          </cell>
        </row>
        <row r="6370">
          <cell r="A6370">
            <v>2020</v>
          </cell>
          <cell r="B6370" t="str">
            <v>Mayo</v>
          </cell>
          <cell r="J6370">
            <v>2371</v>
          </cell>
          <cell r="K6370">
            <v>11017</v>
          </cell>
        </row>
        <row r="6371">
          <cell r="A6371">
            <v>2020</v>
          </cell>
          <cell r="B6371" t="str">
            <v>Mayo</v>
          </cell>
          <cell r="J6371">
            <v>1920</v>
          </cell>
          <cell r="K6371">
            <v>11018</v>
          </cell>
        </row>
        <row r="6372">
          <cell r="A6372">
            <v>2020</v>
          </cell>
          <cell r="B6372" t="str">
            <v>Mayo</v>
          </cell>
          <cell r="J6372">
            <v>4196</v>
          </cell>
          <cell r="K6372">
            <v>11019</v>
          </cell>
        </row>
        <row r="6373">
          <cell r="A6373">
            <v>2020</v>
          </cell>
          <cell r="B6373" t="str">
            <v>Mayo</v>
          </cell>
          <cell r="J6373">
            <v>8401</v>
          </cell>
          <cell r="K6373">
            <v>11020</v>
          </cell>
        </row>
        <row r="6374">
          <cell r="A6374">
            <v>2020</v>
          </cell>
          <cell r="B6374" t="str">
            <v>Mayo</v>
          </cell>
          <cell r="J6374">
            <v>2237</v>
          </cell>
          <cell r="K6374">
            <v>11021</v>
          </cell>
        </row>
        <row r="6375">
          <cell r="A6375">
            <v>2020</v>
          </cell>
          <cell r="B6375" t="str">
            <v>Mayo</v>
          </cell>
          <cell r="J6375">
            <v>2079</v>
          </cell>
          <cell r="K6375">
            <v>11022</v>
          </cell>
        </row>
        <row r="6376">
          <cell r="A6376">
            <v>2020</v>
          </cell>
          <cell r="B6376" t="str">
            <v>Mayo</v>
          </cell>
          <cell r="J6376">
            <v>2884</v>
          </cell>
          <cell r="K6376">
            <v>11023</v>
          </cell>
        </row>
        <row r="6377">
          <cell r="A6377">
            <v>2020</v>
          </cell>
          <cell r="B6377" t="str">
            <v>Mayo</v>
          </cell>
          <cell r="J6377">
            <v>3240</v>
          </cell>
          <cell r="K6377">
            <v>11024</v>
          </cell>
        </row>
        <row r="6378">
          <cell r="A6378">
            <v>2020</v>
          </cell>
          <cell r="B6378" t="str">
            <v>Mayo</v>
          </cell>
          <cell r="J6378">
            <v>2459</v>
          </cell>
          <cell r="K6378">
            <v>11025</v>
          </cell>
        </row>
        <row r="6379">
          <cell r="A6379">
            <v>2020</v>
          </cell>
          <cell r="B6379" t="str">
            <v>Mayo</v>
          </cell>
          <cell r="J6379">
            <v>2169</v>
          </cell>
          <cell r="K6379">
            <v>11027</v>
          </cell>
        </row>
        <row r="6380">
          <cell r="A6380">
            <v>2020</v>
          </cell>
          <cell r="B6380" t="str">
            <v>Mayo</v>
          </cell>
          <cell r="J6380">
            <v>2806</v>
          </cell>
          <cell r="K6380">
            <v>11028</v>
          </cell>
        </row>
        <row r="6381">
          <cell r="A6381">
            <v>2020</v>
          </cell>
          <cell r="B6381" t="str">
            <v>Mayo</v>
          </cell>
          <cell r="J6381">
            <v>4000</v>
          </cell>
          <cell r="K6381">
            <v>11029</v>
          </cell>
        </row>
        <row r="6382">
          <cell r="A6382">
            <v>2020</v>
          </cell>
          <cell r="B6382" t="str">
            <v>Mayo</v>
          </cell>
          <cell r="J6382">
            <v>5395</v>
          </cell>
          <cell r="K6382">
            <v>11030</v>
          </cell>
        </row>
        <row r="6383">
          <cell r="A6383">
            <v>2020</v>
          </cell>
          <cell r="B6383" t="str">
            <v>Mayo</v>
          </cell>
          <cell r="J6383">
            <v>5371</v>
          </cell>
          <cell r="K6383">
            <v>11031</v>
          </cell>
        </row>
        <row r="6384">
          <cell r="A6384">
            <v>2020</v>
          </cell>
          <cell r="B6384" t="str">
            <v>Mayo</v>
          </cell>
          <cell r="J6384">
            <v>6142</v>
          </cell>
          <cell r="K6384">
            <v>11032</v>
          </cell>
        </row>
        <row r="6385">
          <cell r="A6385">
            <v>2020</v>
          </cell>
          <cell r="B6385" t="str">
            <v>Mayo</v>
          </cell>
          <cell r="J6385">
            <v>2753</v>
          </cell>
          <cell r="K6385">
            <v>11033</v>
          </cell>
        </row>
        <row r="6386">
          <cell r="A6386">
            <v>2020</v>
          </cell>
          <cell r="B6386" t="str">
            <v>Mayo</v>
          </cell>
          <cell r="J6386">
            <v>1593</v>
          </cell>
          <cell r="K6386">
            <v>11034</v>
          </cell>
        </row>
        <row r="6387">
          <cell r="A6387">
            <v>2020</v>
          </cell>
          <cell r="B6387" t="str">
            <v>Mayo</v>
          </cell>
          <cell r="J6387">
            <v>4046</v>
          </cell>
          <cell r="K6387">
            <v>11035</v>
          </cell>
        </row>
        <row r="6388">
          <cell r="A6388">
            <v>2020</v>
          </cell>
          <cell r="B6388" t="str">
            <v>Mayo</v>
          </cell>
          <cell r="J6388">
            <v>1137</v>
          </cell>
          <cell r="K6388">
            <v>11036</v>
          </cell>
        </row>
        <row r="6389">
          <cell r="A6389">
            <v>2020</v>
          </cell>
          <cell r="B6389" t="str">
            <v>Mayo</v>
          </cell>
          <cell r="J6389">
            <v>1137</v>
          </cell>
          <cell r="K6389">
            <v>11037</v>
          </cell>
        </row>
        <row r="6390">
          <cell r="A6390">
            <v>2020</v>
          </cell>
          <cell r="B6390" t="str">
            <v>Mayo</v>
          </cell>
          <cell r="J6390">
            <v>1228</v>
          </cell>
          <cell r="K6390">
            <v>11038</v>
          </cell>
        </row>
        <row r="6391">
          <cell r="A6391">
            <v>2020</v>
          </cell>
          <cell r="B6391" t="str">
            <v>Mayo</v>
          </cell>
          <cell r="J6391">
            <v>1933</v>
          </cell>
          <cell r="K6391">
            <v>11040</v>
          </cell>
        </row>
        <row r="6392">
          <cell r="A6392">
            <v>2020</v>
          </cell>
          <cell r="B6392" t="str">
            <v>Mayo</v>
          </cell>
          <cell r="J6392">
            <v>838</v>
          </cell>
          <cell r="K6392">
            <v>11041</v>
          </cell>
        </row>
        <row r="6393">
          <cell r="A6393">
            <v>2020</v>
          </cell>
          <cell r="B6393" t="str">
            <v>Mayo</v>
          </cell>
          <cell r="J6393">
            <v>2212</v>
          </cell>
          <cell r="K6393">
            <v>11042</v>
          </cell>
        </row>
        <row r="6394">
          <cell r="A6394">
            <v>2020</v>
          </cell>
          <cell r="B6394" t="str">
            <v>Mayo</v>
          </cell>
          <cell r="J6394">
            <v>5209</v>
          </cell>
          <cell r="K6394">
            <v>11043</v>
          </cell>
        </row>
        <row r="6395">
          <cell r="A6395">
            <v>2020</v>
          </cell>
          <cell r="B6395" t="str">
            <v>Mayo</v>
          </cell>
          <cell r="J6395">
            <v>831</v>
          </cell>
          <cell r="K6395">
            <v>11044</v>
          </cell>
        </row>
        <row r="6396">
          <cell r="A6396">
            <v>2020</v>
          </cell>
          <cell r="B6396" t="str">
            <v>Mayo</v>
          </cell>
          <cell r="J6396">
            <v>1807</v>
          </cell>
          <cell r="K6396">
            <v>11045</v>
          </cell>
        </row>
        <row r="6397">
          <cell r="A6397">
            <v>2020</v>
          </cell>
          <cell r="B6397" t="str">
            <v>Mayo</v>
          </cell>
          <cell r="J6397">
            <v>1455</v>
          </cell>
          <cell r="K6397">
            <v>11046</v>
          </cell>
        </row>
        <row r="6398">
          <cell r="A6398">
            <v>2020</v>
          </cell>
          <cell r="B6398" t="str">
            <v>Mayo</v>
          </cell>
          <cell r="J6398">
            <v>5878</v>
          </cell>
          <cell r="K6398">
            <v>11047</v>
          </cell>
        </row>
        <row r="6399">
          <cell r="A6399">
            <v>2020</v>
          </cell>
          <cell r="B6399" t="str">
            <v>Mayo</v>
          </cell>
          <cell r="J6399">
            <v>1945</v>
          </cell>
          <cell r="K6399">
            <v>11048</v>
          </cell>
        </row>
        <row r="6400">
          <cell r="A6400">
            <v>2020</v>
          </cell>
          <cell r="B6400" t="str">
            <v>Mayo</v>
          </cell>
          <cell r="J6400">
            <v>2240</v>
          </cell>
          <cell r="K6400">
            <v>11049</v>
          </cell>
        </row>
        <row r="6401">
          <cell r="A6401">
            <v>2020</v>
          </cell>
          <cell r="B6401" t="str">
            <v>Mayo</v>
          </cell>
          <cell r="J6401">
            <v>3069</v>
          </cell>
          <cell r="K6401">
            <v>11050</v>
          </cell>
        </row>
        <row r="6402">
          <cell r="A6402">
            <v>2020</v>
          </cell>
          <cell r="B6402" t="str">
            <v>Mayo</v>
          </cell>
          <cell r="J6402">
            <v>10117</v>
          </cell>
          <cell r="K6402">
            <v>11051</v>
          </cell>
        </row>
        <row r="6403">
          <cell r="A6403">
            <v>2020</v>
          </cell>
          <cell r="B6403" t="str">
            <v>Mayo</v>
          </cell>
          <cell r="J6403">
            <v>3019</v>
          </cell>
          <cell r="K6403">
            <v>11052</v>
          </cell>
        </row>
        <row r="6404">
          <cell r="A6404">
            <v>2020</v>
          </cell>
          <cell r="B6404" t="str">
            <v>Mayo</v>
          </cell>
          <cell r="J6404">
            <v>3603</v>
          </cell>
          <cell r="K6404">
            <v>11053</v>
          </cell>
        </row>
        <row r="6405">
          <cell r="A6405">
            <v>2020</v>
          </cell>
          <cell r="B6405" t="str">
            <v>Mayo</v>
          </cell>
          <cell r="J6405">
            <v>3956</v>
          </cell>
          <cell r="K6405">
            <v>11054</v>
          </cell>
        </row>
        <row r="6406">
          <cell r="A6406">
            <v>2020</v>
          </cell>
          <cell r="B6406" t="str">
            <v>Mayo</v>
          </cell>
          <cell r="J6406">
            <v>1683</v>
          </cell>
          <cell r="K6406">
            <v>21001</v>
          </cell>
        </row>
        <row r="6407">
          <cell r="A6407">
            <v>2020</v>
          </cell>
          <cell r="B6407" t="str">
            <v>Mayo</v>
          </cell>
          <cell r="J6407">
            <v>3319</v>
          </cell>
          <cell r="K6407">
            <v>21002</v>
          </cell>
        </row>
        <row r="6408">
          <cell r="A6408">
            <v>2020</v>
          </cell>
          <cell r="B6408" t="str">
            <v>Mayo</v>
          </cell>
          <cell r="J6408">
            <v>2595</v>
          </cell>
          <cell r="K6408">
            <v>21003</v>
          </cell>
        </row>
        <row r="6409">
          <cell r="A6409">
            <v>2020</v>
          </cell>
          <cell r="B6409" t="str">
            <v>Mayo</v>
          </cell>
          <cell r="J6409">
            <v>1370</v>
          </cell>
          <cell r="K6409">
            <v>21004</v>
          </cell>
        </row>
        <row r="6410">
          <cell r="A6410">
            <v>2020</v>
          </cell>
          <cell r="B6410" t="str">
            <v>Mayo</v>
          </cell>
          <cell r="J6410">
            <v>878</v>
          </cell>
          <cell r="K6410">
            <v>21007</v>
          </cell>
        </row>
        <row r="6411">
          <cell r="A6411">
            <v>2020</v>
          </cell>
          <cell r="B6411" t="str">
            <v>Mayo</v>
          </cell>
          <cell r="J6411">
            <v>985</v>
          </cell>
          <cell r="K6411">
            <v>21005</v>
          </cell>
        </row>
        <row r="6412">
          <cell r="A6412">
            <v>2020</v>
          </cell>
          <cell r="B6412" t="str">
            <v>Mayo</v>
          </cell>
          <cell r="J6412">
            <v>950</v>
          </cell>
          <cell r="K6412">
            <v>21006</v>
          </cell>
        </row>
        <row r="6413">
          <cell r="A6413">
            <v>2020</v>
          </cell>
          <cell r="B6413" t="str">
            <v>Mayo</v>
          </cell>
          <cell r="J6413">
            <v>2277</v>
          </cell>
          <cell r="K6413">
            <v>21008</v>
          </cell>
        </row>
        <row r="6414">
          <cell r="A6414">
            <v>2020</v>
          </cell>
          <cell r="B6414" t="str">
            <v>Mayo</v>
          </cell>
          <cell r="J6414">
            <v>1324</v>
          </cell>
          <cell r="K6414">
            <v>21009</v>
          </cell>
        </row>
        <row r="6415">
          <cell r="A6415">
            <v>2020</v>
          </cell>
          <cell r="B6415" t="str">
            <v>Mayo</v>
          </cell>
          <cell r="J6415">
            <v>1160</v>
          </cell>
          <cell r="K6415">
            <v>21010</v>
          </cell>
        </row>
        <row r="6416">
          <cell r="A6416">
            <v>2020</v>
          </cell>
          <cell r="B6416" t="str">
            <v>Mayo</v>
          </cell>
          <cell r="J6416">
            <v>815</v>
          </cell>
          <cell r="K6416">
            <v>21011</v>
          </cell>
        </row>
        <row r="6417">
          <cell r="A6417">
            <v>2020</v>
          </cell>
          <cell r="B6417" t="str">
            <v>Mayo</v>
          </cell>
          <cell r="J6417">
            <v>1374</v>
          </cell>
          <cell r="K6417">
            <v>21012</v>
          </cell>
        </row>
        <row r="6418">
          <cell r="A6418">
            <v>2020</v>
          </cell>
          <cell r="B6418" t="str">
            <v>Mayo</v>
          </cell>
          <cell r="J6418">
            <v>2002</v>
          </cell>
          <cell r="K6418">
            <v>21013</v>
          </cell>
        </row>
        <row r="6419">
          <cell r="A6419">
            <v>2020</v>
          </cell>
          <cell r="B6419" t="str">
            <v>Mayo</v>
          </cell>
          <cell r="J6419">
            <v>2002</v>
          </cell>
          <cell r="K6419">
            <v>21014</v>
          </cell>
        </row>
        <row r="6420">
          <cell r="A6420">
            <v>2020</v>
          </cell>
          <cell r="B6420" t="str">
            <v>Mayo</v>
          </cell>
          <cell r="J6420">
            <v>2468</v>
          </cell>
          <cell r="K6420">
            <v>21016</v>
          </cell>
        </row>
        <row r="6421">
          <cell r="A6421">
            <v>2020</v>
          </cell>
          <cell r="B6421" t="str">
            <v>Mayo</v>
          </cell>
          <cell r="J6421">
            <v>1388</v>
          </cell>
          <cell r="K6421">
            <v>21017</v>
          </cell>
        </row>
        <row r="6422">
          <cell r="A6422">
            <v>2020</v>
          </cell>
          <cell r="B6422" t="str">
            <v>Mayo</v>
          </cell>
          <cell r="J6422">
            <v>3561</v>
          </cell>
          <cell r="K6422">
            <v>51001</v>
          </cell>
        </row>
        <row r="6423">
          <cell r="A6423">
            <v>2020</v>
          </cell>
          <cell r="B6423" t="str">
            <v>Mayo</v>
          </cell>
          <cell r="J6423">
            <v>3647</v>
          </cell>
          <cell r="K6423">
            <v>51001</v>
          </cell>
        </row>
        <row r="6424">
          <cell r="A6424">
            <v>2020</v>
          </cell>
          <cell r="B6424" t="str">
            <v>Mayo</v>
          </cell>
          <cell r="J6424">
            <v>3736</v>
          </cell>
          <cell r="K6424">
            <v>51001</v>
          </cell>
        </row>
        <row r="6425">
          <cell r="A6425">
            <v>2020</v>
          </cell>
          <cell r="B6425" t="str">
            <v>Mayo</v>
          </cell>
          <cell r="J6425">
            <v>3617</v>
          </cell>
          <cell r="K6425">
            <v>51001</v>
          </cell>
        </row>
        <row r="6426">
          <cell r="A6426">
            <v>2020</v>
          </cell>
          <cell r="B6426" t="str">
            <v>Mayo</v>
          </cell>
          <cell r="J6426">
            <v>3347</v>
          </cell>
          <cell r="K6426">
            <v>51002</v>
          </cell>
        </row>
        <row r="6427">
          <cell r="A6427">
            <v>2020</v>
          </cell>
          <cell r="B6427" t="str">
            <v>Mayo</v>
          </cell>
          <cell r="J6427">
            <v>2955</v>
          </cell>
          <cell r="K6427">
            <v>51003</v>
          </cell>
        </row>
        <row r="6428">
          <cell r="A6428">
            <v>2020</v>
          </cell>
          <cell r="B6428" t="str">
            <v>Mayo</v>
          </cell>
          <cell r="J6428">
            <v>3397</v>
          </cell>
          <cell r="K6428">
            <v>51003</v>
          </cell>
        </row>
        <row r="6429">
          <cell r="A6429">
            <v>2020</v>
          </cell>
          <cell r="B6429" t="str">
            <v>Mayo</v>
          </cell>
          <cell r="J6429">
            <v>3829</v>
          </cell>
          <cell r="K6429">
            <v>51003</v>
          </cell>
        </row>
        <row r="6430">
          <cell r="A6430">
            <v>2020</v>
          </cell>
          <cell r="B6430" t="str">
            <v>Mayo</v>
          </cell>
          <cell r="J6430">
            <v>7388</v>
          </cell>
          <cell r="K6430">
            <v>51004</v>
          </cell>
        </row>
        <row r="6431">
          <cell r="A6431">
            <v>2020</v>
          </cell>
          <cell r="B6431" t="str">
            <v>Mayo</v>
          </cell>
          <cell r="J6431">
            <v>7500</v>
          </cell>
          <cell r="K6431">
            <v>51004</v>
          </cell>
        </row>
        <row r="6432">
          <cell r="A6432">
            <v>2020</v>
          </cell>
          <cell r="B6432" t="str">
            <v>Mayo</v>
          </cell>
          <cell r="J6432">
            <v>7107</v>
          </cell>
          <cell r="K6432">
            <v>51004</v>
          </cell>
        </row>
        <row r="6433">
          <cell r="A6433">
            <v>2020</v>
          </cell>
          <cell r="B6433" t="str">
            <v>Mayo</v>
          </cell>
          <cell r="J6433">
            <v>7317</v>
          </cell>
          <cell r="K6433">
            <v>51005</v>
          </cell>
        </row>
        <row r="6434">
          <cell r="A6434">
            <v>2020</v>
          </cell>
          <cell r="B6434" t="str">
            <v>Mayo</v>
          </cell>
          <cell r="J6434">
            <v>6667</v>
          </cell>
          <cell r="K6434">
            <v>51005</v>
          </cell>
        </row>
        <row r="6435">
          <cell r="A6435">
            <v>2020</v>
          </cell>
          <cell r="B6435" t="str">
            <v>Mayo</v>
          </cell>
          <cell r="J6435">
            <v>7589</v>
          </cell>
          <cell r="K6435">
            <v>51005</v>
          </cell>
        </row>
        <row r="6436">
          <cell r="A6436">
            <v>2020</v>
          </cell>
          <cell r="B6436" t="str">
            <v>Mayo</v>
          </cell>
          <cell r="J6436">
            <v>6987</v>
          </cell>
          <cell r="K6436">
            <v>51005</v>
          </cell>
        </row>
        <row r="6437">
          <cell r="A6437">
            <v>2020</v>
          </cell>
          <cell r="B6437" t="str">
            <v>Mayo</v>
          </cell>
          <cell r="J6437">
            <v>6240</v>
          </cell>
          <cell r="K6437">
            <v>51006</v>
          </cell>
        </row>
        <row r="6438">
          <cell r="A6438">
            <v>2020</v>
          </cell>
          <cell r="B6438" t="str">
            <v>Mayo</v>
          </cell>
          <cell r="J6438">
            <v>6193</v>
          </cell>
          <cell r="K6438">
            <v>51006</v>
          </cell>
        </row>
        <row r="6439">
          <cell r="A6439">
            <v>2020</v>
          </cell>
          <cell r="B6439" t="str">
            <v>Mayo</v>
          </cell>
          <cell r="J6439">
            <v>5592</v>
          </cell>
          <cell r="K6439">
            <v>51006</v>
          </cell>
        </row>
        <row r="6440">
          <cell r="A6440">
            <v>2020</v>
          </cell>
          <cell r="B6440" t="str">
            <v>Mayo</v>
          </cell>
          <cell r="J6440">
            <v>6753</v>
          </cell>
          <cell r="K6440">
            <v>51006</v>
          </cell>
        </row>
        <row r="6441">
          <cell r="A6441">
            <v>2020</v>
          </cell>
          <cell r="B6441" t="str">
            <v>Mayo</v>
          </cell>
          <cell r="J6441">
            <v>6293</v>
          </cell>
          <cell r="K6441">
            <v>51007</v>
          </cell>
        </row>
        <row r="6442">
          <cell r="A6442">
            <v>2020</v>
          </cell>
          <cell r="B6442" t="str">
            <v>Mayo</v>
          </cell>
          <cell r="J6442">
            <v>5641</v>
          </cell>
          <cell r="K6442">
            <v>51008</v>
          </cell>
        </row>
        <row r="6443">
          <cell r="A6443">
            <v>2020</v>
          </cell>
          <cell r="B6443" t="str">
            <v>Mayo</v>
          </cell>
          <cell r="J6443">
            <v>5963</v>
          </cell>
          <cell r="K6443">
            <v>51008</v>
          </cell>
        </row>
        <row r="6444">
          <cell r="A6444">
            <v>2020</v>
          </cell>
          <cell r="B6444" t="str">
            <v>Mayo</v>
          </cell>
          <cell r="J6444">
            <v>4918</v>
          </cell>
          <cell r="K6444">
            <v>51008</v>
          </cell>
        </row>
        <row r="6445">
          <cell r="A6445">
            <v>2020</v>
          </cell>
          <cell r="B6445" t="str">
            <v>Mayo</v>
          </cell>
          <cell r="J6445">
            <v>6320</v>
          </cell>
          <cell r="K6445">
            <v>51008</v>
          </cell>
        </row>
        <row r="6446">
          <cell r="A6446">
            <v>2020</v>
          </cell>
          <cell r="B6446" t="str">
            <v>Mayo</v>
          </cell>
          <cell r="J6446">
            <v>5137</v>
          </cell>
          <cell r="K6446">
            <v>51009</v>
          </cell>
        </row>
        <row r="6447">
          <cell r="A6447">
            <v>2020</v>
          </cell>
          <cell r="B6447" t="str">
            <v>Mayo</v>
          </cell>
          <cell r="J6447">
            <v>5223</v>
          </cell>
          <cell r="K6447">
            <v>51009</v>
          </cell>
        </row>
        <row r="6448">
          <cell r="A6448">
            <v>2020</v>
          </cell>
          <cell r="B6448" t="str">
            <v>Mayo</v>
          </cell>
          <cell r="J6448">
            <v>5612</v>
          </cell>
          <cell r="K6448">
            <v>51009</v>
          </cell>
        </row>
        <row r="6449">
          <cell r="A6449">
            <v>2020</v>
          </cell>
          <cell r="B6449" t="str">
            <v>Mayo</v>
          </cell>
          <cell r="J6449">
            <v>4940</v>
          </cell>
          <cell r="K6449">
            <v>51009</v>
          </cell>
        </row>
        <row r="6450">
          <cell r="A6450">
            <v>2020</v>
          </cell>
          <cell r="B6450" t="str">
            <v>Mayo</v>
          </cell>
          <cell r="J6450">
            <v>1531</v>
          </cell>
          <cell r="K6450">
            <v>51010</v>
          </cell>
        </row>
        <row r="6451">
          <cell r="A6451">
            <v>2020</v>
          </cell>
          <cell r="B6451" t="str">
            <v>Mayo</v>
          </cell>
          <cell r="J6451">
            <v>1495</v>
          </cell>
          <cell r="K6451">
            <v>51010</v>
          </cell>
        </row>
        <row r="6452">
          <cell r="A6452">
            <v>2020</v>
          </cell>
          <cell r="B6452" t="str">
            <v>Mayo</v>
          </cell>
          <cell r="J6452">
            <v>1554</v>
          </cell>
          <cell r="K6452">
            <v>51011</v>
          </cell>
        </row>
        <row r="6453">
          <cell r="A6453">
            <v>2020</v>
          </cell>
          <cell r="B6453" t="str">
            <v>Mayo</v>
          </cell>
          <cell r="J6453">
            <v>1765</v>
          </cell>
          <cell r="K6453">
            <v>51011</v>
          </cell>
        </row>
        <row r="6454">
          <cell r="A6454">
            <v>2020</v>
          </cell>
          <cell r="B6454" t="str">
            <v>Mayo</v>
          </cell>
          <cell r="J6454">
            <v>1712</v>
          </cell>
          <cell r="K6454">
            <v>51011</v>
          </cell>
        </row>
        <row r="6455">
          <cell r="A6455">
            <v>2020</v>
          </cell>
          <cell r="B6455" t="str">
            <v>Mayo</v>
          </cell>
          <cell r="J6455">
            <v>2737</v>
          </cell>
          <cell r="K6455">
            <v>51012</v>
          </cell>
        </row>
        <row r="6456">
          <cell r="A6456">
            <v>2020</v>
          </cell>
          <cell r="B6456" t="str">
            <v>Mayo</v>
          </cell>
          <cell r="J6456">
            <v>4150</v>
          </cell>
          <cell r="K6456">
            <v>51012</v>
          </cell>
        </row>
        <row r="6457">
          <cell r="A6457">
            <v>2020</v>
          </cell>
          <cell r="B6457" t="str">
            <v>Mayo</v>
          </cell>
          <cell r="J6457">
            <v>3720</v>
          </cell>
          <cell r="K6457">
            <v>51012</v>
          </cell>
        </row>
        <row r="6458">
          <cell r="A6458">
            <v>2020</v>
          </cell>
          <cell r="B6458" t="str">
            <v>Mayo</v>
          </cell>
          <cell r="J6458">
            <v>302</v>
          </cell>
          <cell r="K6458">
            <v>61001</v>
          </cell>
        </row>
        <row r="6459">
          <cell r="A6459">
            <v>2020</v>
          </cell>
          <cell r="B6459" t="str">
            <v>Mayo</v>
          </cell>
          <cell r="J6459">
            <v>308</v>
          </cell>
          <cell r="K6459">
            <v>61001</v>
          </cell>
        </row>
        <row r="6460">
          <cell r="A6460">
            <v>2020</v>
          </cell>
          <cell r="B6460" t="str">
            <v>Mayo</v>
          </cell>
          <cell r="J6460">
            <v>325</v>
          </cell>
          <cell r="K6460">
            <v>61001</v>
          </cell>
        </row>
        <row r="6461">
          <cell r="A6461">
            <v>2020</v>
          </cell>
          <cell r="B6461" t="str">
            <v>Mayo</v>
          </cell>
          <cell r="J6461">
            <v>320</v>
          </cell>
          <cell r="K6461">
            <v>61002</v>
          </cell>
        </row>
        <row r="6462">
          <cell r="A6462">
            <v>2020</v>
          </cell>
          <cell r="B6462" t="str">
            <v>Mayo</v>
          </cell>
          <cell r="J6462">
            <v>328</v>
          </cell>
          <cell r="K6462">
            <v>61002</v>
          </cell>
        </row>
        <row r="6463">
          <cell r="A6463">
            <v>2020</v>
          </cell>
          <cell r="B6463" t="str">
            <v>Mayo</v>
          </cell>
          <cell r="J6463">
            <v>349</v>
          </cell>
          <cell r="K6463">
            <v>61002</v>
          </cell>
        </row>
        <row r="6464">
          <cell r="A6464">
            <v>2020</v>
          </cell>
          <cell r="B6464" t="str">
            <v>Mayo</v>
          </cell>
          <cell r="J6464">
            <v>283</v>
          </cell>
          <cell r="K6464">
            <v>61003</v>
          </cell>
        </row>
        <row r="6465">
          <cell r="A6465">
            <v>2020</v>
          </cell>
          <cell r="B6465" t="str">
            <v>Mayo</v>
          </cell>
          <cell r="J6465">
            <v>283</v>
          </cell>
          <cell r="K6465">
            <v>61003</v>
          </cell>
        </row>
        <row r="6466">
          <cell r="A6466">
            <v>2020</v>
          </cell>
          <cell r="B6466" t="str">
            <v>Mayo</v>
          </cell>
          <cell r="J6466">
            <v>286</v>
          </cell>
          <cell r="K6466">
            <v>61003</v>
          </cell>
        </row>
        <row r="6467">
          <cell r="A6467">
            <v>2020</v>
          </cell>
          <cell r="B6467" t="str">
            <v>Mayo</v>
          </cell>
          <cell r="J6467">
            <v>373</v>
          </cell>
          <cell r="K6467">
            <v>61004</v>
          </cell>
        </row>
        <row r="6468">
          <cell r="A6468">
            <v>2020</v>
          </cell>
          <cell r="B6468" t="str">
            <v>Mayo</v>
          </cell>
          <cell r="J6468">
            <v>376</v>
          </cell>
          <cell r="K6468">
            <v>61004</v>
          </cell>
        </row>
        <row r="6469">
          <cell r="A6469">
            <v>2020</v>
          </cell>
          <cell r="B6469" t="str">
            <v>Mayo</v>
          </cell>
          <cell r="J6469">
            <v>388</v>
          </cell>
          <cell r="K6469">
            <v>61004</v>
          </cell>
        </row>
        <row r="6470">
          <cell r="A6470">
            <v>2020</v>
          </cell>
          <cell r="B6470" t="str">
            <v>Mayo</v>
          </cell>
          <cell r="J6470">
            <v>23553</v>
          </cell>
          <cell r="K6470">
            <v>61005</v>
          </cell>
        </row>
        <row r="6471">
          <cell r="A6471">
            <v>2020</v>
          </cell>
          <cell r="B6471" t="str">
            <v>Mayo</v>
          </cell>
          <cell r="J6471">
            <v>8929</v>
          </cell>
          <cell r="K6471">
            <v>61006</v>
          </cell>
        </row>
        <row r="6472">
          <cell r="A6472">
            <v>2020</v>
          </cell>
          <cell r="B6472" t="str">
            <v>Mayo</v>
          </cell>
          <cell r="J6472">
            <v>9408</v>
          </cell>
          <cell r="K6472">
            <v>61006</v>
          </cell>
        </row>
        <row r="6473">
          <cell r="A6473">
            <v>2020</v>
          </cell>
          <cell r="B6473" t="str">
            <v>Mayo</v>
          </cell>
          <cell r="J6473">
            <v>9158</v>
          </cell>
          <cell r="K6473">
            <v>61006</v>
          </cell>
        </row>
        <row r="6474">
          <cell r="A6474">
            <v>2020</v>
          </cell>
          <cell r="B6474" t="str">
            <v>Mayo</v>
          </cell>
          <cell r="J6474">
            <v>8892</v>
          </cell>
          <cell r="K6474">
            <v>61006</v>
          </cell>
        </row>
        <row r="6475">
          <cell r="A6475">
            <v>2020</v>
          </cell>
          <cell r="B6475" t="str">
            <v>Mayo</v>
          </cell>
          <cell r="J6475">
            <v>13267</v>
          </cell>
          <cell r="K6475">
            <v>61007</v>
          </cell>
        </row>
        <row r="6476">
          <cell r="A6476">
            <v>2020</v>
          </cell>
          <cell r="B6476" t="str">
            <v>Mayo</v>
          </cell>
          <cell r="J6476">
            <v>13525</v>
          </cell>
          <cell r="K6476">
            <v>61007</v>
          </cell>
        </row>
        <row r="6477">
          <cell r="A6477">
            <v>2020</v>
          </cell>
          <cell r="B6477" t="str">
            <v>Mayo</v>
          </cell>
          <cell r="J6477">
            <v>13125</v>
          </cell>
          <cell r="K6477">
            <v>61007</v>
          </cell>
        </row>
        <row r="6478">
          <cell r="A6478">
            <v>2020</v>
          </cell>
          <cell r="B6478" t="str">
            <v>Mayo</v>
          </cell>
          <cell r="J6478">
            <v>12783</v>
          </cell>
          <cell r="K6478">
            <v>61007</v>
          </cell>
        </row>
        <row r="6479">
          <cell r="A6479">
            <v>2020</v>
          </cell>
          <cell r="B6479" t="str">
            <v>Mayo</v>
          </cell>
          <cell r="J6479">
            <v>9450</v>
          </cell>
          <cell r="K6479">
            <v>61008</v>
          </cell>
        </row>
        <row r="6480">
          <cell r="A6480">
            <v>2020</v>
          </cell>
          <cell r="B6480" t="str">
            <v>Mayo</v>
          </cell>
          <cell r="J6480">
            <v>9567</v>
          </cell>
          <cell r="K6480">
            <v>61008</v>
          </cell>
        </row>
        <row r="6481">
          <cell r="A6481">
            <v>2020</v>
          </cell>
          <cell r="B6481" t="str">
            <v>Mayo</v>
          </cell>
          <cell r="J6481">
            <v>8925</v>
          </cell>
          <cell r="K6481">
            <v>61008</v>
          </cell>
        </row>
        <row r="6482">
          <cell r="A6482">
            <v>2020</v>
          </cell>
          <cell r="B6482" t="str">
            <v>Mayo</v>
          </cell>
          <cell r="J6482">
            <v>11013</v>
          </cell>
          <cell r="K6482">
            <v>61009</v>
          </cell>
        </row>
        <row r="6483">
          <cell r="A6483">
            <v>2020</v>
          </cell>
          <cell r="B6483" t="str">
            <v>Mayo</v>
          </cell>
          <cell r="J6483">
            <v>10533</v>
          </cell>
          <cell r="K6483">
            <v>61009</v>
          </cell>
        </row>
        <row r="6484">
          <cell r="A6484">
            <v>2020</v>
          </cell>
          <cell r="B6484" t="str">
            <v>Mayo</v>
          </cell>
          <cell r="J6484">
            <v>11233</v>
          </cell>
          <cell r="K6484">
            <v>61009</v>
          </cell>
        </row>
        <row r="6485">
          <cell r="A6485">
            <v>2020</v>
          </cell>
          <cell r="B6485" t="str">
            <v>Mayo</v>
          </cell>
          <cell r="J6485">
            <v>11083</v>
          </cell>
          <cell r="K6485">
            <v>61009</v>
          </cell>
        </row>
        <row r="6486">
          <cell r="A6486">
            <v>2020</v>
          </cell>
          <cell r="B6486" t="str">
            <v>Mayo</v>
          </cell>
          <cell r="J6486">
            <v>5074</v>
          </cell>
          <cell r="K6486">
            <v>71001</v>
          </cell>
        </row>
        <row r="6487">
          <cell r="A6487">
            <v>2020</v>
          </cell>
          <cell r="B6487" t="str">
            <v>Mayo</v>
          </cell>
          <cell r="J6487">
            <v>4546</v>
          </cell>
          <cell r="K6487">
            <v>71001</v>
          </cell>
        </row>
        <row r="6488">
          <cell r="A6488">
            <v>2020</v>
          </cell>
          <cell r="B6488" t="str">
            <v>Mayo</v>
          </cell>
          <cell r="J6488">
            <v>4004</v>
          </cell>
          <cell r="K6488">
            <v>71001</v>
          </cell>
        </row>
        <row r="6489">
          <cell r="A6489">
            <v>2020</v>
          </cell>
          <cell r="B6489" t="str">
            <v>Mayo</v>
          </cell>
          <cell r="J6489">
            <v>5917</v>
          </cell>
          <cell r="K6489">
            <v>71002</v>
          </cell>
        </row>
        <row r="6490">
          <cell r="A6490">
            <v>2020</v>
          </cell>
          <cell r="B6490" t="str">
            <v>Mayo</v>
          </cell>
          <cell r="J6490">
            <v>6733</v>
          </cell>
          <cell r="K6490">
            <v>71002</v>
          </cell>
        </row>
        <row r="6491">
          <cell r="A6491">
            <v>2020</v>
          </cell>
          <cell r="B6491" t="str">
            <v>Mayo</v>
          </cell>
          <cell r="J6491">
            <v>6383</v>
          </cell>
          <cell r="K6491">
            <v>71002</v>
          </cell>
        </row>
        <row r="6492">
          <cell r="A6492">
            <v>2020</v>
          </cell>
          <cell r="B6492" t="str">
            <v>Mayo</v>
          </cell>
          <cell r="J6492">
            <v>7117</v>
          </cell>
          <cell r="K6492">
            <v>71002</v>
          </cell>
        </row>
        <row r="6493">
          <cell r="A6493">
            <v>2020</v>
          </cell>
          <cell r="B6493" t="str">
            <v>Mayo</v>
          </cell>
          <cell r="J6493">
            <v>6050</v>
          </cell>
          <cell r="K6493">
            <v>71002</v>
          </cell>
        </row>
        <row r="6494">
          <cell r="A6494">
            <v>2020</v>
          </cell>
          <cell r="B6494" t="str">
            <v>Mayo</v>
          </cell>
          <cell r="J6494">
            <v>9837</v>
          </cell>
          <cell r="K6494">
            <v>71004</v>
          </cell>
        </row>
        <row r="6495">
          <cell r="A6495">
            <v>2020</v>
          </cell>
          <cell r="B6495" t="str">
            <v>Mayo</v>
          </cell>
          <cell r="J6495">
            <v>8729</v>
          </cell>
          <cell r="K6495">
            <v>71004</v>
          </cell>
        </row>
        <row r="6496">
          <cell r="A6496">
            <v>2020</v>
          </cell>
          <cell r="B6496" t="str">
            <v>Mayo</v>
          </cell>
          <cell r="J6496">
            <v>7833</v>
          </cell>
          <cell r="K6496">
            <v>71004</v>
          </cell>
        </row>
        <row r="6497">
          <cell r="A6497">
            <v>2020</v>
          </cell>
          <cell r="B6497" t="str">
            <v>Mayo</v>
          </cell>
          <cell r="J6497">
            <v>7671</v>
          </cell>
          <cell r="K6497">
            <v>71004</v>
          </cell>
        </row>
        <row r="6498">
          <cell r="A6498">
            <v>2020</v>
          </cell>
          <cell r="B6498" t="str">
            <v>Mayo</v>
          </cell>
          <cell r="J6498">
            <v>10593</v>
          </cell>
          <cell r="K6498">
            <v>71005</v>
          </cell>
        </row>
        <row r="6499">
          <cell r="A6499">
            <v>2020</v>
          </cell>
          <cell r="B6499" t="str">
            <v>Mayo</v>
          </cell>
          <cell r="J6499">
            <v>9371</v>
          </cell>
          <cell r="K6499">
            <v>71005</v>
          </cell>
        </row>
        <row r="6500">
          <cell r="A6500">
            <v>2020</v>
          </cell>
          <cell r="B6500" t="str">
            <v>Mayo</v>
          </cell>
          <cell r="J6500">
            <v>9083</v>
          </cell>
          <cell r="K6500">
            <v>71005</v>
          </cell>
        </row>
        <row r="6501">
          <cell r="A6501">
            <v>2020</v>
          </cell>
          <cell r="B6501" t="str">
            <v>Mayo</v>
          </cell>
          <cell r="J6501">
            <v>8488</v>
          </cell>
          <cell r="K6501">
            <v>71005</v>
          </cell>
        </row>
        <row r="6502">
          <cell r="A6502">
            <v>2020</v>
          </cell>
          <cell r="B6502" t="str">
            <v>Mayo</v>
          </cell>
          <cell r="J6502">
            <v>11063</v>
          </cell>
          <cell r="K6502">
            <v>71006</v>
          </cell>
        </row>
        <row r="6503">
          <cell r="A6503">
            <v>2020</v>
          </cell>
          <cell r="B6503" t="str">
            <v>Mayo</v>
          </cell>
          <cell r="J6503">
            <v>10104</v>
          </cell>
          <cell r="K6503">
            <v>71006</v>
          </cell>
        </row>
        <row r="6504">
          <cell r="A6504">
            <v>2020</v>
          </cell>
          <cell r="B6504" t="str">
            <v>Mayo</v>
          </cell>
          <cell r="J6504">
            <v>10000</v>
          </cell>
          <cell r="K6504">
            <v>71006</v>
          </cell>
        </row>
        <row r="6505">
          <cell r="A6505">
            <v>2020</v>
          </cell>
          <cell r="B6505" t="str">
            <v>Mayo</v>
          </cell>
          <cell r="J6505">
            <v>10033</v>
          </cell>
          <cell r="K6505">
            <v>71006</v>
          </cell>
        </row>
        <row r="6506">
          <cell r="A6506">
            <v>2020</v>
          </cell>
          <cell r="B6506" t="str">
            <v>Mayo</v>
          </cell>
          <cell r="J6506">
            <v>11848</v>
          </cell>
          <cell r="K6506">
            <v>71007</v>
          </cell>
        </row>
        <row r="6507">
          <cell r="A6507">
            <v>2020</v>
          </cell>
          <cell r="B6507" t="str">
            <v>Mayo</v>
          </cell>
          <cell r="J6507">
            <v>11338</v>
          </cell>
          <cell r="K6507">
            <v>71007</v>
          </cell>
        </row>
        <row r="6508">
          <cell r="A6508">
            <v>2020</v>
          </cell>
          <cell r="B6508" t="str">
            <v>Mayo</v>
          </cell>
          <cell r="J6508">
            <v>11500</v>
          </cell>
          <cell r="K6508">
            <v>71007</v>
          </cell>
        </row>
        <row r="6509">
          <cell r="A6509">
            <v>2020</v>
          </cell>
          <cell r="B6509" t="str">
            <v>Mayo</v>
          </cell>
          <cell r="J6509">
            <v>11071</v>
          </cell>
          <cell r="K6509">
            <v>71007</v>
          </cell>
        </row>
        <row r="6510">
          <cell r="A6510">
            <v>2020</v>
          </cell>
          <cell r="B6510" t="str">
            <v>Mayo</v>
          </cell>
          <cell r="J6510">
            <v>6795</v>
          </cell>
          <cell r="K6510">
            <v>71003</v>
          </cell>
        </row>
        <row r="6511">
          <cell r="A6511">
            <v>2020</v>
          </cell>
          <cell r="B6511" t="str">
            <v>Mayo</v>
          </cell>
          <cell r="J6511">
            <v>13637</v>
          </cell>
          <cell r="K6511">
            <v>71009</v>
          </cell>
        </row>
        <row r="6512">
          <cell r="A6512">
            <v>2020</v>
          </cell>
          <cell r="B6512" t="str">
            <v>Mayo</v>
          </cell>
          <cell r="J6512">
            <v>12838</v>
          </cell>
          <cell r="K6512">
            <v>71009</v>
          </cell>
        </row>
        <row r="6513">
          <cell r="A6513">
            <v>2020</v>
          </cell>
          <cell r="B6513" t="str">
            <v>Mayo</v>
          </cell>
          <cell r="J6513">
            <v>13167</v>
          </cell>
          <cell r="K6513">
            <v>71009</v>
          </cell>
        </row>
        <row r="6514">
          <cell r="A6514">
            <v>2020</v>
          </cell>
          <cell r="B6514" t="str">
            <v>Mayo</v>
          </cell>
          <cell r="J6514">
            <v>12854</v>
          </cell>
          <cell r="K6514">
            <v>71009</v>
          </cell>
        </row>
        <row r="6515">
          <cell r="A6515">
            <v>2020</v>
          </cell>
          <cell r="B6515" t="str">
            <v>Mayo</v>
          </cell>
          <cell r="J6515">
            <v>10922</v>
          </cell>
          <cell r="K6515">
            <v>71010</v>
          </cell>
        </row>
        <row r="6516">
          <cell r="A6516">
            <v>2020</v>
          </cell>
          <cell r="B6516" t="str">
            <v>Mayo</v>
          </cell>
          <cell r="J6516">
            <v>9158</v>
          </cell>
          <cell r="K6516">
            <v>71010</v>
          </cell>
        </row>
        <row r="6517">
          <cell r="A6517">
            <v>2020</v>
          </cell>
          <cell r="B6517" t="str">
            <v>Mayo</v>
          </cell>
          <cell r="J6517">
            <v>8983</v>
          </cell>
          <cell r="K6517">
            <v>71010</v>
          </cell>
        </row>
        <row r="6518">
          <cell r="A6518">
            <v>2020</v>
          </cell>
          <cell r="B6518" t="str">
            <v>Mayo</v>
          </cell>
          <cell r="J6518">
            <v>11737</v>
          </cell>
          <cell r="K6518">
            <v>71011</v>
          </cell>
        </row>
        <row r="6519">
          <cell r="A6519">
            <v>2020</v>
          </cell>
          <cell r="B6519" t="str">
            <v>Mayo</v>
          </cell>
          <cell r="J6519">
            <v>9883</v>
          </cell>
          <cell r="K6519">
            <v>71011</v>
          </cell>
        </row>
        <row r="6520">
          <cell r="A6520">
            <v>2020</v>
          </cell>
          <cell r="B6520" t="str">
            <v>Mayo</v>
          </cell>
          <cell r="J6520">
            <v>9896</v>
          </cell>
          <cell r="K6520">
            <v>71011</v>
          </cell>
        </row>
        <row r="6521">
          <cell r="A6521">
            <v>2020</v>
          </cell>
          <cell r="B6521" t="str">
            <v>Mayo</v>
          </cell>
          <cell r="J6521">
            <v>11007</v>
          </cell>
          <cell r="K6521">
            <v>71012</v>
          </cell>
        </row>
        <row r="6522">
          <cell r="A6522">
            <v>2020</v>
          </cell>
          <cell r="B6522" t="str">
            <v>Mayo</v>
          </cell>
          <cell r="J6522">
            <v>10229</v>
          </cell>
          <cell r="K6522">
            <v>71012</v>
          </cell>
        </row>
        <row r="6523">
          <cell r="A6523">
            <v>2020</v>
          </cell>
          <cell r="B6523" t="str">
            <v>Mayo</v>
          </cell>
          <cell r="J6523">
            <v>9058</v>
          </cell>
          <cell r="K6523">
            <v>71012</v>
          </cell>
        </row>
        <row r="6524">
          <cell r="A6524">
            <v>2020</v>
          </cell>
          <cell r="B6524" t="str">
            <v>Mayo</v>
          </cell>
          <cell r="J6524">
            <v>7185</v>
          </cell>
          <cell r="K6524">
            <v>71013</v>
          </cell>
        </row>
        <row r="6525">
          <cell r="A6525">
            <v>2020</v>
          </cell>
          <cell r="B6525" t="str">
            <v>Mayo</v>
          </cell>
          <cell r="J6525">
            <v>6829</v>
          </cell>
          <cell r="K6525">
            <v>71013</v>
          </cell>
        </row>
        <row r="6526">
          <cell r="A6526">
            <v>2020</v>
          </cell>
          <cell r="B6526" t="str">
            <v>Mayo</v>
          </cell>
          <cell r="J6526">
            <v>7850</v>
          </cell>
          <cell r="K6526">
            <v>71013</v>
          </cell>
        </row>
        <row r="6527">
          <cell r="A6527">
            <v>2020</v>
          </cell>
          <cell r="B6527" t="str">
            <v>Mayo</v>
          </cell>
          <cell r="J6527">
            <v>16617</v>
          </cell>
          <cell r="K6527">
            <v>71015</v>
          </cell>
        </row>
        <row r="6528">
          <cell r="A6528">
            <v>2020</v>
          </cell>
          <cell r="B6528" t="str">
            <v>Mayo</v>
          </cell>
          <cell r="J6528">
            <v>15019</v>
          </cell>
          <cell r="K6528">
            <v>71016</v>
          </cell>
        </row>
        <row r="6529">
          <cell r="A6529">
            <v>2020</v>
          </cell>
          <cell r="B6529" t="str">
            <v>Mayo</v>
          </cell>
          <cell r="J6529">
            <v>15038</v>
          </cell>
          <cell r="K6529">
            <v>71016</v>
          </cell>
        </row>
        <row r="6530">
          <cell r="A6530">
            <v>2020</v>
          </cell>
          <cell r="B6530" t="str">
            <v>Mayo</v>
          </cell>
          <cell r="J6530">
            <v>16617</v>
          </cell>
          <cell r="K6530">
            <v>71016</v>
          </cell>
        </row>
        <row r="6531">
          <cell r="A6531">
            <v>2020</v>
          </cell>
          <cell r="B6531" t="str">
            <v>Mayo</v>
          </cell>
          <cell r="J6531">
            <v>15019</v>
          </cell>
          <cell r="K6531">
            <v>71017</v>
          </cell>
        </row>
        <row r="6532">
          <cell r="A6532">
            <v>2020</v>
          </cell>
          <cell r="B6532" t="str">
            <v>Mayo</v>
          </cell>
          <cell r="J6532">
            <v>15038</v>
          </cell>
          <cell r="K6532">
            <v>71017</v>
          </cell>
        </row>
        <row r="6533">
          <cell r="A6533">
            <v>2020</v>
          </cell>
          <cell r="B6533" t="str">
            <v>Mayo</v>
          </cell>
          <cell r="J6533">
            <v>16617</v>
          </cell>
          <cell r="K6533">
            <v>71017</v>
          </cell>
        </row>
        <row r="6534">
          <cell r="A6534">
            <v>2020</v>
          </cell>
          <cell r="B6534" t="str">
            <v>Mayo</v>
          </cell>
          <cell r="J6534">
            <v>15019</v>
          </cell>
          <cell r="K6534">
            <v>71018</v>
          </cell>
        </row>
        <row r="6535">
          <cell r="A6535">
            <v>2020</v>
          </cell>
          <cell r="B6535" t="str">
            <v>Mayo</v>
          </cell>
          <cell r="J6535">
            <v>15038</v>
          </cell>
          <cell r="K6535">
            <v>71018</v>
          </cell>
        </row>
        <row r="6536">
          <cell r="A6536">
            <v>2020</v>
          </cell>
          <cell r="B6536" t="str">
            <v>Mayo</v>
          </cell>
          <cell r="J6536">
            <v>16617</v>
          </cell>
          <cell r="K6536">
            <v>71018</v>
          </cell>
        </row>
        <row r="6537">
          <cell r="A6537">
            <v>2020</v>
          </cell>
          <cell r="B6537" t="str">
            <v>Mayo</v>
          </cell>
          <cell r="J6537">
            <v>15019</v>
          </cell>
          <cell r="K6537">
            <v>71019</v>
          </cell>
        </row>
        <row r="6538">
          <cell r="A6538">
            <v>2020</v>
          </cell>
          <cell r="B6538" t="str">
            <v>Mayo</v>
          </cell>
          <cell r="J6538">
            <v>15038</v>
          </cell>
          <cell r="K6538">
            <v>71019</v>
          </cell>
        </row>
        <row r="6539">
          <cell r="A6539">
            <v>2020</v>
          </cell>
          <cell r="B6539" t="str">
            <v>Mayo</v>
          </cell>
          <cell r="J6539">
            <v>16617</v>
          </cell>
          <cell r="K6539">
            <v>71019</v>
          </cell>
        </row>
        <row r="6540">
          <cell r="A6540">
            <v>2020</v>
          </cell>
          <cell r="B6540" t="str">
            <v>Mayo</v>
          </cell>
          <cell r="J6540">
            <v>18537</v>
          </cell>
          <cell r="K6540">
            <v>71020</v>
          </cell>
        </row>
        <row r="6541">
          <cell r="A6541">
            <v>2020</v>
          </cell>
          <cell r="B6541" t="str">
            <v>Mayo</v>
          </cell>
          <cell r="J6541">
            <v>18325</v>
          </cell>
          <cell r="K6541">
            <v>71020</v>
          </cell>
        </row>
        <row r="6542">
          <cell r="A6542">
            <v>2020</v>
          </cell>
          <cell r="B6542" t="str">
            <v>Mayo</v>
          </cell>
          <cell r="J6542">
            <v>21133</v>
          </cell>
          <cell r="K6542">
            <v>71020</v>
          </cell>
        </row>
        <row r="6543">
          <cell r="A6543">
            <v>2020</v>
          </cell>
          <cell r="B6543" t="str">
            <v>Mayo</v>
          </cell>
          <cell r="J6543">
            <v>11337</v>
          </cell>
          <cell r="K6543">
            <v>71021</v>
          </cell>
        </row>
        <row r="6544">
          <cell r="A6544">
            <v>2020</v>
          </cell>
          <cell r="B6544" t="str">
            <v>Mayo</v>
          </cell>
          <cell r="J6544">
            <v>11025</v>
          </cell>
          <cell r="K6544">
            <v>71021</v>
          </cell>
        </row>
        <row r="6545">
          <cell r="A6545">
            <v>2020</v>
          </cell>
          <cell r="B6545" t="str">
            <v>Mayo</v>
          </cell>
          <cell r="J6545">
            <v>12583</v>
          </cell>
          <cell r="K6545">
            <v>71021</v>
          </cell>
        </row>
        <row r="6546">
          <cell r="A6546">
            <v>2020</v>
          </cell>
          <cell r="B6546" t="str">
            <v>Mayo</v>
          </cell>
          <cell r="J6546">
            <v>12126</v>
          </cell>
          <cell r="K6546">
            <v>71022</v>
          </cell>
        </row>
        <row r="6547">
          <cell r="A6547">
            <v>2020</v>
          </cell>
          <cell r="B6547" t="str">
            <v>Mayo</v>
          </cell>
          <cell r="J6547">
            <v>11754</v>
          </cell>
          <cell r="K6547">
            <v>71022</v>
          </cell>
        </row>
        <row r="6548">
          <cell r="A6548">
            <v>2020</v>
          </cell>
          <cell r="B6548" t="str">
            <v>Mayo</v>
          </cell>
          <cell r="J6548">
            <v>12917</v>
          </cell>
          <cell r="K6548">
            <v>71022</v>
          </cell>
        </row>
        <row r="6549">
          <cell r="A6549">
            <v>2020</v>
          </cell>
          <cell r="B6549" t="str">
            <v>Mayo</v>
          </cell>
          <cell r="J6549">
            <v>12459</v>
          </cell>
          <cell r="K6549">
            <v>71023</v>
          </cell>
        </row>
        <row r="6550">
          <cell r="A6550">
            <v>2020</v>
          </cell>
          <cell r="B6550" t="str">
            <v>Mayo</v>
          </cell>
          <cell r="J6550">
            <v>12392</v>
          </cell>
          <cell r="K6550">
            <v>71023</v>
          </cell>
        </row>
        <row r="6551">
          <cell r="A6551">
            <v>2020</v>
          </cell>
          <cell r="B6551" t="str">
            <v>Mayo</v>
          </cell>
          <cell r="J6551">
            <v>13583</v>
          </cell>
          <cell r="K6551">
            <v>71023</v>
          </cell>
        </row>
        <row r="6552">
          <cell r="A6552">
            <v>2020</v>
          </cell>
          <cell r="B6552" t="str">
            <v>Mayo</v>
          </cell>
          <cell r="J6552">
            <v>14567</v>
          </cell>
          <cell r="K6552">
            <v>71024</v>
          </cell>
        </row>
        <row r="6553">
          <cell r="A6553">
            <v>2020</v>
          </cell>
          <cell r="B6553" t="str">
            <v>Mayo</v>
          </cell>
          <cell r="J6553">
            <v>21852</v>
          </cell>
          <cell r="K6553">
            <v>71025</v>
          </cell>
        </row>
        <row r="6554">
          <cell r="A6554">
            <v>2020</v>
          </cell>
          <cell r="B6554" t="str">
            <v>Mayo</v>
          </cell>
          <cell r="J6554">
            <v>22850</v>
          </cell>
          <cell r="K6554">
            <v>71025</v>
          </cell>
        </row>
        <row r="6555">
          <cell r="A6555">
            <v>2020</v>
          </cell>
          <cell r="B6555" t="str">
            <v>Mayo</v>
          </cell>
          <cell r="J6555">
            <v>22883</v>
          </cell>
          <cell r="K6555">
            <v>71025</v>
          </cell>
        </row>
        <row r="6556">
          <cell r="A6556">
            <v>2020</v>
          </cell>
          <cell r="B6556" t="str">
            <v>Mayo</v>
          </cell>
          <cell r="J6556">
            <v>11156</v>
          </cell>
          <cell r="K6556">
            <v>71014</v>
          </cell>
        </row>
        <row r="6557">
          <cell r="A6557">
            <v>2020</v>
          </cell>
          <cell r="B6557" t="str">
            <v>Mayo</v>
          </cell>
          <cell r="J6557">
            <v>10979</v>
          </cell>
          <cell r="K6557">
            <v>71014</v>
          </cell>
        </row>
        <row r="6558">
          <cell r="A6558">
            <v>2020</v>
          </cell>
          <cell r="B6558" t="str">
            <v>Mayo</v>
          </cell>
          <cell r="J6558">
            <v>12500</v>
          </cell>
          <cell r="K6558">
            <v>71014</v>
          </cell>
        </row>
        <row r="6559">
          <cell r="A6559">
            <v>2020</v>
          </cell>
          <cell r="B6559" t="str">
            <v>Mayo</v>
          </cell>
          <cell r="J6559">
            <v>12489</v>
          </cell>
          <cell r="K6559">
            <v>71026</v>
          </cell>
        </row>
        <row r="6560">
          <cell r="A6560">
            <v>2020</v>
          </cell>
          <cell r="B6560" t="str">
            <v>Mayo</v>
          </cell>
          <cell r="J6560">
            <v>11650</v>
          </cell>
          <cell r="K6560">
            <v>71026</v>
          </cell>
        </row>
        <row r="6561">
          <cell r="A6561">
            <v>2020</v>
          </cell>
          <cell r="B6561" t="str">
            <v>Mayo</v>
          </cell>
          <cell r="J6561">
            <v>14583</v>
          </cell>
          <cell r="K6561">
            <v>71026</v>
          </cell>
        </row>
        <row r="6562">
          <cell r="A6562">
            <v>2020</v>
          </cell>
          <cell r="B6562" t="str">
            <v>Mayo</v>
          </cell>
          <cell r="J6562">
            <v>17433</v>
          </cell>
          <cell r="K6562">
            <v>71027</v>
          </cell>
        </row>
        <row r="6563">
          <cell r="A6563">
            <v>2020</v>
          </cell>
          <cell r="B6563" t="str">
            <v>Mayo</v>
          </cell>
          <cell r="J6563">
            <v>17579</v>
          </cell>
          <cell r="K6563">
            <v>71027</v>
          </cell>
        </row>
        <row r="6564">
          <cell r="A6564">
            <v>2020</v>
          </cell>
          <cell r="B6564" t="str">
            <v>Mayo</v>
          </cell>
          <cell r="J6564">
            <v>17867</v>
          </cell>
          <cell r="K6564">
            <v>71027</v>
          </cell>
        </row>
        <row r="6565">
          <cell r="A6565">
            <v>2020</v>
          </cell>
          <cell r="B6565" t="str">
            <v>Mayo</v>
          </cell>
          <cell r="J6565">
            <v>11256</v>
          </cell>
          <cell r="K6565">
            <v>71028</v>
          </cell>
        </row>
        <row r="6566">
          <cell r="A6566">
            <v>2020</v>
          </cell>
          <cell r="B6566" t="str">
            <v>Mayo</v>
          </cell>
          <cell r="J6566">
            <v>10979</v>
          </cell>
          <cell r="K6566">
            <v>71028</v>
          </cell>
        </row>
        <row r="6567">
          <cell r="A6567">
            <v>2020</v>
          </cell>
          <cell r="B6567" t="str">
            <v>Mayo</v>
          </cell>
          <cell r="J6567">
            <v>12167</v>
          </cell>
          <cell r="K6567">
            <v>71028</v>
          </cell>
        </row>
        <row r="6568">
          <cell r="A6568">
            <v>2020</v>
          </cell>
          <cell r="B6568" t="str">
            <v>Mayo</v>
          </cell>
          <cell r="J6568">
            <v>14400</v>
          </cell>
          <cell r="K6568">
            <v>71029</v>
          </cell>
        </row>
        <row r="6569">
          <cell r="A6569">
            <v>2020</v>
          </cell>
          <cell r="B6569" t="str">
            <v>Mayo</v>
          </cell>
          <cell r="J6569">
            <v>12574</v>
          </cell>
          <cell r="K6569">
            <v>71030</v>
          </cell>
        </row>
        <row r="6570">
          <cell r="A6570">
            <v>2020</v>
          </cell>
          <cell r="B6570" t="str">
            <v>Mayo</v>
          </cell>
          <cell r="J6570">
            <v>12679</v>
          </cell>
          <cell r="K6570">
            <v>71030</v>
          </cell>
        </row>
        <row r="6571">
          <cell r="A6571">
            <v>2020</v>
          </cell>
          <cell r="B6571" t="str">
            <v>Mayo</v>
          </cell>
          <cell r="J6571">
            <v>14167</v>
          </cell>
          <cell r="K6571">
            <v>71030</v>
          </cell>
        </row>
        <row r="6572">
          <cell r="A6572">
            <v>2020</v>
          </cell>
          <cell r="B6572" t="str">
            <v>Mayo</v>
          </cell>
          <cell r="J6572">
            <v>18074</v>
          </cell>
          <cell r="K6572">
            <v>71031</v>
          </cell>
        </row>
        <row r="6573">
          <cell r="A6573">
            <v>2020</v>
          </cell>
          <cell r="B6573" t="str">
            <v>Mayo</v>
          </cell>
          <cell r="J6573">
            <v>18425</v>
          </cell>
          <cell r="K6573">
            <v>71031</v>
          </cell>
        </row>
        <row r="6574">
          <cell r="A6574">
            <v>2020</v>
          </cell>
          <cell r="B6574" t="str">
            <v>Mayo</v>
          </cell>
          <cell r="J6574">
            <v>18217</v>
          </cell>
          <cell r="K6574">
            <v>71031</v>
          </cell>
        </row>
        <row r="6575">
          <cell r="A6575">
            <v>2020</v>
          </cell>
          <cell r="B6575" t="str">
            <v>Mayo</v>
          </cell>
          <cell r="J6575">
            <v>12730</v>
          </cell>
          <cell r="K6575">
            <v>71032</v>
          </cell>
        </row>
        <row r="6576">
          <cell r="A6576">
            <v>2020</v>
          </cell>
          <cell r="B6576" t="str">
            <v>Mayo</v>
          </cell>
          <cell r="J6576">
            <v>12871</v>
          </cell>
          <cell r="K6576">
            <v>71032</v>
          </cell>
        </row>
        <row r="6577">
          <cell r="A6577">
            <v>2020</v>
          </cell>
          <cell r="B6577" t="str">
            <v>Mayo</v>
          </cell>
          <cell r="J6577">
            <v>14500</v>
          </cell>
          <cell r="K6577">
            <v>71032</v>
          </cell>
        </row>
        <row r="6578">
          <cell r="A6578">
            <v>2020</v>
          </cell>
          <cell r="B6578" t="str">
            <v>Mayo</v>
          </cell>
          <cell r="J6578">
            <v>6267</v>
          </cell>
          <cell r="K6578">
            <v>71033</v>
          </cell>
        </row>
        <row r="6579">
          <cell r="A6579">
            <v>2020</v>
          </cell>
          <cell r="B6579" t="str">
            <v>Mayo</v>
          </cell>
          <cell r="J6579">
            <v>5550</v>
          </cell>
          <cell r="K6579">
            <v>71034</v>
          </cell>
        </row>
        <row r="6580">
          <cell r="A6580">
            <v>2020</v>
          </cell>
          <cell r="B6580" t="str">
            <v>Mayo</v>
          </cell>
          <cell r="J6580">
            <v>7148</v>
          </cell>
          <cell r="K6580">
            <v>71034</v>
          </cell>
        </row>
        <row r="6581">
          <cell r="A6581">
            <v>2020</v>
          </cell>
          <cell r="B6581" t="str">
            <v>Mayo</v>
          </cell>
          <cell r="J6581">
            <v>7154</v>
          </cell>
          <cell r="K6581">
            <v>71034</v>
          </cell>
        </row>
        <row r="6582">
          <cell r="A6582">
            <v>2020</v>
          </cell>
          <cell r="B6582" t="str">
            <v>Mayo</v>
          </cell>
          <cell r="J6582">
            <v>7450</v>
          </cell>
          <cell r="K6582">
            <v>71034</v>
          </cell>
        </row>
        <row r="6583">
          <cell r="A6583">
            <v>2020</v>
          </cell>
          <cell r="B6583" t="str">
            <v>Mayo</v>
          </cell>
          <cell r="J6583">
            <v>5304</v>
          </cell>
          <cell r="K6583">
            <v>71034</v>
          </cell>
        </row>
        <row r="6584">
          <cell r="A6584">
            <v>2020</v>
          </cell>
          <cell r="B6584" t="str">
            <v>Mayo</v>
          </cell>
          <cell r="J6584">
            <v>6633</v>
          </cell>
          <cell r="K6584">
            <v>71035</v>
          </cell>
        </row>
        <row r="6585">
          <cell r="A6585">
            <v>2020</v>
          </cell>
          <cell r="B6585" t="str">
            <v>Mayo</v>
          </cell>
          <cell r="J6585">
            <v>7859</v>
          </cell>
          <cell r="K6585">
            <v>71035</v>
          </cell>
        </row>
        <row r="6586">
          <cell r="A6586">
            <v>2020</v>
          </cell>
          <cell r="B6586" t="str">
            <v>Mayo</v>
          </cell>
          <cell r="J6586">
            <v>6704</v>
          </cell>
          <cell r="K6586">
            <v>71035</v>
          </cell>
        </row>
        <row r="6587">
          <cell r="A6587">
            <v>2020</v>
          </cell>
          <cell r="B6587" t="str">
            <v>Mayo</v>
          </cell>
          <cell r="J6587">
            <v>8700</v>
          </cell>
          <cell r="K6587">
            <v>71035</v>
          </cell>
        </row>
        <row r="6588">
          <cell r="A6588">
            <v>2020</v>
          </cell>
          <cell r="B6588" t="str">
            <v>Mayo</v>
          </cell>
          <cell r="J6588">
            <v>6896</v>
          </cell>
          <cell r="K6588">
            <v>71035</v>
          </cell>
        </row>
        <row r="6589">
          <cell r="A6589">
            <v>2020</v>
          </cell>
          <cell r="B6589" t="str">
            <v>Mayo</v>
          </cell>
          <cell r="J6589">
            <v>6100</v>
          </cell>
          <cell r="K6589">
            <v>71036</v>
          </cell>
        </row>
        <row r="6590">
          <cell r="A6590">
            <v>2020</v>
          </cell>
          <cell r="B6590" t="str">
            <v>Mayo</v>
          </cell>
          <cell r="J6590">
            <v>5783</v>
          </cell>
          <cell r="K6590">
            <v>71036</v>
          </cell>
        </row>
        <row r="6591">
          <cell r="A6591">
            <v>2020</v>
          </cell>
          <cell r="B6591" t="str">
            <v>Mayo</v>
          </cell>
          <cell r="J6591">
            <v>6042</v>
          </cell>
          <cell r="K6591">
            <v>71036</v>
          </cell>
        </row>
        <row r="6592">
          <cell r="A6592">
            <v>2020</v>
          </cell>
          <cell r="B6592" t="str">
            <v>Mayo</v>
          </cell>
          <cell r="J6592">
            <v>5104</v>
          </cell>
          <cell r="K6592">
            <v>71036</v>
          </cell>
        </row>
        <row r="6593">
          <cell r="A6593">
            <v>2020</v>
          </cell>
          <cell r="B6593" t="str">
            <v>Mayo</v>
          </cell>
          <cell r="J6593">
            <v>6042</v>
          </cell>
          <cell r="K6593">
            <v>71037</v>
          </cell>
        </row>
        <row r="6594">
          <cell r="A6594">
            <v>2020</v>
          </cell>
          <cell r="B6594" t="str">
            <v>Mayo</v>
          </cell>
          <cell r="J6594">
            <v>7348</v>
          </cell>
          <cell r="K6594">
            <v>71037</v>
          </cell>
        </row>
        <row r="6595">
          <cell r="A6595">
            <v>2020</v>
          </cell>
          <cell r="B6595" t="str">
            <v>Mayo</v>
          </cell>
          <cell r="J6595">
            <v>7029</v>
          </cell>
          <cell r="K6595">
            <v>71037</v>
          </cell>
        </row>
        <row r="6596">
          <cell r="A6596">
            <v>2020</v>
          </cell>
          <cell r="B6596" t="str">
            <v>Mayo</v>
          </cell>
          <cell r="J6596">
            <v>7600</v>
          </cell>
          <cell r="K6596">
            <v>71037</v>
          </cell>
        </row>
        <row r="6597">
          <cell r="A6597">
            <v>2020</v>
          </cell>
          <cell r="B6597" t="str">
            <v>Mayo</v>
          </cell>
          <cell r="J6597">
            <v>6113</v>
          </cell>
          <cell r="K6597">
            <v>71037</v>
          </cell>
        </row>
        <row r="6598">
          <cell r="A6598">
            <v>2020</v>
          </cell>
          <cell r="B6598" t="str">
            <v>Mayo</v>
          </cell>
          <cell r="J6598">
            <v>6533</v>
          </cell>
          <cell r="K6598">
            <v>71038</v>
          </cell>
        </row>
        <row r="6599">
          <cell r="A6599">
            <v>2020</v>
          </cell>
          <cell r="B6599" t="str">
            <v>Mayo</v>
          </cell>
          <cell r="J6599">
            <v>8093</v>
          </cell>
          <cell r="K6599">
            <v>71038</v>
          </cell>
        </row>
        <row r="6600">
          <cell r="A6600">
            <v>2020</v>
          </cell>
          <cell r="B6600" t="str">
            <v>Mayo</v>
          </cell>
          <cell r="J6600">
            <v>7296</v>
          </cell>
          <cell r="K6600">
            <v>71038</v>
          </cell>
        </row>
        <row r="6601">
          <cell r="A6601">
            <v>2020</v>
          </cell>
          <cell r="B6601" t="str">
            <v>Mayo</v>
          </cell>
          <cell r="J6601">
            <v>7883</v>
          </cell>
          <cell r="K6601">
            <v>71038</v>
          </cell>
        </row>
        <row r="6602">
          <cell r="A6602">
            <v>2020</v>
          </cell>
          <cell r="B6602" t="str">
            <v>Mayo</v>
          </cell>
          <cell r="J6602">
            <v>5900</v>
          </cell>
          <cell r="K6602">
            <v>71038</v>
          </cell>
        </row>
        <row r="6603">
          <cell r="A6603">
            <v>2020</v>
          </cell>
          <cell r="B6603" t="str">
            <v>Mayo</v>
          </cell>
          <cell r="J6603">
            <v>5475</v>
          </cell>
          <cell r="K6603">
            <v>71039</v>
          </cell>
        </row>
        <row r="6604">
          <cell r="A6604">
            <v>2020</v>
          </cell>
          <cell r="B6604" t="str">
            <v>Mayo</v>
          </cell>
          <cell r="J6604">
            <v>6093</v>
          </cell>
          <cell r="K6604">
            <v>71039</v>
          </cell>
        </row>
        <row r="6605">
          <cell r="A6605">
            <v>2020</v>
          </cell>
          <cell r="B6605" t="str">
            <v>Mayo</v>
          </cell>
          <cell r="J6605">
            <v>5725</v>
          </cell>
          <cell r="K6605">
            <v>71039</v>
          </cell>
        </row>
        <row r="6606">
          <cell r="A6606">
            <v>2020</v>
          </cell>
          <cell r="B6606" t="str">
            <v>Mayo</v>
          </cell>
          <cell r="J6606">
            <v>7125</v>
          </cell>
          <cell r="K6606">
            <v>71039</v>
          </cell>
        </row>
        <row r="6607">
          <cell r="A6607">
            <v>2020</v>
          </cell>
          <cell r="B6607" t="str">
            <v>Mayo</v>
          </cell>
          <cell r="J6607">
            <v>5883</v>
          </cell>
          <cell r="K6607">
            <v>71039</v>
          </cell>
        </row>
        <row r="6608">
          <cell r="A6608">
            <v>2020</v>
          </cell>
          <cell r="B6608" t="str">
            <v>Mayo</v>
          </cell>
          <cell r="J6608">
            <v>21800</v>
          </cell>
          <cell r="K6608">
            <v>81001</v>
          </cell>
        </row>
        <row r="6609">
          <cell r="A6609">
            <v>2020</v>
          </cell>
          <cell r="B6609" t="str">
            <v>Mayo</v>
          </cell>
          <cell r="J6609">
            <v>13733</v>
          </cell>
          <cell r="K6609">
            <v>81002</v>
          </cell>
        </row>
        <row r="6610">
          <cell r="A6610">
            <v>2020</v>
          </cell>
          <cell r="B6610" t="str">
            <v>Mayo</v>
          </cell>
          <cell r="J6610">
            <v>19800</v>
          </cell>
          <cell r="K6610">
            <v>81003</v>
          </cell>
        </row>
        <row r="6611">
          <cell r="A6611">
            <v>2020</v>
          </cell>
          <cell r="B6611" t="str">
            <v>Mayo</v>
          </cell>
          <cell r="J6611">
            <v>14400</v>
          </cell>
          <cell r="K6611">
            <v>81003</v>
          </cell>
        </row>
        <row r="6612">
          <cell r="A6612">
            <v>2020</v>
          </cell>
          <cell r="B6612" t="str">
            <v>Mayo</v>
          </cell>
          <cell r="J6612">
            <v>9879</v>
          </cell>
          <cell r="K6612">
            <v>81005</v>
          </cell>
        </row>
        <row r="6613">
          <cell r="A6613">
            <v>2020</v>
          </cell>
          <cell r="B6613" t="str">
            <v>Mayo</v>
          </cell>
          <cell r="J6613">
            <v>11408</v>
          </cell>
          <cell r="K6613">
            <v>81005</v>
          </cell>
        </row>
        <row r="6614">
          <cell r="A6614">
            <v>2020</v>
          </cell>
          <cell r="B6614" t="str">
            <v>Mayo</v>
          </cell>
          <cell r="J6614">
            <v>8579</v>
          </cell>
          <cell r="K6614">
            <v>81005</v>
          </cell>
        </row>
        <row r="6615">
          <cell r="A6615">
            <v>2020</v>
          </cell>
          <cell r="B6615" t="str">
            <v>Mayo</v>
          </cell>
          <cell r="J6615">
            <v>10987</v>
          </cell>
          <cell r="K6615">
            <v>81006</v>
          </cell>
        </row>
        <row r="6616">
          <cell r="A6616">
            <v>2020</v>
          </cell>
          <cell r="B6616" t="str">
            <v>Mayo</v>
          </cell>
          <cell r="J6616">
            <v>14200</v>
          </cell>
          <cell r="K6616">
            <v>81007</v>
          </cell>
        </row>
        <row r="6617">
          <cell r="A6617">
            <v>2020</v>
          </cell>
          <cell r="B6617" t="str">
            <v>Mayo</v>
          </cell>
          <cell r="J6617">
            <v>7096</v>
          </cell>
          <cell r="K6617">
            <v>81008</v>
          </cell>
        </row>
        <row r="6618">
          <cell r="A6618">
            <v>2020</v>
          </cell>
          <cell r="B6618" t="str">
            <v>Mayo</v>
          </cell>
          <cell r="J6618">
            <v>6767</v>
          </cell>
          <cell r="K6618">
            <v>81009</v>
          </cell>
        </row>
        <row r="6619">
          <cell r="A6619">
            <v>2020</v>
          </cell>
          <cell r="B6619" t="str">
            <v>Mayo</v>
          </cell>
          <cell r="J6619">
            <v>21875</v>
          </cell>
          <cell r="K6619">
            <v>81010</v>
          </cell>
        </row>
        <row r="6620">
          <cell r="A6620">
            <v>2020</v>
          </cell>
          <cell r="B6620" t="str">
            <v>Mayo</v>
          </cell>
          <cell r="J6620">
            <v>25800</v>
          </cell>
          <cell r="K6620">
            <v>81010</v>
          </cell>
        </row>
        <row r="6621">
          <cell r="A6621">
            <v>2020</v>
          </cell>
          <cell r="B6621" t="str">
            <v>Mayo</v>
          </cell>
          <cell r="J6621">
            <v>12856</v>
          </cell>
          <cell r="K6621">
            <v>81011</v>
          </cell>
        </row>
        <row r="6622">
          <cell r="A6622">
            <v>2020</v>
          </cell>
          <cell r="B6622" t="str">
            <v>Mayo</v>
          </cell>
          <cell r="J6622">
            <v>13017</v>
          </cell>
          <cell r="K6622">
            <v>81011</v>
          </cell>
        </row>
        <row r="6623">
          <cell r="A6623">
            <v>2020</v>
          </cell>
          <cell r="B6623" t="str">
            <v>Mayo</v>
          </cell>
          <cell r="J6623">
            <v>32583</v>
          </cell>
          <cell r="K6623">
            <v>81013</v>
          </cell>
        </row>
        <row r="6624">
          <cell r="A6624">
            <v>2020</v>
          </cell>
          <cell r="B6624" t="str">
            <v>Mayo</v>
          </cell>
          <cell r="J6624">
            <v>27750</v>
          </cell>
          <cell r="K6624">
            <v>81014</v>
          </cell>
        </row>
        <row r="6625">
          <cell r="A6625">
            <v>2020</v>
          </cell>
          <cell r="B6625" t="str">
            <v>Mayo</v>
          </cell>
          <cell r="J6625">
            <v>28750</v>
          </cell>
          <cell r="K6625">
            <v>81014</v>
          </cell>
        </row>
        <row r="6626">
          <cell r="A6626">
            <v>2020</v>
          </cell>
          <cell r="B6626" t="str">
            <v>Mayo</v>
          </cell>
          <cell r="J6626">
            <v>10879</v>
          </cell>
          <cell r="K6626">
            <v>81016</v>
          </cell>
        </row>
        <row r="6627">
          <cell r="A6627">
            <v>2020</v>
          </cell>
          <cell r="B6627" t="str">
            <v>Mayo</v>
          </cell>
          <cell r="J6627">
            <v>15300</v>
          </cell>
          <cell r="K6627">
            <v>81016</v>
          </cell>
        </row>
        <row r="6628">
          <cell r="A6628">
            <v>2020</v>
          </cell>
          <cell r="B6628" t="str">
            <v>Mayo</v>
          </cell>
          <cell r="J6628">
            <v>69833</v>
          </cell>
          <cell r="K6628">
            <v>81018</v>
          </cell>
        </row>
        <row r="6629">
          <cell r="A6629">
            <v>2020</v>
          </cell>
          <cell r="B6629" t="str">
            <v>Mayo</v>
          </cell>
          <cell r="J6629">
            <v>66404</v>
          </cell>
          <cell r="K6629">
            <v>81017</v>
          </cell>
        </row>
        <row r="6630">
          <cell r="A6630">
            <v>2020</v>
          </cell>
          <cell r="B6630" t="str">
            <v>Mayo</v>
          </cell>
          <cell r="J6630">
            <v>70222</v>
          </cell>
          <cell r="K6630">
            <v>81017</v>
          </cell>
        </row>
        <row r="6631">
          <cell r="A6631">
            <v>2020</v>
          </cell>
          <cell r="B6631" t="str">
            <v>Mayo</v>
          </cell>
          <cell r="J6631">
            <v>35542</v>
          </cell>
          <cell r="K6631">
            <v>81019</v>
          </cell>
        </row>
        <row r="6632">
          <cell r="A6632">
            <v>2020</v>
          </cell>
          <cell r="B6632" t="str">
            <v>Mayo</v>
          </cell>
          <cell r="J6632">
            <v>34467</v>
          </cell>
          <cell r="K6632">
            <v>81019</v>
          </cell>
        </row>
        <row r="6633">
          <cell r="A6633">
            <v>2020</v>
          </cell>
          <cell r="B6633" t="str">
            <v>Mayo</v>
          </cell>
          <cell r="J6633">
            <v>6867</v>
          </cell>
          <cell r="K6633">
            <v>81020</v>
          </cell>
        </row>
        <row r="6634">
          <cell r="A6634">
            <v>2020</v>
          </cell>
          <cell r="B6634" t="str">
            <v>Mayo</v>
          </cell>
          <cell r="J6634">
            <v>10248</v>
          </cell>
          <cell r="K6634">
            <v>81021</v>
          </cell>
        </row>
        <row r="6635">
          <cell r="A6635">
            <v>2020</v>
          </cell>
          <cell r="B6635" t="str">
            <v>Mayo</v>
          </cell>
          <cell r="J6635">
            <v>12033</v>
          </cell>
          <cell r="K6635">
            <v>81021</v>
          </cell>
        </row>
        <row r="6636">
          <cell r="A6636">
            <v>2020</v>
          </cell>
          <cell r="B6636" t="str">
            <v>Mayo</v>
          </cell>
          <cell r="J6636">
            <v>28938</v>
          </cell>
          <cell r="K6636">
            <v>81022</v>
          </cell>
        </row>
        <row r="6637">
          <cell r="A6637">
            <v>2020</v>
          </cell>
          <cell r="B6637" t="str">
            <v>Mayo</v>
          </cell>
          <cell r="J6637">
            <v>6700</v>
          </cell>
          <cell r="K6637">
            <v>81023</v>
          </cell>
        </row>
        <row r="6638">
          <cell r="A6638">
            <v>2020</v>
          </cell>
          <cell r="B6638" t="str">
            <v>Mayo</v>
          </cell>
          <cell r="J6638">
            <v>35771</v>
          </cell>
          <cell r="K6638">
            <v>81024</v>
          </cell>
        </row>
        <row r="6639">
          <cell r="A6639">
            <v>2020</v>
          </cell>
          <cell r="B6639" t="str">
            <v>Mayo</v>
          </cell>
          <cell r="J6639">
            <v>36667</v>
          </cell>
          <cell r="K6639">
            <v>81024</v>
          </cell>
        </row>
        <row r="6640">
          <cell r="A6640">
            <v>2020</v>
          </cell>
          <cell r="B6640" t="str">
            <v>Mayo</v>
          </cell>
          <cell r="J6640">
            <v>14290</v>
          </cell>
          <cell r="K6640">
            <v>81025</v>
          </cell>
        </row>
        <row r="6641">
          <cell r="A6641">
            <v>2020</v>
          </cell>
          <cell r="B6641" t="str">
            <v>Mayo</v>
          </cell>
          <cell r="J6641">
            <v>14900</v>
          </cell>
          <cell r="K6641">
            <v>81025</v>
          </cell>
        </row>
        <row r="6642">
          <cell r="A6642">
            <v>2020</v>
          </cell>
          <cell r="B6642" t="str">
            <v>Mayo</v>
          </cell>
          <cell r="J6642">
            <v>13646</v>
          </cell>
          <cell r="K6642">
            <v>81025</v>
          </cell>
        </row>
        <row r="6643">
          <cell r="A6643">
            <v>2020</v>
          </cell>
          <cell r="B6643" t="str">
            <v>Mayo</v>
          </cell>
          <cell r="J6643">
            <v>14429</v>
          </cell>
          <cell r="K6643">
            <v>81027</v>
          </cell>
        </row>
        <row r="6644">
          <cell r="A6644">
            <v>2020</v>
          </cell>
          <cell r="B6644" t="str">
            <v>Mayo</v>
          </cell>
          <cell r="J6644">
            <v>8950</v>
          </cell>
          <cell r="K6644">
            <v>81026</v>
          </cell>
        </row>
        <row r="6645">
          <cell r="A6645">
            <v>2020</v>
          </cell>
          <cell r="B6645" t="str">
            <v>Mayo</v>
          </cell>
          <cell r="J6645">
            <v>7527</v>
          </cell>
          <cell r="K6645">
            <v>81026</v>
          </cell>
        </row>
        <row r="6646">
          <cell r="A6646">
            <v>2020</v>
          </cell>
          <cell r="B6646" t="str">
            <v>Mayo</v>
          </cell>
          <cell r="J6646">
            <v>15529</v>
          </cell>
          <cell r="K6646">
            <v>81028</v>
          </cell>
        </row>
        <row r="6647">
          <cell r="A6647">
            <v>2020</v>
          </cell>
          <cell r="B6647" t="str">
            <v>Mayo</v>
          </cell>
          <cell r="J6647">
            <v>16283</v>
          </cell>
          <cell r="K6647">
            <v>81028</v>
          </cell>
        </row>
        <row r="6648">
          <cell r="A6648">
            <v>2020</v>
          </cell>
          <cell r="B6648" t="str">
            <v>Mayo</v>
          </cell>
          <cell r="J6648">
            <v>13988</v>
          </cell>
          <cell r="K6648">
            <v>81029</v>
          </cell>
        </row>
        <row r="6649">
          <cell r="A6649">
            <v>2020</v>
          </cell>
          <cell r="B6649" t="str">
            <v>Mayo</v>
          </cell>
          <cell r="J6649">
            <v>15383</v>
          </cell>
          <cell r="K6649">
            <v>81029</v>
          </cell>
        </row>
        <row r="6650">
          <cell r="A6650">
            <v>2020</v>
          </cell>
          <cell r="B6650" t="str">
            <v>Mayo</v>
          </cell>
          <cell r="J6650">
            <v>12911</v>
          </cell>
          <cell r="K6650">
            <v>81029</v>
          </cell>
        </row>
        <row r="6651">
          <cell r="A6651">
            <v>2020</v>
          </cell>
          <cell r="B6651" t="str">
            <v>Mayo</v>
          </cell>
          <cell r="J6651">
            <v>5910</v>
          </cell>
          <cell r="K6651">
            <v>41002</v>
          </cell>
        </row>
        <row r="6652">
          <cell r="A6652">
            <v>2020</v>
          </cell>
          <cell r="B6652" t="str">
            <v>Mayo</v>
          </cell>
          <cell r="J6652">
            <v>5749</v>
          </cell>
          <cell r="K6652">
            <v>41002</v>
          </cell>
        </row>
        <row r="6653">
          <cell r="A6653">
            <v>2020</v>
          </cell>
          <cell r="B6653" t="str">
            <v>Mayo</v>
          </cell>
          <cell r="J6653">
            <v>6141</v>
          </cell>
          <cell r="K6653">
            <v>41002</v>
          </cell>
        </row>
        <row r="6654">
          <cell r="A6654">
            <v>2020</v>
          </cell>
          <cell r="B6654" t="str">
            <v>Mayo</v>
          </cell>
          <cell r="J6654">
            <v>8371</v>
          </cell>
          <cell r="K6654">
            <v>41003</v>
          </cell>
        </row>
        <row r="6655">
          <cell r="A6655">
            <v>2020</v>
          </cell>
          <cell r="B6655" t="str">
            <v>Mayo</v>
          </cell>
          <cell r="J6655">
            <v>8538</v>
          </cell>
          <cell r="K6655">
            <v>41003</v>
          </cell>
        </row>
        <row r="6656">
          <cell r="A6656">
            <v>2020</v>
          </cell>
          <cell r="B6656" t="str">
            <v>Mayo</v>
          </cell>
          <cell r="J6656">
            <v>8182</v>
          </cell>
          <cell r="K6656">
            <v>41003</v>
          </cell>
        </row>
        <row r="6657">
          <cell r="A6657">
            <v>2020</v>
          </cell>
          <cell r="B6657" t="str">
            <v>Mayo</v>
          </cell>
          <cell r="J6657">
            <v>7765</v>
          </cell>
          <cell r="K6657">
            <v>41004</v>
          </cell>
        </row>
        <row r="6658">
          <cell r="A6658">
            <v>2020</v>
          </cell>
          <cell r="B6658" t="str">
            <v>Mayo</v>
          </cell>
          <cell r="J6658">
            <v>7928</v>
          </cell>
          <cell r="K6658">
            <v>41004</v>
          </cell>
        </row>
        <row r="6659">
          <cell r="A6659">
            <v>2020</v>
          </cell>
          <cell r="B6659" t="str">
            <v>Mayo</v>
          </cell>
          <cell r="J6659">
            <v>7611</v>
          </cell>
          <cell r="K6659">
            <v>41004</v>
          </cell>
        </row>
        <row r="6660">
          <cell r="A6660">
            <v>2020</v>
          </cell>
          <cell r="B6660" t="str">
            <v>Mayo</v>
          </cell>
          <cell r="J6660">
            <v>2610</v>
          </cell>
          <cell r="K6660">
            <v>41005</v>
          </cell>
        </row>
        <row r="6661">
          <cell r="A6661">
            <v>2020</v>
          </cell>
          <cell r="B6661" t="str">
            <v>Mayo</v>
          </cell>
          <cell r="J6661">
            <v>2696</v>
          </cell>
          <cell r="K6661">
            <v>41005</v>
          </cell>
        </row>
        <row r="6662">
          <cell r="A6662">
            <v>2020</v>
          </cell>
          <cell r="B6662" t="str">
            <v>Mayo</v>
          </cell>
          <cell r="J6662">
            <v>2445</v>
          </cell>
          <cell r="K6662">
            <v>41007</v>
          </cell>
        </row>
        <row r="6663">
          <cell r="A6663">
            <v>2020</v>
          </cell>
          <cell r="B6663" t="str">
            <v>Mayo</v>
          </cell>
          <cell r="J6663">
            <v>2897</v>
          </cell>
          <cell r="K6663">
            <v>41007</v>
          </cell>
        </row>
        <row r="6664">
          <cell r="A6664">
            <v>2020</v>
          </cell>
          <cell r="B6664" t="str">
            <v>Mayo</v>
          </cell>
          <cell r="J6664">
            <v>2593</v>
          </cell>
          <cell r="K6664">
            <v>41007</v>
          </cell>
        </row>
        <row r="6665">
          <cell r="A6665">
            <v>2020</v>
          </cell>
          <cell r="B6665" t="str">
            <v>Mayo</v>
          </cell>
          <cell r="J6665">
            <v>271</v>
          </cell>
          <cell r="K6665">
            <v>41008</v>
          </cell>
        </row>
        <row r="6666">
          <cell r="A6666">
            <v>2020</v>
          </cell>
          <cell r="B6666" t="str">
            <v>Mayo</v>
          </cell>
          <cell r="J6666">
            <v>276</v>
          </cell>
          <cell r="K6666">
            <v>41008</v>
          </cell>
        </row>
        <row r="6667">
          <cell r="A6667">
            <v>2020</v>
          </cell>
          <cell r="B6667" t="str">
            <v>Mayo</v>
          </cell>
          <cell r="J6667">
            <v>78982</v>
          </cell>
          <cell r="K6667">
            <v>41009</v>
          </cell>
        </row>
        <row r="6668">
          <cell r="A6668">
            <v>2020</v>
          </cell>
          <cell r="B6668" t="str">
            <v>Mayo</v>
          </cell>
          <cell r="J6668">
            <v>80310</v>
          </cell>
          <cell r="K6668">
            <v>41009</v>
          </cell>
        </row>
        <row r="6669">
          <cell r="A6669">
            <v>2020</v>
          </cell>
          <cell r="B6669" t="str">
            <v>Mayo</v>
          </cell>
          <cell r="J6669">
            <v>16389</v>
          </cell>
          <cell r="K6669">
            <v>41010</v>
          </cell>
        </row>
        <row r="6670">
          <cell r="A6670">
            <v>2020</v>
          </cell>
          <cell r="B6670" t="str">
            <v>Mayo</v>
          </cell>
          <cell r="J6670">
            <v>16046</v>
          </cell>
          <cell r="K6670">
            <v>41010</v>
          </cell>
        </row>
        <row r="6671">
          <cell r="A6671">
            <v>2020</v>
          </cell>
          <cell r="B6671" t="str">
            <v>Mayo</v>
          </cell>
          <cell r="J6671">
            <v>16222</v>
          </cell>
          <cell r="K6671">
            <v>41010</v>
          </cell>
        </row>
        <row r="6672">
          <cell r="A6672">
            <v>2020</v>
          </cell>
          <cell r="B6672" t="str">
            <v>Mayo</v>
          </cell>
          <cell r="J6672">
            <v>10705</v>
          </cell>
          <cell r="K6672">
            <v>41011</v>
          </cell>
        </row>
        <row r="6673">
          <cell r="A6673">
            <v>2020</v>
          </cell>
          <cell r="B6673" t="str">
            <v>Mayo</v>
          </cell>
          <cell r="J6673">
            <v>10623</v>
          </cell>
          <cell r="K6673">
            <v>41011</v>
          </cell>
        </row>
        <row r="6674">
          <cell r="A6674">
            <v>2020</v>
          </cell>
          <cell r="B6674" t="str">
            <v>Mayo</v>
          </cell>
          <cell r="J6674">
            <v>16432</v>
          </cell>
          <cell r="K6674">
            <v>41012</v>
          </cell>
        </row>
        <row r="6675">
          <cell r="A6675">
            <v>2020</v>
          </cell>
          <cell r="B6675" t="str">
            <v>Mayo</v>
          </cell>
          <cell r="J6675">
            <v>11804</v>
          </cell>
          <cell r="K6675">
            <v>41013</v>
          </cell>
        </row>
        <row r="6676">
          <cell r="A6676">
            <v>2020</v>
          </cell>
          <cell r="B6676" t="str">
            <v>Mayo</v>
          </cell>
          <cell r="J6676">
            <v>9928</v>
          </cell>
          <cell r="K6676">
            <v>41014</v>
          </cell>
        </row>
        <row r="6677">
          <cell r="A6677">
            <v>2020</v>
          </cell>
          <cell r="B6677" t="str">
            <v>Mayo</v>
          </cell>
          <cell r="J6677">
            <v>10622</v>
          </cell>
          <cell r="K6677">
            <v>41014</v>
          </cell>
        </row>
        <row r="6678">
          <cell r="A6678">
            <v>2020</v>
          </cell>
          <cell r="B6678" t="str">
            <v>Mayo</v>
          </cell>
          <cell r="J6678">
            <v>10565</v>
          </cell>
          <cell r="K6678">
            <v>41014</v>
          </cell>
        </row>
        <row r="6679">
          <cell r="A6679">
            <v>2020</v>
          </cell>
          <cell r="B6679" t="str">
            <v>Mayo</v>
          </cell>
          <cell r="J6679">
            <v>21686</v>
          </cell>
          <cell r="K6679">
            <v>41015</v>
          </cell>
        </row>
        <row r="6680">
          <cell r="A6680">
            <v>2020</v>
          </cell>
          <cell r="B6680" t="str">
            <v>Mayo</v>
          </cell>
          <cell r="J6680">
            <v>22778</v>
          </cell>
          <cell r="K6680">
            <v>41015</v>
          </cell>
        </row>
        <row r="6681">
          <cell r="A6681">
            <v>2020</v>
          </cell>
          <cell r="B6681" t="str">
            <v>Mayo</v>
          </cell>
          <cell r="J6681">
            <v>1959</v>
          </cell>
          <cell r="K6681">
            <v>41016</v>
          </cell>
        </row>
        <row r="6682">
          <cell r="A6682">
            <v>2020</v>
          </cell>
          <cell r="B6682" t="str">
            <v>Mayo</v>
          </cell>
          <cell r="J6682">
            <v>1953</v>
          </cell>
          <cell r="K6682">
            <v>41016</v>
          </cell>
        </row>
        <row r="6683">
          <cell r="A6683">
            <v>2020</v>
          </cell>
          <cell r="B6683" t="str">
            <v>Mayo</v>
          </cell>
          <cell r="J6683">
            <v>1937</v>
          </cell>
          <cell r="K6683">
            <v>41016</v>
          </cell>
        </row>
        <row r="6684">
          <cell r="A6684">
            <v>2020</v>
          </cell>
          <cell r="B6684" t="str">
            <v>Mayo</v>
          </cell>
          <cell r="J6684">
            <v>3652</v>
          </cell>
          <cell r="K6684">
            <v>41017</v>
          </cell>
        </row>
        <row r="6685">
          <cell r="A6685">
            <v>2020</v>
          </cell>
          <cell r="B6685" t="str">
            <v>Mayo</v>
          </cell>
          <cell r="J6685">
            <v>3688</v>
          </cell>
          <cell r="K6685">
            <v>41017</v>
          </cell>
        </row>
        <row r="6686">
          <cell r="A6686">
            <v>2020</v>
          </cell>
          <cell r="B6686" t="str">
            <v>Mayo</v>
          </cell>
          <cell r="J6686">
            <v>3364</v>
          </cell>
          <cell r="K6686">
            <v>41017</v>
          </cell>
        </row>
        <row r="6687">
          <cell r="A6687">
            <v>2020</v>
          </cell>
          <cell r="B6687" t="str">
            <v>Mayo</v>
          </cell>
          <cell r="J6687">
            <v>31167</v>
          </cell>
          <cell r="K6687">
            <v>41018</v>
          </cell>
        </row>
        <row r="6688">
          <cell r="A6688">
            <v>2020</v>
          </cell>
          <cell r="B6688" t="str">
            <v>Mayo</v>
          </cell>
          <cell r="J6688">
            <v>32667</v>
          </cell>
          <cell r="K6688">
            <v>41018</v>
          </cell>
        </row>
        <row r="6689">
          <cell r="A6689">
            <v>2020</v>
          </cell>
          <cell r="B6689" t="str">
            <v>Mayo</v>
          </cell>
          <cell r="J6689">
            <v>31708</v>
          </cell>
          <cell r="K6689">
            <v>41018</v>
          </cell>
        </row>
        <row r="6690">
          <cell r="A6690">
            <v>2020</v>
          </cell>
          <cell r="B6690" t="str">
            <v>Mayo</v>
          </cell>
          <cell r="J6690">
            <v>21940</v>
          </cell>
          <cell r="K6690">
            <v>41019</v>
          </cell>
        </row>
        <row r="6691">
          <cell r="A6691">
            <v>2020</v>
          </cell>
          <cell r="B6691" t="str">
            <v>Mayo</v>
          </cell>
          <cell r="J6691">
            <v>22598</v>
          </cell>
          <cell r="K6691">
            <v>41019</v>
          </cell>
        </row>
        <row r="6692">
          <cell r="A6692">
            <v>2020</v>
          </cell>
          <cell r="B6692" t="str">
            <v>Mayo</v>
          </cell>
          <cell r="J6692">
            <v>6765</v>
          </cell>
          <cell r="K6692">
            <v>41020</v>
          </cell>
        </row>
        <row r="6693">
          <cell r="A6693">
            <v>2020</v>
          </cell>
          <cell r="B6693" t="str">
            <v>Mayo</v>
          </cell>
          <cell r="J6693">
            <v>6442</v>
          </cell>
          <cell r="K6693">
            <v>41020</v>
          </cell>
        </row>
        <row r="6694">
          <cell r="A6694">
            <v>2020</v>
          </cell>
          <cell r="B6694" t="str">
            <v>Mayo</v>
          </cell>
          <cell r="J6694">
            <v>9912</v>
          </cell>
          <cell r="K6694">
            <v>41021</v>
          </cell>
        </row>
        <row r="6695">
          <cell r="A6695">
            <v>2020</v>
          </cell>
          <cell r="B6695" t="str">
            <v>Mayo</v>
          </cell>
          <cell r="J6695">
            <v>9832</v>
          </cell>
          <cell r="K6695">
            <v>41021</v>
          </cell>
        </row>
        <row r="6696">
          <cell r="A6696">
            <v>2020</v>
          </cell>
          <cell r="B6696" t="str">
            <v>Mayo</v>
          </cell>
          <cell r="J6696">
            <v>11369</v>
          </cell>
          <cell r="K6696">
            <v>41022</v>
          </cell>
        </row>
        <row r="6697">
          <cell r="A6697">
            <v>2020</v>
          </cell>
          <cell r="B6697" t="str">
            <v>Mayo</v>
          </cell>
          <cell r="J6697">
            <v>11356</v>
          </cell>
          <cell r="K6697">
            <v>41022</v>
          </cell>
        </row>
        <row r="6698">
          <cell r="A6698">
            <v>2020</v>
          </cell>
          <cell r="B6698" t="str">
            <v>Mayo</v>
          </cell>
          <cell r="J6698">
            <v>2779</v>
          </cell>
          <cell r="K6698">
            <v>41023</v>
          </cell>
        </row>
        <row r="6699">
          <cell r="A6699">
            <v>2020</v>
          </cell>
          <cell r="B6699" t="str">
            <v>Mayo</v>
          </cell>
          <cell r="J6699">
            <v>2649</v>
          </cell>
          <cell r="K6699">
            <v>41023</v>
          </cell>
        </row>
        <row r="6700">
          <cell r="A6700">
            <v>2020</v>
          </cell>
          <cell r="B6700" t="str">
            <v>Mayo</v>
          </cell>
          <cell r="J6700">
            <v>2577</v>
          </cell>
          <cell r="K6700">
            <v>41023</v>
          </cell>
        </row>
        <row r="6701">
          <cell r="A6701">
            <v>2020</v>
          </cell>
          <cell r="B6701" t="str">
            <v>Mayo</v>
          </cell>
          <cell r="J6701">
            <v>3329</v>
          </cell>
          <cell r="K6701">
            <v>41023</v>
          </cell>
        </row>
        <row r="6702">
          <cell r="A6702">
            <v>2020</v>
          </cell>
          <cell r="B6702" t="str">
            <v>Mayo</v>
          </cell>
          <cell r="J6702">
            <v>5208</v>
          </cell>
          <cell r="K6702">
            <v>41024</v>
          </cell>
        </row>
        <row r="6703">
          <cell r="A6703">
            <v>2020</v>
          </cell>
          <cell r="B6703" t="str">
            <v>Mayo</v>
          </cell>
          <cell r="J6703">
            <v>6082</v>
          </cell>
          <cell r="K6703">
            <v>41024</v>
          </cell>
        </row>
        <row r="6704">
          <cell r="A6704">
            <v>2020</v>
          </cell>
          <cell r="B6704" t="str">
            <v>Mayo</v>
          </cell>
          <cell r="J6704">
            <v>5858</v>
          </cell>
          <cell r="K6704">
            <v>41024</v>
          </cell>
        </row>
        <row r="6705">
          <cell r="A6705">
            <v>2020</v>
          </cell>
          <cell r="B6705" t="str">
            <v>Mayo</v>
          </cell>
          <cell r="J6705">
            <v>5750</v>
          </cell>
          <cell r="K6705">
            <v>41024</v>
          </cell>
        </row>
        <row r="6706">
          <cell r="A6706">
            <v>2020</v>
          </cell>
          <cell r="B6706" t="str">
            <v>Mayo</v>
          </cell>
          <cell r="J6706">
            <v>609</v>
          </cell>
          <cell r="K6706">
            <v>41025</v>
          </cell>
        </row>
        <row r="6707">
          <cell r="A6707">
            <v>2020</v>
          </cell>
          <cell r="B6707" t="str">
            <v>Mayo</v>
          </cell>
          <cell r="J6707">
            <v>660</v>
          </cell>
          <cell r="K6707">
            <v>41025</v>
          </cell>
        </row>
        <row r="6708">
          <cell r="A6708">
            <v>2020</v>
          </cell>
          <cell r="B6708" t="str">
            <v>Mayo</v>
          </cell>
          <cell r="J6708">
            <v>1146</v>
          </cell>
          <cell r="K6708">
            <v>41025</v>
          </cell>
        </row>
        <row r="6709">
          <cell r="A6709">
            <v>2020</v>
          </cell>
          <cell r="B6709" t="str">
            <v>Mayo</v>
          </cell>
          <cell r="J6709">
            <v>11369</v>
          </cell>
          <cell r="K6709">
            <v>41026</v>
          </cell>
        </row>
        <row r="6710">
          <cell r="A6710">
            <v>2020</v>
          </cell>
          <cell r="B6710" t="str">
            <v>Mayo</v>
          </cell>
          <cell r="J6710">
            <v>11356</v>
          </cell>
          <cell r="K6710">
            <v>41026</v>
          </cell>
        </row>
        <row r="6711">
          <cell r="A6711">
            <v>2020</v>
          </cell>
          <cell r="B6711" t="str">
            <v>Mayo</v>
          </cell>
          <cell r="J6711">
            <v>10025</v>
          </cell>
          <cell r="K6711">
            <v>41027</v>
          </cell>
        </row>
        <row r="6712">
          <cell r="A6712">
            <v>2020</v>
          </cell>
          <cell r="B6712" t="str">
            <v>Mayo</v>
          </cell>
          <cell r="J6712">
            <v>10334</v>
          </cell>
          <cell r="K6712">
            <v>41027</v>
          </cell>
        </row>
        <row r="6713">
          <cell r="A6713">
            <v>2020</v>
          </cell>
          <cell r="B6713" t="str">
            <v>Mayo</v>
          </cell>
          <cell r="J6713">
            <v>44458</v>
          </cell>
          <cell r="K6713">
            <v>41028</v>
          </cell>
        </row>
        <row r="6714">
          <cell r="A6714">
            <v>2020</v>
          </cell>
          <cell r="B6714" t="str">
            <v>Mayo</v>
          </cell>
          <cell r="J6714">
            <v>46825</v>
          </cell>
          <cell r="K6714">
            <v>41028</v>
          </cell>
        </row>
        <row r="6715">
          <cell r="A6715">
            <v>2020</v>
          </cell>
          <cell r="B6715" t="str">
            <v>Mayo</v>
          </cell>
          <cell r="J6715">
            <v>43554</v>
          </cell>
          <cell r="K6715">
            <v>41028</v>
          </cell>
        </row>
        <row r="6716">
          <cell r="A6716">
            <v>2020</v>
          </cell>
          <cell r="B6716" t="str">
            <v>Junio</v>
          </cell>
          <cell r="J6716">
            <v>472</v>
          </cell>
          <cell r="K6716">
            <v>31001</v>
          </cell>
        </row>
        <row r="6717">
          <cell r="A6717">
            <v>2020</v>
          </cell>
          <cell r="B6717" t="str">
            <v>Junio</v>
          </cell>
          <cell r="J6717">
            <v>1338</v>
          </cell>
          <cell r="K6717">
            <v>31002</v>
          </cell>
        </row>
        <row r="6718">
          <cell r="A6718">
            <v>2020</v>
          </cell>
          <cell r="B6718" t="str">
            <v>Junio</v>
          </cell>
          <cell r="J6718">
            <v>736</v>
          </cell>
          <cell r="K6718">
            <v>31003</v>
          </cell>
        </row>
        <row r="6719">
          <cell r="A6719">
            <v>2020</v>
          </cell>
          <cell r="B6719" t="str">
            <v>Junio</v>
          </cell>
          <cell r="J6719">
            <v>11257</v>
          </cell>
          <cell r="K6719">
            <v>31004</v>
          </cell>
        </row>
        <row r="6720">
          <cell r="A6720">
            <v>2020</v>
          </cell>
          <cell r="B6720" t="str">
            <v>Junio</v>
          </cell>
          <cell r="J6720">
            <v>8865</v>
          </cell>
          <cell r="K6720">
            <v>31005</v>
          </cell>
        </row>
        <row r="6721">
          <cell r="A6721">
            <v>2020</v>
          </cell>
          <cell r="B6721" t="str">
            <v>Junio</v>
          </cell>
          <cell r="J6721">
            <v>443</v>
          </cell>
          <cell r="K6721">
            <v>31006</v>
          </cell>
        </row>
        <row r="6722">
          <cell r="A6722">
            <v>2020</v>
          </cell>
          <cell r="B6722" t="str">
            <v>Junio</v>
          </cell>
          <cell r="J6722">
            <v>4682</v>
          </cell>
          <cell r="K6722">
            <v>31007</v>
          </cell>
        </row>
        <row r="6723">
          <cell r="A6723">
            <v>2020</v>
          </cell>
          <cell r="B6723" t="str">
            <v>Junio</v>
          </cell>
          <cell r="J6723">
            <v>3750</v>
          </cell>
          <cell r="K6723">
            <v>31008</v>
          </cell>
        </row>
        <row r="6724">
          <cell r="A6724">
            <v>2020</v>
          </cell>
          <cell r="B6724" t="str">
            <v>Junio</v>
          </cell>
          <cell r="J6724">
            <v>2632</v>
          </cell>
          <cell r="K6724">
            <v>31009</v>
          </cell>
        </row>
        <row r="6725">
          <cell r="A6725">
            <v>2020</v>
          </cell>
          <cell r="B6725" t="str">
            <v>Junio</v>
          </cell>
          <cell r="J6725">
            <v>3997</v>
          </cell>
          <cell r="K6725">
            <v>31010</v>
          </cell>
        </row>
        <row r="6726">
          <cell r="A6726">
            <v>2020</v>
          </cell>
          <cell r="B6726" t="str">
            <v>Junio</v>
          </cell>
          <cell r="J6726">
            <v>196</v>
          </cell>
          <cell r="K6726">
            <v>31011</v>
          </cell>
        </row>
        <row r="6727">
          <cell r="A6727">
            <v>2020</v>
          </cell>
          <cell r="B6727" t="str">
            <v>Junio</v>
          </cell>
          <cell r="J6727">
            <v>645</v>
          </cell>
          <cell r="K6727">
            <v>31012</v>
          </cell>
        </row>
        <row r="6728">
          <cell r="A6728">
            <v>2020</v>
          </cell>
          <cell r="B6728" t="str">
            <v>Junio</v>
          </cell>
          <cell r="J6728">
            <v>1982</v>
          </cell>
          <cell r="K6728">
            <v>31013</v>
          </cell>
        </row>
        <row r="6729">
          <cell r="A6729">
            <v>2020</v>
          </cell>
          <cell r="B6729" t="str">
            <v>Junio</v>
          </cell>
          <cell r="J6729">
            <v>2892</v>
          </cell>
          <cell r="K6729">
            <v>31014</v>
          </cell>
        </row>
        <row r="6730">
          <cell r="A6730">
            <v>2020</v>
          </cell>
          <cell r="B6730" t="str">
            <v>Junio</v>
          </cell>
          <cell r="J6730">
            <v>1861</v>
          </cell>
          <cell r="K6730">
            <v>31016</v>
          </cell>
        </row>
        <row r="6731">
          <cell r="A6731">
            <v>2020</v>
          </cell>
          <cell r="B6731" t="str">
            <v>Junio</v>
          </cell>
          <cell r="J6731">
            <v>1789</v>
          </cell>
          <cell r="K6731">
            <v>31017</v>
          </cell>
        </row>
        <row r="6732">
          <cell r="A6732">
            <v>2020</v>
          </cell>
          <cell r="B6732" t="str">
            <v>Junio</v>
          </cell>
          <cell r="J6732">
            <v>2015</v>
          </cell>
          <cell r="K6732">
            <v>31018</v>
          </cell>
        </row>
        <row r="6733">
          <cell r="A6733">
            <v>2020</v>
          </cell>
          <cell r="B6733" t="str">
            <v>Junio</v>
          </cell>
          <cell r="J6733">
            <v>1014</v>
          </cell>
          <cell r="K6733">
            <v>31019</v>
          </cell>
        </row>
        <row r="6734">
          <cell r="A6734">
            <v>2020</v>
          </cell>
          <cell r="B6734" t="str">
            <v>Junio</v>
          </cell>
          <cell r="J6734">
            <v>2533</v>
          </cell>
          <cell r="K6734">
            <v>31020</v>
          </cell>
        </row>
        <row r="6735">
          <cell r="A6735">
            <v>2020</v>
          </cell>
          <cell r="B6735" t="str">
            <v>Junio</v>
          </cell>
          <cell r="J6735">
            <v>1487</v>
          </cell>
          <cell r="K6735">
            <v>31021</v>
          </cell>
        </row>
        <row r="6736">
          <cell r="A6736">
            <v>2020</v>
          </cell>
          <cell r="B6736" t="str">
            <v>Junio</v>
          </cell>
          <cell r="J6736">
            <v>1367</v>
          </cell>
          <cell r="K6736">
            <v>31022</v>
          </cell>
        </row>
        <row r="6737">
          <cell r="A6737">
            <v>2020</v>
          </cell>
          <cell r="B6737" t="str">
            <v>Junio</v>
          </cell>
          <cell r="J6737">
            <v>968</v>
          </cell>
          <cell r="K6737">
            <v>31023</v>
          </cell>
        </row>
        <row r="6738">
          <cell r="A6738">
            <v>2020</v>
          </cell>
          <cell r="B6738" t="str">
            <v>Junio</v>
          </cell>
          <cell r="J6738">
            <v>3422</v>
          </cell>
          <cell r="K6738">
            <v>31024</v>
          </cell>
        </row>
        <row r="6739">
          <cell r="A6739">
            <v>2020</v>
          </cell>
          <cell r="B6739" t="str">
            <v>Junio</v>
          </cell>
          <cell r="J6739">
            <v>2251</v>
          </cell>
          <cell r="K6739">
            <v>31025</v>
          </cell>
        </row>
        <row r="6740">
          <cell r="A6740">
            <v>2020</v>
          </cell>
          <cell r="B6740" t="str">
            <v>Junio</v>
          </cell>
          <cell r="J6740">
            <v>1273</v>
          </cell>
          <cell r="K6740">
            <v>31026</v>
          </cell>
        </row>
        <row r="6741">
          <cell r="A6741">
            <v>2020</v>
          </cell>
          <cell r="B6741" t="str">
            <v>Junio</v>
          </cell>
          <cell r="J6741">
            <v>817</v>
          </cell>
          <cell r="K6741">
            <v>31027</v>
          </cell>
        </row>
        <row r="6742">
          <cell r="A6742">
            <v>2020</v>
          </cell>
          <cell r="B6742" t="str">
            <v>Junio</v>
          </cell>
          <cell r="J6742">
            <v>1478</v>
          </cell>
          <cell r="K6742">
            <v>31028</v>
          </cell>
        </row>
        <row r="6743">
          <cell r="A6743">
            <v>2020</v>
          </cell>
          <cell r="B6743" t="str">
            <v>Junio</v>
          </cell>
          <cell r="J6743">
            <v>1811</v>
          </cell>
          <cell r="K6743">
            <v>31029</v>
          </cell>
        </row>
        <row r="6744">
          <cell r="A6744">
            <v>2020</v>
          </cell>
          <cell r="B6744" t="str">
            <v>Junio</v>
          </cell>
          <cell r="J6744">
            <v>1619</v>
          </cell>
          <cell r="K6744">
            <v>31030</v>
          </cell>
        </row>
        <row r="6745">
          <cell r="A6745">
            <v>2020</v>
          </cell>
          <cell r="B6745" t="str">
            <v>Junio</v>
          </cell>
          <cell r="J6745">
            <v>2425</v>
          </cell>
          <cell r="K6745">
            <v>31031</v>
          </cell>
        </row>
        <row r="6746">
          <cell r="A6746">
            <v>2020</v>
          </cell>
          <cell r="B6746" t="str">
            <v>Junio</v>
          </cell>
          <cell r="J6746">
            <v>3564</v>
          </cell>
          <cell r="K6746">
            <v>31032</v>
          </cell>
        </row>
        <row r="6747">
          <cell r="A6747">
            <v>2020</v>
          </cell>
          <cell r="B6747" t="str">
            <v>Junio</v>
          </cell>
          <cell r="J6747">
            <v>1439</v>
          </cell>
          <cell r="K6747">
            <v>31033</v>
          </cell>
        </row>
        <row r="6748">
          <cell r="A6748">
            <v>2020</v>
          </cell>
          <cell r="B6748" t="str">
            <v>Junio</v>
          </cell>
          <cell r="J6748">
            <v>884</v>
          </cell>
          <cell r="K6748">
            <v>31034</v>
          </cell>
        </row>
        <row r="6749">
          <cell r="A6749">
            <v>2020</v>
          </cell>
          <cell r="B6749" t="str">
            <v>Junio</v>
          </cell>
          <cell r="J6749">
            <v>854</v>
          </cell>
          <cell r="K6749">
            <v>31035</v>
          </cell>
        </row>
        <row r="6750">
          <cell r="A6750">
            <v>2020</v>
          </cell>
          <cell r="B6750" t="str">
            <v>Junio</v>
          </cell>
          <cell r="J6750">
            <v>409</v>
          </cell>
          <cell r="K6750">
            <v>31036</v>
          </cell>
        </row>
        <row r="6751">
          <cell r="A6751">
            <v>2020</v>
          </cell>
          <cell r="B6751" t="str">
            <v>Junio</v>
          </cell>
          <cell r="J6751">
            <v>1431</v>
          </cell>
          <cell r="K6751">
            <v>31037</v>
          </cell>
        </row>
        <row r="6752">
          <cell r="A6752">
            <v>2020</v>
          </cell>
          <cell r="B6752" t="str">
            <v>Junio</v>
          </cell>
          <cell r="J6752">
            <v>1533</v>
          </cell>
          <cell r="K6752">
            <v>31038</v>
          </cell>
        </row>
        <row r="6753">
          <cell r="A6753">
            <v>2020</v>
          </cell>
          <cell r="B6753" t="str">
            <v>Junio</v>
          </cell>
          <cell r="J6753">
            <v>2440</v>
          </cell>
          <cell r="K6753">
            <v>31039</v>
          </cell>
        </row>
        <row r="6754">
          <cell r="A6754">
            <v>2020</v>
          </cell>
          <cell r="B6754" t="str">
            <v>Junio</v>
          </cell>
          <cell r="J6754">
            <v>4384</v>
          </cell>
          <cell r="K6754">
            <v>11001</v>
          </cell>
        </row>
        <row r="6755">
          <cell r="A6755">
            <v>2020</v>
          </cell>
          <cell r="B6755" t="str">
            <v>Junio</v>
          </cell>
          <cell r="J6755">
            <v>3312</v>
          </cell>
          <cell r="K6755">
            <v>11002</v>
          </cell>
        </row>
        <row r="6756">
          <cell r="A6756">
            <v>2020</v>
          </cell>
          <cell r="B6756" t="str">
            <v>Junio</v>
          </cell>
          <cell r="J6756">
            <v>1854</v>
          </cell>
          <cell r="K6756">
            <v>11003</v>
          </cell>
        </row>
        <row r="6757">
          <cell r="A6757">
            <v>2020</v>
          </cell>
          <cell r="B6757" t="str">
            <v>Junio</v>
          </cell>
          <cell r="J6757">
            <v>1639</v>
          </cell>
          <cell r="K6757">
            <v>11004</v>
          </cell>
        </row>
        <row r="6758">
          <cell r="A6758">
            <v>2020</v>
          </cell>
          <cell r="B6758" t="str">
            <v>Junio</v>
          </cell>
          <cell r="J6758">
            <v>1285</v>
          </cell>
          <cell r="K6758">
            <v>11005</v>
          </cell>
        </row>
        <row r="6759">
          <cell r="A6759">
            <v>2020</v>
          </cell>
          <cell r="B6759" t="str">
            <v>Junio</v>
          </cell>
          <cell r="J6759">
            <v>3998</v>
          </cell>
          <cell r="K6759">
            <v>11006</v>
          </cell>
        </row>
        <row r="6760">
          <cell r="A6760">
            <v>2020</v>
          </cell>
          <cell r="B6760" t="str">
            <v>Junio</v>
          </cell>
          <cell r="J6760">
            <v>9966</v>
          </cell>
          <cell r="K6760">
            <v>11007</v>
          </cell>
        </row>
        <row r="6761">
          <cell r="A6761">
            <v>2020</v>
          </cell>
          <cell r="B6761" t="str">
            <v>Junio</v>
          </cell>
          <cell r="J6761">
            <v>3015</v>
          </cell>
          <cell r="K6761">
            <v>11008</v>
          </cell>
        </row>
        <row r="6762">
          <cell r="A6762">
            <v>2020</v>
          </cell>
          <cell r="B6762" t="str">
            <v>Junio</v>
          </cell>
          <cell r="J6762">
            <v>3728</v>
          </cell>
          <cell r="K6762">
            <v>11009</v>
          </cell>
        </row>
        <row r="6763">
          <cell r="A6763">
            <v>2020</v>
          </cell>
          <cell r="B6763" t="str">
            <v>Junio</v>
          </cell>
          <cell r="J6763">
            <v>1777</v>
          </cell>
          <cell r="K6763">
            <v>11010</v>
          </cell>
        </row>
        <row r="6764">
          <cell r="A6764">
            <v>2020</v>
          </cell>
          <cell r="B6764" t="str">
            <v>Junio</v>
          </cell>
          <cell r="J6764">
            <v>9142</v>
          </cell>
          <cell r="K6764">
            <v>11011</v>
          </cell>
        </row>
        <row r="6765">
          <cell r="A6765">
            <v>2020</v>
          </cell>
          <cell r="B6765" t="str">
            <v>Junio</v>
          </cell>
          <cell r="J6765">
            <v>4321</v>
          </cell>
          <cell r="K6765">
            <v>11012</v>
          </cell>
        </row>
        <row r="6766">
          <cell r="A6766">
            <v>2020</v>
          </cell>
          <cell r="B6766" t="str">
            <v>Junio</v>
          </cell>
          <cell r="J6766">
            <v>3301</v>
          </cell>
          <cell r="K6766">
            <v>11013</v>
          </cell>
        </row>
        <row r="6767">
          <cell r="A6767">
            <v>2020</v>
          </cell>
          <cell r="B6767" t="str">
            <v>Junio</v>
          </cell>
          <cell r="J6767">
            <v>5229</v>
          </cell>
          <cell r="K6767">
            <v>11014</v>
          </cell>
        </row>
        <row r="6768">
          <cell r="A6768">
            <v>2020</v>
          </cell>
          <cell r="B6768" t="str">
            <v>Junio</v>
          </cell>
          <cell r="J6768">
            <v>4967</v>
          </cell>
          <cell r="K6768">
            <v>11015</v>
          </cell>
        </row>
        <row r="6769">
          <cell r="A6769">
            <v>2020</v>
          </cell>
          <cell r="B6769" t="str">
            <v>Junio</v>
          </cell>
          <cell r="J6769">
            <v>3207</v>
          </cell>
          <cell r="K6769">
            <v>11016</v>
          </cell>
        </row>
        <row r="6770">
          <cell r="A6770">
            <v>2020</v>
          </cell>
          <cell r="B6770" t="str">
            <v>Junio</v>
          </cell>
          <cell r="J6770">
            <v>2312</v>
          </cell>
          <cell r="K6770">
            <v>11017</v>
          </cell>
        </row>
        <row r="6771">
          <cell r="A6771">
            <v>2020</v>
          </cell>
          <cell r="B6771" t="str">
            <v>Junio</v>
          </cell>
          <cell r="J6771">
            <v>1375</v>
          </cell>
          <cell r="K6771">
            <v>11018</v>
          </cell>
        </row>
        <row r="6772">
          <cell r="A6772">
            <v>2020</v>
          </cell>
          <cell r="B6772" t="str">
            <v>Junio</v>
          </cell>
          <cell r="J6772">
            <v>4088</v>
          </cell>
          <cell r="K6772">
            <v>11019</v>
          </cell>
        </row>
        <row r="6773">
          <cell r="A6773">
            <v>2020</v>
          </cell>
          <cell r="B6773" t="str">
            <v>Junio</v>
          </cell>
          <cell r="J6773">
            <v>7315</v>
          </cell>
          <cell r="K6773">
            <v>11020</v>
          </cell>
        </row>
        <row r="6774">
          <cell r="A6774">
            <v>2020</v>
          </cell>
          <cell r="B6774" t="str">
            <v>Junio</v>
          </cell>
          <cell r="J6774">
            <v>1342</v>
          </cell>
          <cell r="K6774">
            <v>11021</v>
          </cell>
        </row>
        <row r="6775">
          <cell r="A6775">
            <v>2020</v>
          </cell>
          <cell r="B6775" t="str">
            <v>Junio</v>
          </cell>
          <cell r="J6775">
            <v>1111</v>
          </cell>
          <cell r="K6775">
            <v>11022</v>
          </cell>
        </row>
        <row r="6776">
          <cell r="A6776">
            <v>2020</v>
          </cell>
          <cell r="B6776" t="str">
            <v>Junio</v>
          </cell>
          <cell r="J6776">
            <v>3202</v>
          </cell>
          <cell r="K6776">
            <v>11023</v>
          </cell>
        </row>
        <row r="6777">
          <cell r="A6777">
            <v>2020</v>
          </cell>
          <cell r="B6777" t="str">
            <v>Junio</v>
          </cell>
          <cell r="J6777">
            <v>1739</v>
          </cell>
          <cell r="K6777">
            <v>11024</v>
          </cell>
        </row>
        <row r="6778">
          <cell r="A6778">
            <v>2020</v>
          </cell>
          <cell r="B6778" t="str">
            <v>Junio</v>
          </cell>
          <cell r="J6778">
            <v>1343</v>
          </cell>
          <cell r="K6778">
            <v>11025</v>
          </cell>
        </row>
        <row r="6779">
          <cell r="A6779">
            <v>2020</v>
          </cell>
          <cell r="B6779" t="str">
            <v>Junio</v>
          </cell>
          <cell r="J6779">
            <v>1395</v>
          </cell>
          <cell r="K6779">
            <v>11026</v>
          </cell>
        </row>
        <row r="6780">
          <cell r="A6780">
            <v>2020</v>
          </cell>
          <cell r="B6780" t="str">
            <v>Junio</v>
          </cell>
          <cell r="J6780">
            <v>2432</v>
          </cell>
          <cell r="K6780">
            <v>11027</v>
          </cell>
        </row>
        <row r="6781">
          <cell r="A6781">
            <v>2020</v>
          </cell>
          <cell r="B6781" t="str">
            <v>Junio</v>
          </cell>
          <cell r="J6781">
            <v>2258</v>
          </cell>
          <cell r="K6781">
            <v>11028</v>
          </cell>
        </row>
        <row r="6782">
          <cell r="A6782">
            <v>2020</v>
          </cell>
          <cell r="B6782" t="str">
            <v>Junio</v>
          </cell>
          <cell r="J6782">
            <v>4572</v>
          </cell>
          <cell r="K6782">
            <v>11029</v>
          </cell>
        </row>
        <row r="6783">
          <cell r="A6783">
            <v>2020</v>
          </cell>
          <cell r="B6783" t="str">
            <v>Junio</v>
          </cell>
          <cell r="J6783">
            <v>5693</v>
          </cell>
          <cell r="K6783">
            <v>11030</v>
          </cell>
        </row>
        <row r="6784">
          <cell r="A6784">
            <v>2020</v>
          </cell>
          <cell r="B6784" t="str">
            <v>Junio</v>
          </cell>
          <cell r="J6784">
            <v>5576</v>
          </cell>
          <cell r="K6784">
            <v>11031</v>
          </cell>
        </row>
        <row r="6785">
          <cell r="A6785">
            <v>2020</v>
          </cell>
          <cell r="B6785" t="str">
            <v>Junio</v>
          </cell>
          <cell r="J6785">
            <v>6049</v>
          </cell>
          <cell r="K6785">
            <v>11032</v>
          </cell>
        </row>
        <row r="6786">
          <cell r="A6786">
            <v>2020</v>
          </cell>
          <cell r="B6786" t="str">
            <v>Junio</v>
          </cell>
          <cell r="J6786">
            <v>2176</v>
          </cell>
          <cell r="K6786">
            <v>11033</v>
          </cell>
        </row>
        <row r="6787">
          <cell r="A6787">
            <v>2020</v>
          </cell>
          <cell r="B6787" t="str">
            <v>Junio</v>
          </cell>
          <cell r="J6787">
            <v>2129</v>
          </cell>
          <cell r="K6787">
            <v>11034</v>
          </cell>
        </row>
        <row r="6788">
          <cell r="A6788">
            <v>2020</v>
          </cell>
          <cell r="B6788" t="str">
            <v>Junio</v>
          </cell>
          <cell r="J6788">
            <v>3419</v>
          </cell>
          <cell r="K6788">
            <v>11035</v>
          </cell>
        </row>
        <row r="6789">
          <cell r="A6789">
            <v>2020</v>
          </cell>
          <cell r="B6789" t="str">
            <v>Junio</v>
          </cell>
          <cell r="J6789">
            <v>1025</v>
          </cell>
          <cell r="K6789">
            <v>11036</v>
          </cell>
        </row>
        <row r="6790">
          <cell r="A6790">
            <v>2020</v>
          </cell>
          <cell r="B6790" t="str">
            <v>Junio</v>
          </cell>
          <cell r="J6790">
            <v>1026</v>
          </cell>
          <cell r="K6790">
            <v>11037</v>
          </cell>
        </row>
        <row r="6791">
          <cell r="A6791">
            <v>2020</v>
          </cell>
          <cell r="B6791" t="str">
            <v>Junio</v>
          </cell>
          <cell r="J6791">
            <v>1242</v>
          </cell>
          <cell r="K6791">
            <v>11038</v>
          </cell>
        </row>
        <row r="6792">
          <cell r="A6792">
            <v>2020</v>
          </cell>
          <cell r="B6792" t="str">
            <v>Junio</v>
          </cell>
          <cell r="J6792">
            <v>1987</v>
          </cell>
          <cell r="K6792">
            <v>11040</v>
          </cell>
        </row>
        <row r="6793">
          <cell r="A6793">
            <v>2020</v>
          </cell>
          <cell r="B6793" t="str">
            <v>Junio</v>
          </cell>
          <cell r="J6793">
            <v>1332</v>
          </cell>
          <cell r="K6793">
            <v>11041</v>
          </cell>
        </row>
        <row r="6794">
          <cell r="A6794">
            <v>2020</v>
          </cell>
          <cell r="B6794" t="str">
            <v>Junio</v>
          </cell>
          <cell r="J6794">
            <v>3046</v>
          </cell>
          <cell r="K6794">
            <v>11042</v>
          </cell>
        </row>
        <row r="6795">
          <cell r="A6795">
            <v>2020</v>
          </cell>
          <cell r="B6795" t="str">
            <v>Junio</v>
          </cell>
          <cell r="J6795">
            <v>5197</v>
          </cell>
          <cell r="K6795">
            <v>11043</v>
          </cell>
        </row>
        <row r="6796">
          <cell r="A6796">
            <v>2020</v>
          </cell>
          <cell r="B6796" t="str">
            <v>Junio</v>
          </cell>
          <cell r="J6796">
            <v>1013</v>
          </cell>
          <cell r="K6796">
            <v>11044</v>
          </cell>
        </row>
        <row r="6797">
          <cell r="A6797">
            <v>2020</v>
          </cell>
          <cell r="B6797" t="str">
            <v>Junio</v>
          </cell>
          <cell r="J6797">
            <v>2056</v>
          </cell>
          <cell r="K6797">
            <v>11045</v>
          </cell>
        </row>
        <row r="6798">
          <cell r="A6798">
            <v>2020</v>
          </cell>
          <cell r="B6798" t="str">
            <v>Junio</v>
          </cell>
          <cell r="J6798">
            <v>1370</v>
          </cell>
          <cell r="K6798">
            <v>11046</v>
          </cell>
        </row>
        <row r="6799">
          <cell r="A6799">
            <v>2020</v>
          </cell>
          <cell r="B6799" t="str">
            <v>Junio</v>
          </cell>
          <cell r="J6799">
            <v>4178</v>
          </cell>
          <cell r="K6799">
            <v>11047</v>
          </cell>
        </row>
        <row r="6800">
          <cell r="A6800">
            <v>2020</v>
          </cell>
          <cell r="B6800" t="str">
            <v>Junio</v>
          </cell>
          <cell r="J6800">
            <v>1949</v>
          </cell>
          <cell r="K6800">
            <v>11048</v>
          </cell>
        </row>
        <row r="6801">
          <cell r="A6801">
            <v>2020</v>
          </cell>
          <cell r="B6801" t="str">
            <v>Junio</v>
          </cell>
          <cell r="J6801">
            <v>2499</v>
          </cell>
          <cell r="K6801">
            <v>11049</v>
          </cell>
        </row>
        <row r="6802">
          <cell r="A6802">
            <v>2020</v>
          </cell>
          <cell r="B6802" t="str">
            <v>Junio</v>
          </cell>
          <cell r="J6802">
            <v>3225</v>
          </cell>
          <cell r="K6802">
            <v>11050</v>
          </cell>
        </row>
        <row r="6803">
          <cell r="A6803">
            <v>2020</v>
          </cell>
          <cell r="B6803" t="str">
            <v>Junio</v>
          </cell>
          <cell r="J6803">
            <v>10186</v>
          </cell>
          <cell r="K6803">
            <v>11051</v>
          </cell>
        </row>
        <row r="6804">
          <cell r="A6804">
            <v>2020</v>
          </cell>
          <cell r="B6804" t="str">
            <v>Junio</v>
          </cell>
          <cell r="J6804">
            <v>3217</v>
          </cell>
          <cell r="K6804">
            <v>11052</v>
          </cell>
        </row>
        <row r="6805">
          <cell r="A6805">
            <v>2020</v>
          </cell>
          <cell r="B6805" t="str">
            <v>Junio</v>
          </cell>
          <cell r="J6805">
            <v>4515</v>
          </cell>
          <cell r="K6805">
            <v>11053</v>
          </cell>
        </row>
        <row r="6806">
          <cell r="A6806">
            <v>2020</v>
          </cell>
          <cell r="B6806" t="str">
            <v>Junio</v>
          </cell>
          <cell r="J6806">
            <v>4693</v>
          </cell>
          <cell r="K6806">
            <v>11054</v>
          </cell>
        </row>
        <row r="6807">
          <cell r="A6807">
            <v>2020</v>
          </cell>
          <cell r="B6807" t="str">
            <v>Junio</v>
          </cell>
          <cell r="J6807">
            <v>1681</v>
          </cell>
          <cell r="K6807">
            <v>21001</v>
          </cell>
        </row>
        <row r="6808">
          <cell r="A6808">
            <v>2020</v>
          </cell>
          <cell r="B6808" t="str">
            <v>Junio</v>
          </cell>
          <cell r="J6808">
            <v>2606</v>
          </cell>
          <cell r="K6808">
            <v>21002</v>
          </cell>
        </row>
        <row r="6809">
          <cell r="A6809">
            <v>2020</v>
          </cell>
          <cell r="B6809" t="str">
            <v>Junio</v>
          </cell>
          <cell r="J6809">
            <v>1947</v>
          </cell>
          <cell r="K6809">
            <v>21003</v>
          </cell>
        </row>
        <row r="6810">
          <cell r="A6810">
            <v>2020</v>
          </cell>
          <cell r="B6810" t="str">
            <v>Junio</v>
          </cell>
          <cell r="J6810">
            <v>1403</v>
          </cell>
          <cell r="K6810">
            <v>21004</v>
          </cell>
        </row>
        <row r="6811">
          <cell r="A6811">
            <v>2020</v>
          </cell>
          <cell r="B6811" t="str">
            <v>Junio</v>
          </cell>
          <cell r="J6811">
            <v>907</v>
          </cell>
          <cell r="K6811">
            <v>21007</v>
          </cell>
        </row>
        <row r="6812">
          <cell r="A6812">
            <v>2020</v>
          </cell>
          <cell r="B6812" t="str">
            <v>Junio</v>
          </cell>
          <cell r="J6812">
            <v>1018</v>
          </cell>
          <cell r="K6812">
            <v>21005</v>
          </cell>
        </row>
        <row r="6813">
          <cell r="A6813">
            <v>2020</v>
          </cell>
          <cell r="B6813" t="str">
            <v>Junio</v>
          </cell>
          <cell r="J6813">
            <v>984</v>
          </cell>
          <cell r="K6813">
            <v>21006</v>
          </cell>
        </row>
        <row r="6814">
          <cell r="A6814">
            <v>2020</v>
          </cell>
          <cell r="B6814" t="str">
            <v>Junio</v>
          </cell>
          <cell r="J6814">
            <v>3720</v>
          </cell>
          <cell r="K6814">
            <v>21008</v>
          </cell>
        </row>
        <row r="6815">
          <cell r="A6815">
            <v>2020</v>
          </cell>
          <cell r="B6815" t="str">
            <v>Junio</v>
          </cell>
          <cell r="J6815">
            <v>1294</v>
          </cell>
          <cell r="K6815">
            <v>21009</v>
          </cell>
        </row>
        <row r="6816">
          <cell r="A6816">
            <v>2020</v>
          </cell>
          <cell r="B6816" t="str">
            <v>Junio</v>
          </cell>
          <cell r="J6816">
            <v>1154</v>
          </cell>
          <cell r="K6816">
            <v>21010</v>
          </cell>
        </row>
        <row r="6817">
          <cell r="A6817">
            <v>2020</v>
          </cell>
          <cell r="B6817" t="str">
            <v>Junio</v>
          </cell>
          <cell r="J6817">
            <v>882</v>
          </cell>
          <cell r="K6817">
            <v>21011</v>
          </cell>
        </row>
        <row r="6818">
          <cell r="A6818">
            <v>2020</v>
          </cell>
          <cell r="B6818" t="str">
            <v>Junio</v>
          </cell>
          <cell r="J6818">
            <v>1354</v>
          </cell>
          <cell r="K6818">
            <v>21012</v>
          </cell>
        </row>
        <row r="6819">
          <cell r="A6819">
            <v>2020</v>
          </cell>
          <cell r="B6819" t="str">
            <v>Junio</v>
          </cell>
          <cell r="J6819">
            <v>1878</v>
          </cell>
          <cell r="K6819">
            <v>21013</v>
          </cell>
        </row>
        <row r="6820">
          <cell r="A6820">
            <v>2020</v>
          </cell>
          <cell r="B6820" t="str">
            <v>Junio</v>
          </cell>
          <cell r="J6820">
            <v>1878</v>
          </cell>
          <cell r="K6820">
            <v>21014</v>
          </cell>
        </row>
        <row r="6821">
          <cell r="A6821">
            <v>2020</v>
          </cell>
          <cell r="B6821" t="str">
            <v>Junio</v>
          </cell>
          <cell r="J6821">
            <v>2327</v>
          </cell>
          <cell r="K6821">
            <v>21016</v>
          </cell>
        </row>
        <row r="6822">
          <cell r="A6822">
            <v>2020</v>
          </cell>
          <cell r="B6822" t="str">
            <v>Junio</v>
          </cell>
          <cell r="J6822">
            <v>1322</v>
          </cell>
          <cell r="K6822">
            <v>21017</v>
          </cell>
        </row>
        <row r="6823">
          <cell r="A6823">
            <v>2020</v>
          </cell>
          <cell r="B6823" t="str">
            <v>Junio</v>
          </cell>
          <cell r="J6823">
            <v>3494</v>
          </cell>
          <cell r="K6823">
            <v>51001</v>
          </cell>
        </row>
        <row r="6824">
          <cell r="A6824">
            <v>2020</v>
          </cell>
          <cell r="B6824" t="str">
            <v>Junio</v>
          </cell>
          <cell r="J6824">
            <v>3519</v>
          </cell>
          <cell r="K6824">
            <v>51001</v>
          </cell>
        </row>
        <row r="6825">
          <cell r="A6825">
            <v>2020</v>
          </cell>
          <cell r="B6825" t="str">
            <v>Junio</v>
          </cell>
          <cell r="J6825">
            <v>3694</v>
          </cell>
          <cell r="K6825">
            <v>51001</v>
          </cell>
        </row>
        <row r="6826">
          <cell r="A6826">
            <v>2020</v>
          </cell>
          <cell r="B6826" t="str">
            <v>Junio</v>
          </cell>
          <cell r="J6826">
            <v>3449</v>
          </cell>
          <cell r="K6826">
            <v>51001</v>
          </cell>
        </row>
        <row r="6827">
          <cell r="A6827">
            <v>2020</v>
          </cell>
          <cell r="B6827" t="str">
            <v>Junio</v>
          </cell>
          <cell r="J6827">
            <v>3291</v>
          </cell>
          <cell r="K6827">
            <v>51002</v>
          </cell>
        </row>
        <row r="6828">
          <cell r="A6828">
            <v>2020</v>
          </cell>
          <cell r="B6828" t="str">
            <v>Junio</v>
          </cell>
          <cell r="J6828">
            <v>3317</v>
          </cell>
          <cell r="K6828">
            <v>51003</v>
          </cell>
        </row>
        <row r="6829">
          <cell r="A6829">
            <v>2020</v>
          </cell>
          <cell r="B6829" t="str">
            <v>Junio</v>
          </cell>
          <cell r="J6829">
            <v>4661</v>
          </cell>
          <cell r="K6829">
            <v>51003</v>
          </cell>
        </row>
        <row r="6830">
          <cell r="A6830">
            <v>2020</v>
          </cell>
          <cell r="B6830" t="str">
            <v>Junio</v>
          </cell>
          <cell r="J6830">
            <v>3858</v>
          </cell>
          <cell r="K6830">
            <v>51003</v>
          </cell>
        </row>
        <row r="6831">
          <cell r="A6831">
            <v>2020</v>
          </cell>
          <cell r="B6831" t="str">
            <v>Junio</v>
          </cell>
          <cell r="J6831">
            <v>7273</v>
          </cell>
          <cell r="K6831">
            <v>51004</v>
          </cell>
        </row>
        <row r="6832">
          <cell r="A6832">
            <v>2020</v>
          </cell>
          <cell r="B6832" t="str">
            <v>Junio</v>
          </cell>
          <cell r="J6832">
            <v>7756</v>
          </cell>
          <cell r="K6832">
            <v>51004</v>
          </cell>
        </row>
        <row r="6833">
          <cell r="A6833">
            <v>2020</v>
          </cell>
          <cell r="B6833" t="str">
            <v>Junio</v>
          </cell>
          <cell r="J6833">
            <v>7222</v>
          </cell>
          <cell r="K6833">
            <v>51004</v>
          </cell>
        </row>
        <row r="6834">
          <cell r="A6834">
            <v>2020</v>
          </cell>
          <cell r="B6834" t="str">
            <v>Junio</v>
          </cell>
          <cell r="J6834">
            <v>7100</v>
          </cell>
          <cell r="K6834">
            <v>51005</v>
          </cell>
        </row>
        <row r="6835">
          <cell r="A6835">
            <v>2020</v>
          </cell>
          <cell r="B6835" t="str">
            <v>Junio</v>
          </cell>
          <cell r="J6835">
            <v>7434</v>
          </cell>
          <cell r="K6835">
            <v>51005</v>
          </cell>
        </row>
        <row r="6836">
          <cell r="A6836">
            <v>2020</v>
          </cell>
          <cell r="B6836" t="str">
            <v>Junio</v>
          </cell>
          <cell r="J6836">
            <v>8123</v>
          </cell>
          <cell r="K6836">
            <v>51005</v>
          </cell>
        </row>
        <row r="6837">
          <cell r="A6837">
            <v>2020</v>
          </cell>
          <cell r="B6837" t="str">
            <v>Junio</v>
          </cell>
          <cell r="J6837">
            <v>7127</v>
          </cell>
          <cell r="K6837">
            <v>51005</v>
          </cell>
        </row>
        <row r="6838">
          <cell r="A6838">
            <v>2020</v>
          </cell>
          <cell r="B6838" t="str">
            <v>Junio</v>
          </cell>
          <cell r="J6838">
            <v>6779</v>
          </cell>
          <cell r="K6838">
            <v>51006</v>
          </cell>
        </row>
        <row r="6839">
          <cell r="A6839">
            <v>2020</v>
          </cell>
          <cell r="B6839" t="str">
            <v>Junio</v>
          </cell>
          <cell r="J6839">
            <v>5538</v>
          </cell>
          <cell r="K6839">
            <v>51006</v>
          </cell>
        </row>
        <row r="6840">
          <cell r="A6840">
            <v>2020</v>
          </cell>
          <cell r="B6840" t="str">
            <v>Junio</v>
          </cell>
          <cell r="J6840">
            <v>6195</v>
          </cell>
          <cell r="K6840">
            <v>51006</v>
          </cell>
        </row>
        <row r="6841">
          <cell r="A6841">
            <v>2020</v>
          </cell>
          <cell r="B6841" t="str">
            <v>Junio</v>
          </cell>
          <cell r="J6841">
            <v>6398</v>
          </cell>
          <cell r="K6841">
            <v>51006</v>
          </cell>
        </row>
        <row r="6842">
          <cell r="A6842">
            <v>2020</v>
          </cell>
          <cell r="B6842" t="str">
            <v>Junio</v>
          </cell>
          <cell r="J6842">
            <v>6576</v>
          </cell>
          <cell r="K6842">
            <v>51007</v>
          </cell>
        </row>
        <row r="6843">
          <cell r="A6843">
            <v>2020</v>
          </cell>
          <cell r="B6843" t="str">
            <v>Junio</v>
          </cell>
          <cell r="J6843">
            <v>5522</v>
          </cell>
          <cell r="K6843">
            <v>51007</v>
          </cell>
        </row>
        <row r="6844">
          <cell r="A6844">
            <v>2020</v>
          </cell>
          <cell r="B6844" t="str">
            <v>Junio</v>
          </cell>
          <cell r="J6844">
            <v>4685</v>
          </cell>
          <cell r="K6844">
            <v>51008</v>
          </cell>
        </row>
        <row r="6845">
          <cell r="A6845">
            <v>2020</v>
          </cell>
          <cell r="B6845" t="str">
            <v>Junio</v>
          </cell>
          <cell r="J6845">
            <v>6048</v>
          </cell>
          <cell r="K6845">
            <v>51008</v>
          </cell>
        </row>
        <row r="6846">
          <cell r="A6846">
            <v>2020</v>
          </cell>
          <cell r="B6846" t="str">
            <v>Junio</v>
          </cell>
          <cell r="J6846">
            <v>5452</v>
          </cell>
          <cell r="K6846">
            <v>51008</v>
          </cell>
        </row>
        <row r="6847">
          <cell r="A6847">
            <v>2020</v>
          </cell>
          <cell r="B6847" t="str">
            <v>Junio</v>
          </cell>
          <cell r="J6847">
            <v>6376</v>
          </cell>
          <cell r="K6847">
            <v>51008</v>
          </cell>
        </row>
        <row r="6848">
          <cell r="A6848">
            <v>2020</v>
          </cell>
          <cell r="B6848" t="str">
            <v>Junio</v>
          </cell>
          <cell r="J6848">
            <v>4469</v>
          </cell>
          <cell r="K6848">
            <v>51009</v>
          </cell>
        </row>
        <row r="6849">
          <cell r="A6849">
            <v>2020</v>
          </cell>
          <cell r="B6849" t="str">
            <v>Junio</v>
          </cell>
          <cell r="J6849">
            <v>5433</v>
          </cell>
          <cell r="K6849">
            <v>51009</v>
          </cell>
        </row>
        <row r="6850">
          <cell r="A6850">
            <v>2020</v>
          </cell>
          <cell r="B6850" t="str">
            <v>Junio</v>
          </cell>
          <cell r="J6850">
            <v>5334</v>
          </cell>
          <cell r="K6850">
            <v>51009</v>
          </cell>
        </row>
        <row r="6851">
          <cell r="A6851">
            <v>2020</v>
          </cell>
          <cell r="B6851" t="str">
            <v>Junio</v>
          </cell>
          <cell r="J6851">
            <v>4673</v>
          </cell>
          <cell r="K6851">
            <v>51009</v>
          </cell>
        </row>
        <row r="6852">
          <cell r="A6852">
            <v>2020</v>
          </cell>
          <cell r="B6852" t="str">
            <v>Junio</v>
          </cell>
          <cell r="J6852">
            <v>1426</v>
          </cell>
          <cell r="K6852">
            <v>51010</v>
          </cell>
        </row>
        <row r="6853">
          <cell r="A6853">
            <v>2020</v>
          </cell>
          <cell r="B6853" t="str">
            <v>Junio</v>
          </cell>
          <cell r="J6853">
            <v>1568</v>
          </cell>
          <cell r="K6853">
            <v>51010</v>
          </cell>
        </row>
        <row r="6854">
          <cell r="A6854">
            <v>2020</v>
          </cell>
          <cell r="B6854" t="str">
            <v>Junio</v>
          </cell>
          <cell r="J6854">
            <v>1547</v>
          </cell>
          <cell r="K6854">
            <v>51011</v>
          </cell>
        </row>
        <row r="6855">
          <cell r="A6855">
            <v>2020</v>
          </cell>
          <cell r="B6855" t="str">
            <v>Junio</v>
          </cell>
          <cell r="J6855">
            <v>1845</v>
          </cell>
          <cell r="K6855">
            <v>51011</v>
          </cell>
        </row>
        <row r="6856">
          <cell r="A6856">
            <v>2020</v>
          </cell>
          <cell r="B6856" t="str">
            <v>Junio</v>
          </cell>
          <cell r="J6856">
            <v>1827</v>
          </cell>
          <cell r="K6856">
            <v>51011</v>
          </cell>
        </row>
        <row r="6857">
          <cell r="A6857">
            <v>2020</v>
          </cell>
          <cell r="B6857" t="str">
            <v>Junio</v>
          </cell>
          <cell r="J6857">
            <v>3158</v>
          </cell>
          <cell r="K6857">
            <v>51012</v>
          </cell>
        </row>
        <row r="6858">
          <cell r="A6858">
            <v>2020</v>
          </cell>
          <cell r="B6858" t="str">
            <v>Junio</v>
          </cell>
          <cell r="J6858">
            <v>4640</v>
          </cell>
          <cell r="K6858">
            <v>51012</v>
          </cell>
        </row>
        <row r="6859">
          <cell r="A6859">
            <v>2020</v>
          </cell>
          <cell r="B6859" t="str">
            <v>Junio</v>
          </cell>
          <cell r="J6859">
            <v>3857</v>
          </cell>
          <cell r="K6859">
            <v>51012</v>
          </cell>
        </row>
        <row r="6860">
          <cell r="A6860">
            <v>2020</v>
          </cell>
          <cell r="B6860" t="str">
            <v>Junio</v>
          </cell>
          <cell r="J6860">
            <v>249</v>
          </cell>
          <cell r="K6860">
            <v>61001</v>
          </cell>
        </row>
        <row r="6861">
          <cell r="A6861">
            <v>2020</v>
          </cell>
          <cell r="B6861" t="str">
            <v>Junio</v>
          </cell>
          <cell r="J6861">
            <v>256</v>
          </cell>
          <cell r="K6861">
            <v>61001</v>
          </cell>
        </row>
        <row r="6862">
          <cell r="A6862">
            <v>2020</v>
          </cell>
          <cell r="B6862" t="str">
            <v>Junio</v>
          </cell>
          <cell r="J6862">
            <v>269</v>
          </cell>
          <cell r="K6862">
            <v>61001</v>
          </cell>
        </row>
        <row r="6863">
          <cell r="A6863">
            <v>2020</v>
          </cell>
          <cell r="B6863" t="str">
            <v>Junio</v>
          </cell>
          <cell r="J6863">
            <v>270</v>
          </cell>
          <cell r="K6863">
            <v>61002</v>
          </cell>
        </row>
        <row r="6864">
          <cell r="A6864">
            <v>2020</v>
          </cell>
          <cell r="B6864" t="str">
            <v>Junio</v>
          </cell>
          <cell r="J6864">
            <v>285</v>
          </cell>
          <cell r="K6864">
            <v>61002</v>
          </cell>
        </row>
        <row r="6865">
          <cell r="A6865">
            <v>2020</v>
          </cell>
          <cell r="B6865" t="str">
            <v>Junio</v>
          </cell>
          <cell r="J6865">
            <v>314</v>
          </cell>
          <cell r="K6865">
            <v>61002</v>
          </cell>
        </row>
        <row r="6866">
          <cell r="A6866">
            <v>2020</v>
          </cell>
          <cell r="B6866" t="str">
            <v>Junio</v>
          </cell>
          <cell r="J6866">
            <v>236</v>
          </cell>
          <cell r="K6866">
            <v>61003</v>
          </cell>
        </row>
        <row r="6867">
          <cell r="A6867">
            <v>2020</v>
          </cell>
          <cell r="B6867" t="str">
            <v>Junio</v>
          </cell>
          <cell r="J6867">
            <v>215</v>
          </cell>
          <cell r="K6867">
            <v>61003</v>
          </cell>
        </row>
        <row r="6868">
          <cell r="A6868">
            <v>2020</v>
          </cell>
          <cell r="B6868" t="str">
            <v>Junio</v>
          </cell>
          <cell r="J6868">
            <v>251</v>
          </cell>
          <cell r="K6868">
            <v>61003</v>
          </cell>
        </row>
        <row r="6869">
          <cell r="A6869">
            <v>2020</v>
          </cell>
          <cell r="B6869" t="str">
            <v>Junio</v>
          </cell>
          <cell r="J6869">
            <v>353</v>
          </cell>
          <cell r="K6869">
            <v>61004</v>
          </cell>
        </row>
        <row r="6870">
          <cell r="A6870">
            <v>2020</v>
          </cell>
          <cell r="B6870" t="str">
            <v>Junio</v>
          </cell>
          <cell r="J6870">
            <v>384</v>
          </cell>
          <cell r="K6870">
            <v>61004</v>
          </cell>
        </row>
        <row r="6871">
          <cell r="A6871">
            <v>2020</v>
          </cell>
          <cell r="B6871" t="str">
            <v>Junio</v>
          </cell>
          <cell r="J6871">
            <v>380</v>
          </cell>
          <cell r="K6871">
            <v>61004</v>
          </cell>
        </row>
        <row r="6872">
          <cell r="A6872">
            <v>2020</v>
          </cell>
          <cell r="B6872" t="str">
            <v>Junio</v>
          </cell>
          <cell r="J6872">
            <v>22674</v>
          </cell>
          <cell r="K6872">
            <v>61005</v>
          </cell>
        </row>
        <row r="6873">
          <cell r="A6873">
            <v>2020</v>
          </cell>
          <cell r="B6873" t="str">
            <v>Junio</v>
          </cell>
          <cell r="J6873">
            <v>8921</v>
          </cell>
          <cell r="K6873">
            <v>61006</v>
          </cell>
        </row>
        <row r="6874">
          <cell r="A6874">
            <v>2020</v>
          </cell>
          <cell r="B6874" t="str">
            <v>Junio</v>
          </cell>
          <cell r="J6874">
            <v>9387</v>
          </cell>
          <cell r="K6874">
            <v>61006</v>
          </cell>
        </row>
        <row r="6875">
          <cell r="A6875">
            <v>2020</v>
          </cell>
          <cell r="B6875" t="str">
            <v>Junio</v>
          </cell>
          <cell r="J6875">
            <v>9267</v>
          </cell>
          <cell r="K6875">
            <v>61006</v>
          </cell>
        </row>
        <row r="6876">
          <cell r="A6876">
            <v>2020</v>
          </cell>
          <cell r="B6876" t="str">
            <v>Junio</v>
          </cell>
          <cell r="J6876">
            <v>9200</v>
          </cell>
          <cell r="K6876">
            <v>61006</v>
          </cell>
        </row>
        <row r="6877">
          <cell r="A6877">
            <v>2020</v>
          </cell>
          <cell r="B6877" t="str">
            <v>Junio</v>
          </cell>
          <cell r="J6877">
            <v>12973</v>
          </cell>
          <cell r="K6877">
            <v>61007</v>
          </cell>
        </row>
        <row r="6878">
          <cell r="A6878">
            <v>2020</v>
          </cell>
          <cell r="B6878" t="str">
            <v>Junio</v>
          </cell>
          <cell r="J6878">
            <v>13440</v>
          </cell>
          <cell r="K6878">
            <v>61007</v>
          </cell>
        </row>
        <row r="6879">
          <cell r="A6879">
            <v>2020</v>
          </cell>
          <cell r="B6879" t="str">
            <v>Junio</v>
          </cell>
          <cell r="J6879">
            <v>12992</v>
          </cell>
          <cell r="K6879">
            <v>61007</v>
          </cell>
        </row>
        <row r="6880">
          <cell r="A6880">
            <v>2020</v>
          </cell>
          <cell r="B6880" t="str">
            <v>Junio</v>
          </cell>
          <cell r="J6880">
            <v>13185</v>
          </cell>
          <cell r="K6880">
            <v>61007</v>
          </cell>
        </row>
        <row r="6881">
          <cell r="A6881">
            <v>2020</v>
          </cell>
          <cell r="B6881" t="str">
            <v>Junio</v>
          </cell>
          <cell r="J6881">
            <v>9825</v>
          </cell>
          <cell r="K6881">
            <v>61008</v>
          </cell>
        </row>
        <row r="6882">
          <cell r="A6882">
            <v>2020</v>
          </cell>
          <cell r="B6882" t="str">
            <v>Junio</v>
          </cell>
          <cell r="J6882">
            <v>9673</v>
          </cell>
          <cell r="K6882">
            <v>61008</v>
          </cell>
        </row>
        <row r="6883">
          <cell r="A6883">
            <v>2020</v>
          </cell>
          <cell r="B6883" t="str">
            <v>Junio</v>
          </cell>
          <cell r="J6883">
            <v>8926</v>
          </cell>
          <cell r="K6883">
            <v>61008</v>
          </cell>
        </row>
        <row r="6884">
          <cell r="A6884">
            <v>2020</v>
          </cell>
          <cell r="B6884" t="str">
            <v>Junio</v>
          </cell>
          <cell r="J6884">
            <v>10349</v>
          </cell>
          <cell r="K6884">
            <v>61009</v>
          </cell>
        </row>
        <row r="6885">
          <cell r="A6885">
            <v>2020</v>
          </cell>
          <cell r="B6885" t="str">
            <v>Junio</v>
          </cell>
          <cell r="J6885">
            <v>10107</v>
          </cell>
          <cell r="K6885">
            <v>61009</v>
          </cell>
        </row>
        <row r="6886">
          <cell r="A6886">
            <v>2020</v>
          </cell>
          <cell r="B6886" t="str">
            <v>Junio</v>
          </cell>
          <cell r="J6886">
            <v>11133</v>
          </cell>
          <cell r="K6886">
            <v>61009</v>
          </cell>
        </row>
        <row r="6887">
          <cell r="A6887">
            <v>2020</v>
          </cell>
          <cell r="B6887" t="str">
            <v>Junio</v>
          </cell>
          <cell r="J6887">
            <v>10519</v>
          </cell>
          <cell r="K6887">
            <v>61009</v>
          </cell>
        </row>
        <row r="6888">
          <cell r="A6888">
            <v>2020</v>
          </cell>
          <cell r="B6888" t="str">
            <v>Junio</v>
          </cell>
          <cell r="J6888">
            <v>5617</v>
          </cell>
          <cell r="K6888">
            <v>71001</v>
          </cell>
        </row>
        <row r="6889">
          <cell r="A6889">
            <v>2020</v>
          </cell>
          <cell r="B6889" t="str">
            <v>Junio</v>
          </cell>
          <cell r="J6889">
            <v>5363</v>
          </cell>
          <cell r="K6889">
            <v>71001</v>
          </cell>
        </row>
        <row r="6890">
          <cell r="A6890">
            <v>2020</v>
          </cell>
          <cell r="B6890" t="str">
            <v>Junio</v>
          </cell>
          <cell r="J6890">
            <v>5185</v>
          </cell>
          <cell r="K6890">
            <v>71001</v>
          </cell>
        </row>
        <row r="6891">
          <cell r="A6891">
            <v>2020</v>
          </cell>
          <cell r="B6891" t="str">
            <v>Junio</v>
          </cell>
          <cell r="J6891">
            <v>6317</v>
          </cell>
          <cell r="K6891">
            <v>71002</v>
          </cell>
        </row>
        <row r="6892">
          <cell r="A6892">
            <v>2020</v>
          </cell>
          <cell r="B6892" t="str">
            <v>Junio</v>
          </cell>
          <cell r="J6892">
            <v>7046</v>
          </cell>
          <cell r="K6892">
            <v>71002</v>
          </cell>
        </row>
        <row r="6893">
          <cell r="A6893">
            <v>2020</v>
          </cell>
          <cell r="B6893" t="str">
            <v>Junio</v>
          </cell>
          <cell r="J6893">
            <v>7189</v>
          </cell>
          <cell r="K6893">
            <v>71002</v>
          </cell>
        </row>
        <row r="6894">
          <cell r="A6894">
            <v>2020</v>
          </cell>
          <cell r="B6894" t="str">
            <v>Junio</v>
          </cell>
          <cell r="J6894">
            <v>7853</v>
          </cell>
          <cell r="K6894">
            <v>71002</v>
          </cell>
        </row>
        <row r="6895">
          <cell r="A6895">
            <v>2020</v>
          </cell>
          <cell r="B6895" t="str">
            <v>Junio</v>
          </cell>
          <cell r="J6895">
            <v>6737</v>
          </cell>
          <cell r="K6895">
            <v>71002</v>
          </cell>
        </row>
        <row r="6896">
          <cell r="A6896">
            <v>2020</v>
          </cell>
          <cell r="B6896" t="str">
            <v>Junio</v>
          </cell>
          <cell r="J6896">
            <v>9708</v>
          </cell>
          <cell r="K6896">
            <v>71004</v>
          </cell>
        </row>
        <row r="6897">
          <cell r="A6897">
            <v>2020</v>
          </cell>
          <cell r="B6897" t="str">
            <v>Junio</v>
          </cell>
          <cell r="J6897">
            <v>8507</v>
          </cell>
          <cell r="K6897">
            <v>71004</v>
          </cell>
        </row>
        <row r="6898">
          <cell r="A6898">
            <v>2020</v>
          </cell>
          <cell r="B6898" t="str">
            <v>Junio</v>
          </cell>
          <cell r="J6898">
            <v>8133</v>
          </cell>
          <cell r="K6898">
            <v>71004</v>
          </cell>
        </row>
        <row r="6899">
          <cell r="A6899">
            <v>2020</v>
          </cell>
          <cell r="B6899" t="str">
            <v>Junio</v>
          </cell>
          <cell r="J6899">
            <v>8252</v>
          </cell>
          <cell r="K6899">
            <v>71004</v>
          </cell>
        </row>
        <row r="6900">
          <cell r="A6900">
            <v>2020</v>
          </cell>
          <cell r="B6900" t="str">
            <v>Junio</v>
          </cell>
          <cell r="J6900">
            <v>10658</v>
          </cell>
          <cell r="K6900">
            <v>71005</v>
          </cell>
        </row>
        <row r="6901">
          <cell r="A6901">
            <v>2020</v>
          </cell>
          <cell r="B6901" t="str">
            <v>Junio</v>
          </cell>
          <cell r="J6901">
            <v>9089</v>
          </cell>
          <cell r="K6901">
            <v>71005</v>
          </cell>
        </row>
        <row r="6902">
          <cell r="A6902">
            <v>2020</v>
          </cell>
          <cell r="B6902" t="str">
            <v>Junio</v>
          </cell>
          <cell r="J6902">
            <v>9153</v>
          </cell>
          <cell r="K6902">
            <v>71005</v>
          </cell>
        </row>
        <row r="6903">
          <cell r="A6903">
            <v>2020</v>
          </cell>
          <cell r="B6903" t="str">
            <v>Junio</v>
          </cell>
          <cell r="J6903">
            <v>9033</v>
          </cell>
          <cell r="K6903">
            <v>71005</v>
          </cell>
        </row>
        <row r="6904">
          <cell r="A6904">
            <v>2020</v>
          </cell>
          <cell r="B6904" t="str">
            <v>Junio</v>
          </cell>
          <cell r="J6904">
            <v>10892</v>
          </cell>
          <cell r="K6904">
            <v>71006</v>
          </cell>
        </row>
        <row r="6905">
          <cell r="A6905">
            <v>2020</v>
          </cell>
          <cell r="B6905" t="str">
            <v>Junio</v>
          </cell>
          <cell r="J6905">
            <v>10244</v>
          </cell>
          <cell r="K6905">
            <v>71006</v>
          </cell>
        </row>
        <row r="6906">
          <cell r="A6906">
            <v>2020</v>
          </cell>
          <cell r="B6906" t="str">
            <v>Junio</v>
          </cell>
          <cell r="J6906">
            <v>9667</v>
          </cell>
          <cell r="K6906">
            <v>71006</v>
          </cell>
        </row>
        <row r="6907">
          <cell r="A6907">
            <v>2020</v>
          </cell>
          <cell r="B6907" t="str">
            <v>Junio</v>
          </cell>
          <cell r="J6907">
            <v>10093</v>
          </cell>
          <cell r="K6907">
            <v>71006</v>
          </cell>
        </row>
        <row r="6908">
          <cell r="A6908">
            <v>2020</v>
          </cell>
          <cell r="B6908" t="str">
            <v>Junio</v>
          </cell>
          <cell r="J6908">
            <v>11983</v>
          </cell>
          <cell r="K6908">
            <v>71007</v>
          </cell>
        </row>
        <row r="6909">
          <cell r="A6909">
            <v>2020</v>
          </cell>
          <cell r="B6909" t="str">
            <v>Junio</v>
          </cell>
          <cell r="J6909">
            <v>11004</v>
          </cell>
          <cell r="K6909">
            <v>71007</v>
          </cell>
        </row>
        <row r="6910">
          <cell r="A6910">
            <v>2020</v>
          </cell>
          <cell r="B6910" t="str">
            <v>Junio</v>
          </cell>
          <cell r="J6910">
            <v>11880</v>
          </cell>
          <cell r="K6910">
            <v>71007</v>
          </cell>
        </row>
        <row r="6911">
          <cell r="A6911">
            <v>2020</v>
          </cell>
          <cell r="B6911" t="str">
            <v>Junio</v>
          </cell>
          <cell r="J6911">
            <v>11530</v>
          </cell>
          <cell r="K6911">
            <v>71007</v>
          </cell>
        </row>
        <row r="6912">
          <cell r="A6912">
            <v>2020</v>
          </cell>
          <cell r="B6912" t="str">
            <v>Junio</v>
          </cell>
          <cell r="J6912">
            <v>6750</v>
          </cell>
          <cell r="K6912">
            <v>71003</v>
          </cell>
        </row>
        <row r="6913">
          <cell r="A6913">
            <v>2020</v>
          </cell>
          <cell r="B6913" t="str">
            <v>Junio</v>
          </cell>
          <cell r="J6913">
            <v>13433</v>
          </cell>
          <cell r="K6913">
            <v>71009</v>
          </cell>
        </row>
        <row r="6914">
          <cell r="A6914">
            <v>2020</v>
          </cell>
          <cell r="B6914" t="str">
            <v>Junio</v>
          </cell>
          <cell r="J6914">
            <v>12493</v>
          </cell>
          <cell r="K6914">
            <v>71009</v>
          </cell>
        </row>
        <row r="6915">
          <cell r="A6915">
            <v>2020</v>
          </cell>
          <cell r="B6915" t="str">
            <v>Junio</v>
          </cell>
          <cell r="J6915">
            <v>13540</v>
          </cell>
          <cell r="K6915">
            <v>71009</v>
          </cell>
        </row>
        <row r="6916">
          <cell r="A6916">
            <v>2020</v>
          </cell>
          <cell r="B6916" t="str">
            <v>Junio</v>
          </cell>
          <cell r="J6916">
            <v>12941</v>
          </cell>
          <cell r="K6916">
            <v>71009</v>
          </cell>
        </row>
        <row r="6917">
          <cell r="A6917">
            <v>2020</v>
          </cell>
          <cell r="B6917" t="str">
            <v>Junio</v>
          </cell>
          <cell r="J6917">
            <v>10629</v>
          </cell>
          <cell r="K6917">
            <v>71010</v>
          </cell>
        </row>
        <row r="6918">
          <cell r="A6918">
            <v>2020</v>
          </cell>
          <cell r="B6918" t="str">
            <v>Junio</v>
          </cell>
          <cell r="J6918">
            <v>9096</v>
          </cell>
          <cell r="K6918">
            <v>71010</v>
          </cell>
        </row>
        <row r="6919">
          <cell r="A6919">
            <v>2020</v>
          </cell>
          <cell r="B6919" t="str">
            <v>Junio</v>
          </cell>
          <cell r="J6919">
            <v>9211</v>
          </cell>
          <cell r="K6919">
            <v>71010</v>
          </cell>
        </row>
        <row r="6920">
          <cell r="A6920">
            <v>2020</v>
          </cell>
          <cell r="B6920" t="str">
            <v>Junio</v>
          </cell>
          <cell r="J6920">
            <v>11563</v>
          </cell>
          <cell r="K6920">
            <v>71011</v>
          </cell>
        </row>
        <row r="6921">
          <cell r="A6921">
            <v>2020</v>
          </cell>
          <cell r="B6921" t="str">
            <v>Junio</v>
          </cell>
          <cell r="J6921">
            <v>9930</v>
          </cell>
          <cell r="K6921">
            <v>71011</v>
          </cell>
        </row>
        <row r="6922">
          <cell r="A6922">
            <v>2020</v>
          </cell>
          <cell r="B6922" t="str">
            <v>Junio</v>
          </cell>
          <cell r="J6922">
            <v>10078</v>
          </cell>
          <cell r="K6922">
            <v>71011</v>
          </cell>
        </row>
        <row r="6923">
          <cell r="A6923">
            <v>2020</v>
          </cell>
          <cell r="B6923" t="str">
            <v>Junio</v>
          </cell>
          <cell r="J6923">
            <v>11075</v>
          </cell>
          <cell r="K6923">
            <v>71012</v>
          </cell>
        </row>
        <row r="6924">
          <cell r="A6924">
            <v>2020</v>
          </cell>
          <cell r="B6924" t="str">
            <v>Junio</v>
          </cell>
          <cell r="J6924">
            <v>9822</v>
          </cell>
          <cell r="K6924">
            <v>71012</v>
          </cell>
        </row>
        <row r="6925">
          <cell r="A6925">
            <v>2020</v>
          </cell>
          <cell r="B6925" t="str">
            <v>Junio</v>
          </cell>
          <cell r="J6925">
            <v>9263</v>
          </cell>
          <cell r="K6925">
            <v>71012</v>
          </cell>
        </row>
        <row r="6926">
          <cell r="A6926">
            <v>2020</v>
          </cell>
          <cell r="B6926" t="str">
            <v>Junio</v>
          </cell>
          <cell r="J6926">
            <v>6958</v>
          </cell>
          <cell r="K6926">
            <v>71013</v>
          </cell>
        </row>
        <row r="6927">
          <cell r="A6927">
            <v>2020</v>
          </cell>
          <cell r="B6927" t="str">
            <v>Junio</v>
          </cell>
          <cell r="J6927">
            <v>6467</v>
          </cell>
          <cell r="K6927">
            <v>71013</v>
          </cell>
        </row>
        <row r="6928">
          <cell r="A6928">
            <v>2020</v>
          </cell>
          <cell r="B6928" t="str">
            <v>Junio</v>
          </cell>
          <cell r="J6928">
            <v>7537</v>
          </cell>
          <cell r="K6928">
            <v>71013</v>
          </cell>
        </row>
        <row r="6929">
          <cell r="A6929">
            <v>2020</v>
          </cell>
          <cell r="B6929" t="str">
            <v>Junio</v>
          </cell>
          <cell r="J6929">
            <v>16260</v>
          </cell>
          <cell r="K6929">
            <v>71015</v>
          </cell>
        </row>
        <row r="6930">
          <cell r="A6930">
            <v>2020</v>
          </cell>
          <cell r="B6930" t="str">
            <v>Junio</v>
          </cell>
          <cell r="J6930">
            <v>15204</v>
          </cell>
          <cell r="K6930">
            <v>71016</v>
          </cell>
        </row>
        <row r="6931">
          <cell r="A6931">
            <v>2020</v>
          </cell>
          <cell r="B6931" t="str">
            <v>Junio</v>
          </cell>
          <cell r="J6931">
            <v>14981</v>
          </cell>
          <cell r="K6931">
            <v>71016</v>
          </cell>
        </row>
        <row r="6932">
          <cell r="A6932">
            <v>2020</v>
          </cell>
          <cell r="B6932" t="str">
            <v>Junio</v>
          </cell>
          <cell r="J6932">
            <v>16260</v>
          </cell>
          <cell r="K6932">
            <v>71016</v>
          </cell>
        </row>
        <row r="6933">
          <cell r="A6933">
            <v>2020</v>
          </cell>
          <cell r="B6933" t="str">
            <v>Junio</v>
          </cell>
          <cell r="J6933">
            <v>15204</v>
          </cell>
          <cell r="K6933">
            <v>71017</v>
          </cell>
        </row>
        <row r="6934">
          <cell r="A6934">
            <v>2020</v>
          </cell>
          <cell r="B6934" t="str">
            <v>Junio</v>
          </cell>
          <cell r="J6934">
            <v>14993</v>
          </cell>
          <cell r="K6934">
            <v>71017</v>
          </cell>
        </row>
        <row r="6935">
          <cell r="A6935">
            <v>2020</v>
          </cell>
          <cell r="B6935" t="str">
            <v>Junio</v>
          </cell>
          <cell r="J6935">
            <v>16260</v>
          </cell>
          <cell r="K6935">
            <v>71017</v>
          </cell>
        </row>
        <row r="6936">
          <cell r="A6936">
            <v>2020</v>
          </cell>
          <cell r="B6936" t="str">
            <v>Junio</v>
          </cell>
          <cell r="J6936">
            <v>15204</v>
          </cell>
          <cell r="K6936">
            <v>71018</v>
          </cell>
        </row>
        <row r="6937">
          <cell r="A6937">
            <v>2020</v>
          </cell>
          <cell r="B6937" t="str">
            <v>Junio</v>
          </cell>
          <cell r="J6937">
            <v>14993</v>
          </cell>
          <cell r="K6937">
            <v>71018</v>
          </cell>
        </row>
        <row r="6938">
          <cell r="A6938">
            <v>2020</v>
          </cell>
          <cell r="B6938" t="str">
            <v>Junio</v>
          </cell>
          <cell r="J6938">
            <v>16260</v>
          </cell>
          <cell r="K6938">
            <v>71018</v>
          </cell>
        </row>
        <row r="6939">
          <cell r="A6939">
            <v>2020</v>
          </cell>
          <cell r="B6939" t="str">
            <v>Junio</v>
          </cell>
          <cell r="J6939">
            <v>15204</v>
          </cell>
          <cell r="K6939">
            <v>71019</v>
          </cell>
        </row>
        <row r="6940">
          <cell r="A6940">
            <v>2020</v>
          </cell>
          <cell r="B6940" t="str">
            <v>Junio</v>
          </cell>
          <cell r="J6940">
            <v>14993</v>
          </cell>
          <cell r="K6940">
            <v>71019</v>
          </cell>
        </row>
        <row r="6941">
          <cell r="A6941">
            <v>2020</v>
          </cell>
          <cell r="B6941" t="str">
            <v>Junio</v>
          </cell>
          <cell r="J6941">
            <v>16260</v>
          </cell>
          <cell r="K6941">
            <v>71019</v>
          </cell>
        </row>
        <row r="6942">
          <cell r="A6942">
            <v>2020</v>
          </cell>
          <cell r="B6942" t="str">
            <v>Junio</v>
          </cell>
          <cell r="J6942">
            <v>19117</v>
          </cell>
          <cell r="K6942">
            <v>71020</v>
          </cell>
        </row>
        <row r="6943">
          <cell r="A6943">
            <v>2020</v>
          </cell>
          <cell r="B6943" t="str">
            <v>Junio</v>
          </cell>
          <cell r="J6943">
            <v>18663</v>
          </cell>
          <cell r="K6943">
            <v>71020</v>
          </cell>
        </row>
        <row r="6944">
          <cell r="A6944">
            <v>2020</v>
          </cell>
          <cell r="B6944" t="str">
            <v>Junio</v>
          </cell>
          <cell r="J6944">
            <v>19267</v>
          </cell>
          <cell r="K6944">
            <v>71020</v>
          </cell>
        </row>
        <row r="6945">
          <cell r="A6945">
            <v>2020</v>
          </cell>
          <cell r="B6945" t="str">
            <v>Junio</v>
          </cell>
          <cell r="J6945">
            <v>11296</v>
          </cell>
          <cell r="K6945">
            <v>71021</v>
          </cell>
        </row>
        <row r="6946">
          <cell r="A6946">
            <v>2020</v>
          </cell>
          <cell r="B6946" t="str">
            <v>Junio</v>
          </cell>
          <cell r="J6946">
            <v>11241</v>
          </cell>
          <cell r="K6946">
            <v>71021</v>
          </cell>
        </row>
        <row r="6947">
          <cell r="A6947">
            <v>2020</v>
          </cell>
          <cell r="B6947" t="str">
            <v>Junio</v>
          </cell>
          <cell r="J6947">
            <v>12640</v>
          </cell>
          <cell r="K6947">
            <v>71021</v>
          </cell>
        </row>
        <row r="6948">
          <cell r="A6948">
            <v>2020</v>
          </cell>
          <cell r="B6948" t="str">
            <v>Junio</v>
          </cell>
          <cell r="J6948">
            <v>11904</v>
          </cell>
          <cell r="K6948">
            <v>71022</v>
          </cell>
        </row>
        <row r="6949">
          <cell r="A6949">
            <v>2020</v>
          </cell>
          <cell r="B6949" t="str">
            <v>Junio</v>
          </cell>
          <cell r="J6949">
            <v>11467</v>
          </cell>
          <cell r="K6949">
            <v>71022</v>
          </cell>
        </row>
        <row r="6950">
          <cell r="A6950">
            <v>2020</v>
          </cell>
          <cell r="B6950" t="str">
            <v>Junio</v>
          </cell>
          <cell r="J6950">
            <v>12680</v>
          </cell>
          <cell r="K6950">
            <v>71022</v>
          </cell>
        </row>
        <row r="6951">
          <cell r="A6951">
            <v>2020</v>
          </cell>
          <cell r="B6951" t="str">
            <v>Junio</v>
          </cell>
          <cell r="J6951">
            <v>12375</v>
          </cell>
          <cell r="K6951">
            <v>71023</v>
          </cell>
        </row>
        <row r="6952">
          <cell r="A6952">
            <v>2020</v>
          </cell>
          <cell r="B6952" t="str">
            <v>Junio</v>
          </cell>
          <cell r="J6952">
            <v>12348</v>
          </cell>
          <cell r="K6952">
            <v>71023</v>
          </cell>
        </row>
        <row r="6953">
          <cell r="A6953">
            <v>2020</v>
          </cell>
          <cell r="B6953" t="str">
            <v>Junio</v>
          </cell>
          <cell r="J6953">
            <v>13287</v>
          </cell>
          <cell r="K6953">
            <v>71023</v>
          </cell>
        </row>
        <row r="6954">
          <cell r="A6954">
            <v>2020</v>
          </cell>
          <cell r="B6954" t="str">
            <v>Junio</v>
          </cell>
          <cell r="J6954">
            <v>14067</v>
          </cell>
          <cell r="K6954">
            <v>71024</v>
          </cell>
        </row>
        <row r="6955">
          <cell r="A6955">
            <v>2020</v>
          </cell>
          <cell r="B6955" t="str">
            <v>Junio</v>
          </cell>
          <cell r="J6955">
            <v>22563</v>
          </cell>
          <cell r="K6955">
            <v>71025</v>
          </cell>
        </row>
        <row r="6956">
          <cell r="A6956">
            <v>2020</v>
          </cell>
          <cell r="B6956" t="str">
            <v>Junio</v>
          </cell>
          <cell r="J6956">
            <v>22126</v>
          </cell>
          <cell r="K6956">
            <v>71025</v>
          </cell>
        </row>
        <row r="6957">
          <cell r="A6957">
            <v>2020</v>
          </cell>
          <cell r="B6957" t="str">
            <v>Junio</v>
          </cell>
          <cell r="J6957">
            <v>23333</v>
          </cell>
          <cell r="K6957">
            <v>71025</v>
          </cell>
        </row>
        <row r="6958">
          <cell r="A6958">
            <v>2020</v>
          </cell>
          <cell r="B6958" t="str">
            <v>Junio</v>
          </cell>
          <cell r="J6958">
            <v>11088</v>
          </cell>
          <cell r="K6958">
            <v>71014</v>
          </cell>
        </row>
        <row r="6959">
          <cell r="A6959">
            <v>2020</v>
          </cell>
          <cell r="B6959" t="str">
            <v>Junio</v>
          </cell>
          <cell r="J6959">
            <v>11074</v>
          </cell>
          <cell r="K6959">
            <v>71014</v>
          </cell>
        </row>
        <row r="6960">
          <cell r="A6960">
            <v>2020</v>
          </cell>
          <cell r="B6960" t="str">
            <v>Junio</v>
          </cell>
          <cell r="J6960">
            <v>12127</v>
          </cell>
          <cell r="K6960">
            <v>71014</v>
          </cell>
        </row>
        <row r="6961">
          <cell r="A6961">
            <v>2020</v>
          </cell>
          <cell r="B6961" t="str">
            <v>Junio</v>
          </cell>
          <cell r="J6961">
            <v>12338</v>
          </cell>
          <cell r="K6961">
            <v>71026</v>
          </cell>
        </row>
        <row r="6962">
          <cell r="A6962">
            <v>2020</v>
          </cell>
          <cell r="B6962" t="str">
            <v>Junio</v>
          </cell>
          <cell r="J6962">
            <v>11993</v>
          </cell>
          <cell r="K6962">
            <v>71026</v>
          </cell>
        </row>
        <row r="6963">
          <cell r="A6963">
            <v>2020</v>
          </cell>
          <cell r="B6963" t="str">
            <v>Junio</v>
          </cell>
          <cell r="J6963">
            <v>14013</v>
          </cell>
          <cell r="K6963">
            <v>71026</v>
          </cell>
        </row>
        <row r="6964">
          <cell r="A6964">
            <v>2020</v>
          </cell>
          <cell r="B6964" t="str">
            <v>Junio</v>
          </cell>
          <cell r="J6964">
            <v>17604</v>
          </cell>
          <cell r="K6964">
            <v>71027</v>
          </cell>
        </row>
        <row r="6965">
          <cell r="A6965">
            <v>2020</v>
          </cell>
          <cell r="B6965" t="str">
            <v>Junio</v>
          </cell>
          <cell r="J6965">
            <v>17548</v>
          </cell>
          <cell r="K6965">
            <v>71027</v>
          </cell>
        </row>
        <row r="6966">
          <cell r="A6966">
            <v>2020</v>
          </cell>
          <cell r="B6966" t="str">
            <v>Junio</v>
          </cell>
          <cell r="J6966">
            <v>17400</v>
          </cell>
          <cell r="K6966">
            <v>71027</v>
          </cell>
        </row>
        <row r="6967">
          <cell r="A6967">
            <v>2020</v>
          </cell>
          <cell r="B6967" t="str">
            <v>Junio</v>
          </cell>
          <cell r="J6967">
            <v>11058</v>
          </cell>
          <cell r="K6967">
            <v>71028</v>
          </cell>
        </row>
        <row r="6968">
          <cell r="A6968">
            <v>2020</v>
          </cell>
          <cell r="B6968" t="str">
            <v>Junio</v>
          </cell>
          <cell r="J6968">
            <v>11137</v>
          </cell>
          <cell r="K6968">
            <v>71028</v>
          </cell>
        </row>
        <row r="6969">
          <cell r="A6969">
            <v>2020</v>
          </cell>
          <cell r="B6969" t="str">
            <v>Junio</v>
          </cell>
          <cell r="J6969">
            <v>12127</v>
          </cell>
          <cell r="K6969">
            <v>71028</v>
          </cell>
        </row>
        <row r="6970">
          <cell r="A6970">
            <v>2020</v>
          </cell>
          <cell r="B6970" t="str">
            <v>Junio</v>
          </cell>
          <cell r="J6970">
            <v>13967</v>
          </cell>
          <cell r="K6970">
            <v>71029</v>
          </cell>
        </row>
        <row r="6971">
          <cell r="A6971">
            <v>2020</v>
          </cell>
          <cell r="B6971" t="str">
            <v>Junio</v>
          </cell>
          <cell r="J6971">
            <v>12483</v>
          </cell>
          <cell r="K6971">
            <v>71030</v>
          </cell>
        </row>
        <row r="6972">
          <cell r="A6972">
            <v>2020</v>
          </cell>
          <cell r="B6972" t="str">
            <v>Junio</v>
          </cell>
          <cell r="J6972">
            <v>12852</v>
          </cell>
          <cell r="K6972">
            <v>71030</v>
          </cell>
        </row>
        <row r="6973">
          <cell r="A6973">
            <v>2020</v>
          </cell>
          <cell r="B6973" t="str">
            <v>Junio</v>
          </cell>
          <cell r="J6973">
            <v>13800</v>
          </cell>
          <cell r="K6973">
            <v>71030</v>
          </cell>
        </row>
        <row r="6974">
          <cell r="A6974">
            <v>2020</v>
          </cell>
          <cell r="B6974" t="str">
            <v>Junio</v>
          </cell>
          <cell r="J6974">
            <v>18500</v>
          </cell>
          <cell r="K6974">
            <v>71031</v>
          </cell>
        </row>
        <row r="6975">
          <cell r="A6975">
            <v>2020</v>
          </cell>
          <cell r="B6975" t="str">
            <v>Junio</v>
          </cell>
          <cell r="J6975">
            <v>18167</v>
          </cell>
          <cell r="K6975">
            <v>71031</v>
          </cell>
        </row>
        <row r="6976">
          <cell r="A6976">
            <v>2020</v>
          </cell>
          <cell r="B6976" t="str">
            <v>Junio</v>
          </cell>
          <cell r="J6976">
            <v>18413</v>
          </cell>
          <cell r="K6976">
            <v>71031</v>
          </cell>
        </row>
        <row r="6977">
          <cell r="A6977">
            <v>2020</v>
          </cell>
          <cell r="B6977" t="str">
            <v>Junio</v>
          </cell>
          <cell r="J6977">
            <v>12796</v>
          </cell>
          <cell r="K6977">
            <v>71032</v>
          </cell>
        </row>
        <row r="6978">
          <cell r="A6978">
            <v>2020</v>
          </cell>
          <cell r="B6978" t="str">
            <v>Junio</v>
          </cell>
          <cell r="J6978">
            <v>13059</v>
          </cell>
          <cell r="K6978">
            <v>71032</v>
          </cell>
        </row>
        <row r="6979">
          <cell r="A6979">
            <v>2020</v>
          </cell>
          <cell r="B6979" t="str">
            <v>Junio</v>
          </cell>
          <cell r="J6979">
            <v>14140</v>
          </cell>
          <cell r="K6979">
            <v>71032</v>
          </cell>
        </row>
        <row r="6980">
          <cell r="A6980">
            <v>2020</v>
          </cell>
          <cell r="B6980" t="str">
            <v>Junio</v>
          </cell>
          <cell r="J6980">
            <v>8067</v>
          </cell>
          <cell r="K6980">
            <v>71033</v>
          </cell>
        </row>
        <row r="6981">
          <cell r="A6981">
            <v>2020</v>
          </cell>
          <cell r="B6981" t="str">
            <v>Junio</v>
          </cell>
          <cell r="J6981">
            <v>6667</v>
          </cell>
          <cell r="K6981">
            <v>71034</v>
          </cell>
        </row>
        <row r="6982">
          <cell r="A6982">
            <v>2020</v>
          </cell>
          <cell r="B6982" t="str">
            <v>Junio</v>
          </cell>
          <cell r="J6982">
            <v>8142</v>
          </cell>
          <cell r="K6982">
            <v>71034</v>
          </cell>
        </row>
        <row r="6983">
          <cell r="A6983">
            <v>2020</v>
          </cell>
          <cell r="B6983" t="str">
            <v>Junio</v>
          </cell>
          <cell r="J6983">
            <v>7993</v>
          </cell>
          <cell r="K6983">
            <v>71034</v>
          </cell>
        </row>
        <row r="6984">
          <cell r="A6984">
            <v>2020</v>
          </cell>
          <cell r="B6984" t="str">
            <v>Junio</v>
          </cell>
          <cell r="J6984">
            <v>8460</v>
          </cell>
          <cell r="K6984">
            <v>71034</v>
          </cell>
        </row>
        <row r="6985">
          <cell r="A6985">
            <v>2020</v>
          </cell>
          <cell r="B6985" t="str">
            <v>Junio</v>
          </cell>
          <cell r="J6985">
            <v>6385</v>
          </cell>
          <cell r="K6985">
            <v>71034</v>
          </cell>
        </row>
        <row r="6986">
          <cell r="A6986">
            <v>2020</v>
          </cell>
          <cell r="B6986" t="str">
            <v>Junio</v>
          </cell>
          <cell r="J6986">
            <v>8217</v>
          </cell>
          <cell r="K6986">
            <v>71035</v>
          </cell>
        </row>
        <row r="6987">
          <cell r="A6987">
            <v>2020</v>
          </cell>
          <cell r="B6987" t="str">
            <v>Junio</v>
          </cell>
          <cell r="J6987">
            <v>9225</v>
          </cell>
          <cell r="K6987">
            <v>71035</v>
          </cell>
        </row>
        <row r="6988">
          <cell r="A6988">
            <v>2020</v>
          </cell>
          <cell r="B6988" t="str">
            <v>Junio</v>
          </cell>
          <cell r="J6988">
            <v>8704</v>
          </cell>
          <cell r="K6988">
            <v>71035</v>
          </cell>
        </row>
        <row r="6989">
          <cell r="A6989">
            <v>2020</v>
          </cell>
          <cell r="B6989" t="str">
            <v>Junio</v>
          </cell>
          <cell r="J6989">
            <v>9673</v>
          </cell>
          <cell r="K6989">
            <v>71035</v>
          </cell>
        </row>
        <row r="6990">
          <cell r="A6990">
            <v>2020</v>
          </cell>
          <cell r="B6990" t="str">
            <v>Junio</v>
          </cell>
          <cell r="J6990">
            <v>8444</v>
          </cell>
          <cell r="K6990">
            <v>71035</v>
          </cell>
        </row>
        <row r="6991">
          <cell r="A6991">
            <v>2020</v>
          </cell>
          <cell r="B6991" t="str">
            <v>Junio</v>
          </cell>
          <cell r="J6991">
            <v>6729</v>
          </cell>
          <cell r="K6991">
            <v>71036</v>
          </cell>
        </row>
        <row r="6992">
          <cell r="A6992">
            <v>2020</v>
          </cell>
          <cell r="B6992" t="str">
            <v>Junio</v>
          </cell>
          <cell r="J6992">
            <v>6363</v>
          </cell>
          <cell r="K6992">
            <v>71036</v>
          </cell>
        </row>
        <row r="6993">
          <cell r="A6993">
            <v>2020</v>
          </cell>
          <cell r="B6993" t="str">
            <v>Junio</v>
          </cell>
          <cell r="J6993">
            <v>6640</v>
          </cell>
          <cell r="K6993">
            <v>71036</v>
          </cell>
        </row>
        <row r="6994">
          <cell r="A6994">
            <v>2020</v>
          </cell>
          <cell r="B6994" t="str">
            <v>Junio</v>
          </cell>
          <cell r="J6994">
            <v>6100</v>
          </cell>
          <cell r="K6994">
            <v>71036</v>
          </cell>
        </row>
        <row r="6995">
          <cell r="A6995">
            <v>2020</v>
          </cell>
          <cell r="B6995" t="str">
            <v>Junio</v>
          </cell>
          <cell r="J6995">
            <v>7150</v>
          </cell>
          <cell r="K6995">
            <v>71037</v>
          </cell>
        </row>
        <row r="6996">
          <cell r="A6996">
            <v>2020</v>
          </cell>
          <cell r="B6996" t="str">
            <v>Junio</v>
          </cell>
          <cell r="J6996">
            <v>8579</v>
          </cell>
          <cell r="K6996">
            <v>71037</v>
          </cell>
        </row>
        <row r="6997">
          <cell r="A6997">
            <v>2020</v>
          </cell>
          <cell r="B6997" t="str">
            <v>Junio</v>
          </cell>
          <cell r="J6997">
            <v>8315</v>
          </cell>
          <cell r="K6997">
            <v>71037</v>
          </cell>
        </row>
        <row r="6998">
          <cell r="A6998">
            <v>2020</v>
          </cell>
          <cell r="B6998" t="str">
            <v>Junio</v>
          </cell>
          <cell r="J6998">
            <v>8547</v>
          </cell>
          <cell r="K6998">
            <v>71037</v>
          </cell>
        </row>
        <row r="6999">
          <cell r="A6999">
            <v>2020</v>
          </cell>
          <cell r="B6999" t="str">
            <v>Junio</v>
          </cell>
          <cell r="J6999">
            <v>7311</v>
          </cell>
          <cell r="K6999">
            <v>71037</v>
          </cell>
        </row>
        <row r="7000">
          <cell r="A7000">
            <v>2020</v>
          </cell>
          <cell r="B7000" t="str">
            <v>Junio</v>
          </cell>
          <cell r="J7000">
            <v>7458</v>
          </cell>
          <cell r="K7000">
            <v>71038</v>
          </cell>
        </row>
        <row r="7001">
          <cell r="A7001">
            <v>2020</v>
          </cell>
          <cell r="B7001" t="str">
            <v>Junio</v>
          </cell>
          <cell r="J7001">
            <v>9438</v>
          </cell>
          <cell r="K7001">
            <v>71038</v>
          </cell>
        </row>
        <row r="7002">
          <cell r="A7002">
            <v>2020</v>
          </cell>
          <cell r="B7002" t="str">
            <v>Junio</v>
          </cell>
          <cell r="J7002">
            <v>8648</v>
          </cell>
          <cell r="K7002">
            <v>71038</v>
          </cell>
        </row>
        <row r="7003">
          <cell r="A7003">
            <v>2020</v>
          </cell>
          <cell r="B7003" t="str">
            <v>Junio</v>
          </cell>
          <cell r="J7003">
            <v>8607</v>
          </cell>
          <cell r="K7003">
            <v>71038</v>
          </cell>
        </row>
        <row r="7004">
          <cell r="A7004">
            <v>2020</v>
          </cell>
          <cell r="B7004" t="str">
            <v>Junio</v>
          </cell>
          <cell r="J7004">
            <v>7330</v>
          </cell>
          <cell r="K7004">
            <v>71038</v>
          </cell>
        </row>
        <row r="7005">
          <cell r="A7005">
            <v>2020</v>
          </cell>
          <cell r="B7005" t="str">
            <v>Junio</v>
          </cell>
          <cell r="J7005">
            <v>7200</v>
          </cell>
          <cell r="K7005">
            <v>71039</v>
          </cell>
        </row>
        <row r="7006">
          <cell r="A7006">
            <v>2020</v>
          </cell>
          <cell r="B7006" t="str">
            <v>Junio</v>
          </cell>
          <cell r="J7006">
            <v>7033</v>
          </cell>
          <cell r="K7006">
            <v>71039</v>
          </cell>
        </row>
        <row r="7007">
          <cell r="A7007">
            <v>2020</v>
          </cell>
          <cell r="B7007" t="str">
            <v>Junio</v>
          </cell>
          <cell r="J7007">
            <v>7181</v>
          </cell>
          <cell r="K7007">
            <v>71039</v>
          </cell>
        </row>
        <row r="7008">
          <cell r="A7008">
            <v>2020</v>
          </cell>
          <cell r="B7008" t="str">
            <v>Junio</v>
          </cell>
          <cell r="J7008">
            <v>7813</v>
          </cell>
          <cell r="K7008">
            <v>71039</v>
          </cell>
        </row>
        <row r="7009">
          <cell r="A7009">
            <v>2020</v>
          </cell>
          <cell r="B7009" t="str">
            <v>Junio</v>
          </cell>
          <cell r="J7009">
            <v>6885</v>
          </cell>
          <cell r="K7009">
            <v>71039</v>
          </cell>
        </row>
        <row r="7010">
          <cell r="A7010">
            <v>2020</v>
          </cell>
          <cell r="B7010" t="str">
            <v>Junio</v>
          </cell>
          <cell r="J7010">
            <v>23913</v>
          </cell>
          <cell r="K7010">
            <v>81001</v>
          </cell>
        </row>
        <row r="7011">
          <cell r="A7011">
            <v>2020</v>
          </cell>
          <cell r="B7011" t="str">
            <v>Junio</v>
          </cell>
          <cell r="J7011">
            <v>13881</v>
          </cell>
          <cell r="K7011">
            <v>81002</v>
          </cell>
        </row>
        <row r="7012">
          <cell r="A7012">
            <v>2020</v>
          </cell>
          <cell r="B7012" t="str">
            <v>Junio</v>
          </cell>
          <cell r="J7012">
            <v>20113</v>
          </cell>
          <cell r="K7012">
            <v>81003</v>
          </cell>
        </row>
        <row r="7013">
          <cell r="A7013">
            <v>2020</v>
          </cell>
          <cell r="B7013" t="str">
            <v>Junio</v>
          </cell>
          <cell r="J7013">
            <v>14417</v>
          </cell>
          <cell r="K7013">
            <v>81003</v>
          </cell>
        </row>
        <row r="7014">
          <cell r="A7014">
            <v>2020</v>
          </cell>
          <cell r="B7014" t="str">
            <v>Junio</v>
          </cell>
          <cell r="J7014">
            <v>9717</v>
          </cell>
          <cell r="K7014">
            <v>81005</v>
          </cell>
        </row>
        <row r="7015">
          <cell r="A7015">
            <v>2020</v>
          </cell>
          <cell r="B7015" t="str">
            <v>Junio</v>
          </cell>
          <cell r="J7015">
            <v>11147</v>
          </cell>
          <cell r="K7015">
            <v>81005</v>
          </cell>
        </row>
        <row r="7016">
          <cell r="A7016">
            <v>2020</v>
          </cell>
          <cell r="B7016" t="str">
            <v>Junio</v>
          </cell>
          <cell r="J7016">
            <v>8600</v>
          </cell>
          <cell r="K7016">
            <v>81005</v>
          </cell>
        </row>
        <row r="7017">
          <cell r="A7017">
            <v>2020</v>
          </cell>
          <cell r="B7017" t="str">
            <v>Junio</v>
          </cell>
          <cell r="J7017">
            <v>11163</v>
          </cell>
          <cell r="K7017">
            <v>81006</v>
          </cell>
        </row>
        <row r="7018">
          <cell r="A7018">
            <v>2020</v>
          </cell>
          <cell r="B7018" t="str">
            <v>Junio</v>
          </cell>
          <cell r="J7018">
            <v>13991</v>
          </cell>
          <cell r="K7018">
            <v>81007</v>
          </cell>
        </row>
        <row r="7019">
          <cell r="A7019">
            <v>2020</v>
          </cell>
          <cell r="B7019" t="str">
            <v>Junio</v>
          </cell>
          <cell r="J7019">
            <v>7392</v>
          </cell>
          <cell r="K7019">
            <v>81008</v>
          </cell>
        </row>
        <row r="7020">
          <cell r="A7020">
            <v>2020</v>
          </cell>
          <cell r="B7020" t="str">
            <v>Junio</v>
          </cell>
          <cell r="J7020">
            <v>6945</v>
          </cell>
          <cell r="K7020">
            <v>81009</v>
          </cell>
        </row>
        <row r="7021">
          <cell r="A7021">
            <v>2020</v>
          </cell>
          <cell r="B7021" t="str">
            <v>Junio</v>
          </cell>
          <cell r="J7021">
            <v>22915</v>
          </cell>
          <cell r="K7021">
            <v>81010</v>
          </cell>
        </row>
        <row r="7022">
          <cell r="A7022">
            <v>2020</v>
          </cell>
          <cell r="B7022" t="str">
            <v>Junio</v>
          </cell>
          <cell r="J7022">
            <v>24793</v>
          </cell>
          <cell r="K7022">
            <v>81010</v>
          </cell>
        </row>
        <row r="7023">
          <cell r="A7023">
            <v>2020</v>
          </cell>
          <cell r="B7023" t="str">
            <v>Junio</v>
          </cell>
          <cell r="J7023">
            <v>11758</v>
          </cell>
          <cell r="K7023">
            <v>81011</v>
          </cell>
        </row>
        <row r="7024">
          <cell r="A7024">
            <v>2020</v>
          </cell>
          <cell r="B7024" t="str">
            <v>Junio</v>
          </cell>
          <cell r="J7024">
            <v>13060</v>
          </cell>
          <cell r="K7024">
            <v>81011</v>
          </cell>
        </row>
        <row r="7025">
          <cell r="A7025">
            <v>2020</v>
          </cell>
          <cell r="B7025" t="str">
            <v>Junio</v>
          </cell>
          <cell r="J7025">
            <v>32833</v>
          </cell>
          <cell r="K7025">
            <v>81013</v>
          </cell>
        </row>
        <row r="7026">
          <cell r="A7026">
            <v>2020</v>
          </cell>
          <cell r="B7026" t="str">
            <v>Junio</v>
          </cell>
          <cell r="J7026">
            <v>27833</v>
          </cell>
          <cell r="K7026">
            <v>81014</v>
          </cell>
        </row>
        <row r="7027">
          <cell r="A7027">
            <v>2020</v>
          </cell>
          <cell r="B7027" t="str">
            <v>Junio</v>
          </cell>
          <cell r="J7027">
            <v>29733</v>
          </cell>
          <cell r="K7027">
            <v>81014</v>
          </cell>
        </row>
        <row r="7028">
          <cell r="A7028">
            <v>2020</v>
          </cell>
          <cell r="B7028" t="str">
            <v>Junio</v>
          </cell>
          <cell r="J7028">
            <v>7613</v>
          </cell>
          <cell r="K7028">
            <v>81015</v>
          </cell>
        </row>
        <row r="7029">
          <cell r="A7029">
            <v>2020</v>
          </cell>
          <cell r="B7029" t="str">
            <v>Junio</v>
          </cell>
          <cell r="J7029">
            <v>11467</v>
          </cell>
          <cell r="K7029">
            <v>81016</v>
          </cell>
        </row>
        <row r="7030">
          <cell r="A7030">
            <v>2020</v>
          </cell>
          <cell r="B7030" t="str">
            <v>Junio</v>
          </cell>
          <cell r="J7030">
            <v>12587</v>
          </cell>
          <cell r="K7030">
            <v>81016</v>
          </cell>
        </row>
        <row r="7031">
          <cell r="A7031">
            <v>2020</v>
          </cell>
          <cell r="B7031" t="str">
            <v>Junio</v>
          </cell>
          <cell r="J7031">
            <v>74600</v>
          </cell>
          <cell r="K7031">
            <v>81018</v>
          </cell>
        </row>
        <row r="7032">
          <cell r="A7032">
            <v>2020</v>
          </cell>
          <cell r="B7032" t="str">
            <v>Junio</v>
          </cell>
          <cell r="J7032">
            <v>59000</v>
          </cell>
          <cell r="K7032">
            <v>81017</v>
          </cell>
        </row>
        <row r="7033">
          <cell r="A7033">
            <v>2020</v>
          </cell>
          <cell r="B7033" t="str">
            <v>Junio</v>
          </cell>
          <cell r="J7033">
            <v>35250</v>
          </cell>
          <cell r="K7033">
            <v>81019</v>
          </cell>
        </row>
        <row r="7034">
          <cell r="A7034">
            <v>2020</v>
          </cell>
          <cell r="B7034" t="str">
            <v>Junio</v>
          </cell>
          <cell r="J7034">
            <v>34200</v>
          </cell>
          <cell r="K7034">
            <v>81019</v>
          </cell>
        </row>
        <row r="7035">
          <cell r="A7035">
            <v>2020</v>
          </cell>
          <cell r="B7035" t="str">
            <v>Junio</v>
          </cell>
          <cell r="J7035">
            <v>8278</v>
          </cell>
          <cell r="K7035">
            <v>81020</v>
          </cell>
        </row>
        <row r="7036">
          <cell r="A7036">
            <v>2020</v>
          </cell>
          <cell r="B7036" t="str">
            <v>Junio</v>
          </cell>
          <cell r="J7036">
            <v>11042</v>
          </cell>
          <cell r="K7036">
            <v>81021</v>
          </cell>
        </row>
        <row r="7037">
          <cell r="A7037">
            <v>2020</v>
          </cell>
          <cell r="B7037" t="str">
            <v>Junio</v>
          </cell>
          <cell r="J7037">
            <v>11893</v>
          </cell>
          <cell r="K7037">
            <v>81021</v>
          </cell>
        </row>
        <row r="7038">
          <cell r="A7038">
            <v>2020</v>
          </cell>
          <cell r="B7038" t="str">
            <v>Junio</v>
          </cell>
          <cell r="J7038">
            <v>29667</v>
          </cell>
          <cell r="K7038">
            <v>81022</v>
          </cell>
        </row>
        <row r="7039">
          <cell r="A7039">
            <v>2020</v>
          </cell>
          <cell r="B7039" t="str">
            <v>Junio</v>
          </cell>
          <cell r="J7039">
            <v>7060</v>
          </cell>
          <cell r="K7039">
            <v>81023</v>
          </cell>
        </row>
        <row r="7040">
          <cell r="A7040">
            <v>2020</v>
          </cell>
          <cell r="B7040" t="str">
            <v>Junio</v>
          </cell>
          <cell r="J7040">
            <v>35792</v>
          </cell>
          <cell r="K7040">
            <v>81024</v>
          </cell>
        </row>
        <row r="7041">
          <cell r="A7041">
            <v>2020</v>
          </cell>
          <cell r="B7041" t="str">
            <v>Junio</v>
          </cell>
          <cell r="J7041">
            <v>36800</v>
          </cell>
          <cell r="K7041">
            <v>81024</v>
          </cell>
        </row>
        <row r="7042">
          <cell r="A7042">
            <v>2020</v>
          </cell>
          <cell r="B7042" t="str">
            <v>Junio</v>
          </cell>
          <cell r="J7042">
            <v>13808</v>
          </cell>
          <cell r="K7042">
            <v>81025</v>
          </cell>
        </row>
        <row r="7043">
          <cell r="A7043">
            <v>2020</v>
          </cell>
          <cell r="B7043" t="str">
            <v>Junio</v>
          </cell>
          <cell r="J7043">
            <v>14773</v>
          </cell>
          <cell r="K7043">
            <v>81025</v>
          </cell>
        </row>
        <row r="7044">
          <cell r="A7044">
            <v>2020</v>
          </cell>
          <cell r="B7044" t="str">
            <v>Junio</v>
          </cell>
          <cell r="J7044">
            <v>13696</v>
          </cell>
          <cell r="K7044">
            <v>81025</v>
          </cell>
        </row>
        <row r="7045">
          <cell r="A7045">
            <v>2020</v>
          </cell>
          <cell r="B7045" t="str">
            <v>Junio</v>
          </cell>
          <cell r="J7045">
            <v>14094</v>
          </cell>
          <cell r="K7045">
            <v>81027</v>
          </cell>
        </row>
        <row r="7046">
          <cell r="A7046">
            <v>2020</v>
          </cell>
          <cell r="B7046" t="str">
            <v>Junio</v>
          </cell>
          <cell r="J7046">
            <v>9720</v>
          </cell>
          <cell r="K7046">
            <v>81026</v>
          </cell>
        </row>
        <row r="7047">
          <cell r="A7047">
            <v>2020</v>
          </cell>
          <cell r="B7047" t="str">
            <v>Junio</v>
          </cell>
          <cell r="J7047">
            <v>8121</v>
          </cell>
          <cell r="K7047">
            <v>81026</v>
          </cell>
        </row>
        <row r="7048">
          <cell r="A7048">
            <v>2020</v>
          </cell>
          <cell r="B7048" t="str">
            <v>Junio</v>
          </cell>
          <cell r="J7048">
            <v>15515</v>
          </cell>
          <cell r="K7048">
            <v>81028</v>
          </cell>
        </row>
        <row r="7049">
          <cell r="A7049">
            <v>2020</v>
          </cell>
          <cell r="B7049" t="str">
            <v>Junio</v>
          </cell>
          <cell r="J7049">
            <v>14887</v>
          </cell>
          <cell r="K7049">
            <v>81028</v>
          </cell>
        </row>
        <row r="7050">
          <cell r="A7050">
            <v>2020</v>
          </cell>
          <cell r="B7050" t="str">
            <v>Junio</v>
          </cell>
          <cell r="J7050">
            <v>12992</v>
          </cell>
          <cell r="K7050">
            <v>81029</v>
          </cell>
        </row>
        <row r="7051">
          <cell r="A7051">
            <v>2020</v>
          </cell>
          <cell r="B7051" t="str">
            <v>Junio</v>
          </cell>
          <cell r="J7051">
            <v>15307</v>
          </cell>
          <cell r="K7051">
            <v>81029</v>
          </cell>
        </row>
        <row r="7052">
          <cell r="A7052">
            <v>2020</v>
          </cell>
          <cell r="B7052" t="str">
            <v>Junio</v>
          </cell>
          <cell r="J7052">
            <v>12326</v>
          </cell>
          <cell r="K7052">
            <v>81029</v>
          </cell>
        </row>
        <row r="7053">
          <cell r="A7053">
            <v>2020</v>
          </cell>
          <cell r="B7053" t="str">
            <v>Junio</v>
          </cell>
          <cell r="J7053">
            <v>5704</v>
          </cell>
          <cell r="K7053">
            <v>41002</v>
          </cell>
        </row>
        <row r="7054">
          <cell r="A7054">
            <v>2020</v>
          </cell>
          <cell r="B7054" t="str">
            <v>Junio</v>
          </cell>
          <cell r="J7054">
            <v>6120</v>
          </cell>
          <cell r="K7054">
            <v>41002</v>
          </cell>
        </row>
        <row r="7055">
          <cell r="A7055">
            <v>2020</v>
          </cell>
          <cell r="B7055" t="str">
            <v>Junio</v>
          </cell>
          <cell r="J7055">
            <v>6351</v>
          </cell>
          <cell r="K7055">
            <v>41002</v>
          </cell>
        </row>
        <row r="7056">
          <cell r="A7056">
            <v>2020</v>
          </cell>
          <cell r="B7056" t="str">
            <v>Junio</v>
          </cell>
          <cell r="J7056">
            <v>8585</v>
          </cell>
          <cell r="K7056">
            <v>41003</v>
          </cell>
        </row>
        <row r="7057">
          <cell r="A7057">
            <v>2020</v>
          </cell>
          <cell r="B7057" t="str">
            <v>Junio</v>
          </cell>
          <cell r="J7057">
            <v>7915</v>
          </cell>
          <cell r="K7057">
            <v>41003</v>
          </cell>
        </row>
        <row r="7058">
          <cell r="A7058">
            <v>2020</v>
          </cell>
          <cell r="B7058" t="str">
            <v>Junio</v>
          </cell>
          <cell r="J7058">
            <v>8411</v>
          </cell>
          <cell r="K7058">
            <v>41003</v>
          </cell>
        </row>
        <row r="7059">
          <cell r="A7059">
            <v>2020</v>
          </cell>
          <cell r="B7059" t="str">
            <v>Junio</v>
          </cell>
          <cell r="J7059">
            <v>6953</v>
          </cell>
          <cell r="K7059">
            <v>41004</v>
          </cell>
        </row>
        <row r="7060">
          <cell r="A7060">
            <v>2020</v>
          </cell>
          <cell r="B7060" t="str">
            <v>Junio</v>
          </cell>
          <cell r="J7060">
            <v>6411</v>
          </cell>
          <cell r="K7060">
            <v>41004</v>
          </cell>
        </row>
        <row r="7061">
          <cell r="A7061">
            <v>2020</v>
          </cell>
          <cell r="B7061" t="str">
            <v>Junio</v>
          </cell>
          <cell r="J7061">
            <v>6813</v>
          </cell>
          <cell r="K7061">
            <v>41004</v>
          </cell>
        </row>
        <row r="7062">
          <cell r="A7062">
            <v>2020</v>
          </cell>
          <cell r="B7062" t="str">
            <v>Junio</v>
          </cell>
          <cell r="J7062">
            <v>2775</v>
          </cell>
          <cell r="K7062">
            <v>41005</v>
          </cell>
        </row>
        <row r="7063">
          <cell r="A7063">
            <v>2020</v>
          </cell>
          <cell r="B7063" t="str">
            <v>Junio</v>
          </cell>
          <cell r="J7063">
            <v>2788</v>
          </cell>
          <cell r="K7063">
            <v>41005</v>
          </cell>
        </row>
        <row r="7064">
          <cell r="A7064">
            <v>2020</v>
          </cell>
          <cell r="B7064" t="str">
            <v>Junio</v>
          </cell>
          <cell r="J7064">
            <v>2507</v>
          </cell>
          <cell r="K7064">
            <v>41007</v>
          </cell>
        </row>
        <row r="7065">
          <cell r="A7065">
            <v>2020</v>
          </cell>
          <cell r="B7065" t="str">
            <v>Junio</v>
          </cell>
          <cell r="J7065">
            <v>2965</v>
          </cell>
          <cell r="K7065">
            <v>41007</v>
          </cell>
        </row>
        <row r="7066">
          <cell r="A7066">
            <v>2020</v>
          </cell>
          <cell r="B7066" t="str">
            <v>Junio</v>
          </cell>
          <cell r="J7066">
            <v>2574</v>
          </cell>
          <cell r="K7066">
            <v>41007</v>
          </cell>
        </row>
        <row r="7067">
          <cell r="A7067">
            <v>2020</v>
          </cell>
          <cell r="B7067" t="str">
            <v>Junio</v>
          </cell>
          <cell r="J7067">
            <v>270</v>
          </cell>
          <cell r="K7067">
            <v>41008</v>
          </cell>
        </row>
        <row r="7068">
          <cell r="A7068">
            <v>2020</v>
          </cell>
          <cell r="B7068" t="str">
            <v>Junio</v>
          </cell>
          <cell r="J7068">
            <v>274</v>
          </cell>
          <cell r="K7068">
            <v>41008</v>
          </cell>
        </row>
        <row r="7069">
          <cell r="A7069">
            <v>2020</v>
          </cell>
          <cell r="B7069" t="str">
            <v>Junio</v>
          </cell>
          <cell r="J7069">
            <v>77872</v>
          </cell>
          <cell r="K7069">
            <v>41009</v>
          </cell>
        </row>
        <row r="7070">
          <cell r="A7070">
            <v>2020</v>
          </cell>
          <cell r="B7070" t="str">
            <v>Junio</v>
          </cell>
          <cell r="J7070">
            <v>78989</v>
          </cell>
          <cell r="K7070">
            <v>41009</v>
          </cell>
        </row>
        <row r="7071">
          <cell r="A7071">
            <v>2020</v>
          </cell>
          <cell r="B7071" t="str">
            <v>Junio</v>
          </cell>
          <cell r="J7071">
            <v>16501</v>
          </cell>
          <cell r="K7071">
            <v>41010</v>
          </cell>
        </row>
        <row r="7072">
          <cell r="A7072">
            <v>2020</v>
          </cell>
          <cell r="B7072" t="str">
            <v>Junio</v>
          </cell>
          <cell r="J7072">
            <v>16953</v>
          </cell>
          <cell r="K7072">
            <v>41010</v>
          </cell>
        </row>
        <row r="7073">
          <cell r="A7073">
            <v>2020</v>
          </cell>
          <cell r="B7073" t="str">
            <v>Junio</v>
          </cell>
          <cell r="J7073">
            <v>16461</v>
          </cell>
          <cell r="K7073">
            <v>41010</v>
          </cell>
        </row>
        <row r="7074">
          <cell r="A7074">
            <v>2020</v>
          </cell>
          <cell r="B7074" t="str">
            <v>Junio</v>
          </cell>
          <cell r="J7074">
            <v>10722</v>
          </cell>
          <cell r="K7074">
            <v>41011</v>
          </cell>
        </row>
        <row r="7075">
          <cell r="A7075">
            <v>2020</v>
          </cell>
          <cell r="B7075" t="str">
            <v>Junio</v>
          </cell>
          <cell r="J7075">
            <v>10814</v>
          </cell>
          <cell r="K7075">
            <v>41011</v>
          </cell>
        </row>
        <row r="7076">
          <cell r="A7076">
            <v>2020</v>
          </cell>
          <cell r="B7076" t="str">
            <v>Junio</v>
          </cell>
          <cell r="J7076">
            <v>16423</v>
          </cell>
          <cell r="K7076">
            <v>41012</v>
          </cell>
        </row>
        <row r="7077">
          <cell r="A7077">
            <v>2020</v>
          </cell>
          <cell r="B7077" t="str">
            <v>Junio</v>
          </cell>
          <cell r="J7077">
            <v>12103</v>
          </cell>
          <cell r="K7077">
            <v>41013</v>
          </cell>
        </row>
        <row r="7078">
          <cell r="A7078">
            <v>2020</v>
          </cell>
          <cell r="B7078" t="str">
            <v>Junio</v>
          </cell>
          <cell r="J7078">
            <v>10358</v>
          </cell>
          <cell r="K7078">
            <v>41014</v>
          </cell>
        </row>
        <row r="7079">
          <cell r="A7079">
            <v>2020</v>
          </cell>
          <cell r="B7079" t="str">
            <v>Junio</v>
          </cell>
          <cell r="J7079">
            <v>11334</v>
          </cell>
          <cell r="K7079">
            <v>41014</v>
          </cell>
        </row>
        <row r="7080">
          <cell r="A7080">
            <v>2020</v>
          </cell>
          <cell r="B7080" t="str">
            <v>Junio</v>
          </cell>
          <cell r="J7080">
            <v>10585</v>
          </cell>
          <cell r="K7080">
            <v>41014</v>
          </cell>
        </row>
        <row r="7081">
          <cell r="A7081">
            <v>2020</v>
          </cell>
          <cell r="B7081" t="str">
            <v>Junio</v>
          </cell>
          <cell r="J7081">
            <v>22057</v>
          </cell>
          <cell r="K7081">
            <v>41015</v>
          </cell>
        </row>
        <row r="7082">
          <cell r="A7082">
            <v>2020</v>
          </cell>
          <cell r="B7082" t="str">
            <v>Junio</v>
          </cell>
          <cell r="J7082">
            <v>23672</v>
          </cell>
          <cell r="K7082">
            <v>41015</v>
          </cell>
        </row>
        <row r="7083">
          <cell r="A7083">
            <v>2020</v>
          </cell>
          <cell r="B7083" t="str">
            <v>Junio</v>
          </cell>
          <cell r="J7083">
            <v>1950</v>
          </cell>
          <cell r="K7083">
            <v>41016</v>
          </cell>
        </row>
        <row r="7084">
          <cell r="A7084">
            <v>2020</v>
          </cell>
          <cell r="B7084" t="str">
            <v>Junio</v>
          </cell>
          <cell r="J7084">
            <v>1985</v>
          </cell>
          <cell r="K7084">
            <v>41016</v>
          </cell>
        </row>
        <row r="7085">
          <cell r="A7085">
            <v>2020</v>
          </cell>
          <cell r="B7085" t="str">
            <v>Junio</v>
          </cell>
          <cell r="J7085">
            <v>1953</v>
          </cell>
          <cell r="K7085">
            <v>41016</v>
          </cell>
        </row>
        <row r="7086">
          <cell r="A7086">
            <v>2020</v>
          </cell>
          <cell r="B7086" t="str">
            <v>Junio</v>
          </cell>
          <cell r="J7086">
            <v>3535</v>
          </cell>
          <cell r="K7086">
            <v>41017</v>
          </cell>
        </row>
        <row r="7087">
          <cell r="A7087">
            <v>2020</v>
          </cell>
          <cell r="B7087" t="str">
            <v>Junio</v>
          </cell>
          <cell r="J7087">
            <v>3781</v>
          </cell>
          <cell r="K7087">
            <v>41017</v>
          </cell>
        </row>
        <row r="7088">
          <cell r="A7088">
            <v>2020</v>
          </cell>
          <cell r="B7088" t="str">
            <v>Junio</v>
          </cell>
          <cell r="J7088">
            <v>3419</v>
          </cell>
          <cell r="K7088">
            <v>41017</v>
          </cell>
        </row>
        <row r="7089">
          <cell r="A7089">
            <v>2020</v>
          </cell>
          <cell r="B7089" t="str">
            <v>Junio</v>
          </cell>
          <cell r="J7089">
            <v>30250</v>
          </cell>
          <cell r="K7089">
            <v>41018</v>
          </cell>
        </row>
        <row r="7090">
          <cell r="A7090">
            <v>2020</v>
          </cell>
          <cell r="B7090" t="str">
            <v>Junio</v>
          </cell>
          <cell r="J7090">
            <v>32822</v>
          </cell>
          <cell r="K7090">
            <v>41018</v>
          </cell>
        </row>
        <row r="7091">
          <cell r="A7091">
            <v>2020</v>
          </cell>
          <cell r="B7091" t="str">
            <v>Junio</v>
          </cell>
          <cell r="J7091">
            <v>29958</v>
          </cell>
          <cell r="K7091">
            <v>41018</v>
          </cell>
        </row>
        <row r="7092">
          <cell r="A7092">
            <v>2020</v>
          </cell>
          <cell r="B7092" t="str">
            <v>Junio</v>
          </cell>
          <cell r="J7092">
            <v>24589</v>
          </cell>
          <cell r="K7092">
            <v>41019</v>
          </cell>
        </row>
        <row r="7093">
          <cell r="A7093">
            <v>2020</v>
          </cell>
          <cell r="B7093" t="str">
            <v>Junio</v>
          </cell>
          <cell r="J7093">
            <v>24800</v>
          </cell>
          <cell r="K7093">
            <v>41019</v>
          </cell>
        </row>
        <row r="7094">
          <cell r="A7094">
            <v>2020</v>
          </cell>
          <cell r="B7094" t="str">
            <v>Junio</v>
          </cell>
          <cell r="J7094">
            <v>6702</v>
          </cell>
          <cell r="K7094">
            <v>41020</v>
          </cell>
        </row>
        <row r="7095">
          <cell r="A7095">
            <v>2020</v>
          </cell>
          <cell r="B7095" t="str">
            <v>Junio</v>
          </cell>
          <cell r="J7095">
            <v>6564</v>
          </cell>
          <cell r="K7095">
            <v>41020</v>
          </cell>
        </row>
        <row r="7096">
          <cell r="A7096">
            <v>2020</v>
          </cell>
          <cell r="B7096" t="str">
            <v>Junio</v>
          </cell>
          <cell r="J7096">
            <v>9793</v>
          </cell>
          <cell r="K7096">
            <v>41021</v>
          </cell>
        </row>
        <row r="7097">
          <cell r="A7097">
            <v>2020</v>
          </cell>
          <cell r="B7097" t="str">
            <v>Junio</v>
          </cell>
          <cell r="J7097">
            <v>9908</v>
          </cell>
          <cell r="K7097">
            <v>41021</v>
          </cell>
        </row>
        <row r="7098">
          <cell r="A7098">
            <v>2020</v>
          </cell>
          <cell r="B7098" t="str">
            <v>Junio</v>
          </cell>
          <cell r="J7098">
            <v>10762</v>
          </cell>
          <cell r="K7098">
            <v>41022</v>
          </cell>
        </row>
        <row r="7099">
          <cell r="A7099">
            <v>2020</v>
          </cell>
          <cell r="B7099" t="str">
            <v>Junio</v>
          </cell>
          <cell r="J7099">
            <v>11096</v>
          </cell>
          <cell r="K7099">
            <v>41022</v>
          </cell>
        </row>
        <row r="7100">
          <cell r="A7100">
            <v>2020</v>
          </cell>
          <cell r="B7100" t="str">
            <v>Junio</v>
          </cell>
          <cell r="J7100">
            <v>2992</v>
          </cell>
          <cell r="K7100">
            <v>41023</v>
          </cell>
        </row>
        <row r="7101">
          <cell r="A7101">
            <v>2020</v>
          </cell>
          <cell r="B7101" t="str">
            <v>Junio</v>
          </cell>
          <cell r="J7101">
            <v>2916</v>
          </cell>
          <cell r="K7101">
            <v>41023</v>
          </cell>
        </row>
        <row r="7102">
          <cell r="A7102">
            <v>2020</v>
          </cell>
          <cell r="B7102" t="str">
            <v>Junio</v>
          </cell>
          <cell r="J7102">
            <v>2908</v>
          </cell>
          <cell r="K7102">
            <v>41023</v>
          </cell>
        </row>
        <row r="7103">
          <cell r="A7103">
            <v>2020</v>
          </cell>
          <cell r="B7103" t="str">
            <v>Junio</v>
          </cell>
          <cell r="J7103">
            <v>2917</v>
          </cell>
          <cell r="K7103">
            <v>41023</v>
          </cell>
        </row>
        <row r="7104">
          <cell r="A7104">
            <v>2020</v>
          </cell>
          <cell r="B7104" t="str">
            <v>Junio</v>
          </cell>
          <cell r="J7104">
            <v>5626</v>
          </cell>
          <cell r="K7104">
            <v>41024</v>
          </cell>
        </row>
        <row r="7105">
          <cell r="A7105">
            <v>2020</v>
          </cell>
          <cell r="B7105" t="str">
            <v>Junio</v>
          </cell>
          <cell r="J7105">
            <v>5990</v>
          </cell>
          <cell r="K7105">
            <v>41024</v>
          </cell>
        </row>
        <row r="7106">
          <cell r="A7106">
            <v>2020</v>
          </cell>
          <cell r="B7106" t="str">
            <v>Junio</v>
          </cell>
          <cell r="J7106">
            <v>6013</v>
          </cell>
          <cell r="K7106">
            <v>41024</v>
          </cell>
        </row>
        <row r="7107">
          <cell r="A7107">
            <v>2020</v>
          </cell>
          <cell r="B7107" t="str">
            <v>Junio</v>
          </cell>
          <cell r="J7107">
            <v>5824</v>
          </cell>
          <cell r="K7107">
            <v>41024</v>
          </cell>
        </row>
        <row r="7108">
          <cell r="A7108">
            <v>2020</v>
          </cell>
          <cell r="B7108" t="str">
            <v>Junio</v>
          </cell>
          <cell r="J7108">
            <v>617</v>
          </cell>
          <cell r="K7108">
            <v>41025</v>
          </cell>
        </row>
        <row r="7109">
          <cell r="A7109">
            <v>2020</v>
          </cell>
          <cell r="B7109" t="str">
            <v>Junio</v>
          </cell>
          <cell r="J7109">
            <v>743</v>
          </cell>
          <cell r="K7109">
            <v>41025</v>
          </cell>
        </row>
        <row r="7110">
          <cell r="A7110">
            <v>2020</v>
          </cell>
          <cell r="B7110" t="str">
            <v>Junio</v>
          </cell>
          <cell r="J7110">
            <v>1203</v>
          </cell>
          <cell r="K7110">
            <v>41025</v>
          </cell>
        </row>
        <row r="7111">
          <cell r="A7111">
            <v>2020</v>
          </cell>
          <cell r="B7111" t="str">
            <v>Junio</v>
          </cell>
          <cell r="J7111">
            <v>10646</v>
          </cell>
          <cell r="K7111">
            <v>41026</v>
          </cell>
        </row>
        <row r="7112">
          <cell r="A7112">
            <v>2020</v>
          </cell>
          <cell r="B7112" t="str">
            <v>Junio</v>
          </cell>
          <cell r="J7112">
            <v>11096</v>
          </cell>
          <cell r="K7112">
            <v>41026</v>
          </cell>
        </row>
        <row r="7113">
          <cell r="A7113">
            <v>2020</v>
          </cell>
          <cell r="B7113" t="str">
            <v>Junio</v>
          </cell>
          <cell r="J7113">
            <v>10909</v>
          </cell>
          <cell r="K7113">
            <v>41027</v>
          </cell>
        </row>
        <row r="7114">
          <cell r="A7114">
            <v>2020</v>
          </cell>
          <cell r="B7114" t="str">
            <v>Junio</v>
          </cell>
          <cell r="J7114">
            <v>10996</v>
          </cell>
          <cell r="K7114">
            <v>41027</v>
          </cell>
        </row>
        <row r="7115">
          <cell r="A7115">
            <v>2020</v>
          </cell>
          <cell r="B7115" t="str">
            <v>Junio</v>
          </cell>
          <cell r="J7115">
            <v>44284</v>
          </cell>
          <cell r="K7115">
            <v>41028</v>
          </cell>
        </row>
        <row r="7116">
          <cell r="A7116">
            <v>2020</v>
          </cell>
          <cell r="B7116" t="str">
            <v>Junio</v>
          </cell>
          <cell r="J7116">
            <v>48670</v>
          </cell>
          <cell r="K7116">
            <v>41028</v>
          </cell>
        </row>
        <row r="7117">
          <cell r="A7117">
            <v>2020</v>
          </cell>
          <cell r="B7117" t="str">
            <v>Junio</v>
          </cell>
          <cell r="J7117">
            <v>43827</v>
          </cell>
          <cell r="K7117">
            <v>41028</v>
          </cell>
        </row>
        <row r="7118">
          <cell r="A7118">
            <v>2020</v>
          </cell>
          <cell r="B7118" t="str">
            <v>Julio</v>
          </cell>
          <cell r="J7118">
            <v>442</v>
          </cell>
          <cell r="K7118">
            <v>31001</v>
          </cell>
        </row>
        <row r="7119">
          <cell r="A7119">
            <v>2020</v>
          </cell>
          <cell r="B7119" t="str">
            <v>Julio</v>
          </cell>
          <cell r="J7119">
            <v>1108</v>
          </cell>
          <cell r="K7119">
            <v>31002</v>
          </cell>
        </row>
        <row r="7120">
          <cell r="A7120">
            <v>2020</v>
          </cell>
          <cell r="B7120" t="str">
            <v>Julio</v>
          </cell>
          <cell r="J7120">
            <v>671</v>
          </cell>
          <cell r="K7120">
            <v>31003</v>
          </cell>
        </row>
        <row r="7121">
          <cell r="A7121">
            <v>2020</v>
          </cell>
          <cell r="B7121" t="str">
            <v>Julio</v>
          </cell>
          <cell r="J7121">
            <v>11067</v>
          </cell>
          <cell r="K7121">
            <v>31004</v>
          </cell>
        </row>
        <row r="7122">
          <cell r="A7122">
            <v>2020</v>
          </cell>
          <cell r="B7122" t="str">
            <v>Julio</v>
          </cell>
          <cell r="J7122">
            <v>6765</v>
          </cell>
          <cell r="K7122">
            <v>31005</v>
          </cell>
        </row>
        <row r="7123">
          <cell r="A7123">
            <v>2020</v>
          </cell>
          <cell r="B7123" t="str">
            <v>Julio</v>
          </cell>
          <cell r="J7123">
            <v>755</v>
          </cell>
          <cell r="K7123">
            <v>31006</v>
          </cell>
        </row>
        <row r="7124">
          <cell r="A7124">
            <v>2020</v>
          </cell>
          <cell r="B7124" t="str">
            <v>Julio</v>
          </cell>
          <cell r="J7124">
            <v>3826</v>
          </cell>
          <cell r="K7124">
            <v>31007</v>
          </cell>
        </row>
        <row r="7125">
          <cell r="A7125">
            <v>2020</v>
          </cell>
          <cell r="B7125" t="str">
            <v>Julio</v>
          </cell>
          <cell r="J7125">
            <v>3185</v>
          </cell>
          <cell r="K7125">
            <v>31008</v>
          </cell>
        </row>
        <row r="7126">
          <cell r="A7126">
            <v>2020</v>
          </cell>
          <cell r="B7126" t="str">
            <v>Julio</v>
          </cell>
          <cell r="J7126">
            <v>2699</v>
          </cell>
          <cell r="K7126">
            <v>31009</v>
          </cell>
        </row>
        <row r="7127">
          <cell r="A7127">
            <v>2020</v>
          </cell>
          <cell r="B7127" t="str">
            <v>Julio</v>
          </cell>
          <cell r="J7127">
            <v>2844</v>
          </cell>
          <cell r="K7127">
            <v>31010</v>
          </cell>
        </row>
        <row r="7128">
          <cell r="A7128">
            <v>2020</v>
          </cell>
          <cell r="B7128" t="str">
            <v>Julio</v>
          </cell>
          <cell r="J7128">
            <v>251</v>
          </cell>
          <cell r="K7128">
            <v>31011</v>
          </cell>
        </row>
        <row r="7129">
          <cell r="A7129">
            <v>2020</v>
          </cell>
          <cell r="B7129" t="str">
            <v>Julio</v>
          </cell>
          <cell r="J7129">
            <v>626</v>
          </cell>
          <cell r="K7129">
            <v>31012</v>
          </cell>
        </row>
        <row r="7130">
          <cell r="A7130">
            <v>2020</v>
          </cell>
          <cell r="B7130" t="str">
            <v>Julio</v>
          </cell>
          <cell r="J7130">
            <v>1898</v>
          </cell>
          <cell r="K7130">
            <v>31013</v>
          </cell>
        </row>
        <row r="7131">
          <cell r="A7131">
            <v>2020</v>
          </cell>
          <cell r="B7131" t="str">
            <v>Julio</v>
          </cell>
          <cell r="J7131">
            <v>2232</v>
          </cell>
          <cell r="K7131">
            <v>31014</v>
          </cell>
        </row>
        <row r="7132">
          <cell r="A7132">
            <v>2020</v>
          </cell>
          <cell r="B7132" t="str">
            <v>Julio</v>
          </cell>
          <cell r="J7132">
            <v>2165</v>
          </cell>
          <cell r="K7132">
            <v>31015</v>
          </cell>
        </row>
        <row r="7133">
          <cell r="A7133">
            <v>2020</v>
          </cell>
          <cell r="B7133" t="str">
            <v>Julio</v>
          </cell>
          <cell r="J7133">
            <v>1756</v>
          </cell>
          <cell r="K7133">
            <v>31016</v>
          </cell>
        </row>
        <row r="7134">
          <cell r="A7134">
            <v>2020</v>
          </cell>
          <cell r="B7134" t="str">
            <v>Julio</v>
          </cell>
          <cell r="J7134">
            <v>1314</v>
          </cell>
          <cell r="K7134">
            <v>31017</v>
          </cell>
        </row>
        <row r="7135">
          <cell r="A7135">
            <v>2020</v>
          </cell>
          <cell r="B7135" t="str">
            <v>Julio</v>
          </cell>
          <cell r="J7135">
            <v>740</v>
          </cell>
          <cell r="K7135">
            <v>31018</v>
          </cell>
        </row>
        <row r="7136">
          <cell r="A7136">
            <v>2020</v>
          </cell>
          <cell r="B7136" t="str">
            <v>Julio</v>
          </cell>
          <cell r="J7136">
            <v>920</v>
          </cell>
          <cell r="K7136">
            <v>31019</v>
          </cell>
        </row>
        <row r="7137">
          <cell r="A7137">
            <v>2020</v>
          </cell>
          <cell r="B7137" t="str">
            <v>Julio</v>
          </cell>
          <cell r="J7137">
            <v>2096</v>
          </cell>
          <cell r="K7137">
            <v>31020</v>
          </cell>
        </row>
        <row r="7138">
          <cell r="A7138">
            <v>2020</v>
          </cell>
          <cell r="B7138" t="str">
            <v>Julio</v>
          </cell>
          <cell r="J7138">
            <v>1505</v>
          </cell>
          <cell r="K7138">
            <v>31021</v>
          </cell>
        </row>
        <row r="7139">
          <cell r="A7139">
            <v>2020</v>
          </cell>
          <cell r="B7139" t="str">
            <v>Julio</v>
          </cell>
          <cell r="J7139">
            <v>1496</v>
          </cell>
          <cell r="K7139">
            <v>31022</v>
          </cell>
        </row>
        <row r="7140">
          <cell r="A7140">
            <v>2020</v>
          </cell>
          <cell r="B7140" t="str">
            <v>Julio</v>
          </cell>
          <cell r="J7140">
            <v>1233</v>
          </cell>
          <cell r="K7140">
            <v>31023</v>
          </cell>
        </row>
        <row r="7141">
          <cell r="A7141">
            <v>2020</v>
          </cell>
          <cell r="B7141" t="str">
            <v>Julio</v>
          </cell>
          <cell r="J7141">
            <v>2798</v>
          </cell>
          <cell r="K7141">
            <v>31024</v>
          </cell>
        </row>
        <row r="7142">
          <cell r="A7142">
            <v>2020</v>
          </cell>
          <cell r="B7142" t="str">
            <v>Julio</v>
          </cell>
          <cell r="J7142">
            <v>2593</v>
          </cell>
          <cell r="K7142">
            <v>31025</v>
          </cell>
        </row>
        <row r="7143">
          <cell r="A7143">
            <v>2020</v>
          </cell>
          <cell r="B7143" t="str">
            <v>Julio</v>
          </cell>
          <cell r="J7143">
            <v>1293</v>
          </cell>
          <cell r="K7143">
            <v>31026</v>
          </cell>
        </row>
        <row r="7144">
          <cell r="A7144">
            <v>2020</v>
          </cell>
          <cell r="B7144" t="str">
            <v>Julio</v>
          </cell>
          <cell r="J7144">
            <v>1029</v>
          </cell>
          <cell r="K7144">
            <v>31027</v>
          </cell>
        </row>
        <row r="7145">
          <cell r="A7145">
            <v>2020</v>
          </cell>
          <cell r="B7145" t="str">
            <v>Julio</v>
          </cell>
          <cell r="J7145">
            <v>1620</v>
          </cell>
          <cell r="K7145">
            <v>31028</v>
          </cell>
        </row>
        <row r="7146">
          <cell r="A7146">
            <v>2020</v>
          </cell>
          <cell r="B7146" t="str">
            <v>Julio</v>
          </cell>
          <cell r="J7146">
            <v>1672</v>
          </cell>
          <cell r="K7146">
            <v>31029</v>
          </cell>
        </row>
        <row r="7147">
          <cell r="A7147">
            <v>2020</v>
          </cell>
          <cell r="B7147" t="str">
            <v>Julio</v>
          </cell>
          <cell r="J7147">
            <v>1487</v>
          </cell>
          <cell r="K7147">
            <v>31030</v>
          </cell>
        </row>
        <row r="7148">
          <cell r="A7148">
            <v>2020</v>
          </cell>
          <cell r="B7148" t="str">
            <v>Julio</v>
          </cell>
          <cell r="J7148">
            <v>2703</v>
          </cell>
          <cell r="K7148">
            <v>31031</v>
          </cell>
        </row>
        <row r="7149">
          <cell r="A7149">
            <v>2020</v>
          </cell>
          <cell r="B7149" t="str">
            <v>Julio</v>
          </cell>
          <cell r="J7149">
            <v>3090</v>
          </cell>
          <cell r="K7149">
            <v>31032</v>
          </cell>
        </row>
        <row r="7150">
          <cell r="A7150">
            <v>2020</v>
          </cell>
          <cell r="B7150" t="str">
            <v>Julio</v>
          </cell>
          <cell r="J7150">
            <v>3253</v>
          </cell>
          <cell r="K7150">
            <v>31033</v>
          </cell>
        </row>
        <row r="7151">
          <cell r="A7151">
            <v>2020</v>
          </cell>
          <cell r="B7151" t="str">
            <v>Julio</v>
          </cell>
          <cell r="J7151">
            <v>1832</v>
          </cell>
          <cell r="K7151">
            <v>31034</v>
          </cell>
        </row>
        <row r="7152">
          <cell r="A7152">
            <v>2020</v>
          </cell>
          <cell r="B7152" t="str">
            <v>Julio</v>
          </cell>
          <cell r="J7152">
            <v>1147</v>
          </cell>
          <cell r="K7152">
            <v>31035</v>
          </cell>
        </row>
        <row r="7153">
          <cell r="A7153">
            <v>2020</v>
          </cell>
          <cell r="B7153" t="str">
            <v>Julio</v>
          </cell>
          <cell r="J7153">
            <v>407</v>
          </cell>
          <cell r="K7153">
            <v>31036</v>
          </cell>
        </row>
        <row r="7154">
          <cell r="A7154">
            <v>2020</v>
          </cell>
          <cell r="B7154" t="str">
            <v>Julio</v>
          </cell>
          <cell r="J7154">
            <v>1365</v>
          </cell>
          <cell r="K7154">
            <v>31037</v>
          </cell>
        </row>
        <row r="7155">
          <cell r="A7155">
            <v>2020</v>
          </cell>
          <cell r="B7155" t="str">
            <v>Julio</v>
          </cell>
          <cell r="J7155">
            <v>1465</v>
          </cell>
          <cell r="K7155">
            <v>31038</v>
          </cell>
        </row>
        <row r="7156">
          <cell r="A7156">
            <v>2020</v>
          </cell>
          <cell r="B7156" t="str">
            <v>Julio</v>
          </cell>
          <cell r="J7156">
            <v>2075</v>
          </cell>
          <cell r="K7156">
            <v>31039</v>
          </cell>
        </row>
        <row r="7157">
          <cell r="A7157">
            <v>2020</v>
          </cell>
          <cell r="B7157" t="str">
            <v>Julio</v>
          </cell>
          <cell r="J7157">
            <v>3928</v>
          </cell>
          <cell r="K7157">
            <v>11001</v>
          </cell>
        </row>
        <row r="7158">
          <cell r="A7158">
            <v>2020</v>
          </cell>
          <cell r="B7158" t="str">
            <v>Julio</v>
          </cell>
          <cell r="J7158">
            <v>2753</v>
          </cell>
          <cell r="K7158">
            <v>11002</v>
          </cell>
        </row>
        <row r="7159">
          <cell r="A7159">
            <v>2020</v>
          </cell>
          <cell r="B7159" t="str">
            <v>Julio</v>
          </cell>
          <cell r="J7159">
            <v>1903</v>
          </cell>
          <cell r="K7159">
            <v>11003</v>
          </cell>
        </row>
        <row r="7160">
          <cell r="A7160">
            <v>2020</v>
          </cell>
          <cell r="B7160" t="str">
            <v>Julio</v>
          </cell>
          <cell r="J7160">
            <v>1715</v>
          </cell>
          <cell r="K7160">
            <v>11004</v>
          </cell>
        </row>
        <row r="7161">
          <cell r="A7161">
            <v>2020</v>
          </cell>
          <cell r="B7161" t="str">
            <v>Julio</v>
          </cell>
          <cell r="J7161">
            <v>1531</v>
          </cell>
          <cell r="K7161">
            <v>11005</v>
          </cell>
        </row>
        <row r="7162">
          <cell r="A7162">
            <v>2020</v>
          </cell>
          <cell r="B7162" t="str">
            <v>Julio</v>
          </cell>
          <cell r="J7162">
            <v>3948</v>
          </cell>
          <cell r="K7162">
            <v>11006</v>
          </cell>
        </row>
        <row r="7163">
          <cell r="A7163">
            <v>2020</v>
          </cell>
          <cell r="B7163" t="str">
            <v>Julio</v>
          </cell>
          <cell r="J7163">
            <v>9493</v>
          </cell>
          <cell r="K7163">
            <v>11007</v>
          </cell>
        </row>
        <row r="7164">
          <cell r="A7164">
            <v>2020</v>
          </cell>
          <cell r="B7164" t="str">
            <v>Julio</v>
          </cell>
          <cell r="J7164">
            <v>1511</v>
          </cell>
          <cell r="K7164">
            <v>11008</v>
          </cell>
        </row>
        <row r="7165">
          <cell r="A7165">
            <v>2020</v>
          </cell>
          <cell r="B7165" t="str">
            <v>Julio</v>
          </cell>
          <cell r="J7165">
            <v>3729</v>
          </cell>
          <cell r="K7165">
            <v>11009</v>
          </cell>
        </row>
        <row r="7166">
          <cell r="A7166">
            <v>2020</v>
          </cell>
          <cell r="B7166" t="str">
            <v>Julio</v>
          </cell>
          <cell r="J7166">
            <v>1750</v>
          </cell>
          <cell r="K7166">
            <v>11010</v>
          </cell>
        </row>
        <row r="7167">
          <cell r="A7167">
            <v>2020</v>
          </cell>
          <cell r="B7167" t="str">
            <v>Julio</v>
          </cell>
          <cell r="J7167">
            <v>8089</v>
          </cell>
          <cell r="K7167">
            <v>11011</v>
          </cell>
        </row>
        <row r="7168">
          <cell r="A7168">
            <v>2020</v>
          </cell>
          <cell r="B7168" t="str">
            <v>Julio</v>
          </cell>
          <cell r="J7168">
            <v>4258</v>
          </cell>
          <cell r="K7168">
            <v>11012</v>
          </cell>
        </row>
        <row r="7169">
          <cell r="A7169">
            <v>2020</v>
          </cell>
          <cell r="B7169" t="str">
            <v>Julio</v>
          </cell>
          <cell r="J7169">
            <v>3943</v>
          </cell>
          <cell r="K7169">
            <v>11013</v>
          </cell>
        </row>
        <row r="7170">
          <cell r="A7170">
            <v>2020</v>
          </cell>
          <cell r="B7170" t="str">
            <v>Julio</v>
          </cell>
          <cell r="J7170">
            <v>5006</v>
          </cell>
          <cell r="K7170">
            <v>11014</v>
          </cell>
        </row>
        <row r="7171">
          <cell r="A7171">
            <v>2020</v>
          </cell>
          <cell r="B7171" t="str">
            <v>Julio</v>
          </cell>
          <cell r="J7171">
            <v>5774</v>
          </cell>
          <cell r="K7171">
            <v>11015</v>
          </cell>
        </row>
        <row r="7172">
          <cell r="A7172">
            <v>2020</v>
          </cell>
          <cell r="B7172" t="str">
            <v>Julio</v>
          </cell>
          <cell r="J7172">
            <v>2704</v>
          </cell>
          <cell r="K7172">
            <v>11016</v>
          </cell>
        </row>
        <row r="7173">
          <cell r="A7173">
            <v>2020</v>
          </cell>
          <cell r="B7173" t="str">
            <v>Julio</v>
          </cell>
          <cell r="J7173">
            <v>2390</v>
          </cell>
          <cell r="K7173">
            <v>11017</v>
          </cell>
        </row>
        <row r="7174">
          <cell r="A7174">
            <v>2020</v>
          </cell>
          <cell r="B7174" t="str">
            <v>Julio</v>
          </cell>
          <cell r="J7174">
            <v>1321</v>
          </cell>
          <cell r="K7174">
            <v>11018</v>
          </cell>
        </row>
        <row r="7175">
          <cell r="A7175">
            <v>2020</v>
          </cell>
          <cell r="B7175" t="str">
            <v>Julio</v>
          </cell>
          <cell r="J7175">
            <v>3973</v>
          </cell>
          <cell r="K7175">
            <v>11019</v>
          </cell>
        </row>
        <row r="7176">
          <cell r="A7176">
            <v>2020</v>
          </cell>
          <cell r="B7176" t="str">
            <v>Julio</v>
          </cell>
          <cell r="J7176">
            <v>7023</v>
          </cell>
          <cell r="K7176">
            <v>11020</v>
          </cell>
        </row>
        <row r="7177">
          <cell r="A7177">
            <v>2020</v>
          </cell>
          <cell r="B7177" t="str">
            <v>Julio</v>
          </cell>
          <cell r="J7177">
            <v>1030</v>
          </cell>
          <cell r="K7177">
            <v>11021</v>
          </cell>
        </row>
        <row r="7178">
          <cell r="A7178">
            <v>2020</v>
          </cell>
          <cell r="B7178" t="str">
            <v>Julio</v>
          </cell>
          <cell r="J7178">
            <v>953</v>
          </cell>
          <cell r="K7178">
            <v>11022</v>
          </cell>
        </row>
        <row r="7179">
          <cell r="A7179">
            <v>2020</v>
          </cell>
          <cell r="B7179" t="str">
            <v>Julio</v>
          </cell>
          <cell r="J7179">
            <v>2659</v>
          </cell>
          <cell r="K7179">
            <v>11023</v>
          </cell>
        </row>
        <row r="7180">
          <cell r="A7180">
            <v>2020</v>
          </cell>
          <cell r="B7180" t="str">
            <v>Julio</v>
          </cell>
          <cell r="J7180">
            <v>1390</v>
          </cell>
          <cell r="K7180">
            <v>11024</v>
          </cell>
        </row>
        <row r="7181">
          <cell r="A7181">
            <v>2020</v>
          </cell>
          <cell r="B7181" t="str">
            <v>Julio</v>
          </cell>
          <cell r="J7181">
            <v>1338</v>
          </cell>
          <cell r="K7181">
            <v>11025</v>
          </cell>
        </row>
        <row r="7182">
          <cell r="A7182">
            <v>2020</v>
          </cell>
          <cell r="B7182" t="str">
            <v>Julio</v>
          </cell>
          <cell r="J7182">
            <v>1646</v>
          </cell>
          <cell r="K7182">
            <v>11026</v>
          </cell>
        </row>
        <row r="7183">
          <cell r="A7183">
            <v>2020</v>
          </cell>
          <cell r="B7183" t="str">
            <v>Julio</v>
          </cell>
          <cell r="J7183">
            <v>2878</v>
          </cell>
          <cell r="K7183">
            <v>11027</v>
          </cell>
        </row>
        <row r="7184">
          <cell r="A7184">
            <v>2020</v>
          </cell>
          <cell r="B7184" t="str">
            <v>Julio</v>
          </cell>
          <cell r="J7184">
            <v>3169</v>
          </cell>
          <cell r="K7184">
            <v>11028</v>
          </cell>
        </row>
        <row r="7185">
          <cell r="A7185">
            <v>2020</v>
          </cell>
          <cell r="B7185" t="str">
            <v>Julio</v>
          </cell>
          <cell r="J7185">
            <v>3782</v>
          </cell>
          <cell r="K7185">
            <v>11029</v>
          </cell>
        </row>
        <row r="7186">
          <cell r="A7186">
            <v>2020</v>
          </cell>
          <cell r="B7186" t="str">
            <v>Julio</v>
          </cell>
          <cell r="J7186">
            <v>5698</v>
          </cell>
          <cell r="K7186">
            <v>11030</v>
          </cell>
        </row>
        <row r="7187">
          <cell r="A7187">
            <v>2020</v>
          </cell>
          <cell r="B7187" t="str">
            <v>Julio</v>
          </cell>
          <cell r="J7187">
            <v>5570</v>
          </cell>
          <cell r="K7187">
            <v>11031</v>
          </cell>
        </row>
        <row r="7188">
          <cell r="A7188">
            <v>2020</v>
          </cell>
          <cell r="B7188" t="str">
            <v>Julio</v>
          </cell>
          <cell r="J7188">
            <v>5950</v>
          </cell>
          <cell r="K7188">
            <v>11032</v>
          </cell>
        </row>
        <row r="7189">
          <cell r="A7189">
            <v>2020</v>
          </cell>
          <cell r="B7189" t="str">
            <v>Julio</v>
          </cell>
          <cell r="J7189">
            <v>2710</v>
          </cell>
          <cell r="K7189">
            <v>11033</v>
          </cell>
        </row>
        <row r="7190">
          <cell r="A7190">
            <v>2020</v>
          </cell>
          <cell r="B7190" t="str">
            <v>Julio</v>
          </cell>
          <cell r="J7190">
            <v>1903</v>
          </cell>
          <cell r="K7190">
            <v>11034</v>
          </cell>
        </row>
        <row r="7191">
          <cell r="A7191">
            <v>2020</v>
          </cell>
          <cell r="B7191" t="str">
            <v>Julio</v>
          </cell>
          <cell r="J7191">
            <v>2171</v>
          </cell>
          <cell r="K7191">
            <v>11035</v>
          </cell>
        </row>
        <row r="7192">
          <cell r="A7192">
            <v>2020</v>
          </cell>
          <cell r="B7192" t="str">
            <v>Julio</v>
          </cell>
          <cell r="J7192">
            <v>1016</v>
          </cell>
          <cell r="K7192">
            <v>11036</v>
          </cell>
        </row>
        <row r="7193">
          <cell r="A7193">
            <v>2020</v>
          </cell>
          <cell r="B7193" t="str">
            <v>Julio</v>
          </cell>
          <cell r="J7193">
            <v>1028</v>
          </cell>
          <cell r="K7193">
            <v>11037</v>
          </cell>
        </row>
        <row r="7194">
          <cell r="A7194">
            <v>2020</v>
          </cell>
          <cell r="B7194" t="str">
            <v>Julio</v>
          </cell>
          <cell r="J7194">
            <v>1476</v>
          </cell>
          <cell r="K7194">
            <v>11038</v>
          </cell>
        </row>
        <row r="7195">
          <cell r="A7195">
            <v>2020</v>
          </cell>
          <cell r="B7195" t="str">
            <v>Julio</v>
          </cell>
          <cell r="J7195">
            <v>2088</v>
          </cell>
          <cell r="K7195">
            <v>11040</v>
          </cell>
        </row>
        <row r="7196">
          <cell r="A7196">
            <v>2020</v>
          </cell>
          <cell r="B7196" t="str">
            <v>Julio</v>
          </cell>
          <cell r="J7196">
            <v>1267</v>
          </cell>
          <cell r="K7196">
            <v>11041</v>
          </cell>
        </row>
        <row r="7197">
          <cell r="A7197">
            <v>2020</v>
          </cell>
          <cell r="B7197" t="str">
            <v>Julio</v>
          </cell>
          <cell r="J7197">
            <v>2417</v>
          </cell>
          <cell r="K7197">
            <v>11042</v>
          </cell>
        </row>
        <row r="7198">
          <cell r="A7198">
            <v>2020</v>
          </cell>
          <cell r="B7198" t="str">
            <v>Julio</v>
          </cell>
          <cell r="J7198">
            <v>4866</v>
          </cell>
          <cell r="K7198">
            <v>11043</v>
          </cell>
        </row>
        <row r="7199">
          <cell r="A7199">
            <v>2020</v>
          </cell>
          <cell r="B7199" t="str">
            <v>Julio</v>
          </cell>
          <cell r="J7199">
            <v>1576</v>
          </cell>
          <cell r="K7199">
            <v>11044</v>
          </cell>
        </row>
        <row r="7200">
          <cell r="A7200">
            <v>2020</v>
          </cell>
          <cell r="B7200" t="str">
            <v>Julio</v>
          </cell>
          <cell r="J7200">
            <v>2025</v>
          </cell>
          <cell r="K7200">
            <v>11045</v>
          </cell>
        </row>
        <row r="7201">
          <cell r="A7201">
            <v>2020</v>
          </cell>
          <cell r="B7201" t="str">
            <v>Julio</v>
          </cell>
          <cell r="J7201">
            <v>962</v>
          </cell>
          <cell r="K7201">
            <v>11046</v>
          </cell>
        </row>
        <row r="7202">
          <cell r="A7202">
            <v>2020</v>
          </cell>
          <cell r="B7202" t="str">
            <v>Julio</v>
          </cell>
          <cell r="J7202">
            <v>4429</v>
          </cell>
          <cell r="K7202">
            <v>11047</v>
          </cell>
        </row>
        <row r="7203">
          <cell r="A7203">
            <v>2020</v>
          </cell>
          <cell r="B7203" t="str">
            <v>Julio</v>
          </cell>
          <cell r="J7203">
            <v>2243</v>
          </cell>
          <cell r="K7203">
            <v>11048</v>
          </cell>
        </row>
        <row r="7204">
          <cell r="A7204">
            <v>2020</v>
          </cell>
          <cell r="B7204" t="str">
            <v>Julio</v>
          </cell>
          <cell r="J7204">
            <v>1932</v>
          </cell>
          <cell r="K7204">
            <v>11049</v>
          </cell>
        </row>
        <row r="7205">
          <cell r="A7205">
            <v>2020</v>
          </cell>
          <cell r="B7205" t="str">
            <v>Julio</v>
          </cell>
          <cell r="J7205">
            <v>2393</v>
          </cell>
          <cell r="K7205">
            <v>11050</v>
          </cell>
        </row>
        <row r="7206">
          <cell r="A7206">
            <v>2020</v>
          </cell>
          <cell r="B7206" t="str">
            <v>Julio</v>
          </cell>
          <cell r="J7206">
            <v>11144</v>
          </cell>
          <cell r="K7206">
            <v>11051</v>
          </cell>
        </row>
        <row r="7207">
          <cell r="A7207">
            <v>2020</v>
          </cell>
          <cell r="B7207" t="str">
            <v>Julio</v>
          </cell>
          <cell r="J7207">
            <v>2930</v>
          </cell>
          <cell r="K7207">
            <v>11052</v>
          </cell>
        </row>
        <row r="7208">
          <cell r="A7208">
            <v>2020</v>
          </cell>
          <cell r="B7208" t="str">
            <v>Julio</v>
          </cell>
          <cell r="J7208">
            <v>4883</v>
          </cell>
          <cell r="K7208">
            <v>11053</v>
          </cell>
        </row>
        <row r="7209">
          <cell r="A7209">
            <v>2020</v>
          </cell>
          <cell r="B7209" t="str">
            <v>Julio</v>
          </cell>
          <cell r="J7209">
            <v>5544</v>
          </cell>
          <cell r="K7209">
            <v>11054</v>
          </cell>
        </row>
        <row r="7210">
          <cell r="A7210">
            <v>2020</v>
          </cell>
          <cell r="B7210" t="str">
            <v>Julio</v>
          </cell>
          <cell r="J7210">
            <v>1739</v>
          </cell>
          <cell r="K7210">
            <v>21001</v>
          </cell>
        </row>
        <row r="7211">
          <cell r="A7211">
            <v>2020</v>
          </cell>
          <cell r="B7211" t="str">
            <v>Julio</v>
          </cell>
          <cell r="J7211">
            <v>2096</v>
          </cell>
          <cell r="K7211">
            <v>21002</v>
          </cell>
        </row>
        <row r="7212">
          <cell r="A7212">
            <v>2020</v>
          </cell>
          <cell r="B7212" t="str">
            <v>Julio</v>
          </cell>
          <cell r="J7212">
            <v>1486</v>
          </cell>
          <cell r="K7212">
            <v>21003</v>
          </cell>
        </row>
        <row r="7213">
          <cell r="A7213">
            <v>2020</v>
          </cell>
          <cell r="B7213" t="str">
            <v>Julio</v>
          </cell>
          <cell r="J7213">
            <v>1241</v>
          </cell>
          <cell r="K7213">
            <v>21004</v>
          </cell>
        </row>
        <row r="7214">
          <cell r="A7214">
            <v>2020</v>
          </cell>
          <cell r="B7214" t="str">
            <v>Julio</v>
          </cell>
          <cell r="J7214">
            <v>843</v>
          </cell>
          <cell r="K7214">
            <v>21007</v>
          </cell>
        </row>
        <row r="7215">
          <cell r="A7215">
            <v>2020</v>
          </cell>
          <cell r="B7215" t="str">
            <v>Julio</v>
          </cell>
          <cell r="J7215">
            <v>923</v>
          </cell>
          <cell r="K7215">
            <v>21005</v>
          </cell>
        </row>
        <row r="7216">
          <cell r="A7216">
            <v>2020</v>
          </cell>
          <cell r="B7216" t="str">
            <v>Julio</v>
          </cell>
          <cell r="J7216">
            <v>903</v>
          </cell>
          <cell r="K7216">
            <v>21006</v>
          </cell>
        </row>
        <row r="7217">
          <cell r="A7217">
            <v>2020</v>
          </cell>
          <cell r="B7217" t="str">
            <v>Julio</v>
          </cell>
          <cell r="J7217">
            <v>2443</v>
          </cell>
          <cell r="K7217">
            <v>21008</v>
          </cell>
        </row>
        <row r="7218">
          <cell r="A7218">
            <v>2020</v>
          </cell>
          <cell r="B7218" t="str">
            <v>Julio</v>
          </cell>
          <cell r="J7218">
            <v>1103</v>
          </cell>
          <cell r="K7218">
            <v>21009</v>
          </cell>
        </row>
        <row r="7219">
          <cell r="A7219">
            <v>2020</v>
          </cell>
          <cell r="B7219" t="str">
            <v>Julio</v>
          </cell>
          <cell r="J7219">
            <v>965</v>
          </cell>
          <cell r="K7219">
            <v>21010</v>
          </cell>
        </row>
        <row r="7220">
          <cell r="A7220">
            <v>2020</v>
          </cell>
          <cell r="B7220" t="str">
            <v>Julio</v>
          </cell>
          <cell r="J7220">
            <v>808</v>
          </cell>
          <cell r="K7220">
            <v>21011</v>
          </cell>
        </row>
        <row r="7221">
          <cell r="A7221">
            <v>2020</v>
          </cell>
          <cell r="B7221" t="str">
            <v>Julio</v>
          </cell>
          <cell r="J7221">
            <v>1887</v>
          </cell>
          <cell r="K7221">
            <v>21012</v>
          </cell>
        </row>
        <row r="7222">
          <cell r="A7222">
            <v>2020</v>
          </cell>
          <cell r="B7222" t="str">
            <v>Julio</v>
          </cell>
          <cell r="J7222">
            <v>1638</v>
          </cell>
          <cell r="K7222">
            <v>21013</v>
          </cell>
        </row>
        <row r="7223">
          <cell r="A7223">
            <v>2020</v>
          </cell>
          <cell r="B7223" t="str">
            <v>Julio</v>
          </cell>
          <cell r="J7223">
            <v>1638</v>
          </cell>
          <cell r="K7223">
            <v>21014</v>
          </cell>
        </row>
        <row r="7224">
          <cell r="A7224">
            <v>2020</v>
          </cell>
          <cell r="B7224" t="str">
            <v>Julio</v>
          </cell>
          <cell r="J7224">
            <v>1993</v>
          </cell>
          <cell r="K7224">
            <v>21016</v>
          </cell>
        </row>
        <row r="7225">
          <cell r="A7225">
            <v>2020</v>
          </cell>
          <cell r="B7225" t="str">
            <v>Julio</v>
          </cell>
          <cell r="J7225">
            <v>1263</v>
          </cell>
          <cell r="K7225">
            <v>21017</v>
          </cell>
        </row>
        <row r="7226">
          <cell r="A7226">
            <v>2020</v>
          </cell>
          <cell r="B7226" t="str">
            <v>Julio</v>
          </cell>
          <cell r="J7226">
            <v>3337</v>
          </cell>
          <cell r="K7226">
            <v>51001</v>
          </cell>
        </row>
        <row r="7227">
          <cell r="A7227">
            <v>2020</v>
          </cell>
          <cell r="B7227" t="str">
            <v>Julio</v>
          </cell>
          <cell r="J7227">
            <v>3303</v>
          </cell>
          <cell r="K7227">
            <v>51001</v>
          </cell>
        </row>
        <row r="7228">
          <cell r="A7228">
            <v>2020</v>
          </cell>
          <cell r="B7228" t="str">
            <v>Julio</v>
          </cell>
          <cell r="J7228">
            <v>3325</v>
          </cell>
          <cell r="K7228">
            <v>51001</v>
          </cell>
        </row>
        <row r="7229">
          <cell r="A7229">
            <v>2020</v>
          </cell>
          <cell r="B7229" t="str">
            <v>Julio</v>
          </cell>
          <cell r="J7229">
            <v>3257</v>
          </cell>
          <cell r="K7229">
            <v>51001</v>
          </cell>
        </row>
        <row r="7230">
          <cell r="A7230">
            <v>2020</v>
          </cell>
          <cell r="B7230" t="str">
            <v>Julio</v>
          </cell>
          <cell r="J7230">
            <v>3062</v>
          </cell>
          <cell r="K7230">
            <v>51002</v>
          </cell>
        </row>
        <row r="7231">
          <cell r="A7231">
            <v>2020</v>
          </cell>
          <cell r="B7231" t="str">
            <v>Julio</v>
          </cell>
          <cell r="J7231">
            <v>3028</v>
          </cell>
          <cell r="K7231">
            <v>51003</v>
          </cell>
        </row>
        <row r="7232">
          <cell r="A7232">
            <v>2020</v>
          </cell>
          <cell r="B7232" t="str">
            <v>Julio</v>
          </cell>
          <cell r="J7232">
            <v>3988</v>
          </cell>
          <cell r="K7232">
            <v>51003</v>
          </cell>
        </row>
        <row r="7233">
          <cell r="A7233">
            <v>2020</v>
          </cell>
          <cell r="B7233" t="str">
            <v>Julio</v>
          </cell>
          <cell r="J7233">
            <v>3432</v>
          </cell>
          <cell r="K7233">
            <v>51003</v>
          </cell>
        </row>
        <row r="7234">
          <cell r="A7234">
            <v>2020</v>
          </cell>
          <cell r="B7234" t="str">
            <v>Julio</v>
          </cell>
          <cell r="J7234">
            <v>6854</v>
          </cell>
          <cell r="K7234">
            <v>51004</v>
          </cell>
        </row>
        <row r="7235">
          <cell r="A7235">
            <v>2020</v>
          </cell>
          <cell r="B7235" t="str">
            <v>Julio</v>
          </cell>
          <cell r="J7235">
            <v>7519</v>
          </cell>
          <cell r="K7235">
            <v>51004</v>
          </cell>
        </row>
        <row r="7236">
          <cell r="A7236">
            <v>2020</v>
          </cell>
          <cell r="B7236" t="str">
            <v>Julio</v>
          </cell>
          <cell r="J7236">
            <v>7460</v>
          </cell>
          <cell r="K7236">
            <v>51004</v>
          </cell>
        </row>
        <row r="7237">
          <cell r="A7237">
            <v>2020</v>
          </cell>
          <cell r="B7237" t="str">
            <v>Julio</v>
          </cell>
          <cell r="J7237">
            <v>6558</v>
          </cell>
          <cell r="K7237">
            <v>51005</v>
          </cell>
        </row>
        <row r="7238">
          <cell r="A7238">
            <v>2020</v>
          </cell>
          <cell r="B7238" t="str">
            <v>Julio</v>
          </cell>
          <cell r="J7238">
            <v>7797</v>
          </cell>
          <cell r="K7238">
            <v>51005</v>
          </cell>
        </row>
        <row r="7239">
          <cell r="A7239">
            <v>2020</v>
          </cell>
          <cell r="B7239" t="str">
            <v>Julio</v>
          </cell>
          <cell r="J7239">
            <v>7954</v>
          </cell>
          <cell r="K7239">
            <v>51005</v>
          </cell>
        </row>
        <row r="7240">
          <cell r="A7240">
            <v>2020</v>
          </cell>
          <cell r="B7240" t="str">
            <v>Julio</v>
          </cell>
          <cell r="J7240">
            <v>7113</v>
          </cell>
          <cell r="K7240">
            <v>51005</v>
          </cell>
        </row>
        <row r="7241">
          <cell r="A7241">
            <v>2020</v>
          </cell>
          <cell r="B7241" t="str">
            <v>Julio</v>
          </cell>
          <cell r="J7241">
            <v>5541</v>
          </cell>
          <cell r="K7241">
            <v>51006</v>
          </cell>
        </row>
        <row r="7242">
          <cell r="A7242">
            <v>2020</v>
          </cell>
          <cell r="B7242" t="str">
            <v>Julio</v>
          </cell>
          <cell r="J7242">
            <v>6180</v>
          </cell>
          <cell r="K7242">
            <v>51006</v>
          </cell>
        </row>
        <row r="7243">
          <cell r="A7243">
            <v>2020</v>
          </cell>
          <cell r="B7243" t="str">
            <v>Julio</v>
          </cell>
          <cell r="J7243">
            <v>6840</v>
          </cell>
          <cell r="K7243">
            <v>51006</v>
          </cell>
        </row>
        <row r="7244">
          <cell r="A7244">
            <v>2020</v>
          </cell>
          <cell r="B7244" t="str">
            <v>Julio</v>
          </cell>
          <cell r="J7244">
            <v>6347</v>
          </cell>
          <cell r="K7244">
            <v>51006</v>
          </cell>
        </row>
        <row r="7245">
          <cell r="A7245">
            <v>2020</v>
          </cell>
          <cell r="B7245" t="str">
            <v>Julio</v>
          </cell>
          <cell r="J7245">
            <v>5944</v>
          </cell>
          <cell r="K7245">
            <v>51007</v>
          </cell>
        </row>
        <row r="7246">
          <cell r="A7246">
            <v>2020</v>
          </cell>
          <cell r="B7246" t="str">
            <v>Julio</v>
          </cell>
          <cell r="J7246">
            <v>6287</v>
          </cell>
          <cell r="K7246">
            <v>51007</v>
          </cell>
        </row>
        <row r="7247">
          <cell r="A7247">
            <v>2020</v>
          </cell>
          <cell r="B7247" t="str">
            <v>Julio</v>
          </cell>
          <cell r="J7247">
            <v>4606</v>
          </cell>
          <cell r="K7247">
            <v>51008</v>
          </cell>
        </row>
        <row r="7248">
          <cell r="A7248">
            <v>2020</v>
          </cell>
          <cell r="B7248" t="str">
            <v>Julio</v>
          </cell>
          <cell r="J7248">
            <v>6373</v>
          </cell>
          <cell r="K7248">
            <v>51008</v>
          </cell>
        </row>
        <row r="7249">
          <cell r="A7249">
            <v>2020</v>
          </cell>
          <cell r="B7249" t="str">
            <v>Julio</v>
          </cell>
          <cell r="J7249">
            <v>5285</v>
          </cell>
          <cell r="K7249">
            <v>51008</v>
          </cell>
        </row>
        <row r="7250">
          <cell r="A7250">
            <v>2020</v>
          </cell>
          <cell r="B7250" t="str">
            <v>Julio</v>
          </cell>
          <cell r="J7250">
            <v>6713</v>
          </cell>
          <cell r="K7250">
            <v>51008</v>
          </cell>
        </row>
        <row r="7251">
          <cell r="A7251">
            <v>2020</v>
          </cell>
          <cell r="B7251" t="str">
            <v>Julio</v>
          </cell>
          <cell r="J7251">
            <v>3927</v>
          </cell>
          <cell r="K7251">
            <v>51009</v>
          </cell>
        </row>
        <row r="7252">
          <cell r="A7252">
            <v>2020</v>
          </cell>
          <cell r="B7252" t="str">
            <v>Julio</v>
          </cell>
          <cell r="J7252">
            <v>5553</v>
          </cell>
          <cell r="K7252">
            <v>51009</v>
          </cell>
        </row>
        <row r="7253">
          <cell r="A7253">
            <v>2020</v>
          </cell>
          <cell r="B7253" t="str">
            <v>Julio</v>
          </cell>
          <cell r="J7253">
            <v>4636</v>
          </cell>
          <cell r="K7253">
            <v>51009</v>
          </cell>
        </row>
        <row r="7254">
          <cell r="A7254">
            <v>2020</v>
          </cell>
          <cell r="B7254" t="str">
            <v>Julio</v>
          </cell>
          <cell r="J7254">
            <v>4673</v>
          </cell>
          <cell r="K7254">
            <v>51009</v>
          </cell>
        </row>
        <row r="7255">
          <cell r="A7255">
            <v>2020</v>
          </cell>
          <cell r="B7255" t="str">
            <v>Julio</v>
          </cell>
          <cell r="J7255">
            <v>1442</v>
          </cell>
          <cell r="K7255">
            <v>51010</v>
          </cell>
        </row>
        <row r="7256">
          <cell r="A7256">
            <v>2020</v>
          </cell>
          <cell r="B7256" t="str">
            <v>Julio</v>
          </cell>
          <cell r="J7256">
            <v>1532</v>
          </cell>
          <cell r="K7256">
            <v>51010</v>
          </cell>
        </row>
        <row r="7257">
          <cell r="A7257">
            <v>2020</v>
          </cell>
          <cell r="B7257" t="str">
            <v>Julio</v>
          </cell>
          <cell r="J7257">
            <v>1480</v>
          </cell>
          <cell r="K7257">
            <v>51011</v>
          </cell>
        </row>
        <row r="7258">
          <cell r="A7258">
            <v>2020</v>
          </cell>
          <cell r="B7258" t="str">
            <v>Julio</v>
          </cell>
          <cell r="J7258">
            <v>1787</v>
          </cell>
          <cell r="K7258">
            <v>51011</v>
          </cell>
        </row>
        <row r="7259">
          <cell r="A7259">
            <v>2020</v>
          </cell>
          <cell r="B7259" t="str">
            <v>Julio</v>
          </cell>
          <cell r="J7259">
            <v>1718</v>
          </cell>
          <cell r="K7259">
            <v>51011</v>
          </cell>
        </row>
        <row r="7260">
          <cell r="A7260">
            <v>2020</v>
          </cell>
          <cell r="B7260" t="str">
            <v>Julio</v>
          </cell>
          <cell r="J7260">
            <v>3107</v>
          </cell>
          <cell r="K7260">
            <v>51012</v>
          </cell>
        </row>
        <row r="7261">
          <cell r="A7261">
            <v>2020</v>
          </cell>
          <cell r="B7261" t="str">
            <v>Julio</v>
          </cell>
          <cell r="J7261">
            <v>4607</v>
          </cell>
          <cell r="K7261">
            <v>51012</v>
          </cell>
        </row>
        <row r="7262">
          <cell r="A7262">
            <v>2020</v>
          </cell>
          <cell r="B7262" t="str">
            <v>Julio</v>
          </cell>
          <cell r="J7262">
            <v>3772</v>
          </cell>
          <cell r="K7262">
            <v>51012</v>
          </cell>
        </row>
        <row r="7263">
          <cell r="A7263">
            <v>2020</v>
          </cell>
          <cell r="B7263" t="str">
            <v>Julio</v>
          </cell>
          <cell r="J7263">
            <v>213</v>
          </cell>
          <cell r="K7263">
            <v>61001</v>
          </cell>
        </row>
        <row r="7264">
          <cell r="A7264">
            <v>2020</v>
          </cell>
          <cell r="B7264" t="str">
            <v>Julio</v>
          </cell>
          <cell r="J7264">
            <v>224</v>
          </cell>
          <cell r="K7264">
            <v>61001</v>
          </cell>
        </row>
        <row r="7265">
          <cell r="A7265">
            <v>2020</v>
          </cell>
          <cell r="B7265" t="str">
            <v>Julio</v>
          </cell>
          <cell r="J7265">
            <v>253</v>
          </cell>
          <cell r="K7265">
            <v>61001</v>
          </cell>
        </row>
        <row r="7266">
          <cell r="A7266">
            <v>2020</v>
          </cell>
          <cell r="B7266" t="str">
            <v>Julio</v>
          </cell>
          <cell r="J7266">
            <v>246</v>
          </cell>
          <cell r="K7266">
            <v>61002</v>
          </cell>
        </row>
        <row r="7267">
          <cell r="A7267">
            <v>2020</v>
          </cell>
          <cell r="B7267" t="str">
            <v>Julio</v>
          </cell>
          <cell r="J7267">
            <v>256</v>
          </cell>
          <cell r="K7267">
            <v>61002</v>
          </cell>
        </row>
        <row r="7268">
          <cell r="A7268">
            <v>2020</v>
          </cell>
          <cell r="B7268" t="str">
            <v>Julio</v>
          </cell>
          <cell r="J7268">
            <v>286</v>
          </cell>
          <cell r="K7268">
            <v>61002</v>
          </cell>
        </row>
        <row r="7269">
          <cell r="A7269">
            <v>2020</v>
          </cell>
          <cell r="B7269" t="str">
            <v>Julio</v>
          </cell>
          <cell r="J7269">
            <v>193</v>
          </cell>
          <cell r="K7269">
            <v>61003</v>
          </cell>
        </row>
        <row r="7270">
          <cell r="A7270">
            <v>2020</v>
          </cell>
          <cell r="B7270" t="str">
            <v>Julio</v>
          </cell>
          <cell r="J7270">
            <v>198</v>
          </cell>
          <cell r="K7270">
            <v>61003</v>
          </cell>
        </row>
        <row r="7271">
          <cell r="A7271">
            <v>2020</v>
          </cell>
          <cell r="B7271" t="str">
            <v>Julio</v>
          </cell>
          <cell r="J7271">
            <v>233</v>
          </cell>
          <cell r="K7271">
            <v>61003</v>
          </cell>
        </row>
        <row r="7272">
          <cell r="A7272">
            <v>2020</v>
          </cell>
          <cell r="B7272" t="str">
            <v>Julio</v>
          </cell>
          <cell r="J7272">
            <v>337</v>
          </cell>
          <cell r="K7272">
            <v>61004</v>
          </cell>
        </row>
        <row r="7273">
          <cell r="A7273">
            <v>2020</v>
          </cell>
          <cell r="B7273" t="str">
            <v>Julio</v>
          </cell>
          <cell r="J7273">
            <v>346</v>
          </cell>
          <cell r="K7273">
            <v>61004</v>
          </cell>
        </row>
        <row r="7274">
          <cell r="A7274">
            <v>2020</v>
          </cell>
          <cell r="B7274" t="str">
            <v>Julio</v>
          </cell>
          <cell r="J7274">
            <v>365</v>
          </cell>
          <cell r="K7274">
            <v>61004</v>
          </cell>
        </row>
        <row r="7275">
          <cell r="A7275">
            <v>2020</v>
          </cell>
          <cell r="B7275" t="str">
            <v>Julio</v>
          </cell>
          <cell r="J7275">
            <v>22235</v>
          </cell>
          <cell r="K7275">
            <v>61005</v>
          </cell>
        </row>
        <row r="7276">
          <cell r="A7276">
            <v>2020</v>
          </cell>
          <cell r="B7276" t="str">
            <v>Julio</v>
          </cell>
          <cell r="J7276">
            <v>8643</v>
          </cell>
          <cell r="K7276">
            <v>61006</v>
          </cell>
        </row>
        <row r="7277">
          <cell r="A7277">
            <v>2020</v>
          </cell>
          <cell r="B7277" t="str">
            <v>Julio</v>
          </cell>
          <cell r="J7277">
            <v>9308</v>
          </cell>
          <cell r="K7277">
            <v>61006</v>
          </cell>
        </row>
        <row r="7278">
          <cell r="A7278">
            <v>2020</v>
          </cell>
          <cell r="B7278" t="str">
            <v>Julio</v>
          </cell>
          <cell r="J7278">
            <v>9303</v>
          </cell>
          <cell r="K7278">
            <v>61006</v>
          </cell>
        </row>
        <row r="7279">
          <cell r="A7279">
            <v>2020</v>
          </cell>
          <cell r="B7279" t="str">
            <v>Julio</v>
          </cell>
          <cell r="J7279">
            <v>9283</v>
          </cell>
          <cell r="K7279">
            <v>61006</v>
          </cell>
        </row>
        <row r="7280">
          <cell r="A7280">
            <v>2020</v>
          </cell>
          <cell r="B7280" t="str">
            <v>Julio</v>
          </cell>
          <cell r="J7280">
            <v>12183</v>
          </cell>
          <cell r="K7280">
            <v>61007</v>
          </cell>
        </row>
        <row r="7281">
          <cell r="A7281">
            <v>2020</v>
          </cell>
          <cell r="B7281" t="str">
            <v>Julio</v>
          </cell>
          <cell r="J7281">
            <v>12683</v>
          </cell>
          <cell r="K7281">
            <v>61007</v>
          </cell>
        </row>
        <row r="7282">
          <cell r="A7282">
            <v>2020</v>
          </cell>
          <cell r="B7282" t="str">
            <v>Julio</v>
          </cell>
          <cell r="J7282">
            <v>12857</v>
          </cell>
          <cell r="K7282">
            <v>61007</v>
          </cell>
        </row>
        <row r="7283">
          <cell r="A7283">
            <v>2020</v>
          </cell>
          <cell r="B7283" t="str">
            <v>Julio</v>
          </cell>
          <cell r="J7283">
            <v>12467</v>
          </cell>
          <cell r="K7283">
            <v>61007</v>
          </cell>
        </row>
        <row r="7284">
          <cell r="A7284">
            <v>2020</v>
          </cell>
          <cell r="B7284" t="str">
            <v>Julio</v>
          </cell>
          <cell r="J7284">
            <v>9668</v>
          </cell>
          <cell r="K7284">
            <v>61008</v>
          </cell>
        </row>
        <row r="7285">
          <cell r="A7285">
            <v>2020</v>
          </cell>
          <cell r="B7285" t="str">
            <v>Julio</v>
          </cell>
          <cell r="J7285">
            <v>9558</v>
          </cell>
          <cell r="K7285">
            <v>61008</v>
          </cell>
        </row>
        <row r="7286">
          <cell r="A7286">
            <v>2020</v>
          </cell>
          <cell r="B7286" t="str">
            <v>Julio</v>
          </cell>
          <cell r="J7286">
            <v>8917</v>
          </cell>
          <cell r="K7286">
            <v>61008</v>
          </cell>
        </row>
        <row r="7287">
          <cell r="A7287">
            <v>2020</v>
          </cell>
          <cell r="B7287" t="str">
            <v>Julio</v>
          </cell>
          <cell r="J7287">
            <v>10210</v>
          </cell>
          <cell r="K7287">
            <v>61009</v>
          </cell>
        </row>
        <row r="7288">
          <cell r="A7288">
            <v>2020</v>
          </cell>
          <cell r="B7288" t="str">
            <v>Julio</v>
          </cell>
          <cell r="J7288">
            <v>9542</v>
          </cell>
          <cell r="K7288">
            <v>61009</v>
          </cell>
        </row>
        <row r="7289">
          <cell r="A7289">
            <v>2020</v>
          </cell>
          <cell r="B7289" t="str">
            <v>Julio</v>
          </cell>
          <cell r="J7289">
            <v>10936</v>
          </cell>
          <cell r="K7289">
            <v>61009</v>
          </cell>
        </row>
        <row r="7290">
          <cell r="A7290">
            <v>2020</v>
          </cell>
          <cell r="B7290" t="str">
            <v>Julio</v>
          </cell>
          <cell r="J7290">
            <v>10558</v>
          </cell>
          <cell r="K7290">
            <v>61009</v>
          </cell>
        </row>
        <row r="7291">
          <cell r="A7291">
            <v>2020</v>
          </cell>
          <cell r="B7291" t="str">
            <v>Julio</v>
          </cell>
          <cell r="J7291">
            <v>6039</v>
          </cell>
          <cell r="K7291">
            <v>71001</v>
          </cell>
        </row>
        <row r="7292">
          <cell r="A7292">
            <v>2020</v>
          </cell>
          <cell r="B7292" t="str">
            <v>Julio</v>
          </cell>
          <cell r="J7292">
            <v>6046</v>
          </cell>
          <cell r="K7292">
            <v>71001</v>
          </cell>
        </row>
        <row r="7293">
          <cell r="A7293">
            <v>2020</v>
          </cell>
          <cell r="B7293" t="str">
            <v>Julio</v>
          </cell>
          <cell r="J7293">
            <v>6008</v>
          </cell>
          <cell r="K7293">
            <v>71001</v>
          </cell>
        </row>
        <row r="7294">
          <cell r="A7294">
            <v>2020</v>
          </cell>
          <cell r="B7294" t="str">
            <v>Julio</v>
          </cell>
          <cell r="J7294">
            <v>6927</v>
          </cell>
          <cell r="K7294">
            <v>71002</v>
          </cell>
        </row>
        <row r="7295">
          <cell r="A7295">
            <v>2020</v>
          </cell>
          <cell r="B7295" t="str">
            <v>Julio</v>
          </cell>
          <cell r="J7295">
            <v>7532</v>
          </cell>
          <cell r="K7295">
            <v>71002</v>
          </cell>
        </row>
        <row r="7296">
          <cell r="A7296">
            <v>2020</v>
          </cell>
          <cell r="B7296" t="str">
            <v>Julio</v>
          </cell>
          <cell r="J7296">
            <v>7901</v>
          </cell>
          <cell r="K7296">
            <v>71002</v>
          </cell>
        </row>
        <row r="7297">
          <cell r="A7297">
            <v>2020</v>
          </cell>
          <cell r="B7297" t="str">
            <v>Julio</v>
          </cell>
          <cell r="J7297">
            <v>7988</v>
          </cell>
          <cell r="K7297">
            <v>71002</v>
          </cell>
        </row>
        <row r="7298">
          <cell r="A7298">
            <v>2020</v>
          </cell>
          <cell r="B7298" t="str">
            <v>Julio</v>
          </cell>
          <cell r="J7298">
            <v>7188</v>
          </cell>
          <cell r="K7298">
            <v>71002</v>
          </cell>
        </row>
        <row r="7299">
          <cell r="A7299">
            <v>2020</v>
          </cell>
          <cell r="B7299" t="str">
            <v>Julio</v>
          </cell>
          <cell r="J7299">
            <v>9501</v>
          </cell>
          <cell r="K7299">
            <v>71004</v>
          </cell>
        </row>
        <row r="7300">
          <cell r="A7300">
            <v>2020</v>
          </cell>
          <cell r="B7300" t="str">
            <v>Julio</v>
          </cell>
          <cell r="J7300">
            <v>8775</v>
          </cell>
          <cell r="K7300">
            <v>71004</v>
          </cell>
        </row>
        <row r="7301">
          <cell r="A7301">
            <v>2020</v>
          </cell>
          <cell r="B7301" t="str">
            <v>Julio</v>
          </cell>
          <cell r="J7301">
            <v>9117</v>
          </cell>
          <cell r="K7301">
            <v>71004</v>
          </cell>
        </row>
        <row r="7302">
          <cell r="A7302">
            <v>2020</v>
          </cell>
          <cell r="B7302" t="str">
            <v>Julio</v>
          </cell>
          <cell r="J7302">
            <v>9750</v>
          </cell>
          <cell r="K7302">
            <v>71004</v>
          </cell>
        </row>
        <row r="7303">
          <cell r="A7303">
            <v>2020</v>
          </cell>
          <cell r="B7303" t="str">
            <v>Julio</v>
          </cell>
          <cell r="J7303">
            <v>10279</v>
          </cell>
          <cell r="K7303">
            <v>71005</v>
          </cell>
        </row>
        <row r="7304">
          <cell r="A7304">
            <v>2020</v>
          </cell>
          <cell r="B7304" t="str">
            <v>Julio</v>
          </cell>
          <cell r="J7304">
            <v>9376</v>
          </cell>
          <cell r="K7304">
            <v>71005</v>
          </cell>
        </row>
        <row r="7305">
          <cell r="A7305">
            <v>2020</v>
          </cell>
          <cell r="B7305" t="str">
            <v>Julio</v>
          </cell>
          <cell r="J7305">
            <v>9940</v>
          </cell>
          <cell r="K7305">
            <v>71005</v>
          </cell>
        </row>
        <row r="7306">
          <cell r="A7306">
            <v>2020</v>
          </cell>
          <cell r="B7306" t="str">
            <v>Julio</v>
          </cell>
          <cell r="J7306">
            <v>10479</v>
          </cell>
          <cell r="K7306">
            <v>71005</v>
          </cell>
        </row>
        <row r="7307">
          <cell r="A7307">
            <v>2020</v>
          </cell>
          <cell r="B7307" t="str">
            <v>Julio</v>
          </cell>
          <cell r="J7307">
            <v>10887</v>
          </cell>
          <cell r="K7307">
            <v>71006</v>
          </cell>
        </row>
        <row r="7308">
          <cell r="A7308">
            <v>2020</v>
          </cell>
          <cell r="B7308" t="str">
            <v>Julio</v>
          </cell>
          <cell r="J7308">
            <v>10149</v>
          </cell>
          <cell r="K7308">
            <v>71006</v>
          </cell>
        </row>
        <row r="7309">
          <cell r="A7309">
            <v>2020</v>
          </cell>
          <cell r="B7309" t="str">
            <v>Julio</v>
          </cell>
          <cell r="J7309">
            <v>10798</v>
          </cell>
          <cell r="K7309">
            <v>71006</v>
          </cell>
        </row>
        <row r="7310">
          <cell r="A7310">
            <v>2020</v>
          </cell>
          <cell r="B7310" t="str">
            <v>Julio</v>
          </cell>
          <cell r="J7310">
            <v>11042</v>
          </cell>
          <cell r="K7310">
            <v>71006</v>
          </cell>
        </row>
        <row r="7311">
          <cell r="A7311">
            <v>2020</v>
          </cell>
          <cell r="B7311" t="str">
            <v>Julio</v>
          </cell>
          <cell r="J7311">
            <v>12288</v>
          </cell>
          <cell r="K7311">
            <v>71007</v>
          </cell>
        </row>
        <row r="7312">
          <cell r="A7312">
            <v>2020</v>
          </cell>
          <cell r="B7312" t="str">
            <v>Julio</v>
          </cell>
          <cell r="J7312">
            <v>11043</v>
          </cell>
          <cell r="K7312">
            <v>71007</v>
          </cell>
        </row>
        <row r="7313">
          <cell r="A7313">
            <v>2020</v>
          </cell>
          <cell r="B7313" t="str">
            <v>Julio</v>
          </cell>
          <cell r="J7313">
            <v>12000</v>
          </cell>
          <cell r="K7313">
            <v>71007</v>
          </cell>
        </row>
        <row r="7314">
          <cell r="A7314">
            <v>2020</v>
          </cell>
          <cell r="B7314" t="str">
            <v>Julio</v>
          </cell>
          <cell r="J7314">
            <v>12413</v>
          </cell>
          <cell r="K7314">
            <v>71007</v>
          </cell>
        </row>
        <row r="7315">
          <cell r="A7315">
            <v>2020</v>
          </cell>
          <cell r="B7315" t="str">
            <v>Julio</v>
          </cell>
          <cell r="J7315">
            <v>7520</v>
          </cell>
          <cell r="K7315">
            <v>71003</v>
          </cell>
        </row>
        <row r="7316">
          <cell r="A7316">
            <v>2020</v>
          </cell>
          <cell r="B7316" t="str">
            <v>Julio</v>
          </cell>
          <cell r="J7316">
            <v>13488</v>
          </cell>
          <cell r="K7316">
            <v>71009</v>
          </cell>
        </row>
        <row r="7317">
          <cell r="A7317">
            <v>2020</v>
          </cell>
          <cell r="B7317" t="str">
            <v>Julio</v>
          </cell>
          <cell r="J7317">
            <v>12583</v>
          </cell>
          <cell r="K7317">
            <v>71009</v>
          </cell>
        </row>
        <row r="7318">
          <cell r="A7318">
            <v>2020</v>
          </cell>
          <cell r="B7318" t="str">
            <v>Julio</v>
          </cell>
          <cell r="J7318">
            <v>13396</v>
          </cell>
          <cell r="K7318">
            <v>71009</v>
          </cell>
        </row>
        <row r="7319">
          <cell r="A7319">
            <v>2020</v>
          </cell>
          <cell r="B7319" t="str">
            <v>Julio</v>
          </cell>
          <cell r="J7319">
            <v>13546</v>
          </cell>
          <cell r="K7319">
            <v>71009</v>
          </cell>
        </row>
        <row r="7320">
          <cell r="A7320">
            <v>2020</v>
          </cell>
          <cell r="B7320" t="str">
            <v>Julio</v>
          </cell>
          <cell r="J7320">
            <v>10463</v>
          </cell>
          <cell r="K7320">
            <v>71010</v>
          </cell>
        </row>
        <row r="7321">
          <cell r="A7321">
            <v>2020</v>
          </cell>
          <cell r="B7321" t="str">
            <v>Julio</v>
          </cell>
          <cell r="J7321">
            <v>9540</v>
          </cell>
          <cell r="K7321">
            <v>71010</v>
          </cell>
        </row>
        <row r="7322">
          <cell r="A7322">
            <v>2020</v>
          </cell>
          <cell r="B7322" t="str">
            <v>Julio</v>
          </cell>
          <cell r="J7322">
            <v>10283</v>
          </cell>
          <cell r="K7322">
            <v>71010</v>
          </cell>
        </row>
        <row r="7323">
          <cell r="A7323">
            <v>2020</v>
          </cell>
          <cell r="B7323" t="str">
            <v>Julio</v>
          </cell>
          <cell r="J7323">
            <v>11100</v>
          </cell>
          <cell r="K7323">
            <v>71011</v>
          </cell>
        </row>
        <row r="7324">
          <cell r="A7324">
            <v>2020</v>
          </cell>
          <cell r="B7324" t="str">
            <v>Julio</v>
          </cell>
          <cell r="J7324">
            <v>10422</v>
          </cell>
          <cell r="K7324">
            <v>71011</v>
          </cell>
        </row>
        <row r="7325">
          <cell r="A7325">
            <v>2020</v>
          </cell>
          <cell r="B7325" t="str">
            <v>Julio</v>
          </cell>
          <cell r="J7325">
            <v>11063</v>
          </cell>
          <cell r="K7325">
            <v>71011</v>
          </cell>
        </row>
        <row r="7326">
          <cell r="A7326">
            <v>2020</v>
          </cell>
          <cell r="B7326" t="str">
            <v>Julio</v>
          </cell>
          <cell r="J7326">
            <v>11438</v>
          </cell>
          <cell r="K7326">
            <v>71012</v>
          </cell>
        </row>
        <row r="7327">
          <cell r="A7327">
            <v>2020</v>
          </cell>
          <cell r="B7327" t="str">
            <v>Julio</v>
          </cell>
          <cell r="J7327">
            <v>9871</v>
          </cell>
          <cell r="K7327">
            <v>71012</v>
          </cell>
        </row>
        <row r="7328">
          <cell r="A7328">
            <v>2020</v>
          </cell>
          <cell r="B7328" t="str">
            <v>Julio</v>
          </cell>
          <cell r="J7328">
            <v>9246</v>
          </cell>
          <cell r="K7328">
            <v>71012</v>
          </cell>
        </row>
        <row r="7329">
          <cell r="A7329">
            <v>2020</v>
          </cell>
          <cell r="B7329" t="str">
            <v>Julio</v>
          </cell>
          <cell r="J7329">
            <v>7255</v>
          </cell>
          <cell r="K7329">
            <v>71013</v>
          </cell>
        </row>
        <row r="7330">
          <cell r="A7330">
            <v>2020</v>
          </cell>
          <cell r="B7330" t="str">
            <v>Julio</v>
          </cell>
          <cell r="J7330">
            <v>6596</v>
          </cell>
          <cell r="K7330">
            <v>71013</v>
          </cell>
        </row>
        <row r="7331">
          <cell r="A7331">
            <v>2020</v>
          </cell>
          <cell r="B7331" t="str">
            <v>Julio</v>
          </cell>
          <cell r="J7331">
            <v>8933</v>
          </cell>
          <cell r="K7331">
            <v>71013</v>
          </cell>
        </row>
        <row r="7332">
          <cell r="A7332">
            <v>2020</v>
          </cell>
          <cell r="B7332" t="str">
            <v>Julio</v>
          </cell>
          <cell r="J7332">
            <v>15171</v>
          </cell>
          <cell r="K7332">
            <v>71015</v>
          </cell>
        </row>
        <row r="7333">
          <cell r="A7333">
            <v>2020</v>
          </cell>
          <cell r="B7333" t="str">
            <v>Julio</v>
          </cell>
          <cell r="J7333">
            <v>15449</v>
          </cell>
          <cell r="K7333">
            <v>71016</v>
          </cell>
        </row>
        <row r="7334">
          <cell r="A7334">
            <v>2020</v>
          </cell>
          <cell r="B7334" t="str">
            <v>Julio</v>
          </cell>
          <cell r="J7334">
            <v>14886</v>
          </cell>
          <cell r="K7334">
            <v>71016</v>
          </cell>
        </row>
        <row r="7335">
          <cell r="A7335">
            <v>2020</v>
          </cell>
          <cell r="B7335" t="str">
            <v>Julio</v>
          </cell>
          <cell r="J7335">
            <v>15421</v>
          </cell>
          <cell r="K7335">
            <v>71016</v>
          </cell>
        </row>
        <row r="7336">
          <cell r="A7336">
            <v>2020</v>
          </cell>
          <cell r="B7336" t="str">
            <v>Julio</v>
          </cell>
          <cell r="J7336">
            <v>15485</v>
          </cell>
          <cell r="K7336">
            <v>71017</v>
          </cell>
        </row>
        <row r="7337">
          <cell r="A7337">
            <v>2020</v>
          </cell>
          <cell r="B7337" t="str">
            <v>Julio</v>
          </cell>
          <cell r="J7337">
            <v>14829</v>
          </cell>
          <cell r="K7337">
            <v>71017</v>
          </cell>
        </row>
        <row r="7338">
          <cell r="A7338">
            <v>2020</v>
          </cell>
          <cell r="B7338" t="str">
            <v>Julio</v>
          </cell>
          <cell r="J7338">
            <v>15421</v>
          </cell>
          <cell r="K7338">
            <v>71017</v>
          </cell>
        </row>
        <row r="7339">
          <cell r="A7339">
            <v>2020</v>
          </cell>
          <cell r="B7339" t="str">
            <v>Julio</v>
          </cell>
          <cell r="J7339">
            <v>15485</v>
          </cell>
          <cell r="K7339">
            <v>71018</v>
          </cell>
        </row>
        <row r="7340">
          <cell r="A7340">
            <v>2020</v>
          </cell>
          <cell r="B7340" t="str">
            <v>Julio</v>
          </cell>
          <cell r="J7340">
            <v>14829</v>
          </cell>
          <cell r="K7340">
            <v>71018</v>
          </cell>
        </row>
        <row r="7341">
          <cell r="A7341">
            <v>2020</v>
          </cell>
          <cell r="B7341" t="str">
            <v>Julio</v>
          </cell>
          <cell r="J7341">
            <v>15421</v>
          </cell>
          <cell r="K7341">
            <v>71018</v>
          </cell>
        </row>
        <row r="7342">
          <cell r="A7342">
            <v>2020</v>
          </cell>
          <cell r="B7342" t="str">
            <v>Julio</v>
          </cell>
          <cell r="J7342">
            <v>15485</v>
          </cell>
          <cell r="K7342">
            <v>71019</v>
          </cell>
        </row>
        <row r="7343">
          <cell r="A7343">
            <v>2020</v>
          </cell>
          <cell r="B7343" t="str">
            <v>Julio</v>
          </cell>
          <cell r="J7343">
            <v>14829</v>
          </cell>
          <cell r="K7343">
            <v>71019</v>
          </cell>
        </row>
        <row r="7344">
          <cell r="A7344">
            <v>2020</v>
          </cell>
          <cell r="B7344" t="str">
            <v>Julio</v>
          </cell>
          <cell r="J7344">
            <v>15421</v>
          </cell>
          <cell r="K7344">
            <v>71019</v>
          </cell>
        </row>
        <row r="7345">
          <cell r="A7345">
            <v>2020</v>
          </cell>
          <cell r="B7345" t="str">
            <v>Julio</v>
          </cell>
          <cell r="J7345">
            <v>19171</v>
          </cell>
          <cell r="K7345">
            <v>71020</v>
          </cell>
        </row>
        <row r="7346">
          <cell r="A7346">
            <v>2020</v>
          </cell>
          <cell r="B7346" t="str">
            <v>Julio</v>
          </cell>
          <cell r="J7346">
            <v>17985</v>
          </cell>
          <cell r="K7346">
            <v>71020</v>
          </cell>
        </row>
        <row r="7347">
          <cell r="A7347">
            <v>2020</v>
          </cell>
          <cell r="B7347" t="str">
            <v>Julio</v>
          </cell>
          <cell r="J7347">
            <v>20146</v>
          </cell>
          <cell r="K7347">
            <v>71020</v>
          </cell>
        </row>
        <row r="7348">
          <cell r="A7348">
            <v>2020</v>
          </cell>
          <cell r="B7348" t="str">
            <v>Julio</v>
          </cell>
          <cell r="J7348">
            <v>11573</v>
          </cell>
          <cell r="K7348">
            <v>71021</v>
          </cell>
        </row>
        <row r="7349">
          <cell r="A7349">
            <v>2020</v>
          </cell>
          <cell r="B7349" t="str">
            <v>Julio</v>
          </cell>
          <cell r="J7349">
            <v>11024</v>
          </cell>
          <cell r="K7349">
            <v>71021</v>
          </cell>
        </row>
        <row r="7350">
          <cell r="A7350">
            <v>2020</v>
          </cell>
          <cell r="B7350" t="str">
            <v>Julio</v>
          </cell>
          <cell r="J7350">
            <v>12010</v>
          </cell>
          <cell r="K7350">
            <v>71021</v>
          </cell>
        </row>
        <row r="7351">
          <cell r="A7351">
            <v>2020</v>
          </cell>
          <cell r="B7351" t="str">
            <v>Julio</v>
          </cell>
          <cell r="J7351">
            <v>11770</v>
          </cell>
          <cell r="K7351">
            <v>71022</v>
          </cell>
        </row>
        <row r="7352">
          <cell r="A7352">
            <v>2020</v>
          </cell>
          <cell r="B7352" t="str">
            <v>Julio</v>
          </cell>
          <cell r="J7352">
            <v>11118</v>
          </cell>
          <cell r="K7352">
            <v>71022</v>
          </cell>
        </row>
        <row r="7353">
          <cell r="A7353">
            <v>2020</v>
          </cell>
          <cell r="B7353" t="str">
            <v>Julio</v>
          </cell>
          <cell r="J7353">
            <v>12323</v>
          </cell>
          <cell r="K7353">
            <v>71022</v>
          </cell>
        </row>
        <row r="7354">
          <cell r="A7354">
            <v>2020</v>
          </cell>
          <cell r="B7354" t="str">
            <v>Julio</v>
          </cell>
          <cell r="J7354">
            <v>12536</v>
          </cell>
          <cell r="K7354">
            <v>71023</v>
          </cell>
        </row>
        <row r="7355">
          <cell r="A7355">
            <v>2020</v>
          </cell>
          <cell r="B7355" t="str">
            <v>Julio</v>
          </cell>
          <cell r="J7355">
            <v>11897</v>
          </cell>
          <cell r="K7355">
            <v>71023</v>
          </cell>
        </row>
        <row r="7356">
          <cell r="A7356">
            <v>2020</v>
          </cell>
          <cell r="B7356" t="str">
            <v>Julio</v>
          </cell>
          <cell r="J7356">
            <v>13229</v>
          </cell>
          <cell r="K7356">
            <v>71023</v>
          </cell>
        </row>
        <row r="7357">
          <cell r="A7357">
            <v>2020</v>
          </cell>
          <cell r="B7357" t="str">
            <v>Julio</v>
          </cell>
          <cell r="J7357">
            <v>14042</v>
          </cell>
          <cell r="K7357">
            <v>71024</v>
          </cell>
        </row>
        <row r="7358">
          <cell r="A7358">
            <v>2020</v>
          </cell>
          <cell r="B7358" t="str">
            <v>Julio</v>
          </cell>
          <cell r="J7358">
            <v>23117</v>
          </cell>
          <cell r="K7358">
            <v>71025</v>
          </cell>
        </row>
        <row r="7359">
          <cell r="A7359">
            <v>2020</v>
          </cell>
          <cell r="B7359" t="str">
            <v>Julio</v>
          </cell>
          <cell r="J7359">
            <v>20924</v>
          </cell>
          <cell r="K7359">
            <v>71025</v>
          </cell>
        </row>
        <row r="7360">
          <cell r="A7360">
            <v>2020</v>
          </cell>
          <cell r="B7360" t="str">
            <v>Julio</v>
          </cell>
          <cell r="J7360">
            <v>22750</v>
          </cell>
          <cell r="K7360">
            <v>71025</v>
          </cell>
        </row>
        <row r="7361">
          <cell r="A7361">
            <v>2020</v>
          </cell>
          <cell r="B7361" t="str">
            <v>Julio</v>
          </cell>
          <cell r="J7361">
            <v>11225</v>
          </cell>
          <cell r="K7361">
            <v>71014</v>
          </cell>
        </row>
        <row r="7362">
          <cell r="A7362">
            <v>2020</v>
          </cell>
          <cell r="B7362" t="str">
            <v>Julio</v>
          </cell>
          <cell r="J7362">
            <v>10846</v>
          </cell>
          <cell r="K7362">
            <v>71014</v>
          </cell>
        </row>
        <row r="7363">
          <cell r="A7363">
            <v>2020</v>
          </cell>
          <cell r="B7363" t="str">
            <v>Julio</v>
          </cell>
          <cell r="J7363">
            <v>12108</v>
          </cell>
          <cell r="K7363">
            <v>71014</v>
          </cell>
        </row>
        <row r="7364">
          <cell r="A7364">
            <v>2020</v>
          </cell>
          <cell r="B7364" t="str">
            <v>Julio</v>
          </cell>
          <cell r="J7364">
            <v>12521</v>
          </cell>
          <cell r="K7364">
            <v>71026</v>
          </cell>
        </row>
        <row r="7365">
          <cell r="A7365">
            <v>2020</v>
          </cell>
          <cell r="B7365" t="str">
            <v>Julio</v>
          </cell>
          <cell r="J7365">
            <v>11611</v>
          </cell>
          <cell r="K7365">
            <v>71026</v>
          </cell>
        </row>
        <row r="7366">
          <cell r="A7366">
            <v>2020</v>
          </cell>
          <cell r="B7366" t="str">
            <v>Julio</v>
          </cell>
          <cell r="J7366">
            <v>14021</v>
          </cell>
          <cell r="K7366">
            <v>71026</v>
          </cell>
        </row>
        <row r="7367">
          <cell r="A7367">
            <v>2020</v>
          </cell>
          <cell r="B7367" t="str">
            <v>Julio</v>
          </cell>
          <cell r="J7367">
            <v>17545</v>
          </cell>
          <cell r="K7367">
            <v>71027</v>
          </cell>
        </row>
        <row r="7368">
          <cell r="A7368">
            <v>2020</v>
          </cell>
          <cell r="B7368" t="str">
            <v>Julio</v>
          </cell>
          <cell r="J7368">
            <v>17094</v>
          </cell>
          <cell r="K7368">
            <v>71027</v>
          </cell>
        </row>
        <row r="7369">
          <cell r="A7369">
            <v>2020</v>
          </cell>
          <cell r="B7369" t="str">
            <v>Julio</v>
          </cell>
          <cell r="J7369">
            <v>17358</v>
          </cell>
          <cell r="K7369">
            <v>71027</v>
          </cell>
        </row>
        <row r="7370">
          <cell r="A7370">
            <v>2020</v>
          </cell>
          <cell r="B7370" t="str">
            <v>Julio</v>
          </cell>
          <cell r="J7370">
            <v>11225</v>
          </cell>
          <cell r="K7370">
            <v>71028</v>
          </cell>
        </row>
        <row r="7371">
          <cell r="A7371">
            <v>2020</v>
          </cell>
          <cell r="B7371" t="str">
            <v>Julio</v>
          </cell>
          <cell r="J7371">
            <v>10949</v>
          </cell>
          <cell r="K7371">
            <v>71028</v>
          </cell>
        </row>
        <row r="7372">
          <cell r="A7372">
            <v>2020</v>
          </cell>
          <cell r="B7372" t="str">
            <v>Julio</v>
          </cell>
          <cell r="J7372">
            <v>12167</v>
          </cell>
          <cell r="K7372">
            <v>71028</v>
          </cell>
        </row>
        <row r="7373">
          <cell r="A7373">
            <v>2020</v>
          </cell>
          <cell r="B7373" t="str">
            <v>Julio</v>
          </cell>
          <cell r="J7373">
            <v>14125</v>
          </cell>
          <cell r="K7373">
            <v>71029</v>
          </cell>
        </row>
        <row r="7374">
          <cell r="A7374">
            <v>2020</v>
          </cell>
          <cell r="B7374" t="str">
            <v>Julio</v>
          </cell>
          <cell r="J7374">
            <v>12876</v>
          </cell>
          <cell r="K7374">
            <v>71030</v>
          </cell>
        </row>
        <row r="7375">
          <cell r="A7375">
            <v>2020</v>
          </cell>
          <cell r="B7375" t="str">
            <v>Julio</v>
          </cell>
          <cell r="J7375">
            <v>12711</v>
          </cell>
          <cell r="K7375">
            <v>71030</v>
          </cell>
        </row>
        <row r="7376">
          <cell r="A7376">
            <v>2020</v>
          </cell>
          <cell r="B7376" t="str">
            <v>Julio</v>
          </cell>
          <cell r="J7376">
            <v>13821</v>
          </cell>
          <cell r="K7376">
            <v>71030</v>
          </cell>
        </row>
        <row r="7377">
          <cell r="A7377">
            <v>2020</v>
          </cell>
          <cell r="B7377" t="str">
            <v>Julio</v>
          </cell>
          <cell r="J7377">
            <v>19043</v>
          </cell>
          <cell r="K7377">
            <v>71031</v>
          </cell>
        </row>
        <row r="7378">
          <cell r="A7378">
            <v>2020</v>
          </cell>
          <cell r="B7378" t="str">
            <v>Julio</v>
          </cell>
          <cell r="J7378">
            <v>17271</v>
          </cell>
          <cell r="K7378">
            <v>71031</v>
          </cell>
        </row>
        <row r="7379">
          <cell r="A7379">
            <v>2020</v>
          </cell>
          <cell r="B7379" t="str">
            <v>Julio</v>
          </cell>
          <cell r="J7379">
            <v>17883</v>
          </cell>
          <cell r="K7379">
            <v>71031</v>
          </cell>
        </row>
        <row r="7380">
          <cell r="A7380">
            <v>2020</v>
          </cell>
          <cell r="B7380" t="str">
            <v>Julio</v>
          </cell>
          <cell r="J7380">
            <v>13018</v>
          </cell>
          <cell r="K7380">
            <v>71032</v>
          </cell>
        </row>
        <row r="7381">
          <cell r="A7381">
            <v>2020</v>
          </cell>
          <cell r="B7381" t="str">
            <v>Julio</v>
          </cell>
          <cell r="J7381">
            <v>12707</v>
          </cell>
          <cell r="K7381">
            <v>71032</v>
          </cell>
        </row>
        <row r="7382">
          <cell r="A7382">
            <v>2020</v>
          </cell>
          <cell r="B7382" t="str">
            <v>Julio</v>
          </cell>
          <cell r="J7382">
            <v>13675</v>
          </cell>
          <cell r="K7382">
            <v>71032</v>
          </cell>
        </row>
        <row r="7383">
          <cell r="A7383">
            <v>2020</v>
          </cell>
          <cell r="B7383" t="str">
            <v>Julio</v>
          </cell>
          <cell r="J7383">
            <v>9250</v>
          </cell>
          <cell r="K7383">
            <v>71033</v>
          </cell>
        </row>
        <row r="7384">
          <cell r="A7384">
            <v>2020</v>
          </cell>
          <cell r="B7384" t="str">
            <v>Julio</v>
          </cell>
          <cell r="J7384">
            <v>6813</v>
          </cell>
          <cell r="K7384">
            <v>71034</v>
          </cell>
        </row>
        <row r="7385">
          <cell r="A7385">
            <v>2020</v>
          </cell>
          <cell r="B7385" t="str">
            <v>Julio</v>
          </cell>
          <cell r="J7385">
            <v>8613</v>
          </cell>
          <cell r="K7385">
            <v>71034</v>
          </cell>
        </row>
        <row r="7386">
          <cell r="A7386">
            <v>2020</v>
          </cell>
          <cell r="B7386" t="str">
            <v>Julio</v>
          </cell>
          <cell r="J7386">
            <v>8290</v>
          </cell>
          <cell r="K7386">
            <v>71034</v>
          </cell>
        </row>
        <row r="7387">
          <cell r="A7387">
            <v>2020</v>
          </cell>
          <cell r="B7387" t="str">
            <v>Julio</v>
          </cell>
          <cell r="J7387">
            <v>8442</v>
          </cell>
          <cell r="K7387">
            <v>71034</v>
          </cell>
        </row>
        <row r="7388">
          <cell r="A7388">
            <v>2020</v>
          </cell>
          <cell r="B7388" t="str">
            <v>Julio</v>
          </cell>
          <cell r="J7388">
            <v>6775</v>
          </cell>
          <cell r="K7388">
            <v>71034</v>
          </cell>
        </row>
        <row r="7389">
          <cell r="A7389">
            <v>2020</v>
          </cell>
          <cell r="B7389" t="str">
            <v>Julio</v>
          </cell>
          <cell r="J7389">
            <v>8567</v>
          </cell>
          <cell r="K7389">
            <v>71035</v>
          </cell>
        </row>
        <row r="7390">
          <cell r="A7390">
            <v>2020</v>
          </cell>
          <cell r="B7390" t="str">
            <v>Julio</v>
          </cell>
          <cell r="J7390">
            <v>9590</v>
          </cell>
          <cell r="K7390">
            <v>71035</v>
          </cell>
        </row>
        <row r="7391">
          <cell r="A7391">
            <v>2020</v>
          </cell>
          <cell r="B7391" t="str">
            <v>Julio</v>
          </cell>
          <cell r="J7391">
            <v>8733</v>
          </cell>
          <cell r="K7391">
            <v>71035</v>
          </cell>
        </row>
        <row r="7392">
          <cell r="A7392">
            <v>2020</v>
          </cell>
          <cell r="B7392" t="str">
            <v>Julio</v>
          </cell>
          <cell r="J7392">
            <v>9254</v>
          </cell>
          <cell r="K7392">
            <v>71035</v>
          </cell>
        </row>
        <row r="7393">
          <cell r="A7393">
            <v>2020</v>
          </cell>
          <cell r="B7393" t="str">
            <v>Julio</v>
          </cell>
          <cell r="J7393">
            <v>8362</v>
          </cell>
          <cell r="K7393">
            <v>71035</v>
          </cell>
        </row>
        <row r="7394">
          <cell r="A7394">
            <v>2020</v>
          </cell>
          <cell r="B7394" t="str">
            <v>Julio</v>
          </cell>
          <cell r="J7394">
            <v>7129</v>
          </cell>
          <cell r="K7394">
            <v>71036</v>
          </cell>
        </row>
        <row r="7395">
          <cell r="A7395">
            <v>2020</v>
          </cell>
          <cell r="B7395" t="str">
            <v>Julio</v>
          </cell>
          <cell r="J7395">
            <v>6492</v>
          </cell>
          <cell r="K7395">
            <v>71036</v>
          </cell>
        </row>
        <row r="7396">
          <cell r="A7396">
            <v>2020</v>
          </cell>
          <cell r="B7396" t="str">
            <v>Julio</v>
          </cell>
          <cell r="J7396">
            <v>8108</v>
          </cell>
          <cell r="K7396">
            <v>71036</v>
          </cell>
        </row>
        <row r="7397">
          <cell r="A7397">
            <v>2020</v>
          </cell>
          <cell r="B7397" t="str">
            <v>Julio</v>
          </cell>
          <cell r="J7397">
            <v>6663</v>
          </cell>
          <cell r="K7397">
            <v>71036</v>
          </cell>
        </row>
        <row r="7398">
          <cell r="A7398">
            <v>2020</v>
          </cell>
          <cell r="B7398" t="str">
            <v>Julio</v>
          </cell>
          <cell r="J7398">
            <v>7447</v>
          </cell>
          <cell r="K7398">
            <v>71037</v>
          </cell>
        </row>
        <row r="7399">
          <cell r="A7399">
            <v>2020</v>
          </cell>
          <cell r="B7399" t="str">
            <v>Julio</v>
          </cell>
          <cell r="J7399">
            <v>9030</v>
          </cell>
          <cell r="K7399">
            <v>71037</v>
          </cell>
        </row>
        <row r="7400">
          <cell r="A7400">
            <v>2020</v>
          </cell>
          <cell r="B7400" t="str">
            <v>Julio</v>
          </cell>
          <cell r="J7400">
            <v>8510</v>
          </cell>
          <cell r="K7400">
            <v>71037</v>
          </cell>
        </row>
        <row r="7401">
          <cell r="A7401">
            <v>2020</v>
          </cell>
          <cell r="B7401" t="str">
            <v>Julio</v>
          </cell>
          <cell r="J7401">
            <v>8648</v>
          </cell>
          <cell r="K7401">
            <v>71037</v>
          </cell>
        </row>
        <row r="7402">
          <cell r="A7402">
            <v>2020</v>
          </cell>
          <cell r="B7402" t="str">
            <v>Julio</v>
          </cell>
          <cell r="J7402">
            <v>7746</v>
          </cell>
          <cell r="K7402">
            <v>71037</v>
          </cell>
        </row>
        <row r="7403">
          <cell r="A7403">
            <v>2020</v>
          </cell>
          <cell r="B7403" t="str">
            <v>Julio</v>
          </cell>
          <cell r="J7403">
            <v>7880</v>
          </cell>
          <cell r="K7403">
            <v>71038</v>
          </cell>
        </row>
        <row r="7404">
          <cell r="A7404">
            <v>2020</v>
          </cell>
          <cell r="B7404" t="str">
            <v>Julio</v>
          </cell>
          <cell r="J7404">
            <v>9537</v>
          </cell>
          <cell r="K7404">
            <v>71038</v>
          </cell>
        </row>
        <row r="7405">
          <cell r="A7405">
            <v>2020</v>
          </cell>
          <cell r="B7405" t="str">
            <v>Julio</v>
          </cell>
          <cell r="J7405">
            <v>8799</v>
          </cell>
          <cell r="K7405">
            <v>71038</v>
          </cell>
        </row>
        <row r="7406">
          <cell r="A7406">
            <v>2020</v>
          </cell>
          <cell r="B7406" t="str">
            <v>Julio</v>
          </cell>
          <cell r="J7406">
            <v>8558</v>
          </cell>
          <cell r="K7406">
            <v>71038</v>
          </cell>
        </row>
        <row r="7407">
          <cell r="A7407">
            <v>2020</v>
          </cell>
          <cell r="B7407" t="str">
            <v>Julio</v>
          </cell>
          <cell r="J7407">
            <v>7662</v>
          </cell>
          <cell r="K7407">
            <v>71038</v>
          </cell>
        </row>
        <row r="7408">
          <cell r="A7408">
            <v>2020</v>
          </cell>
          <cell r="B7408" t="str">
            <v>Julio</v>
          </cell>
          <cell r="J7408">
            <v>7300</v>
          </cell>
          <cell r="K7408">
            <v>71039</v>
          </cell>
        </row>
        <row r="7409">
          <cell r="A7409">
            <v>2020</v>
          </cell>
          <cell r="B7409" t="str">
            <v>Julio</v>
          </cell>
          <cell r="J7409">
            <v>7638</v>
          </cell>
          <cell r="K7409">
            <v>71039</v>
          </cell>
        </row>
        <row r="7410">
          <cell r="A7410">
            <v>2020</v>
          </cell>
          <cell r="B7410" t="str">
            <v>Julio</v>
          </cell>
          <cell r="J7410">
            <v>7736</v>
          </cell>
          <cell r="K7410">
            <v>71039</v>
          </cell>
        </row>
        <row r="7411">
          <cell r="A7411">
            <v>2020</v>
          </cell>
          <cell r="B7411" t="str">
            <v>Julio</v>
          </cell>
          <cell r="J7411">
            <v>7810</v>
          </cell>
          <cell r="K7411">
            <v>71039</v>
          </cell>
        </row>
        <row r="7412">
          <cell r="A7412">
            <v>2020</v>
          </cell>
          <cell r="B7412" t="str">
            <v>Julio</v>
          </cell>
          <cell r="J7412">
            <v>7479</v>
          </cell>
          <cell r="K7412">
            <v>71039</v>
          </cell>
        </row>
        <row r="7413">
          <cell r="A7413">
            <v>2020</v>
          </cell>
          <cell r="B7413" t="str">
            <v>Julio</v>
          </cell>
          <cell r="J7413">
            <v>23292</v>
          </cell>
          <cell r="K7413">
            <v>81001</v>
          </cell>
        </row>
        <row r="7414">
          <cell r="A7414">
            <v>2020</v>
          </cell>
          <cell r="B7414" t="str">
            <v>Julio</v>
          </cell>
          <cell r="J7414">
            <v>13500</v>
          </cell>
          <cell r="K7414">
            <v>81002</v>
          </cell>
        </row>
        <row r="7415">
          <cell r="A7415">
            <v>2020</v>
          </cell>
          <cell r="B7415" t="str">
            <v>Julio</v>
          </cell>
          <cell r="J7415">
            <v>22017</v>
          </cell>
          <cell r="K7415">
            <v>81003</v>
          </cell>
        </row>
        <row r="7416">
          <cell r="A7416">
            <v>2020</v>
          </cell>
          <cell r="B7416" t="str">
            <v>Julio</v>
          </cell>
          <cell r="J7416">
            <v>14183</v>
          </cell>
          <cell r="K7416">
            <v>81003</v>
          </cell>
        </row>
        <row r="7417">
          <cell r="A7417">
            <v>2020</v>
          </cell>
          <cell r="B7417" t="str">
            <v>Julio</v>
          </cell>
          <cell r="J7417">
            <v>9607</v>
          </cell>
          <cell r="K7417">
            <v>81005</v>
          </cell>
        </row>
        <row r="7418">
          <cell r="A7418">
            <v>2020</v>
          </cell>
          <cell r="B7418" t="str">
            <v>Julio</v>
          </cell>
          <cell r="J7418">
            <v>10983</v>
          </cell>
          <cell r="K7418">
            <v>81005</v>
          </cell>
        </row>
        <row r="7419">
          <cell r="A7419">
            <v>2020</v>
          </cell>
          <cell r="B7419" t="str">
            <v>Julio</v>
          </cell>
          <cell r="J7419">
            <v>8033</v>
          </cell>
          <cell r="K7419">
            <v>81005</v>
          </cell>
        </row>
        <row r="7420">
          <cell r="A7420">
            <v>2020</v>
          </cell>
          <cell r="B7420" t="str">
            <v>Julio</v>
          </cell>
          <cell r="J7420">
            <v>12000</v>
          </cell>
          <cell r="K7420">
            <v>81006</v>
          </cell>
        </row>
        <row r="7421">
          <cell r="A7421">
            <v>2020</v>
          </cell>
          <cell r="B7421" t="str">
            <v>Julio</v>
          </cell>
          <cell r="J7421">
            <v>12800</v>
          </cell>
          <cell r="K7421">
            <v>81007</v>
          </cell>
        </row>
        <row r="7422">
          <cell r="A7422">
            <v>2020</v>
          </cell>
          <cell r="B7422" t="str">
            <v>Julio</v>
          </cell>
          <cell r="J7422">
            <v>8500</v>
          </cell>
          <cell r="K7422">
            <v>81008</v>
          </cell>
        </row>
        <row r="7423">
          <cell r="A7423">
            <v>2020</v>
          </cell>
          <cell r="B7423" t="str">
            <v>Julio</v>
          </cell>
          <cell r="J7423">
            <v>6883</v>
          </cell>
          <cell r="K7423">
            <v>81009</v>
          </cell>
        </row>
        <row r="7424">
          <cell r="A7424">
            <v>2020</v>
          </cell>
          <cell r="B7424" t="str">
            <v>Julio</v>
          </cell>
          <cell r="J7424">
            <v>23317</v>
          </cell>
          <cell r="K7424">
            <v>81010</v>
          </cell>
        </row>
        <row r="7425">
          <cell r="A7425">
            <v>2020</v>
          </cell>
          <cell r="B7425" t="str">
            <v>Julio</v>
          </cell>
          <cell r="J7425">
            <v>27229</v>
          </cell>
          <cell r="K7425">
            <v>81010</v>
          </cell>
        </row>
        <row r="7426">
          <cell r="A7426">
            <v>2020</v>
          </cell>
          <cell r="B7426" t="str">
            <v>Julio</v>
          </cell>
          <cell r="J7426">
            <v>12010</v>
          </cell>
          <cell r="K7426">
            <v>81011</v>
          </cell>
        </row>
        <row r="7427">
          <cell r="A7427">
            <v>2020</v>
          </cell>
          <cell r="B7427" t="str">
            <v>Julio</v>
          </cell>
          <cell r="J7427">
            <v>13779</v>
          </cell>
          <cell r="K7427">
            <v>81011</v>
          </cell>
        </row>
        <row r="7428">
          <cell r="A7428">
            <v>2020</v>
          </cell>
          <cell r="B7428" t="str">
            <v>Julio</v>
          </cell>
          <cell r="J7428">
            <v>34125</v>
          </cell>
          <cell r="K7428">
            <v>81013</v>
          </cell>
        </row>
        <row r="7429">
          <cell r="A7429">
            <v>2020</v>
          </cell>
          <cell r="B7429" t="str">
            <v>Julio</v>
          </cell>
          <cell r="J7429">
            <v>27350</v>
          </cell>
          <cell r="K7429">
            <v>81014</v>
          </cell>
        </row>
        <row r="7430">
          <cell r="A7430">
            <v>2020</v>
          </cell>
          <cell r="B7430" t="str">
            <v>Julio</v>
          </cell>
          <cell r="J7430">
            <v>30552</v>
          </cell>
          <cell r="K7430">
            <v>81014</v>
          </cell>
        </row>
        <row r="7431">
          <cell r="A7431">
            <v>2020</v>
          </cell>
          <cell r="B7431" t="str">
            <v>Julio</v>
          </cell>
          <cell r="J7431">
            <v>8133</v>
          </cell>
          <cell r="K7431">
            <v>81015</v>
          </cell>
        </row>
        <row r="7432">
          <cell r="A7432">
            <v>2020</v>
          </cell>
          <cell r="B7432" t="str">
            <v>Julio</v>
          </cell>
          <cell r="J7432">
            <v>11898</v>
          </cell>
          <cell r="K7432">
            <v>81016</v>
          </cell>
        </row>
        <row r="7433">
          <cell r="A7433">
            <v>2020</v>
          </cell>
          <cell r="B7433" t="str">
            <v>Julio</v>
          </cell>
          <cell r="J7433">
            <v>12213</v>
          </cell>
          <cell r="K7433">
            <v>81016</v>
          </cell>
        </row>
        <row r="7434">
          <cell r="A7434">
            <v>2020</v>
          </cell>
          <cell r="B7434" t="str">
            <v>Julio</v>
          </cell>
          <cell r="J7434">
            <v>71167</v>
          </cell>
          <cell r="K7434">
            <v>81018</v>
          </cell>
        </row>
        <row r="7435">
          <cell r="A7435">
            <v>2020</v>
          </cell>
          <cell r="B7435" t="str">
            <v>Julio</v>
          </cell>
          <cell r="J7435">
            <v>61385</v>
          </cell>
          <cell r="K7435">
            <v>81017</v>
          </cell>
        </row>
        <row r="7436">
          <cell r="A7436">
            <v>2020</v>
          </cell>
          <cell r="B7436" t="str">
            <v>Julio</v>
          </cell>
          <cell r="J7436">
            <v>34800</v>
          </cell>
          <cell r="K7436">
            <v>81019</v>
          </cell>
        </row>
        <row r="7437">
          <cell r="A7437">
            <v>2020</v>
          </cell>
          <cell r="B7437" t="str">
            <v>Julio</v>
          </cell>
          <cell r="J7437">
            <v>33944</v>
          </cell>
          <cell r="K7437">
            <v>81019</v>
          </cell>
        </row>
        <row r="7438">
          <cell r="A7438">
            <v>2020</v>
          </cell>
          <cell r="B7438" t="str">
            <v>Julio</v>
          </cell>
          <cell r="J7438">
            <v>8286</v>
          </cell>
          <cell r="K7438">
            <v>81020</v>
          </cell>
        </row>
        <row r="7439">
          <cell r="A7439">
            <v>2020</v>
          </cell>
          <cell r="B7439" t="str">
            <v>Julio</v>
          </cell>
          <cell r="J7439">
            <v>11015</v>
          </cell>
          <cell r="K7439">
            <v>81021</v>
          </cell>
        </row>
        <row r="7440">
          <cell r="A7440">
            <v>2020</v>
          </cell>
          <cell r="B7440" t="str">
            <v>Julio</v>
          </cell>
          <cell r="J7440">
            <v>11983</v>
          </cell>
          <cell r="K7440">
            <v>81021</v>
          </cell>
        </row>
        <row r="7441">
          <cell r="A7441">
            <v>2020</v>
          </cell>
          <cell r="B7441" t="str">
            <v>Julio</v>
          </cell>
          <cell r="J7441">
            <v>27533</v>
          </cell>
          <cell r="K7441">
            <v>81022</v>
          </cell>
        </row>
        <row r="7442">
          <cell r="A7442">
            <v>2020</v>
          </cell>
          <cell r="B7442" t="str">
            <v>Julio</v>
          </cell>
          <cell r="J7442">
            <v>6444</v>
          </cell>
          <cell r="K7442">
            <v>81023</v>
          </cell>
        </row>
        <row r="7443">
          <cell r="A7443">
            <v>2020</v>
          </cell>
          <cell r="B7443" t="str">
            <v>Julio</v>
          </cell>
          <cell r="J7443">
            <v>34883</v>
          </cell>
          <cell r="K7443">
            <v>81024</v>
          </cell>
        </row>
        <row r="7444">
          <cell r="A7444">
            <v>2020</v>
          </cell>
          <cell r="B7444" t="str">
            <v>Julio</v>
          </cell>
          <cell r="J7444">
            <v>37042</v>
          </cell>
          <cell r="K7444">
            <v>81024</v>
          </cell>
        </row>
        <row r="7445">
          <cell r="A7445">
            <v>2020</v>
          </cell>
          <cell r="B7445" t="str">
            <v>Julio</v>
          </cell>
          <cell r="J7445">
            <v>12867</v>
          </cell>
          <cell r="K7445">
            <v>81025</v>
          </cell>
        </row>
        <row r="7446">
          <cell r="A7446">
            <v>2020</v>
          </cell>
          <cell r="B7446" t="str">
            <v>Julio</v>
          </cell>
          <cell r="J7446">
            <v>13938</v>
          </cell>
          <cell r="K7446">
            <v>81025</v>
          </cell>
        </row>
        <row r="7447">
          <cell r="A7447">
            <v>2020</v>
          </cell>
          <cell r="B7447" t="str">
            <v>Julio</v>
          </cell>
          <cell r="J7447">
            <v>13833</v>
          </cell>
          <cell r="K7447">
            <v>81025</v>
          </cell>
        </row>
        <row r="7448">
          <cell r="A7448">
            <v>2020</v>
          </cell>
          <cell r="B7448" t="str">
            <v>Julio</v>
          </cell>
          <cell r="J7448">
            <v>13608</v>
          </cell>
          <cell r="K7448">
            <v>81027</v>
          </cell>
        </row>
        <row r="7449">
          <cell r="A7449">
            <v>2020</v>
          </cell>
          <cell r="B7449" t="str">
            <v>Julio</v>
          </cell>
          <cell r="J7449">
            <v>10979</v>
          </cell>
          <cell r="K7449">
            <v>81026</v>
          </cell>
        </row>
        <row r="7450">
          <cell r="A7450">
            <v>2020</v>
          </cell>
          <cell r="B7450" t="str">
            <v>Julio</v>
          </cell>
          <cell r="J7450">
            <v>8773</v>
          </cell>
          <cell r="K7450">
            <v>81026</v>
          </cell>
        </row>
        <row r="7451">
          <cell r="A7451">
            <v>2020</v>
          </cell>
          <cell r="B7451" t="str">
            <v>Julio</v>
          </cell>
          <cell r="J7451">
            <v>15181</v>
          </cell>
          <cell r="K7451">
            <v>81028</v>
          </cell>
        </row>
        <row r="7452">
          <cell r="A7452">
            <v>2020</v>
          </cell>
          <cell r="B7452" t="str">
            <v>Julio</v>
          </cell>
          <cell r="J7452">
            <v>16375</v>
          </cell>
          <cell r="K7452">
            <v>81028</v>
          </cell>
        </row>
        <row r="7453">
          <cell r="A7453">
            <v>2020</v>
          </cell>
          <cell r="B7453" t="str">
            <v>Julio</v>
          </cell>
          <cell r="J7453">
            <v>12750</v>
          </cell>
          <cell r="K7453">
            <v>81029</v>
          </cell>
        </row>
        <row r="7454">
          <cell r="A7454">
            <v>2020</v>
          </cell>
          <cell r="B7454" t="str">
            <v>Julio</v>
          </cell>
          <cell r="J7454">
            <v>15050</v>
          </cell>
          <cell r="K7454">
            <v>81029</v>
          </cell>
        </row>
        <row r="7455">
          <cell r="A7455">
            <v>2020</v>
          </cell>
          <cell r="B7455" t="str">
            <v>Julio</v>
          </cell>
          <cell r="J7455">
            <v>12042</v>
          </cell>
          <cell r="K7455">
            <v>81029</v>
          </cell>
        </row>
        <row r="7456">
          <cell r="A7456">
            <v>2020</v>
          </cell>
          <cell r="B7456" t="str">
            <v>Julio</v>
          </cell>
          <cell r="J7456">
            <v>5483</v>
          </cell>
          <cell r="K7456">
            <v>41002</v>
          </cell>
        </row>
        <row r="7457">
          <cell r="A7457">
            <v>2020</v>
          </cell>
          <cell r="B7457" t="str">
            <v>Julio</v>
          </cell>
          <cell r="J7457">
            <v>7194</v>
          </cell>
          <cell r="K7457">
            <v>41002</v>
          </cell>
        </row>
        <row r="7458">
          <cell r="A7458">
            <v>2020</v>
          </cell>
          <cell r="B7458" t="str">
            <v>Julio</v>
          </cell>
          <cell r="J7458">
            <v>5969</v>
          </cell>
          <cell r="K7458">
            <v>41002</v>
          </cell>
        </row>
        <row r="7459">
          <cell r="A7459">
            <v>2020</v>
          </cell>
          <cell r="B7459" t="str">
            <v>Julio</v>
          </cell>
          <cell r="J7459">
            <v>7353</v>
          </cell>
          <cell r="K7459">
            <v>41003</v>
          </cell>
        </row>
        <row r="7460">
          <cell r="A7460">
            <v>2020</v>
          </cell>
          <cell r="B7460" t="str">
            <v>Julio</v>
          </cell>
          <cell r="J7460">
            <v>7320</v>
          </cell>
          <cell r="K7460">
            <v>41003</v>
          </cell>
        </row>
        <row r="7461">
          <cell r="A7461">
            <v>2020</v>
          </cell>
          <cell r="B7461" t="str">
            <v>Julio</v>
          </cell>
          <cell r="J7461">
            <v>7449</v>
          </cell>
          <cell r="K7461">
            <v>41003</v>
          </cell>
        </row>
        <row r="7462">
          <cell r="A7462">
            <v>2020</v>
          </cell>
          <cell r="B7462" t="str">
            <v>Julio</v>
          </cell>
          <cell r="J7462">
            <v>6505</v>
          </cell>
          <cell r="K7462">
            <v>41004</v>
          </cell>
        </row>
        <row r="7463">
          <cell r="A7463">
            <v>2020</v>
          </cell>
          <cell r="B7463" t="str">
            <v>Julio</v>
          </cell>
          <cell r="J7463">
            <v>6623</v>
          </cell>
          <cell r="K7463">
            <v>41004</v>
          </cell>
        </row>
        <row r="7464">
          <cell r="A7464">
            <v>2020</v>
          </cell>
          <cell r="B7464" t="str">
            <v>Julio</v>
          </cell>
          <cell r="J7464">
            <v>6350</v>
          </cell>
          <cell r="K7464">
            <v>41004</v>
          </cell>
        </row>
        <row r="7465">
          <cell r="A7465">
            <v>2020</v>
          </cell>
          <cell r="B7465" t="str">
            <v>Julio</v>
          </cell>
          <cell r="J7465">
            <v>2674</v>
          </cell>
          <cell r="K7465">
            <v>41005</v>
          </cell>
        </row>
        <row r="7466">
          <cell r="A7466">
            <v>2020</v>
          </cell>
          <cell r="B7466" t="str">
            <v>Julio</v>
          </cell>
          <cell r="J7466">
            <v>2777</v>
          </cell>
          <cell r="K7466">
            <v>41005</v>
          </cell>
        </row>
        <row r="7467">
          <cell r="A7467">
            <v>2020</v>
          </cell>
          <cell r="B7467" t="str">
            <v>Julio</v>
          </cell>
          <cell r="J7467">
            <v>2335</v>
          </cell>
          <cell r="K7467">
            <v>41007</v>
          </cell>
        </row>
        <row r="7468">
          <cell r="A7468">
            <v>2020</v>
          </cell>
          <cell r="B7468" t="str">
            <v>Julio</v>
          </cell>
          <cell r="J7468">
            <v>2860</v>
          </cell>
          <cell r="K7468">
            <v>41007</v>
          </cell>
        </row>
        <row r="7469">
          <cell r="A7469">
            <v>2020</v>
          </cell>
          <cell r="B7469" t="str">
            <v>Julio</v>
          </cell>
          <cell r="J7469">
            <v>2442</v>
          </cell>
          <cell r="K7469">
            <v>41007</v>
          </cell>
        </row>
        <row r="7470">
          <cell r="A7470">
            <v>2020</v>
          </cell>
          <cell r="B7470" t="str">
            <v>Julio</v>
          </cell>
          <cell r="J7470">
            <v>261</v>
          </cell>
          <cell r="K7470">
            <v>41008</v>
          </cell>
        </row>
        <row r="7471">
          <cell r="A7471">
            <v>2020</v>
          </cell>
          <cell r="B7471" t="str">
            <v>Julio</v>
          </cell>
          <cell r="J7471">
            <v>273</v>
          </cell>
          <cell r="K7471">
            <v>41008</v>
          </cell>
        </row>
        <row r="7472">
          <cell r="A7472">
            <v>2020</v>
          </cell>
          <cell r="B7472" t="str">
            <v>Julio</v>
          </cell>
          <cell r="J7472">
            <v>75301</v>
          </cell>
          <cell r="K7472">
            <v>41009</v>
          </cell>
        </row>
        <row r="7473">
          <cell r="A7473">
            <v>2020</v>
          </cell>
          <cell r="B7473" t="str">
            <v>Julio</v>
          </cell>
          <cell r="J7473">
            <v>77332</v>
          </cell>
          <cell r="K7473">
            <v>41009</v>
          </cell>
        </row>
        <row r="7474">
          <cell r="A7474">
            <v>2020</v>
          </cell>
          <cell r="B7474" t="str">
            <v>Julio</v>
          </cell>
          <cell r="J7474">
            <v>16240</v>
          </cell>
          <cell r="K7474">
            <v>41010</v>
          </cell>
        </row>
        <row r="7475">
          <cell r="A7475">
            <v>2020</v>
          </cell>
          <cell r="B7475" t="str">
            <v>Julio</v>
          </cell>
          <cell r="J7475">
            <v>17244</v>
          </cell>
          <cell r="K7475">
            <v>41010</v>
          </cell>
        </row>
        <row r="7476">
          <cell r="A7476">
            <v>2020</v>
          </cell>
          <cell r="B7476" t="str">
            <v>Julio</v>
          </cell>
          <cell r="J7476">
            <v>16224</v>
          </cell>
          <cell r="K7476">
            <v>41010</v>
          </cell>
        </row>
        <row r="7477">
          <cell r="A7477">
            <v>2020</v>
          </cell>
          <cell r="B7477" t="str">
            <v>Julio</v>
          </cell>
          <cell r="J7477">
            <v>10427</v>
          </cell>
          <cell r="K7477">
            <v>41011</v>
          </cell>
        </row>
        <row r="7478">
          <cell r="A7478">
            <v>2020</v>
          </cell>
          <cell r="B7478" t="str">
            <v>Julio</v>
          </cell>
          <cell r="J7478">
            <v>10780</v>
          </cell>
          <cell r="K7478">
            <v>41011</v>
          </cell>
        </row>
        <row r="7479">
          <cell r="A7479">
            <v>2020</v>
          </cell>
          <cell r="B7479" t="str">
            <v>Julio</v>
          </cell>
          <cell r="J7479">
            <v>16842</v>
          </cell>
          <cell r="K7479">
            <v>41012</v>
          </cell>
        </row>
        <row r="7480">
          <cell r="A7480">
            <v>2020</v>
          </cell>
          <cell r="B7480" t="str">
            <v>Julio</v>
          </cell>
          <cell r="J7480">
            <v>11965</v>
          </cell>
          <cell r="K7480">
            <v>41013</v>
          </cell>
        </row>
        <row r="7481">
          <cell r="A7481">
            <v>2020</v>
          </cell>
          <cell r="B7481" t="str">
            <v>Julio</v>
          </cell>
          <cell r="J7481">
            <v>10165</v>
          </cell>
          <cell r="K7481">
            <v>41014</v>
          </cell>
        </row>
        <row r="7482">
          <cell r="A7482">
            <v>2020</v>
          </cell>
          <cell r="B7482" t="str">
            <v>Julio</v>
          </cell>
          <cell r="J7482">
            <v>12428</v>
          </cell>
          <cell r="K7482">
            <v>41014</v>
          </cell>
        </row>
        <row r="7483">
          <cell r="A7483">
            <v>2020</v>
          </cell>
          <cell r="B7483" t="str">
            <v>Julio</v>
          </cell>
          <cell r="J7483">
            <v>10822</v>
          </cell>
          <cell r="K7483">
            <v>41014</v>
          </cell>
        </row>
        <row r="7484">
          <cell r="A7484">
            <v>2020</v>
          </cell>
          <cell r="B7484" t="str">
            <v>Julio</v>
          </cell>
          <cell r="J7484">
            <v>22710</v>
          </cell>
          <cell r="K7484">
            <v>41015</v>
          </cell>
        </row>
        <row r="7485">
          <cell r="A7485">
            <v>2020</v>
          </cell>
          <cell r="B7485" t="str">
            <v>Julio</v>
          </cell>
          <cell r="J7485">
            <v>23422</v>
          </cell>
          <cell r="K7485">
            <v>41015</v>
          </cell>
        </row>
        <row r="7486">
          <cell r="A7486">
            <v>2020</v>
          </cell>
          <cell r="B7486" t="str">
            <v>Julio</v>
          </cell>
          <cell r="J7486">
            <v>1882</v>
          </cell>
          <cell r="K7486">
            <v>41016</v>
          </cell>
        </row>
        <row r="7487">
          <cell r="A7487">
            <v>2020</v>
          </cell>
          <cell r="B7487" t="str">
            <v>Julio</v>
          </cell>
          <cell r="J7487">
            <v>1979</v>
          </cell>
          <cell r="K7487">
            <v>41016</v>
          </cell>
        </row>
        <row r="7488">
          <cell r="A7488">
            <v>2020</v>
          </cell>
          <cell r="B7488" t="str">
            <v>Julio</v>
          </cell>
          <cell r="J7488">
            <v>1882</v>
          </cell>
          <cell r="K7488">
            <v>41016</v>
          </cell>
        </row>
        <row r="7489">
          <cell r="A7489">
            <v>2020</v>
          </cell>
          <cell r="B7489" t="str">
            <v>Julio</v>
          </cell>
          <cell r="J7489">
            <v>3162</v>
          </cell>
          <cell r="K7489">
            <v>41017</v>
          </cell>
        </row>
        <row r="7490">
          <cell r="A7490">
            <v>2020</v>
          </cell>
          <cell r="B7490" t="str">
            <v>Julio</v>
          </cell>
          <cell r="J7490">
            <v>3604</v>
          </cell>
          <cell r="K7490">
            <v>41017</v>
          </cell>
        </row>
        <row r="7491">
          <cell r="A7491">
            <v>2020</v>
          </cell>
          <cell r="B7491" t="str">
            <v>Julio</v>
          </cell>
          <cell r="J7491">
            <v>3433</v>
          </cell>
          <cell r="K7491">
            <v>41017</v>
          </cell>
        </row>
        <row r="7492">
          <cell r="A7492">
            <v>2020</v>
          </cell>
          <cell r="B7492" t="str">
            <v>Julio</v>
          </cell>
          <cell r="J7492">
            <v>29361</v>
          </cell>
          <cell r="K7492">
            <v>41018</v>
          </cell>
        </row>
        <row r="7493">
          <cell r="A7493">
            <v>2020</v>
          </cell>
          <cell r="B7493" t="str">
            <v>Julio</v>
          </cell>
          <cell r="J7493">
            <v>32556</v>
          </cell>
          <cell r="K7493">
            <v>41018</v>
          </cell>
        </row>
        <row r="7494">
          <cell r="A7494">
            <v>2020</v>
          </cell>
          <cell r="B7494" t="str">
            <v>Julio</v>
          </cell>
          <cell r="J7494">
            <v>30217</v>
          </cell>
          <cell r="K7494">
            <v>41018</v>
          </cell>
        </row>
        <row r="7495">
          <cell r="A7495">
            <v>2020</v>
          </cell>
          <cell r="B7495" t="str">
            <v>Julio</v>
          </cell>
          <cell r="J7495">
            <v>24379</v>
          </cell>
          <cell r="K7495">
            <v>41019</v>
          </cell>
        </row>
        <row r="7496">
          <cell r="A7496">
            <v>2020</v>
          </cell>
          <cell r="B7496" t="str">
            <v>Julio</v>
          </cell>
          <cell r="J7496">
            <v>24882</v>
          </cell>
          <cell r="K7496">
            <v>41019</v>
          </cell>
        </row>
        <row r="7497">
          <cell r="A7497">
            <v>2020</v>
          </cell>
          <cell r="B7497" t="str">
            <v>Julio</v>
          </cell>
          <cell r="J7497">
            <v>6206</v>
          </cell>
          <cell r="K7497">
            <v>41020</v>
          </cell>
        </row>
        <row r="7498">
          <cell r="A7498">
            <v>2020</v>
          </cell>
          <cell r="B7498" t="str">
            <v>Julio</v>
          </cell>
          <cell r="J7498">
            <v>6483</v>
          </cell>
          <cell r="K7498">
            <v>41020</v>
          </cell>
        </row>
        <row r="7499">
          <cell r="A7499">
            <v>2020</v>
          </cell>
          <cell r="B7499" t="str">
            <v>Julio</v>
          </cell>
          <cell r="J7499">
            <v>9809</v>
          </cell>
          <cell r="K7499">
            <v>41021</v>
          </cell>
        </row>
        <row r="7500">
          <cell r="A7500">
            <v>2020</v>
          </cell>
          <cell r="B7500" t="str">
            <v>Julio</v>
          </cell>
          <cell r="J7500">
            <v>10108</v>
          </cell>
          <cell r="K7500">
            <v>41021</v>
          </cell>
        </row>
        <row r="7501">
          <cell r="A7501">
            <v>2020</v>
          </cell>
          <cell r="B7501" t="str">
            <v>Julio</v>
          </cell>
          <cell r="J7501">
            <v>10618</v>
          </cell>
          <cell r="K7501">
            <v>41022</v>
          </cell>
        </row>
        <row r="7502">
          <cell r="A7502">
            <v>2020</v>
          </cell>
          <cell r="B7502" t="str">
            <v>Julio</v>
          </cell>
          <cell r="J7502">
            <v>10605</v>
          </cell>
          <cell r="K7502">
            <v>41022</v>
          </cell>
        </row>
        <row r="7503">
          <cell r="A7503">
            <v>2020</v>
          </cell>
          <cell r="B7503" t="str">
            <v>Julio</v>
          </cell>
          <cell r="J7503">
            <v>3026</v>
          </cell>
          <cell r="K7503">
            <v>41023</v>
          </cell>
        </row>
        <row r="7504">
          <cell r="A7504">
            <v>2020</v>
          </cell>
          <cell r="B7504" t="str">
            <v>Julio</v>
          </cell>
          <cell r="J7504">
            <v>2983</v>
          </cell>
          <cell r="K7504">
            <v>41023</v>
          </cell>
        </row>
        <row r="7505">
          <cell r="A7505">
            <v>2020</v>
          </cell>
          <cell r="B7505" t="str">
            <v>Julio</v>
          </cell>
          <cell r="J7505">
            <v>2873</v>
          </cell>
          <cell r="K7505">
            <v>41023</v>
          </cell>
        </row>
        <row r="7506">
          <cell r="A7506">
            <v>2020</v>
          </cell>
          <cell r="B7506" t="str">
            <v>Julio</v>
          </cell>
          <cell r="J7506">
            <v>2830</v>
          </cell>
          <cell r="K7506">
            <v>41023</v>
          </cell>
        </row>
        <row r="7507">
          <cell r="A7507">
            <v>2020</v>
          </cell>
          <cell r="B7507" t="str">
            <v>Julio</v>
          </cell>
          <cell r="J7507">
            <v>5949</v>
          </cell>
          <cell r="K7507">
            <v>41024</v>
          </cell>
        </row>
        <row r="7508">
          <cell r="A7508">
            <v>2020</v>
          </cell>
          <cell r="B7508" t="str">
            <v>Julio</v>
          </cell>
          <cell r="J7508">
            <v>6135</v>
          </cell>
          <cell r="K7508">
            <v>41024</v>
          </cell>
        </row>
        <row r="7509">
          <cell r="A7509">
            <v>2020</v>
          </cell>
          <cell r="B7509" t="str">
            <v>Julio</v>
          </cell>
          <cell r="J7509">
            <v>6121</v>
          </cell>
          <cell r="K7509">
            <v>41024</v>
          </cell>
        </row>
        <row r="7510">
          <cell r="A7510">
            <v>2020</v>
          </cell>
          <cell r="B7510" t="str">
            <v>Julio</v>
          </cell>
          <cell r="J7510">
            <v>5521</v>
          </cell>
          <cell r="K7510">
            <v>41024</v>
          </cell>
        </row>
        <row r="7511">
          <cell r="A7511">
            <v>2020</v>
          </cell>
          <cell r="B7511" t="str">
            <v>Julio</v>
          </cell>
          <cell r="J7511">
            <v>619</v>
          </cell>
          <cell r="K7511">
            <v>41025</v>
          </cell>
        </row>
        <row r="7512">
          <cell r="A7512">
            <v>2020</v>
          </cell>
          <cell r="B7512" t="str">
            <v>Julio</v>
          </cell>
          <cell r="J7512">
            <v>725</v>
          </cell>
          <cell r="K7512">
            <v>41025</v>
          </cell>
        </row>
        <row r="7513">
          <cell r="A7513">
            <v>2020</v>
          </cell>
          <cell r="B7513" t="str">
            <v>Julio</v>
          </cell>
          <cell r="J7513">
            <v>1175</v>
          </cell>
          <cell r="K7513">
            <v>41025</v>
          </cell>
        </row>
        <row r="7514">
          <cell r="A7514">
            <v>2020</v>
          </cell>
          <cell r="B7514" t="str">
            <v>Julio</v>
          </cell>
          <cell r="J7514">
            <v>10618</v>
          </cell>
          <cell r="K7514">
            <v>41026</v>
          </cell>
        </row>
        <row r="7515">
          <cell r="A7515">
            <v>2020</v>
          </cell>
          <cell r="B7515" t="str">
            <v>Julio</v>
          </cell>
          <cell r="J7515">
            <v>10605</v>
          </cell>
          <cell r="K7515">
            <v>41026</v>
          </cell>
        </row>
        <row r="7516">
          <cell r="A7516">
            <v>2020</v>
          </cell>
          <cell r="B7516" t="str">
            <v>Julio</v>
          </cell>
          <cell r="J7516">
            <v>11867</v>
          </cell>
          <cell r="K7516">
            <v>41027</v>
          </cell>
        </row>
        <row r="7517">
          <cell r="A7517">
            <v>2020</v>
          </cell>
          <cell r="B7517" t="str">
            <v>Julio</v>
          </cell>
          <cell r="J7517">
            <v>12021</v>
          </cell>
          <cell r="K7517">
            <v>41027</v>
          </cell>
        </row>
        <row r="7518">
          <cell r="A7518">
            <v>2020</v>
          </cell>
          <cell r="B7518" t="str">
            <v>Julio</v>
          </cell>
          <cell r="J7518">
            <v>43976</v>
          </cell>
          <cell r="K7518">
            <v>41028</v>
          </cell>
        </row>
        <row r="7519">
          <cell r="A7519">
            <v>2020</v>
          </cell>
          <cell r="B7519" t="str">
            <v>Julio</v>
          </cell>
          <cell r="J7519">
            <v>49027</v>
          </cell>
          <cell r="K7519">
            <v>41028</v>
          </cell>
        </row>
        <row r="7520">
          <cell r="A7520">
            <v>2020</v>
          </cell>
          <cell r="B7520" t="str">
            <v>Julio</v>
          </cell>
          <cell r="J7520">
            <v>43851</v>
          </cell>
          <cell r="K7520">
            <v>41028</v>
          </cell>
        </row>
        <row r="7521">
          <cell r="A7521">
            <v>2020</v>
          </cell>
          <cell r="B7521" t="str">
            <v>Agosto</v>
          </cell>
          <cell r="J7521">
            <v>677</v>
          </cell>
          <cell r="K7521">
            <v>31001</v>
          </cell>
        </row>
        <row r="7522">
          <cell r="A7522">
            <v>2020</v>
          </cell>
          <cell r="B7522" t="str">
            <v>Agosto</v>
          </cell>
          <cell r="J7522">
            <v>947</v>
          </cell>
          <cell r="K7522">
            <v>31002</v>
          </cell>
        </row>
        <row r="7523">
          <cell r="A7523">
            <v>2020</v>
          </cell>
          <cell r="B7523" t="str">
            <v>Agosto</v>
          </cell>
          <cell r="J7523">
            <v>582</v>
          </cell>
          <cell r="K7523">
            <v>31003</v>
          </cell>
        </row>
        <row r="7524">
          <cell r="A7524">
            <v>2020</v>
          </cell>
          <cell r="B7524" t="str">
            <v>Agosto</v>
          </cell>
          <cell r="J7524">
            <v>9212</v>
          </cell>
          <cell r="K7524">
            <v>31004</v>
          </cell>
        </row>
        <row r="7525">
          <cell r="A7525">
            <v>2020</v>
          </cell>
          <cell r="B7525" t="str">
            <v>Agosto</v>
          </cell>
          <cell r="J7525">
            <v>5033</v>
          </cell>
          <cell r="K7525">
            <v>31005</v>
          </cell>
        </row>
        <row r="7526">
          <cell r="A7526">
            <v>2020</v>
          </cell>
          <cell r="B7526" t="str">
            <v>Agosto</v>
          </cell>
          <cell r="J7526">
            <v>815</v>
          </cell>
          <cell r="K7526">
            <v>31006</v>
          </cell>
        </row>
        <row r="7527">
          <cell r="A7527">
            <v>2020</v>
          </cell>
          <cell r="B7527" t="str">
            <v>Agosto</v>
          </cell>
          <cell r="J7527">
            <v>3085</v>
          </cell>
          <cell r="K7527">
            <v>31007</v>
          </cell>
        </row>
        <row r="7528">
          <cell r="A7528">
            <v>2020</v>
          </cell>
          <cell r="B7528" t="str">
            <v>Agosto</v>
          </cell>
          <cell r="J7528">
            <v>2948</v>
          </cell>
          <cell r="K7528">
            <v>31008</v>
          </cell>
        </row>
        <row r="7529">
          <cell r="A7529">
            <v>2020</v>
          </cell>
          <cell r="B7529" t="str">
            <v>Agosto</v>
          </cell>
          <cell r="J7529">
            <v>2501</v>
          </cell>
          <cell r="K7529">
            <v>31009</v>
          </cell>
        </row>
        <row r="7530">
          <cell r="A7530">
            <v>2020</v>
          </cell>
          <cell r="B7530" t="str">
            <v>Agosto</v>
          </cell>
          <cell r="J7530">
            <v>3517</v>
          </cell>
          <cell r="K7530">
            <v>31010</v>
          </cell>
        </row>
        <row r="7531">
          <cell r="A7531">
            <v>2020</v>
          </cell>
          <cell r="B7531" t="str">
            <v>Agosto</v>
          </cell>
          <cell r="J7531">
            <v>377</v>
          </cell>
          <cell r="K7531">
            <v>31011</v>
          </cell>
        </row>
        <row r="7532">
          <cell r="A7532">
            <v>2020</v>
          </cell>
          <cell r="B7532" t="str">
            <v>Agosto</v>
          </cell>
          <cell r="J7532">
            <v>334</v>
          </cell>
          <cell r="K7532">
            <v>31012</v>
          </cell>
        </row>
        <row r="7533">
          <cell r="A7533">
            <v>2020</v>
          </cell>
          <cell r="B7533" t="str">
            <v>Agosto</v>
          </cell>
          <cell r="J7533">
            <v>1788</v>
          </cell>
          <cell r="K7533">
            <v>31013</v>
          </cell>
        </row>
        <row r="7534">
          <cell r="A7534">
            <v>2020</v>
          </cell>
          <cell r="B7534" t="str">
            <v>Agosto</v>
          </cell>
          <cell r="J7534">
            <v>1912</v>
          </cell>
          <cell r="K7534">
            <v>31014</v>
          </cell>
        </row>
        <row r="7535">
          <cell r="A7535">
            <v>2020</v>
          </cell>
          <cell r="B7535" t="str">
            <v>Agosto</v>
          </cell>
          <cell r="J7535">
            <v>1968</v>
          </cell>
          <cell r="K7535">
            <v>31015</v>
          </cell>
        </row>
        <row r="7536">
          <cell r="A7536">
            <v>2020</v>
          </cell>
          <cell r="B7536" t="str">
            <v>Agosto</v>
          </cell>
          <cell r="J7536">
            <v>1631</v>
          </cell>
          <cell r="K7536">
            <v>31016</v>
          </cell>
        </row>
        <row r="7537">
          <cell r="A7537">
            <v>2020</v>
          </cell>
          <cell r="B7537" t="str">
            <v>Agosto</v>
          </cell>
          <cell r="J7537">
            <v>1284</v>
          </cell>
          <cell r="K7537">
            <v>31017</v>
          </cell>
        </row>
        <row r="7538">
          <cell r="A7538">
            <v>2020</v>
          </cell>
          <cell r="B7538" t="str">
            <v>Agosto</v>
          </cell>
          <cell r="J7538">
            <v>780</v>
          </cell>
          <cell r="K7538">
            <v>31018</v>
          </cell>
        </row>
        <row r="7539">
          <cell r="A7539">
            <v>2020</v>
          </cell>
          <cell r="B7539" t="str">
            <v>Agosto</v>
          </cell>
          <cell r="J7539">
            <v>930</v>
          </cell>
          <cell r="K7539">
            <v>31019</v>
          </cell>
        </row>
        <row r="7540">
          <cell r="A7540">
            <v>2020</v>
          </cell>
          <cell r="B7540" t="str">
            <v>Agosto</v>
          </cell>
          <cell r="J7540">
            <v>1865</v>
          </cell>
          <cell r="K7540">
            <v>31020</v>
          </cell>
        </row>
        <row r="7541">
          <cell r="A7541">
            <v>2020</v>
          </cell>
          <cell r="B7541" t="str">
            <v>Agosto</v>
          </cell>
          <cell r="J7541">
            <v>1662</v>
          </cell>
          <cell r="K7541">
            <v>31021</v>
          </cell>
        </row>
        <row r="7542">
          <cell r="A7542">
            <v>2020</v>
          </cell>
          <cell r="B7542" t="str">
            <v>Agosto</v>
          </cell>
          <cell r="J7542">
            <v>1963</v>
          </cell>
          <cell r="K7542">
            <v>31022</v>
          </cell>
        </row>
        <row r="7543">
          <cell r="A7543">
            <v>2020</v>
          </cell>
          <cell r="B7543" t="str">
            <v>Agosto</v>
          </cell>
          <cell r="J7543">
            <v>2273</v>
          </cell>
          <cell r="K7543">
            <v>31023</v>
          </cell>
        </row>
        <row r="7544">
          <cell r="A7544">
            <v>2020</v>
          </cell>
          <cell r="B7544" t="str">
            <v>Agosto</v>
          </cell>
          <cell r="J7544">
            <v>2391</v>
          </cell>
          <cell r="K7544">
            <v>31024</v>
          </cell>
        </row>
        <row r="7545">
          <cell r="A7545">
            <v>2020</v>
          </cell>
          <cell r="B7545" t="str">
            <v>Agosto</v>
          </cell>
          <cell r="J7545">
            <v>2109</v>
          </cell>
          <cell r="K7545">
            <v>31025</v>
          </cell>
        </row>
        <row r="7546">
          <cell r="A7546">
            <v>2020</v>
          </cell>
          <cell r="B7546" t="str">
            <v>Agosto</v>
          </cell>
          <cell r="J7546">
            <v>2064</v>
          </cell>
          <cell r="K7546">
            <v>31026</v>
          </cell>
        </row>
        <row r="7547">
          <cell r="A7547">
            <v>2020</v>
          </cell>
          <cell r="B7547" t="str">
            <v>Agosto</v>
          </cell>
          <cell r="J7547">
            <v>2080</v>
          </cell>
          <cell r="K7547">
            <v>31027</v>
          </cell>
        </row>
        <row r="7548">
          <cell r="A7548">
            <v>2020</v>
          </cell>
          <cell r="B7548" t="str">
            <v>Agosto</v>
          </cell>
          <cell r="J7548">
            <v>2104</v>
          </cell>
          <cell r="K7548">
            <v>31028</v>
          </cell>
        </row>
        <row r="7549">
          <cell r="A7549">
            <v>2020</v>
          </cell>
          <cell r="B7549" t="str">
            <v>Agosto</v>
          </cell>
          <cell r="J7549">
            <v>1572</v>
          </cell>
          <cell r="K7549">
            <v>31029</v>
          </cell>
        </row>
        <row r="7550">
          <cell r="A7550">
            <v>2020</v>
          </cell>
          <cell r="B7550" t="str">
            <v>Agosto</v>
          </cell>
          <cell r="J7550">
            <v>1482</v>
          </cell>
          <cell r="K7550">
            <v>31030</v>
          </cell>
        </row>
        <row r="7551">
          <cell r="A7551">
            <v>2020</v>
          </cell>
          <cell r="B7551" t="str">
            <v>Agosto</v>
          </cell>
          <cell r="J7551">
            <v>5626</v>
          </cell>
          <cell r="K7551">
            <v>31031</v>
          </cell>
        </row>
        <row r="7552">
          <cell r="A7552">
            <v>2020</v>
          </cell>
          <cell r="B7552" t="str">
            <v>Agosto</v>
          </cell>
          <cell r="J7552">
            <v>3056</v>
          </cell>
          <cell r="K7552">
            <v>31032</v>
          </cell>
        </row>
        <row r="7553">
          <cell r="A7553">
            <v>2020</v>
          </cell>
          <cell r="B7553" t="str">
            <v>Agosto</v>
          </cell>
          <cell r="J7553">
            <v>2336</v>
          </cell>
          <cell r="K7553">
            <v>31033</v>
          </cell>
        </row>
        <row r="7554">
          <cell r="A7554">
            <v>2020</v>
          </cell>
          <cell r="B7554" t="str">
            <v>Agosto</v>
          </cell>
          <cell r="J7554">
            <v>2479</v>
          </cell>
          <cell r="K7554">
            <v>31034</v>
          </cell>
        </row>
        <row r="7555">
          <cell r="A7555">
            <v>2020</v>
          </cell>
          <cell r="B7555" t="str">
            <v>Agosto</v>
          </cell>
          <cell r="J7555">
            <v>1502</v>
          </cell>
          <cell r="K7555">
            <v>31035</v>
          </cell>
        </row>
        <row r="7556">
          <cell r="A7556">
            <v>2020</v>
          </cell>
          <cell r="B7556" t="str">
            <v>Agosto</v>
          </cell>
          <cell r="J7556">
            <v>494</v>
          </cell>
          <cell r="K7556">
            <v>31036</v>
          </cell>
        </row>
        <row r="7557">
          <cell r="A7557">
            <v>2020</v>
          </cell>
          <cell r="B7557" t="str">
            <v>Agosto</v>
          </cell>
          <cell r="J7557">
            <v>1915</v>
          </cell>
          <cell r="K7557">
            <v>31037</v>
          </cell>
        </row>
        <row r="7558">
          <cell r="A7558">
            <v>2020</v>
          </cell>
          <cell r="B7558" t="str">
            <v>Agosto</v>
          </cell>
          <cell r="J7558">
            <v>1964</v>
          </cell>
          <cell r="K7558">
            <v>31038</v>
          </cell>
        </row>
        <row r="7559">
          <cell r="A7559">
            <v>2020</v>
          </cell>
          <cell r="B7559" t="str">
            <v>Agosto</v>
          </cell>
          <cell r="J7559">
            <v>1806</v>
          </cell>
          <cell r="K7559">
            <v>31039</v>
          </cell>
        </row>
        <row r="7560">
          <cell r="A7560">
            <v>2020</v>
          </cell>
          <cell r="B7560" t="str">
            <v>Agosto</v>
          </cell>
          <cell r="J7560">
            <v>4064</v>
          </cell>
          <cell r="K7560">
            <v>11001</v>
          </cell>
        </row>
        <row r="7561">
          <cell r="A7561">
            <v>2020</v>
          </cell>
          <cell r="B7561" t="str">
            <v>Agosto</v>
          </cell>
          <cell r="J7561">
            <v>3725</v>
          </cell>
          <cell r="K7561">
            <v>11002</v>
          </cell>
        </row>
        <row r="7562">
          <cell r="A7562">
            <v>2020</v>
          </cell>
          <cell r="B7562" t="str">
            <v>Agosto</v>
          </cell>
          <cell r="J7562">
            <v>1957</v>
          </cell>
          <cell r="K7562">
            <v>11003</v>
          </cell>
        </row>
        <row r="7563">
          <cell r="A7563">
            <v>2020</v>
          </cell>
          <cell r="B7563" t="str">
            <v>Agosto</v>
          </cell>
          <cell r="J7563">
            <v>1762</v>
          </cell>
          <cell r="K7563">
            <v>11004</v>
          </cell>
        </row>
        <row r="7564">
          <cell r="A7564">
            <v>2020</v>
          </cell>
          <cell r="B7564" t="str">
            <v>Agosto</v>
          </cell>
          <cell r="J7564">
            <v>1348</v>
          </cell>
          <cell r="K7564">
            <v>11005</v>
          </cell>
        </row>
        <row r="7565">
          <cell r="A7565">
            <v>2020</v>
          </cell>
          <cell r="B7565" t="str">
            <v>Agosto</v>
          </cell>
          <cell r="J7565">
            <v>4001</v>
          </cell>
          <cell r="K7565">
            <v>11006</v>
          </cell>
        </row>
        <row r="7566">
          <cell r="A7566">
            <v>2020</v>
          </cell>
          <cell r="B7566" t="str">
            <v>Agosto</v>
          </cell>
          <cell r="J7566">
            <v>5880</v>
          </cell>
          <cell r="K7566">
            <v>11007</v>
          </cell>
        </row>
        <row r="7567">
          <cell r="A7567">
            <v>2020</v>
          </cell>
          <cell r="B7567" t="str">
            <v>Agosto</v>
          </cell>
          <cell r="J7567">
            <v>1394</v>
          </cell>
          <cell r="K7567">
            <v>11008</v>
          </cell>
        </row>
        <row r="7568">
          <cell r="A7568">
            <v>2020</v>
          </cell>
          <cell r="B7568" t="str">
            <v>Agosto</v>
          </cell>
          <cell r="J7568">
            <v>3726</v>
          </cell>
          <cell r="K7568">
            <v>11009</v>
          </cell>
        </row>
        <row r="7569">
          <cell r="A7569">
            <v>2020</v>
          </cell>
          <cell r="B7569" t="str">
            <v>Agosto</v>
          </cell>
          <cell r="J7569">
            <v>1688</v>
          </cell>
          <cell r="K7569">
            <v>11010</v>
          </cell>
        </row>
        <row r="7570">
          <cell r="A7570">
            <v>2020</v>
          </cell>
          <cell r="B7570" t="str">
            <v>Agosto</v>
          </cell>
          <cell r="J7570">
            <v>7482</v>
          </cell>
          <cell r="K7570">
            <v>11011</v>
          </cell>
        </row>
        <row r="7571">
          <cell r="A7571">
            <v>2020</v>
          </cell>
          <cell r="B7571" t="str">
            <v>Agosto</v>
          </cell>
          <cell r="J7571">
            <v>4093</v>
          </cell>
          <cell r="K7571">
            <v>11012</v>
          </cell>
        </row>
        <row r="7572">
          <cell r="A7572">
            <v>2020</v>
          </cell>
          <cell r="B7572" t="str">
            <v>Agosto</v>
          </cell>
          <cell r="J7572">
            <v>5479</v>
          </cell>
          <cell r="K7572">
            <v>11013</v>
          </cell>
        </row>
        <row r="7573">
          <cell r="A7573">
            <v>2020</v>
          </cell>
          <cell r="B7573" t="str">
            <v>Agosto</v>
          </cell>
          <cell r="J7573">
            <v>4988</v>
          </cell>
          <cell r="K7573">
            <v>11014</v>
          </cell>
        </row>
        <row r="7574">
          <cell r="A7574">
            <v>2020</v>
          </cell>
          <cell r="B7574" t="str">
            <v>Agosto</v>
          </cell>
          <cell r="J7574">
            <v>3389</v>
          </cell>
          <cell r="K7574">
            <v>11015</v>
          </cell>
        </row>
        <row r="7575">
          <cell r="A7575">
            <v>2020</v>
          </cell>
          <cell r="B7575" t="str">
            <v>Agosto</v>
          </cell>
          <cell r="J7575">
            <v>3191</v>
          </cell>
          <cell r="K7575">
            <v>11016</v>
          </cell>
        </row>
        <row r="7576">
          <cell r="A7576">
            <v>2020</v>
          </cell>
          <cell r="B7576" t="str">
            <v>Agosto</v>
          </cell>
          <cell r="J7576">
            <v>1123</v>
          </cell>
          <cell r="K7576">
            <v>11017</v>
          </cell>
        </row>
        <row r="7577">
          <cell r="A7577">
            <v>2020</v>
          </cell>
          <cell r="B7577" t="str">
            <v>Agosto</v>
          </cell>
          <cell r="J7577">
            <v>1715</v>
          </cell>
          <cell r="K7577">
            <v>11018</v>
          </cell>
        </row>
        <row r="7578">
          <cell r="A7578">
            <v>2020</v>
          </cell>
          <cell r="B7578" t="str">
            <v>Agosto</v>
          </cell>
          <cell r="J7578">
            <v>4450</v>
          </cell>
          <cell r="K7578">
            <v>11019</v>
          </cell>
        </row>
        <row r="7579">
          <cell r="A7579">
            <v>2020</v>
          </cell>
          <cell r="B7579" t="str">
            <v>Agosto</v>
          </cell>
          <cell r="J7579">
            <v>8020</v>
          </cell>
          <cell r="K7579">
            <v>11020</v>
          </cell>
        </row>
        <row r="7580">
          <cell r="A7580">
            <v>2020</v>
          </cell>
          <cell r="B7580" t="str">
            <v>Agosto</v>
          </cell>
          <cell r="J7580">
            <v>1401</v>
          </cell>
          <cell r="K7580">
            <v>11021</v>
          </cell>
        </row>
        <row r="7581">
          <cell r="A7581">
            <v>2020</v>
          </cell>
          <cell r="B7581" t="str">
            <v>Agosto</v>
          </cell>
          <cell r="J7581">
            <v>1490</v>
          </cell>
          <cell r="K7581">
            <v>11022</v>
          </cell>
        </row>
        <row r="7582">
          <cell r="A7582">
            <v>2020</v>
          </cell>
          <cell r="B7582" t="str">
            <v>Agosto</v>
          </cell>
          <cell r="J7582">
            <v>2077</v>
          </cell>
          <cell r="K7582">
            <v>11023</v>
          </cell>
        </row>
        <row r="7583">
          <cell r="A7583">
            <v>2020</v>
          </cell>
          <cell r="B7583" t="str">
            <v>Agosto</v>
          </cell>
          <cell r="J7583">
            <v>1977</v>
          </cell>
          <cell r="K7583">
            <v>11024</v>
          </cell>
        </row>
        <row r="7584">
          <cell r="A7584">
            <v>2020</v>
          </cell>
          <cell r="B7584" t="str">
            <v>Agosto</v>
          </cell>
          <cell r="J7584">
            <v>1458</v>
          </cell>
          <cell r="K7584">
            <v>11025</v>
          </cell>
        </row>
        <row r="7585">
          <cell r="A7585">
            <v>2020</v>
          </cell>
          <cell r="B7585" t="str">
            <v>Agosto</v>
          </cell>
          <cell r="J7585">
            <v>1999</v>
          </cell>
          <cell r="K7585">
            <v>11026</v>
          </cell>
        </row>
        <row r="7586">
          <cell r="A7586">
            <v>2020</v>
          </cell>
          <cell r="B7586" t="str">
            <v>Agosto</v>
          </cell>
          <cell r="J7586">
            <v>2761</v>
          </cell>
          <cell r="K7586">
            <v>11027</v>
          </cell>
        </row>
        <row r="7587">
          <cell r="A7587">
            <v>2020</v>
          </cell>
          <cell r="B7587" t="str">
            <v>Agosto</v>
          </cell>
          <cell r="J7587">
            <v>5561</v>
          </cell>
          <cell r="K7587">
            <v>11028</v>
          </cell>
        </row>
        <row r="7588">
          <cell r="A7588">
            <v>2020</v>
          </cell>
          <cell r="B7588" t="str">
            <v>Agosto</v>
          </cell>
          <cell r="J7588">
            <v>2467</v>
          </cell>
          <cell r="K7588">
            <v>11029</v>
          </cell>
        </row>
        <row r="7589">
          <cell r="A7589">
            <v>2020</v>
          </cell>
          <cell r="B7589" t="str">
            <v>Agosto</v>
          </cell>
          <cell r="J7589">
            <v>5635</v>
          </cell>
          <cell r="K7589">
            <v>11030</v>
          </cell>
        </row>
        <row r="7590">
          <cell r="A7590">
            <v>2020</v>
          </cell>
          <cell r="B7590" t="str">
            <v>Agosto</v>
          </cell>
          <cell r="J7590">
            <v>5421</v>
          </cell>
          <cell r="K7590">
            <v>11031</v>
          </cell>
        </row>
        <row r="7591">
          <cell r="A7591">
            <v>2020</v>
          </cell>
          <cell r="B7591" t="str">
            <v>Agosto</v>
          </cell>
          <cell r="J7591">
            <v>6048</v>
          </cell>
          <cell r="K7591">
            <v>11032</v>
          </cell>
        </row>
        <row r="7592">
          <cell r="A7592">
            <v>2020</v>
          </cell>
          <cell r="B7592" t="str">
            <v>Agosto</v>
          </cell>
          <cell r="J7592">
            <v>1940</v>
          </cell>
          <cell r="K7592">
            <v>11033</v>
          </cell>
        </row>
        <row r="7593">
          <cell r="A7593">
            <v>2020</v>
          </cell>
          <cell r="B7593" t="str">
            <v>Agosto</v>
          </cell>
          <cell r="J7593">
            <v>2350</v>
          </cell>
          <cell r="K7593">
            <v>11034</v>
          </cell>
        </row>
        <row r="7594">
          <cell r="A7594">
            <v>2020</v>
          </cell>
          <cell r="B7594" t="str">
            <v>Agosto</v>
          </cell>
          <cell r="J7594">
            <v>2307</v>
          </cell>
          <cell r="K7594">
            <v>11035</v>
          </cell>
        </row>
        <row r="7595">
          <cell r="A7595">
            <v>2020</v>
          </cell>
          <cell r="B7595" t="str">
            <v>Agosto</v>
          </cell>
          <cell r="J7595">
            <v>1108</v>
          </cell>
          <cell r="K7595">
            <v>11036</v>
          </cell>
        </row>
        <row r="7596">
          <cell r="A7596">
            <v>2020</v>
          </cell>
          <cell r="B7596" t="str">
            <v>Agosto</v>
          </cell>
          <cell r="J7596">
            <v>1107</v>
          </cell>
          <cell r="K7596">
            <v>11037</v>
          </cell>
        </row>
        <row r="7597">
          <cell r="A7597">
            <v>2020</v>
          </cell>
          <cell r="B7597" t="str">
            <v>Agosto</v>
          </cell>
          <cell r="J7597">
            <v>1516</v>
          </cell>
          <cell r="K7597">
            <v>11038</v>
          </cell>
        </row>
        <row r="7598">
          <cell r="A7598">
            <v>2020</v>
          </cell>
          <cell r="B7598" t="str">
            <v>Agosto</v>
          </cell>
          <cell r="J7598">
            <v>2047</v>
          </cell>
          <cell r="K7598">
            <v>11040</v>
          </cell>
        </row>
        <row r="7599">
          <cell r="A7599">
            <v>2020</v>
          </cell>
          <cell r="B7599" t="str">
            <v>Agosto</v>
          </cell>
          <cell r="J7599">
            <v>853</v>
          </cell>
          <cell r="K7599">
            <v>11041</v>
          </cell>
        </row>
        <row r="7600">
          <cell r="A7600">
            <v>2020</v>
          </cell>
          <cell r="B7600" t="str">
            <v>Agosto</v>
          </cell>
          <cell r="J7600">
            <v>1592</v>
          </cell>
          <cell r="K7600">
            <v>11042</v>
          </cell>
        </row>
        <row r="7601">
          <cell r="A7601">
            <v>2020</v>
          </cell>
          <cell r="B7601" t="str">
            <v>Agosto</v>
          </cell>
          <cell r="J7601">
            <v>4535</v>
          </cell>
          <cell r="K7601">
            <v>11043</v>
          </cell>
        </row>
        <row r="7602">
          <cell r="A7602">
            <v>2020</v>
          </cell>
          <cell r="B7602" t="str">
            <v>Agosto</v>
          </cell>
          <cell r="J7602">
            <v>1684</v>
          </cell>
          <cell r="K7602">
            <v>11044</v>
          </cell>
        </row>
        <row r="7603">
          <cell r="A7603">
            <v>2020</v>
          </cell>
          <cell r="B7603" t="str">
            <v>Agosto</v>
          </cell>
          <cell r="J7603">
            <v>2066</v>
          </cell>
          <cell r="K7603">
            <v>11045</v>
          </cell>
        </row>
        <row r="7604">
          <cell r="A7604">
            <v>2020</v>
          </cell>
          <cell r="B7604" t="str">
            <v>Agosto</v>
          </cell>
          <cell r="J7604">
            <v>905</v>
          </cell>
          <cell r="K7604">
            <v>11046</v>
          </cell>
        </row>
        <row r="7605">
          <cell r="A7605">
            <v>2020</v>
          </cell>
          <cell r="B7605" t="str">
            <v>Agosto</v>
          </cell>
          <cell r="J7605">
            <v>5667</v>
          </cell>
          <cell r="K7605">
            <v>11047</v>
          </cell>
        </row>
        <row r="7606">
          <cell r="A7606">
            <v>2020</v>
          </cell>
          <cell r="B7606" t="str">
            <v>Agosto</v>
          </cell>
          <cell r="J7606">
            <v>2720</v>
          </cell>
          <cell r="K7606">
            <v>11048</v>
          </cell>
        </row>
        <row r="7607">
          <cell r="A7607">
            <v>2020</v>
          </cell>
          <cell r="B7607" t="str">
            <v>Agosto</v>
          </cell>
          <cell r="J7607">
            <v>1558</v>
          </cell>
          <cell r="K7607">
            <v>11049</v>
          </cell>
        </row>
        <row r="7608">
          <cell r="A7608">
            <v>2020</v>
          </cell>
          <cell r="B7608" t="str">
            <v>Agosto</v>
          </cell>
          <cell r="J7608">
            <v>2310</v>
          </cell>
          <cell r="K7608">
            <v>11050</v>
          </cell>
        </row>
        <row r="7609">
          <cell r="A7609">
            <v>2020</v>
          </cell>
          <cell r="B7609" t="str">
            <v>Agosto</v>
          </cell>
          <cell r="J7609">
            <v>11475</v>
          </cell>
          <cell r="K7609">
            <v>11051</v>
          </cell>
        </row>
        <row r="7610">
          <cell r="A7610">
            <v>2020</v>
          </cell>
          <cell r="B7610" t="str">
            <v>Agosto</v>
          </cell>
          <cell r="J7610">
            <v>2816</v>
          </cell>
          <cell r="K7610">
            <v>11052</v>
          </cell>
        </row>
        <row r="7611">
          <cell r="A7611">
            <v>2020</v>
          </cell>
          <cell r="B7611" t="str">
            <v>Agosto</v>
          </cell>
          <cell r="J7611">
            <v>6170</v>
          </cell>
          <cell r="K7611">
            <v>11053</v>
          </cell>
        </row>
        <row r="7612">
          <cell r="A7612">
            <v>2020</v>
          </cell>
          <cell r="B7612" t="str">
            <v>Agosto</v>
          </cell>
          <cell r="J7612">
            <v>7132</v>
          </cell>
          <cell r="K7612">
            <v>11054</v>
          </cell>
        </row>
        <row r="7613">
          <cell r="A7613">
            <v>2020</v>
          </cell>
          <cell r="B7613" t="str">
            <v>Agosto</v>
          </cell>
          <cell r="J7613">
            <v>1843</v>
          </cell>
          <cell r="K7613">
            <v>21001</v>
          </cell>
        </row>
        <row r="7614">
          <cell r="A7614">
            <v>2020</v>
          </cell>
          <cell r="B7614" t="str">
            <v>Agosto</v>
          </cell>
          <cell r="J7614">
            <v>2045</v>
          </cell>
          <cell r="K7614">
            <v>21002</v>
          </cell>
        </row>
        <row r="7615">
          <cell r="A7615">
            <v>2020</v>
          </cell>
          <cell r="B7615" t="str">
            <v>Agosto</v>
          </cell>
          <cell r="J7615">
            <v>1441</v>
          </cell>
          <cell r="K7615">
            <v>21003</v>
          </cell>
        </row>
        <row r="7616">
          <cell r="A7616">
            <v>2020</v>
          </cell>
          <cell r="B7616" t="str">
            <v>Agosto</v>
          </cell>
          <cell r="J7616">
            <v>991</v>
          </cell>
          <cell r="K7616">
            <v>21004</v>
          </cell>
        </row>
        <row r="7617">
          <cell r="A7617">
            <v>2020</v>
          </cell>
          <cell r="B7617" t="str">
            <v>Agosto</v>
          </cell>
          <cell r="J7617">
            <v>677</v>
          </cell>
          <cell r="K7617">
            <v>21007</v>
          </cell>
        </row>
        <row r="7618">
          <cell r="A7618">
            <v>2020</v>
          </cell>
          <cell r="B7618" t="str">
            <v>Agosto</v>
          </cell>
          <cell r="J7618">
            <v>770</v>
          </cell>
          <cell r="K7618">
            <v>21005</v>
          </cell>
        </row>
        <row r="7619">
          <cell r="A7619">
            <v>2020</v>
          </cell>
          <cell r="B7619" t="str">
            <v>Agosto</v>
          </cell>
          <cell r="J7619">
            <v>756</v>
          </cell>
          <cell r="K7619">
            <v>21006</v>
          </cell>
        </row>
        <row r="7620">
          <cell r="A7620">
            <v>2020</v>
          </cell>
          <cell r="B7620" t="str">
            <v>Agosto</v>
          </cell>
          <cell r="J7620">
            <v>1573</v>
          </cell>
          <cell r="K7620">
            <v>21008</v>
          </cell>
        </row>
        <row r="7621">
          <cell r="A7621">
            <v>2020</v>
          </cell>
          <cell r="B7621" t="str">
            <v>Agosto</v>
          </cell>
          <cell r="J7621">
            <v>881</v>
          </cell>
          <cell r="K7621">
            <v>21009</v>
          </cell>
        </row>
        <row r="7622">
          <cell r="A7622">
            <v>2020</v>
          </cell>
          <cell r="B7622" t="str">
            <v>Agosto</v>
          </cell>
          <cell r="J7622">
            <v>753</v>
          </cell>
          <cell r="K7622">
            <v>21010</v>
          </cell>
        </row>
        <row r="7623">
          <cell r="A7623">
            <v>2020</v>
          </cell>
          <cell r="B7623" t="str">
            <v>Agosto</v>
          </cell>
          <cell r="J7623">
            <v>646</v>
          </cell>
          <cell r="K7623">
            <v>21011</v>
          </cell>
        </row>
        <row r="7624">
          <cell r="A7624">
            <v>2020</v>
          </cell>
          <cell r="B7624" t="str">
            <v>Agosto</v>
          </cell>
          <cell r="J7624">
            <v>2188</v>
          </cell>
          <cell r="K7624">
            <v>21012</v>
          </cell>
        </row>
        <row r="7625">
          <cell r="A7625">
            <v>2020</v>
          </cell>
          <cell r="B7625" t="str">
            <v>Agosto</v>
          </cell>
          <cell r="J7625">
            <v>1569</v>
          </cell>
          <cell r="K7625">
            <v>21013</v>
          </cell>
        </row>
        <row r="7626">
          <cell r="A7626">
            <v>2020</v>
          </cell>
          <cell r="B7626" t="str">
            <v>Agosto</v>
          </cell>
          <cell r="J7626">
            <v>1570</v>
          </cell>
          <cell r="K7626">
            <v>21014</v>
          </cell>
        </row>
        <row r="7627">
          <cell r="A7627">
            <v>2020</v>
          </cell>
          <cell r="B7627" t="str">
            <v>Agosto</v>
          </cell>
          <cell r="J7627">
            <v>1862</v>
          </cell>
          <cell r="K7627">
            <v>21016</v>
          </cell>
        </row>
        <row r="7628">
          <cell r="A7628">
            <v>2020</v>
          </cell>
          <cell r="B7628" t="str">
            <v>Agosto</v>
          </cell>
          <cell r="J7628">
            <v>1278</v>
          </cell>
          <cell r="K7628">
            <v>21017</v>
          </cell>
        </row>
        <row r="7629">
          <cell r="A7629">
            <v>2020</v>
          </cell>
          <cell r="B7629" t="str">
            <v>Agosto</v>
          </cell>
          <cell r="J7629">
            <v>3058</v>
          </cell>
          <cell r="K7629">
            <v>51001</v>
          </cell>
        </row>
        <row r="7630">
          <cell r="A7630">
            <v>2020</v>
          </cell>
          <cell r="B7630" t="str">
            <v>Agosto</v>
          </cell>
          <cell r="J7630">
            <v>3200</v>
          </cell>
          <cell r="K7630">
            <v>51001</v>
          </cell>
        </row>
        <row r="7631">
          <cell r="A7631">
            <v>2020</v>
          </cell>
          <cell r="B7631" t="str">
            <v>Agosto</v>
          </cell>
          <cell r="J7631">
            <v>3018</v>
          </cell>
          <cell r="K7631">
            <v>51001</v>
          </cell>
        </row>
        <row r="7632">
          <cell r="A7632">
            <v>2020</v>
          </cell>
          <cell r="B7632" t="str">
            <v>Agosto</v>
          </cell>
          <cell r="J7632">
            <v>2907</v>
          </cell>
          <cell r="K7632">
            <v>51001</v>
          </cell>
        </row>
        <row r="7633">
          <cell r="A7633">
            <v>2020</v>
          </cell>
          <cell r="B7633" t="str">
            <v>Agosto</v>
          </cell>
          <cell r="J7633">
            <v>2846</v>
          </cell>
          <cell r="K7633">
            <v>51002</v>
          </cell>
        </row>
        <row r="7634">
          <cell r="A7634">
            <v>2020</v>
          </cell>
          <cell r="B7634" t="str">
            <v>Agosto</v>
          </cell>
          <cell r="J7634">
            <v>2670</v>
          </cell>
          <cell r="K7634">
            <v>51003</v>
          </cell>
        </row>
        <row r="7635">
          <cell r="A7635">
            <v>2020</v>
          </cell>
          <cell r="B7635" t="str">
            <v>Agosto</v>
          </cell>
          <cell r="J7635">
            <v>3443</v>
          </cell>
          <cell r="K7635">
            <v>51003</v>
          </cell>
        </row>
        <row r="7636">
          <cell r="A7636">
            <v>2020</v>
          </cell>
          <cell r="B7636" t="str">
            <v>Agosto</v>
          </cell>
          <cell r="J7636">
            <v>3232</v>
          </cell>
          <cell r="K7636">
            <v>51003</v>
          </cell>
        </row>
        <row r="7637">
          <cell r="A7637">
            <v>2020</v>
          </cell>
          <cell r="B7637" t="str">
            <v>Agosto</v>
          </cell>
          <cell r="J7637">
            <v>6323</v>
          </cell>
          <cell r="K7637">
            <v>51004</v>
          </cell>
        </row>
        <row r="7638">
          <cell r="A7638">
            <v>2020</v>
          </cell>
          <cell r="B7638" t="str">
            <v>Agosto</v>
          </cell>
          <cell r="J7638">
            <v>7278</v>
          </cell>
          <cell r="K7638">
            <v>51004</v>
          </cell>
        </row>
        <row r="7639">
          <cell r="A7639">
            <v>2020</v>
          </cell>
          <cell r="B7639" t="str">
            <v>Agosto</v>
          </cell>
          <cell r="J7639">
            <v>7527</v>
          </cell>
          <cell r="K7639">
            <v>51004</v>
          </cell>
        </row>
        <row r="7640">
          <cell r="A7640">
            <v>2020</v>
          </cell>
          <cell r="B7640" t="str">
            <v>Agosto</v>
          </cell>
          <cell r="J7640">
            <v>5978</v>
          </cell>
          <cell r="K7640">
            <v>51005</v>
          </cell>
        </row>
        <row r="7641">
          <cell r="A7641">
            <v>2020</v>
          </cell>
          <cell r="B7641" t="str">
            <v>Agosto</v>
          </cell>
          <cell r="J7641">
            <v>7381</v>
          </cell>
          <cell r="K7641">
            <v>51005</v>
          </cell>
        </row>
        <row r="7642">
          <cell r="A7642">
            <v>2020</v>
          </cell>
          <cell r="B7642" t="str">
            <v>Agosto</v>
          </cell>
          <cell r="J7642">
            <v>7882</v>
          </cell>
          <cell r="K7642">
            <v>51005</v>
          </cell>
        </row>
        <row r="7643">
          <cell r="A7643">
            <v>2020</v>
          </cell>
          <cell r="B7643" t="str">
            <v>Agosto</v>
          </cell>
          <cell r="J7643">
            <v>6860</v>
          </cell>
          <cell r="K7643">
            <v>51005</v>
          </cell>
        </row>
        <row r="7644">
          <cell r="A7644">
            <v>2020</v>
          </cell>
          <cell r="B7644" t="str">
            <v>Agosto</v>
          </cell>
          <cell r="J7644">
            <v>5182</v>
          </cell>
          <cell r="K7644">
            <v>51006</v>
          </cell>
        </row>
        <row r="7645">
          <cell r="A7645">
            <v>2020</v>
          </cell>
          <cell r="B7645" t="str">
            <v>Agosto</v>
          </cell>
          <cell r="J7645">
            <v>6443</v>
          </cell>
          <cell r="K7645">
            <v>51006</v>
          </cell>
        </row>
        <row r="7646">
          <cell r="A7646">
            <v>2020</v>
          </cell>
          <cell r="B7646" t="str">
            <v>Agosto</v>
          </cell>
          <cell r="J7646">
            <v>5535</v>
          </cell>
          <cell r="K7646">
            <v>51006</v>
          </cell>
        </row>
        <row r="7647">
          <cell r="A7647">
            <v>2020</v>
          </cell>
          <cell r="B7647" t="str">
            <v>Agosto</v>
          </cell>
          <cell r="J7647">
            <v>6247</v>
          </cell>
          <cell r="K7647">
            <v>51006</v>
          </cell>
        </row>
        <row r="7648">
          <cell r="A7648">
            <v>2020</v>
          </cell>
          <cell r="B7648" t="str">
            <v>Agosto</v>
          </cell>
          <cell r="J7648">
            <v>5600</v>
          </cell>
          <cell r="K7648">
            <v>51007</v>
          </cell>
        </row>
        <row r="7649">
          <cell r="A7649">
            <v>2020</v>
          </cell>
          <cell r="B7649" t="str">
            <v>Agosto</v>
          </cell>
          <cell r="J7649">
            <v>6483</v>
          </cell>
          <cell r="K7649">
            <v>51007</v>
          </cell>
        </row>
        <row r="7650">
          <cell r="A7650">
            <v>2020</v>
          </cell>
          <cell r="B7650" t="str">
            <v>Agosto</v>
          </cell>
          <cell r="J7650">
            <v>4846</v>
          </cell>
          <cell r="K7650">
            <v>51008</v>
          </cell>
        </row>
        <row r="7651">
          <cell r="A7651">
            <v>2020</v>
          </cell>
          <cell r="B7651" t="str">
            <v>Agosto</v>
          </cell>
          <cell r="J7651">
            <v>6467</v>
          </cell>
          <cell r="K7651">
            <v>51008</v>
          </cell>
        </row>
        <row r="7652">
          <cell r="A7652">
            <v>2020</v>
          </cell>
          <cell r="B7652" t="str">
            <v>Agosto</v>
          </cell>
          <cell r="J7652">
            <v>4773</v>
          </cell>
          <cell r="K7652">
            <v>51008</v>
          </cell>
        </row>
        <row r="7653">
          <cell r="A7653">
            <v>2020</v>
          </cell>
          <cell r="B7653" t="str">
            <v>Agosto</v>
          </cell>
          <cell r="J7653">
            <v>6683</v>
          </cell>
          <cell r="K7653">
            <v>51008</v>
          </cell>
        </row>
        <row r="7654">
          <cell r="A7654">
            <v>2020</v>
          </cell>
          <cell r="B7654" t="str">
            <v>Agosto</v>
          </cell>
          <cell r="J7654">
            <v>3565</v>
          </cell>
          <cell r="K7654">
            <v>51009</v>
          </cell>
        </row>
        <row r="7655">
          <cell r="A7655">
            <v>2020</v>
          </cell>
          <cell r="B7655" t="str">
            <v>Agosto</v>
          </cell>
          <cell r="J7655">
            <v>5380</v>
          </cell>
          <cell r="K7655">
            <v>51009</v>
          </cell>
        </row>
        <row r="7656">
          <cell r="A7656">
            <v>2020</v>
          </cell>
          <cell r="B7656" t="str">
            <v>Agosto</v>
          </cell>
          <cell r="J7656">
            <v>4349</v>
          </cell>
          <cell r="K7656">
            <v>51009</v>
          </cell>
        </row>
        <row r="7657">
          <cell r="A7657">
            <v>2020</v>
          </cell>
          <cell r="B7657" t="str">
            <v>Agosto</v>
          </cell>
          <cell r="J7657">
            <v>4159</v>
          </cell>
          <cell r="K7657">
            <v>51009</v>
          </cell>
        </row>
        <row r="7658">
          <cell r="A7658">
            <v>2020</v>
          </cell>
          <cell r="B7658" t="str">
            <v>Agosto</v>
          </cell>
          <cell r="J7658">
            <v>1373</v>
          </cell>
          <cell r="K7658">
            <v>51010</v>
          </cell>
        </row>
        <row r="7659">
          <cell r="A7659">
            <v>2020</v>
          </cell>
          <cell r="B7659" t="str">
            <v>Agosto</v>
          </cell>
          <cell r="J7659">
            <v>1546</v>
          </cell>
          <cell r="K7659">
            <v>51010</v>
          </cell>
        </row>
        <row r="7660">
          <cell r="A7660">
            <v>2020</v>
          </cell>
          <cell r="B7660" t="str">
            <v>Agosto</v>
          </cell>
          <cell r="J7660">
            <v>1417</v>
          </cell>
          <cell r="K7660">
            <v>51011</v>
          </cell>
        </row>
        <row r="7661">
          <cell r="A7661">
            <v>2020</v>
          </cell>
          <cell r="B7661" t="str">
            <v>Agosto</v>
          </cell>
          <cell r="J7661">
            <v>1802</v>
          </cell>
          <cell r="K7661">
            <v>51011</v>
          </cell>
        </row>
        <row r="7662">
          <cell r="A7662">
            <v>2020</v>
          </cell>
          <cell r="B7662" t="str">
            <v>Agosto</v>
          </cell>
          <cell r="J7662">
            <v>1665</v>
          </cell>
          <cell r="K7662">
            <v>51011</v>
          </cell>
        </row>
        <row r="7663">
          <cell r="A7663">
            <v>2020</v>
          </cell>
          <cell r="B7663" t="str">
            <v>Agosto</v>
          </cell>
          <cell r="J7663">
            <v>3163</v>
          </cell>
          <cell r="K7663">
            <v>51012</v>
          </cell>
        </row>
        <row r="7664">
          <cell r="A7664">
            <v>2020</v>
          </cell>
          <cell r="B7664" t="str">
            <v>Agosto</v>
          </cell>
          <cell r="J7664">
            <v>4370</v>
          </cell>
          <cell r="K7664">
            <v>51012</v>
          </cell>
        </row>
        <row r="7665">
          <cell r="A7665">
            <v>2020</v>
          </cell>
          <cell r="B7665" t="str">
            <v>Agosto</v>
          </cell>
          <cell r="J7665">
            <v>216</v>
          </cell>
          <cell r="K7665">
            <v>61001</v>
          </cell>
        </row>
        <row r="7666">
          <cell r="A7666">
            <v>2020</v>
          </cell>
          <cell r="B7666" t="str">
            <v>Agosto</v>
          </cell>
          <cell r="J7666">
            <v>223</v>
          </cell>
          <cell r="K7666">
            <v>61001</v>
          </cell>
        </row>
        <row r="7667">
          <cell r="A7667">
            <v>2020</v>
          </cell>
          <cell r="B7667" t="str">
            <v>Agosto</v>
          </cell>
          <cell r="J7667">
            <v>243</v>
          </cell>
          <cell r="K7667">
            <v>61001</v>
          </cell>
        </row>
        <row r="7668">
          <cell r="A7668">
            <v>2020</v>
          </cell>
          <cell r="B7668" t="str">
            <v>Agosto</v>
          </cell>
          <cell r="J7668">
            <v>240</v>
          </cell>
          <cell r="K7668">
            <v>61002</v>
          </cell>
        </row>
        <row r="7669">
          <cell r="A7669">
            <v>2020</v>
          </cell>
          <cell r="B7669" t="str">
            <v>Agosto</v>
          </cell>
          <cell r="J7669">
            <v>243</v>
          </cell>
          <cell r="K7669">
            <v>61002</v>
          </cell>
        </row>
        <row r="7670">
          <cell r="A7670">
            <v>2020</v>
          </cell>
          <cell r="B7670" t="str">
            <v>Agosto</v>
          </cell>
          <cell r="J7670">
            <v>258</v>
          </cell>
          <cell r="K7670">
            <v>61002</v>
          </cell>
        </row>
        <row r="7671">
          <cell r="A7671">
            <v>2020</v>
          </cell>
          <cell r="B7671" t="str">
            <v>Agosto</v>
          </cell>
          <cell r="J7671">
            <v>199</v>
          </cell>
          <cell r="K7671">
            <v>61003</v>
          </cell>
        </row>
        <row r="7672">
          <cell r="A7672">
            <v>2020</v>
          </cell>
          <cell r="B7672" t="str">
            <v>Agosto</v>
          </cell>
          <cell r="J7672">
            <v>202</v>
          </cell>
          <cell r="K7672">
            <v>61003</v>
          </cell>
        </row>
        <row r="7673">
          <cell r="A7673">
            <v>2020</v>
          </cell>
          <cell r="B7673" t="str">
            <v>Agosto</v>
          </cell>
          <cell r="J7673">
            <v>220</v>
          </cell>
          <cell r="K7673">
            <v>61003</v>
          </cell>
        </row>
        <row r="7674">
          <cell r="A7674">
            <v>2020</v>
          </cell>
          <cell r="B7674" t="str">
            <v>Agosto</v>
          </cell>
          <cell r="J7674">
            <v>350</v>
          </cell>
          <cell r="K7674">
            <v>61004</v>
          </cell>
        </row>
        <row r="7675">
          <cell r="A7675">
            <v>2020</v>
          </cell>
          <cell r="B7675" t="str">
            <v>Agosto</v>
          </cell>
          <cell r="J7675">
            <v>348</v>
          </cell>
          <cell r="K7675">
            <v>61004</v>
          </cell>
        </row>
        <row r="7676">
          <cell r="A7676">
            <v>2020</v>
          </cell>
          <cell r="B7676" t="str">
            <v>Agosto</v>
          </cell>
          <cell r="J7676">
            <v>344</v>
          </cell>
          <cell r="K7676">
            <v>61004</v>
          </cell>
        </row>
        <row r="7677">
          <cell r="A7677">
            <v>2020</v>
          </cell>
          <cell r="B7677" t="str">
            <v>Agosto</v>
          </cell>
          <cell r="J7677">
            <v>22424</v>
          </cell>
          <cell r="K7677">
            <v>61005</v>
          </cell>
        </row>
        <row r="7678">
          <cell r="A7678">
            <v>2020</v>
          </cell>
          <cell r="B7678" t="str">
            <v>Agosto</v>
          </cell>
          <cell r="J7678">
            <v>8817</v>
          </cell>
          <cell r="K7678">
            <v>61006</v>
          </cell>
        </row>
        <row r="7679">
          <cell r="A7679">
            <v>2020</v>
          </cell>
          <cell r="B7679" t="str">
            <v>Agosto</v>
          </cell>
          <cell r="J7679">
            <v>9400</v>
          </cell>
          <cell r="K7679">
            <v>61006</v>
          </cell>
        </row>
        <row r="7680">
          <cell r="A7680">
            <v>2020</v>
          </cell>
          <cell r="B7680" t="str">
            <v>Agosto</v>
          </cell>
          <cell r="J7680">
            <v>9292</v>
          </cell>
          <cell r="K7680">
            <v>61006</v>
          </cell>
        </row>
        <row r="7681">
          <cell r="A7681">
            <v>2020</v>
          </cell>
          <cell r="B7681" t="str">
            <v>Agosto</v>
          </cell>
          <cell r="J7681">
            <v>9667</v>
          </cell>
          <cell r="K7681">
            <v>61006</v>
          </cell>
        </row>
        <row r="7682">
          <cell r="A7682">
            <v>2020</v>
          </cell>
          <cell r="B7682" t="str">
            <v>Agosto</v>
          </cell>
          <cell r="J7682">
            <v>10967</v>
          </cell>
          <cell r="K7682">
            <v>61007</v>
          </cell>
        </row>
        <row r="7683">
          <cell r="A7683">
            <v>2020</v>
          </cell>
          <cell r="B7683" t="str">
            <v>Agosto</v>
          </cell>
          <cell r="J7683">
            <v>12494</v>
          </cell>
          <cell r="K7683">
            <v>61007</v>
          </cell>
        </row>
        <row r="7684">
          <cell r="A7684">
            <v>2020</v>
          </cell>
          <cell r="B7684" t="str">
            <v>Agosto</v>
          </cell>
          <cell r="J7684">
            <v>11933</v>
          </cell>
          <cell r="K7684">
            <v>61007</v>
          </cell>
        </row>
        <row r="7685">
          <cell r="A7685">
            <v>2020</v>
          </cell>
          <cell r="B7685" t="str">
            <v>Agosto</v>
          </cell>
          <cell r="J7685">
            <v>11633</v>
          </cell>
          <cell r="K7685">
            <v>61007</v>
          </cell>
        </row>
        <row r="7686">
          <cell r="A7686">
            <v>2020</v>
          </cell>
          <cell r="B7686" t="str">
            <v>Agosto</v>
          </cell>
          <cell r="J7686">
            <v>9633</v>
          </cell>
          <cell r="K7686">
            <v>61008</v>
          </cell>
        </row>
        <row r="7687">
          <cell r="A7687">
            <v>2020</v>
          </cell>
          <cell r="B7687" t="str">
            <v>Agosto</v>
          </cell>
          <cell r="J7687">
            <v>9710</v>
          </cell>
          <cell r="K7687">
            <v>61008</v>
          </cell>
        </row>
        <row r="7688">
          <cell r="A7688">
            <v>2020</v>
          </cell>
          <cell r="B7688" t="str">
            <v>Agosto</v>
          </cell>
          <cell r="J7688">
            <v>8950</v>
          </cell>
          <cell r="K7688">
            <v>61008</v>
          </cell>
        </row>
        <row r="7689">
          <cell r="A7689">
            <v>2020</v>
          </cell>
          <cell r="B7689" t="str">
            <v>Agosto</v>
          </cell>
          <cell r="J7689">
            <v>9716</v>
          </cell>
          <cell r="K7689">
            <v>61009</v>
          </cell>
        </row>
        <row r="7690">
          <cell r="A7690">
            <v>2020</v>
          </cell>
          <cell r="B7690" t="str">
            <v>Agosto</v>
          </cell>
          <cell r="J7690">
            <v>9646</v>
          </cell>
          <cell r="K7690">
            <v>61009</v>
          </cell>
        </row>
        <row r="7691">
          <cell r="A7691">
            <v>2020</v>
          </cell>
          <cell r="B7691" t="str">
            <v>Agosto</v>
          </cell>
          <cell r="J7691">
            <v>10433</v>
          </cell>
          <cell r="K7691">
            <v>61009</v>
          </cell>
        </row>
        <row r="7692">
          <cell r="A7692">
            <v>2020</v>
          </cell>
          <cell r="B7692" t="str">
            <v>Agosto</v>
          </cell>
          <cell r="J7692">
            <v>10500</v>
          </cell>
          <cell r="K7692">
            <v>61009</v>
          </cell>
        </row>
        <row r="7693">
          <cell r="A7693">
            <v>2020</v>
          </cell>
          <cell r="B7693" t="str">
            <v>Agosto</v>
          </cell>
          <cell r="J7693">
            <v>5985</v>
          </cell>
          <cell r="K7693">
            <v>71001</v>
          </cell>
        </row>
        <row r="7694">
          <cell r="A7694">
            <v>2020</v>
          </cell>
          <cell r="B7694" t="str">
            <v>Agosto</v>
          </cell>
          <cell r="J7694">
            <v>5979</v>
          </cell>
          <cell r="K7694">
            <v>71001</v>
          </cell>
        </row>
        <row r="7695">
          <cell r="A7695">
            <v>2020</v>
          </cell>
          <cell r="B7695" t="str">
            <v>Agosto</v>
          </cell>
          <cell r="J7695">
            <v>5642</v>
          </cell>
          <cell r="K7695">
            <v>71001</v>
          </cell>
        </row>
        <row r="7696">
          <cell r="A7696">
            <v>2020</v>
          </cell>
          <cell r="B7696" t="str">
            <v>Agosto</v>
          </cell>
          <cell r="J7696">
            <v>7215</v>
          </cell>
          <cell r="K7696">
            <v>71002</v>
          </cell>
        </row>
        <row r="7697">
          <cell r="A7697">
            <v>2020</v>
          </cell>
          <cell r="B7697" t="str">
            <v>Agosto</v>
          </cell>
          <cell r="J7697">
            <v>7697</v>
          </cell>
          <cell r="K7697">
            <v>71002</v>
          </cell>
        </row>
        <row r="7698">
          <cell r="A7698">
            <v>2020</v>
          </cell>
          <cell r="B7698" t="str">
            <v>Agosto</v>
          </cell>
          <cell r="J7698">
            <v>7708</v>
          </cell>
          <cell r="K7698">
            <v>71002</v>
          </cell>
        </row>
        <row r="7699">
          <cell r="A7699">
            <v>2020</v>
          </cell>
          <cell r="B7699" t="str">
            <v>Agosto</v>
          </cell>
          <cell r="J7699">
            <v>8006</v>
          </cell>
          <cell r="K7699">
            <v>71002</v>
          </cell>
        </row>
        <row r="7700">
          <cell r="A7700">
            <v>2020</v>
          </cell>
          <cell r="B7700" t="str">
            <v>Agosto</v>
          </cell>
          <cell r="J7700">
            <v>7325</v>
          </cell>
          <cell r="K7700">
            <v>71002</v>
          </cell>
        </row>
        <row r="7701">
          <cell r="A7701">
            <v>2020</v>
          </cell>
          <cell r="B7701" t="str">
            <v>Agosto</v>
          </cell>
          <cell r="J7701">
            <v>10660</v>
          </cell>
          <cell r="K7701">
            <v>71004</v>
          </cell>
        </row>
        <row r="7702">
          <cell r="A7702">
            <v>2020</v>
          </cell>
          <cell r="B7702" t="str">
            <v>Agosto</v>
          </cell>
          <cell r="J7702">
            <v>9050</v>
          </cell>
          <cell r="K7702">
            <v>71004</v>
          </cell>
        </row>
        <row r="7703">
          <cell r="A7703">
            <v>2020</v>
          </cell>
          <cell r="B7703" t="str">
            <v>Agosto</v>
          </cell>
          <cell r="J7703">
            <v>9198</v>
          </cell>
          <cell r="K7703">
            <v>71004</v>
          </cell>
        </row>
        <row r="7704">
          <cell r="A7704">
            <v>2020</v>
          </cell>
          <cell r="B7704" t="str">
            <v>Agosto</v>
          </cell>
          <cell r="J7704">
            <v>9817</v>
          </cell>
          <cell r="K7704">
            <v>71004</v>
          </cell>
        </row>
        <row r="7705">
          <cell r="A7705">
            <v>2020</v>
          </cell>
          <cell r="B7705" t="str">
            <v>Agosto</v>
          </cell>
          <cell r="J7705">
            <v>11103</v>
          </cell>
          <cell r="K7705">
            <v>71005</v>
          </cell>
        </row>
        <row r="7706">
          <cell r="A7706">
            <v>2020</v>
          </cell>
          <cell r="B7706" t="str">
            <v>Agosto</v>
          </cell>
          <cell r="J7706">
            <v>10040</v>
          </cell>
          <cell r="K7706">
            <v>71005</v>
          </cell>
        </row>
        <row r="7707">
          <cell r="A7707">
            <v>2020</v>
          </cell>
          <cell r="B7707" t="str">
            <v>Agosto</v>
          </cell>
          <cell r="J7707">
            <v>10252</v>
          </cell>
          <cell r="K7707">
            <v>71005</v>
          </cell>
        </row>
        <row r="7708">
          <cell r="A7708">
            <v>2020</v>
          </cell>
          <cell r="B7708" t="str">
            <v>Agosto</v>
          </cell>
          <cell r="J7708">
            <v>10358</v>
          </cell>
          <cell r="K7708">
            <v>71005</v>
          </cell>
        </row>
        <row r="7709">
          <cell r="A7709">
            <v>2020</v>
          </cell>
          <cell r="B7709" t="str">
            <v>Agosto</v>
          </cell>
          <cell r="J7709">
            <v>11580</v>
          </cell>
          <cell r="K7709">
            <v>71006</v>
          </cell>
        </row>
        <row r="7710">
          <cell r="A7710">
            <v>2020</v>
          </cell>
          <cell r="B7710" t="str">
            <v>Agosto</v>
          </cell>
          <cell r="J7710">
            <v>10540</v>
          </cell>
          <cell r="K7710">
            <v>71006</v>
          </cell>
        </row>
        <row r="7711">
          <cell r="A7711">
            <v>2020</v>
          </cell>
          <cell r="B7711" t="str">
            <v>Agosto</v>
          </cell>
          <cell r="J7711">
            <v>10913</v>
          </cell>
          <cell r="K7711">
            <v>71006</v>
          </cell>
        </row>
        <row r="7712">
          <cell r="A7712">
            <v>2020</v>
          </cell>
          <cell r="B7712" t="str">
            <v>Agosto</v>
          </cell>
          <cell r="J7712">
            <v>10792</v>
          </cell>
          <cell r="K7712">
            <v>71006</v>
          </cell>
        </row>
        <row r="7713">
          <cell r="A7713">
            <v>2020</v>
          </cell>
          <cell r="B7713" t="str">
            <v>Agosto</v>
          </cell>
          <cell r="J7713">
            <v>12497</v>
          </cell>
          <cell r="K7713">
            <v>71007</v>
          </cell>
        </row>
        <row r="7714">
          <cell r="A7714">
            <v>2020</v>
          </cell>
          <cell r="B7714" t="str">
            <v>Agosto</v>
          </cell>
          <cell r="J7714">
            <v>11473</v>
          </cell>
          <cell r="K7714">
            <v>71007</v>
          </cell>
        </row>
        <row r="7715">
          <cell r="A7715">
            <v>2020</v>
          </cell>
          <cell r="B7715" t="str">
            <v>Agosto</v>
          </cell>
          <cell r="J7715">
            <v>11748</v>
          </cell>
          <cell r="K7715">
            <v>71007</v>
          </cell>
        </row>
        <row r="7716">
          <cell r="A7716">
            <v>2020</v>
          </cell>
          <cell r="B7716" t="str">
            <v>Agosto</v>
          </cell>
          <cell r="J7716">
            <v>12175</v>
          </cell>
          <cell r="K7716">
            <v>71007</v>
          </cell>
        </row>
        <row r="7717">
          <cell r="A7717">
            <v>2020</v>
          </cell>
          <cell r="B7717" t="str">
            <v>Agosto</v>
          </cell>
          <cell r="J7717">
            <v>7998</v>
          </cell>
          <cell r="K7717">
            <v>71003</v>
          </cell>
        </row>
        <row r="7718">
          <cell r="A7718">
            <v>2020</v>
          </cell>
          <cell r="B7718" t="str">
            <v>Agosto</v>
          </cell>
          <cell r="J7718">
            <v>13648</v>
          </cell>
          <cell r="K7718">
            <v>71009</v>
          </cell>
        </row>
        <row r="7719">
          <cell r="A7719">
            <v>2020</v>
          </cell>
          <cell r="B7719" t="str">
            <v>Agosto</v>
          </cell>
          <cell r="J7719">
            <v>12729</v>
          </cell>
          <cell r="K7719">
            <v>71009</v>
          </cell>
        </row>
        <row r="7720">
          <cell r="A7720">
            <v>2020</v>
          </cell>
          <cell r="B7720" t="str">
            <v>Agosto</v>
          </cell>
          <cell r="J7720">
            <v>13135</v>
          </cell>
          <cell r="K7720">
            <v>71009</v>
          </cell>
        </row>
        <row r="7721">
          <cell r="A7721">
            <v>2020</v>
          </cell>
          <cell r="B7721" t="str">
            <v>Agosto</v>
          </cell>
          <cell r="J7721">
            <v>13000</v>
          </cell>
          <cell r="K7721">
            <v>71009</v>
          </cell>
        </row>
        <row r="7722">
          <cell r="A7722">
            <v>2020</v>
          </cell>
          <cell r="B7722" t="str">
            <v>Agosto</v>
          </cell>
          <cell r="J7722">
            <v>11392</v>
          </cell>
          <cell r="K7722">
            <v>71010</v>
          </cell>
        </row>
        <row r="7723">
          <cell r="A7723">
            <v>2020</v>
          </cell>
          <cell r="B7723" t="str">
            <v>Agosto</v>
          </cell>
          <cell r="J7723">
            <v>10067</v>
          </cell>
          <cell r="K7723">
            <v>71010</v>
          </cell>
        </row>
        <row r="7724">
          <cell r="A7724">
            <v>2020</v>
          </cell>
          <cell r="B7724" t="str">
            <v>Agosto</v>
          </cell>
          <cell r="J7724">
            <v>10625</v>
          </cell>
          <cell r="K7724">
            <v>71010</v>
          </cell>
        </row>
        <row r="7725">
          <cell r="A7725">
            <v>2020</v>
          </cell>
          <cell r="B7725" t="str">
            <v>Agosto</v>
          </cell>
          <cell r="J7725">
            <v>11875</v>
          </cell>
          <cell r="K7725">
            <v>71011</v>
          </cell>
        </row>
        <row r="7726">
          <cell r="A7726">
            <v>2020</v>
          </cell>
          <cell r="B7726" t="str">
            <v>Agosto</v>
          </cell>
          <cell r="J7726">
            <v>10956</v>
          </cell>
          <cell r="K7726">
            <v>71011</v>
          </cell>
        </row>
        <row r="7727">
          <cell r="A7727">
            <v>2020</v>
          </cell>
          <cell r="B7727" t="str">
            <v>Agosto</v>
          </cell>
          <cell r="J7727">
            <v>11283</v>
          </cell>
          <cell r="K7727">
            <v>71011</v>
          </cell>
        </row>
        <row r="7728">
          <cell r="A7728">
            <v>2020</v>
          </cell>
          <cell r="B7728" t="str">
            <v>Agosto</v>
          </cell>
          <cell r="J7728">
            <v>11747</v>
          </cell>
          <cell r="K7728">
            <v>71012</v>
          </cell>
        </row>
        <row r="7729">
          <cell r="A7729">
            <v>2020</v>
          </cell>
          <cell r="B7729" t="str">
            <v>Agosto</v>
          </cell>
          <cell r="J7729">
            <v>9881</v>
          </cell>
          <cell r="K7729">
            <v>71012</v>
          </cell>
        </row>
        <row r="7730">
          <cell r="A7730">
            <v>2020</v>
          </cell>
          <cell r="B7730" t="str">
            <v>Agosto</v>
          </cell>
          <cell r="J7730">
            <v>9483</v>
          </cell>
          <cell r="K7730">
            <v>71012</v>
          </cell>
        </row>
        <row r="7731">
          <cell r="A7731">
            <v>2020</v>
          </cell>
          <cell r="B7731" t="str">
            <v>Agosto</v>
          </cell>
          <cell r="J7731">
            <v>8043</v>
          </cell>
          <cell r="K7731">
            <v>71013</v>
          </cell>
        </row>
        <row r="7732">
          <cell r="A7732">
            <v>2020</v>
          </cell>
          <cell r="B7732" t="str">
            <v>Agosto</v>
          </cell>
          <cell r="J7732">
            <v>6681</v>
          </cell>
          <cell r="K7732">
            <v>71013</v>
          </cell>
        </row>
        <row r="7733">
          <cell r="A7733">
            <v>2020</v>
          </cell>
          <cell r="B7733" t="str">
            <v>Agosto</v>
          </cell>
          <cell r="J7733">
            <v>7867</v>
          </cell>
          <cell r="K7733">
            <v>71013</v>
          </cell>
        </row>
        <row r="7734">
          <cell r="A7734">
            <v>2020</v>
          </cell>
          <cell r="B7734" t="str">
            <v>Agosto</v>
          </cell>
          <cell r="J7734">
            <v>15675</v>
          </cell>
          <cell r="K7734">
            <v>71015</v>
          </cell>
        </row>
        <row r="7735">
          <cell r="A7735">
            <v>2020</v>
          </cell>
          <cell r="B7735" t="str">
            <v>Agosto</v>
          </cell>
          <cell r="J7735">
            <v>15202</v>
          </cell>
          <cell r="K7735">
            <v>71016</v>
          </cell>
        </row>
        <row r="7736">
          <cell r="A7736">
            <v>2020</v>
          </cell>
          <cell r="B7736" t="str">
            <v>Agosto</v>
          </cell>
          <cell r="J7736">
            <v>15088</v>
          </cell>
          <cell r="K7736">
            <v>71016</v>
          </cell>
        </row>
        <row r="7737">
          <cell r="A7737">
            <v>2020</v>
          </cell>
          <cell r="B7737" t="str">
            <v>Agosto</v>
          </cell>
          <cell r="J7737">
            <v>15963</v>
          </cell>
          <cell r="K7737">
            <v>71016</v>
          </cell>
        </row>
        <row r="7738">
          <cell r="A7738">
            <v>2020</v>
          </cell>
          <cell r="B7738" t="str">
            <v>Agosto</v>
          </cell>
          <cell r="J7738">
            <v>15152</v>
          </cell>
          <cell r="K7738">
            <v>71017</v>
          </cell>
        </row>
        <row r="7739">
          <cell r="A7739">
            <v>2020</v>
          </cell>
          <cell r="B7739" t="str">
            <v>Agosto</v>
          </cell>
          <cell r="J7739">
            <v>15088</v>
          </cell>
          <cell r="K7739">
            <v>71017</v>
          </cell>
        </row>
        <row r="7740">
          <cell r="A7740">
            <v>2020</v>
          </cell>
          <cell r="B7740" t="str">
            <v>Agosto</v>
          </cell>
          <cell r="J7740">
            <v>15963</v>
          </cell>
          <cell r="K7740">
            <v>71017</v>
          </cell>
        </row>
        <row r="7741">
          <cell r="A7741">
            <v>2020</v>
          </cell>
          <cell r="B7741" t="str">
            <v>Agosto</v>
          </cell>
          <cell r="J7741">
            <v>15152</v>
          </cell>
          <cell r="K7741">
            <v>71018</v>
          </cell>
        </row>
        <row r="7742">
          <cell r="A7742">
            <v>2020</v>
          </cell>
          <cell r="B7742" t="str">
            <v>Agosto</v>
          </cell>
          <cell r="J7742">
            <v>15088</v>
          </cell>
          <cell r="K7742">
            <v>71018</v>
          </cell>
        </row>
        <row r="7743">
          <cell r="A7743">
            <v>2020</v>
          </cell>
          <cell r="B7743" t="str">
            <v>Agosto</v>
          </cell>
          <cell r="J7743">
            <v>15956</v>
          </cell>
          <cell r="K7743">
            <v>71018</v>
          </cell>
        </row>
        <row r="7744">
          <cell r="A7744">
            <v>2020</v>
          </cell>
          <cell r="B7744" t="str">
            <v>Agosto</v>
          </cell>
          <cell r="J7744">
            <v>15152</v>
          </cell>
          <cell r="K7744">
            <v>71019</v>
          </cell>
        </row>
        <row r="7745">
          <cell r="A7745">
            <v>2020</v>
          </cell>
          <cell r="B7745" t="str">
            <v>Agosto</v>
          </cell>
          <cell r="J7745">
            <v>15088</v>
          </cell>
          <cell r="K7745">
            <v>71019</v>
          </cell>
        </row>
        <row r="7746">
          <cell r="A7746">
            <v>2020</v>
          </cell>
          <cell r="B7746" t="str">
            <v>Agosto</v>
          </cell>
          <cell r="J7746">
            <v>15956</v>
          </cell>
          <cell r="K7746">
            <v>71019</v>
          </cell>
        </row>
        <row r="7747">
          <cell r="A7747">
            <v>2020</v>
          </cell>
          <cell r="B7747" t="str">
            <v>Agosto</v>
          </cell>
          <cell r="J7747">
            <v>18652</v>
          </cell>
          <cell r="K7747">
            <v>71020</v>
          </cell>
        </row>
        <row r="7748">
          <cell r="A7748">
            <v>2020</v>
          </cell>
          <cell r="B7748" t="str">
            <v>Agosto</v>
          </cell>
          <cell r="J7748">
            <v>17931</v>
          </cell>
          <cell r="K7748">
            <v>71020</v>
          </cell>
        </row>
        <row r="7749">
          <cell r="A7749">
            <v>2020</v>
          </cell>
          <cell r="B7749" t="str">
            <v>Agosto</v>
          </cell>
          <cell r="J7749">
            <v>21008</v>
          </cell>
          <cell r="K7749">
            <v>71020</v>
          </cell>
        </row>
        <row r="7750">
          <cell r="A7750">
            <v>2020</v>
          </cell>
          <cell r="B7750" t="str">
            <v>Agosto</v>
          </cell>
          <cell r="J7750">
            <v>11532</v>
          </cell>
          <cell r="K7750">
            <v>71021</v>
          </cell>
        </row>
        <row r="7751">
          <cell r="A7751">
            <v>2020</v>
          </cell>
          <cell r="B7751" t="str">
            <v>Agosto</v>
          </cell>
          <cell r="J7751">
            <v>10927</v>
          </cell>
          <cell r="K7751">
            <v>71021</v>
          </cell>
        </row>
        <row r="7752">
          <cell r="A7752">
            <v>2020</v>
          </cell>
          <cell r="B7752" t="str">
            <v>Agosto</v>
          </cell>
          <cell r="J7752">
            <v>12540</v>
          </cell>
          <cell r="K7752">
            <v>71021</v>
          </cell>
        </row>
        <row r="7753">
          <cell r="A7753">
            <v>2020</v>
          </cell>
          <cell r="B7753" t="str">
            <v>Agosto</v>
          </cell>
          <cell r="J7753">
            <v>11280</v>
          </cell>
          <cell r="K7753">
            <v>71022</v>
          </cell>
        </row>
        <row r="7754">
          <cell r="A7754">
            <v>2020</v>
          </cell>
          <cell r="B7754" t="str">
            <v>Agosto</v>
          </cell>
          <cell r="J7754">
            <v>10852</v>
          </cell>
          <cell r="K7754">
            <v>71022</v>
          </cell>
        </row>
        <row r="7755">
          <cell r="A7755">
            <v>2020</v>
          </cell>
          <cell r="B7755" t="str">
            <v>Agosto</v>
          </cell>
          <cell r="J7755">
            <v>12667</v>
          </cell>
          <cell r="K7755">
            <v>71022</v>
          </cell>
        </row>
        <row r="7756">
          <cell r="A7756">
            <v>2020</v>
          </cell>
          <cell r="B7756" t="str">
            <v>Agosto</v>
          </cell>
          <cell r="J7756">
            <v>12210</v>
          </cell>
          <cell r="K7756">
            <v>71023</v>
          </cell>
        </row>
        <row r="7757">
          <cell r="A7757">
            <v>2020</v>
          </cell>
          <cell r="B7757" t="str">
            <v>Agosto</v>
          </cell>
          <cell r="J7757">
            <v>11979</v>
          </cell>
          <cell r="K7757">
            <v>71023</v>
          </cell>
        </row>
        <row r="7758">
          <cell r="A7758">
            <v>2020</v>
          </cell>
          <cell r="B7758" t="str">
            <v>Agosto</v>
          </cell>
          <cell r="J7758">
            <v>13863</v>
          </cell>
          <cell r="K7758">
            <v>71023</v>
          </cell>
        </row>
        <row r="7759">
          <cell r="A7759">
            <v>2020</v>
          </cell>
          <cell r="B7759" t="str">
            <v>Agosto</v>
          </cell>
          <cell r="J7759">
            <v>14042</v>
          </cell>
          <cell r="K7759">
            <v>71024</v>
          </cell>
        </row>
        <row r="7760">
          <cell r="A7760">
            <v>2020</v>
          </cell>
          <cell r="B7760" t="str">
            <v>Agosto</v>
          </cell>
          <cell r="J7760">
            <v>21933</v>
          </cell>
          <cell r="K7760">
            <v>71025</v>
          </cell>
        </row>
        <row r="7761">
          <cell r="A7761">
            <v>2020</v>
          </cell>
          <cell r="B7761" t="str">
            <v>Agosto</v>
          </cell>
          <cell r="J7761">
            <v>21563</v>
          </cell>
          <cell r="K7761">
            <v>71025</v>
          </cell>
        </row>
        <row r="7762">
          <cell r="A7762">
            <v>2020</v>
          </cell>
          <cell r="B7762" t="str">
            <v>Agosto</v>
          </cell>
          <cell r="J7762">
            <v>24367</v>
          </cell>
          <cell r="K7762">
            <v>71025</v>
          </cell>
        </row>
        <row r="7763">
          <cell r="A7763">
            <v>2020</v>
          </cell>
          <cell r="B7763" t="str">
            <v>Agosto</v>
          </cell>
          <cell r="J7763">
            <v>11202</v>
          </cell>
          <cell r="K7763">
            <v>71014</v>
          </cell>
        </row>
        <row r="7764">
          <cell r="A7764">
            <v>2020</v>
          </cell>
          <cell r="B7764" t="str">
            <v>Agosto</v>
          </cell>
          <cell r="J7764">
            <v>10688</v>
          </cell>
          <cell r="K7764">
            <v>71014</v>
          </cell>
        </row>
        <row r="7765">
          <cell r="A7765">
            <v>2020</v>
          </cell>
          <cell r="B7765" t="str">
            <v>Agosto</v>
          </cell>
          <cell r="J7765">
            <v>12269</v>
          </cell>
          <cell r="K7765">
            <v>71014</v>
          </cell>
        </row>
        <row r="7766">
          <cell r="A7766">
            <v>2020</v>
          </cell>
          <cell r="B7766" t="str">
            <v>Agosto</v>
          </cell>
          <cell r="J7766">
            <v>12573</v>
          </cell>
          <cell r="K7766">
            <v>71026</v>
          </cell>
        </row>
        <row r="7767">
          <cell r="A7767">
            <v>2020</v>
          </cell>
          <cell r="B7767" t="str">
            <v>Agosto</v>
          </cell>
          <cell r="J7767">
            <v>11729</v>
          </cell>
          <cell r="K7767">
            <v>71026</v>
          </cell>
        </row>
        <row r="7768">
          <cell r="A7768">
            <v>2020</v>
          </cell>
          <cell r="B7768" t="str">
            <v>Agosto</v>
          </cell>
          <cell r="J7768">
            <v>13696</v>
          </cell>
          <cell r="K7768">
            <v>71026</v>
          </cell>
        </row>
        <row r="7769">
          <cell r="A7769">
            <v>2020</v>
          </cell>
          <cell r="B7769" t="str">
            <v>Agosto</v>
          </cell>
          <cell r="J7769">
            <v>17367</v>
          </cell>
          <cell r="K7769">
            <v>71027</v>
          </cell>
        </row>
        <row r="7770">
          <cell r="A7770">
            <v>2020</v>
          </cell>
          <cell r="B7770" t="str">
            <v>Agosto</v>
          </cell>
          <cell r="J7770">
            <v>16977</v>
          </cell>
          <cell r="K7770">
            <v>71027</v>
          </cell>
        </row>
        <row r="7771">
          <cell r="A7771">
            <v>2020</v>
          </cell>
          <cell r="B7771" t="str">
            <v>Agosto</v>
          </cell>
          <cell r="J7771">
            <v>17669</v>
          </cell>
          <cell r="K7771">
            <v>71027</v>
          </cell>
        </row>
        <row r="7772">
          <cell r="A7772">
            <v>2020</v>
          </cell>
          <cell r="B7772" t="str">
            <v>Agosto</v>
          </cell>
          <cell r="J7772">
            <v>11202</v>
          </cell>
          <cell r="K7772">
            <v>71028</v>
          </cell>
        </row>
        <row r="7773">
          <cell r="A7773">
            <v>2020</v>
          </cell>
          <cell r="B7773" t="str">
            <v>Agosto</v>
          </cell>
          <cell r="J7773">
            <v>10729</v>
          </cell>
          <cell r="K7773">
            <v>71028</v>
          </cell>
        </row>
        <row r="7774">
          <cell r="A7774">
            <v>2020</v>
          </cell>
          <cell r="B7774" t="str">
            <v>Agosto</v>
          </cell>
          <cell r="J7774">
            <v>12269</v>
          </cell>
          <cell r="K7774">
            <v>71028</v>
          </cell>
        </row>
        <row r="7775">
          <cell r="A7775">
            <v>2020</v>
          </cell>
          <cell r="B7775" t="str">
            <v>Agosto</v>
          </cell>
          <cell r="J7775">
            <v>13802</v>
          </cell>
          <cell r="K7775">
            <v>71029</v>
          </cell>
        </row>
        <row r="7776">
          <cell r="A7776">
            <v>2020</v>
          </cell>
          <cell r="B7776" t="str">
            <v>Agosto</v>
          </cell>
          <cell r="J7776">
            <v>12577</v>
          </cell>
          <cell r="K7776">
            <v>71030</v>
          </cell>
        </row>
        <row r="7777">
          <cell r="A7777">
            <v>2020</v>
          </cell>
          <cell r="B7777" t="str">
            <v>Agosto</v>
          </cell>
          <cell r="J7777">
            <v>12677</v>
          </cell>
          <cell r="K7777">
            <v>71030</v>
          </cell>
        </row>
        <row r="7778">
          <cell r="A7778">
            <v>2020</v>
          </cell>
          <cell r="B7778" t="str">
            <v>Agosto</v>
          </cell>
          <cell r="J7778">
            <v>13831</v>
          </cell>
          <cell r="K7778">
            <v>71030</v>
          </cell>
        </row>
        <row r="7779">
          <cell r="A7779">
            <v>2020</v>
          </cell>
          <cell r="B7779" t="str">
            <v>Agosto</v>
          </cell>
          <cell r="J7779">
            <v>18370</v>
          </cell>
          <cell r="K7779">
            <v>71031</v>
          </cell>
        </row>
        <row r="7780">
          <cell r="A7780">
            <v>2020</v>
          </cell>
          <cell r="B7780" t="str">
            <v>Agosto</v>
          </cell>
          <cell r="J7780">
            <v>17571</v>
          </cell>
          <cell r="K7780">
            <v>71031</v>
          </cell>
        </row>
        <row r="7781">
          <cell r="A7781">
            <v>2020</v>
          </cell>
          <cell r="B7781" t="str">
            <v>Agosto</v>
          </cell>
          <cell r="J7781">
            <v>18119</v>
          </cell>
          <cell r="K7781">
            <v>71031</v>
          </cell>
        </row>
        <row r="7782">
          <cell r="A7782">
            <v>2020</v>
          </cell>
          <cell r="B7782" t="str">
            <v>Agosto</v>
          </cell>
          <cell r="J7782">
            <v>12900</v>
          </cell>
          <cell r="K7782">
            <v>71032</v>
          </cell>
        </row>
        <row r="7783">
          <cell r="A7783">
            <v>2020</v>
          </cell>
          <cell r="B7783" t="str">
            <v>Agosto</v>
          </cell>
          <cell r="J7783">
            <v>12500</v>
          </cell>
          <cell r="K7783">
            <v>71032</v>
          </cell>
        </row>
        <row r="7784">
          <cell r="A7784">
            <v>2020</v>
          </cell>
          <cell r="B7784" t="str">
            <v>Agosto</v>
          </cell>
          <cell r="J7784">
            <v>13771</v>
          </cell>
          <cell r="K7784">
            <v>71032</v>
          </cell>
        </row>
        <row r="7785">
          <cell r="A7785">
            <v>2020</v>
          </cell>
          <cell r="B7785" t="str">
            <v>Agosto</v>
          </cell>
          <cell r="J7785">
            <v>6900</v>
          </cell>
          <cell r="K7785">
            <v>71034</v>
          </cell>
        </row>
        <row r="7786">
          <cell r="A7786">
            <v>2020</v>
          </cell>
          <cell r="B7786" t="str">
            <v>Agosto</v>
          </cell>
          <cell r="J7786">
            <v>8518</v>
          </cell>
          <cell r="K7786">
            <v>71034</v>
          </cell>
        </row>
        <row r="7787">
          <cell r="A7787">
            <v>2020</v>
          </cell>
          <cell r="B7787" t="str">
            <v>Agosto</v>
          </cell>
          <cell r="J7787">
            <v>8263</v>
          </cell>
          <cell r="K7787">
            <v>71034</v>
          </cell>
        </row>
        <row r="7788">
          <cell r="A7788">
            <v>2020</v>
          </cell>
          <cell r="B7788" t="str">
            <v>Agosto</v>
          </cell>
          <cell r="J7788">
            <v>8467</v>
          </cell>
          <cell r="K7788">
            <v>71034</v>
          </cell>
        </row>
        <row r="7789">
          <cell r="A7789">
            <v>2020</v>
          </cell>
          <cell r="B7789" t="str">
            <v>Agosto</v>
          </cell>
          <cell r="J7789">
            <v>6692</v>
          </cell>
          <cell r="K7789">
            <v>71034</v>
          </cell>
        </row>
        <row r="7790">
          <cell r="A7790">
            <v>2020</v>
          </cell>
          <cell r="B7790" t="str">
            <v>Agosto</v>
          </cell>
          <cell r="J7790">
            <v>8638</v>
          </cell>
          <cell r="K7790">
            <v>71035</v>
          </cell>
        </row>
        <row r="7791">
          <cell r="A7791">
            <v>2020</v>
          </cell>
          <cell r="B7791" t="str">
            <v>Agosto</v>
          </cell>
          <cell r="J7791">
            <v>9007</v>
          </cell>
          <cell r="K7791">
            <v>71035</v>
          </cell>
        </row>
        <row r="7792">
          <cell r="A7792">
            <v>2020</v>
          </cell>
          <cell r="B7792" t="str">
            <v>Agosto</v>
          </cell>
          <cell r="J7792">
            <v>8500</v>
          </cell>
          <cell r="K7792">
            <v>71035</v>
          </cell>
        </row>
        <row r="7793">
          <cell r="A7793">
            <v>2020</v>
          </cell>
          <cell r="B7793" t="str">
            <v>Agosto</v>
          </cell>
          <cell r="J7793">
            <v>9248</v>
          </cell>
          <cell r="K7793">
            <v>71035</v>
          </cell>
        </row>
        <row r="7794">
          <cell r="A7794">
            <v>2020</v>
          </cell>
          <cell r="B7794" t="str">
            <v>Agosto</v>
          </cell>
          <cell r="J7794">
            <v>7758</v>
          </cell>
          <cell r="K7794">
            <v>71035</v>
          </cell>
        </row>
        <row r="7795">
          <cell r="A7795">
            <v>2020</v>
          </cell>
          <cell r="B7795" t="str">
            <v>Agosto</v>
          </cell>
          <cell r="J7795">
            <v>6827</v>
          </cell>
          <cell r="K7795">
            <v>71036</v>
          </cell>
        </row>
        <row r="7796">
          <cell r="A7796">
            <v>2020</v>
          </cell>
          <cell r="B7796" t="str">
            <v>Agosto</v>
          </cell>
          <cell r="J7796">
            <v>6967</v>
          </cell>
          <cell r="K7796">
            <v>71036</v>
          </cell>
        </row>
        <row r="7797">
          <cell r="A7797">
            <v>2020</v>
          </cell>
          <cell r="B7797" t="str">
            <v>Agosto</v>
          </cell>
          <cell r="J7797">
            <v>7308</v>
          </cell>
          <cell r="K7797">
            <v>71036</v>
          </cell>
        </row>
        <row r="7798">
          <cell r="A7798">
            <v>2020</v>
          </cell>
          <cell r="B7798" t="str">
            <v>Agosto</v>
          </cell>
          <cell r="J7798">
            <v>6492</v>
          </cell>
          <cell r="K7798">
            <v>71036</v>
          </cell>
        </row>
        <row r="7799">
          <cell r="A7799">
            <v>2020</v>
          </cell>
          <cell r="B7799" t="str">
            <v>Agosto</v>
          </cell>
          <cell r="J7799">
            <v>7529</v>
          </cell>
          <cell r="K7799">
            <v>71037</v>
          </cell>
        </row>
        <row r="7800">
          <cell r="A7800">
            <v>2020</v>
          </cell>
          <cell r="B7800" t="str">
            <v>Agosto</v>
          </cell>
          <cell r="J7800">
            <v>8667</v>
          </cell>
          <cell r="K7800">
            <v>71037</v>
          </cell>
        </row>
        <row r="7801">
          <cell r="A7801">
            <v>2020</v>
          </cell>
          <cell r="B7801" t="str">
            <v>Agosto</v>
          </cell>
          <cell r="J7801">
            <v>8565</v>
          </cell>
          <cell r="K7801">
            <v>71037</v>
          </cell>
        </row>
        <row r="7802">
          <cell r="A7802">
            <v>2020</v>
          </cell>
          <cell r="B7802" t="str">
            <v>Agosto</v>
          </cell>
          <cell r="J7802">
            <v>8629</v>
          </cell>
          <cell r="K7802">
            <v>71037</v>
          </cell>
        </row>
        <row r="7803">
          <cell r="A7803">
            <v>2020</v>
          </cell>
          <cell r="B7803" t="str">
            <v>Agosto</v>
          </cell>
          <cell r="J7803">
            <v>7200</v>
          </cell>
          <cell r="K7803">
            <v>71037</v>
          </cell>
        </row>
        <row r="7804">
          <cell r="A7804">
            <v>2020</v>
          </cell>
          <cell r="B7804" t="str">
            <v>Agosto</v>
          </cell>
          <cell r="J7804">
            <v>8052</v>
          </cell>
          <cell r="K7804">
            <v>71038</v>
          </cell>
        </row>
        <row r="7805">
          <cell r="A7805">
            <v>2020</v>
          </cell>
          <cell r="B7805" t="str">
            <v>Agosto</v>
          </cell>
          <cell r="J7805">
            <v>9243</v>
          </cell>
          <cell r="K7805">
            <v>71038</v>
          </cell>
        </row>
        <row r="7806">
          <cell r="A7806">
            <v>2020</v>
          </cell>
          <cell r="B7806" t="str">
            <v>Agosto</v>
          </cell>
          <cell r="J7806">
            <v>8713</v>
          </cell>
          <cell r="K7806">
            <v>71038</v>
          </cell>
        </row>
        <row r="7807">
          <cell r="A7807">
            <v>2020</v>
          </cell>
          <cell r="B7807" t="str">
            <v>Agosto</v>
          </cell>
          <cell r="J7807">
            <v>8796</v>
          </cell>
          <cell r="K7807">
            <v>71038</v>
          </cell>
        </row>
        <row r="7808">
          <cell r="A7808">
            <v>2020</v>
          </cell>
          <cell r="B7808" t="str">
            <v>Agosto</v>
          </cell>
          <cell r="J7808">
            <v>7283</v>
          </cell>
          <cell r="K7808">
            <v>71038</v>
          </cell>
        </row>
        <row r="7809">
          <cell r="A7809">
            <v>2020</v>
          </cell>
          <cell r="B7809" t="str">
            <v>Agosto</v>
          </cell>
          <cell r="J7809">
            <v>7529</v>
          </cell>
          <cell r="K7809">
            <v>71039</v>
          </cell>
        </row>
        <row r="7810">
          <cell r="A7810">
            <v>2020</v>
          </cell>
          <cell r="B7810" t="str">
            <v>Agosto</v>
          </cell>
          <cell r="J7810">
            <v>7307</v>
          </cell>
          <cell r="K7810">
            <v>71039</v>
          </cell>
        </row>
        <row r="7811">
          <cell r="A7811">
            <v>2020</v>
          </cell>
          <cell r="B7811" t="str">
            <v>Agosto</v>
          </cell>
          <cell r="J7811">
            <v>7348</v>
          </cell>
          <cell r="K7811">
            <v>71039</v>
          </cell>
        </row>
        <row r="7812">
          <cell r="A7812">
            <v>2020</v>
          </cell>
          <cell r="B7812" t="str">
            <v>Agosto</v>
          </cell>
          <cell r="J7812">
            <v>7873</v>
          </cell>
          <cell r="K7812">
            <v>71039</v>
          </cell>
        </row>
        <row r="7813">
          <cell r="A7813">
            <v>2020</v>
          </cell>
          <cell r="B7813" t="str">
            <v>Agosto</v>
          </cell>
          <cell r="J7813">
            <v>7292</v>
          </cell>
          <cell r="K7813">
            <v>71039</v>
          </cell>
        </row>
        <row r="7814">
          <cell r="A7814">
            <v>2020</v>
          </cell>
          <cell r="B7814" t="str">
            <v>Agosto</v>
          </cell>
          <cell r="J7814">
            <v>22938</v>
          </cell>
          <cell r="K7814">
            <v>81001</v>
          </cell>
        </row>
        <row r="7815">
          <cell r="A7815">
            <v>2020</v>
          </cell>
          <cell r="B7815" t="str">
            <v>Agosto</v>
          </cell>
          <cell r="J7815">
            <v>14367</v>
          </cell>
          <cell r="K7815">
            <v>81002</v>
          </cell>
        </row>
        <row r="7816">
          <cell r="A7816">
            <v>2020</v>
          </cell>
          <cell r="B7816" t="str">
            <v>Agosto</v>
          </cell>
          <cell r="J7816">
            <v>22938</v>
          </cell>
          <cell r="K7816">
            <v>81003</v>
          </cell>
        </row>
        <row r="7817">
          <cell r="A7817">
            <v>2020</v>
          </cell>
          <cell r="B7817" t="str">
            <v>Agosto</v>
          </cell>
          <cell r="J7817">
            <v>14733</v>
          </cell>
          <cell r="K7817">
            <v>81003</v>
          </cell>
        </row>
        <row r="7818">
          <cell r="A7818">
            <v>2020</v>
          </cell>
          <cell r="B7818" t="str">
            <v>Agosto</v>
          </cell>
          <cell r="J7818">
            <v>9498</v>
          </cell>
          <cell r="K7818">
            <v>81005</v>
          </cell>
        </row>
        <row r="7819">
          <cell r="A7819">
            <v>2020</v>
          </cell>
          <cell r="B7819" t="str">
            <v>Agosto</v>
          </cell>
          <cell r="J7819">
            <v>10442</v>
          </cell>
          <cell r="K7819">
            <v>81005</v>
          </cell>
        </row>
        <row r="7820">
          <cell r="A7820">
            <v>2020</v>
          </cell>
          <cell r="B7820" t="str">
            <v>Agosto</v>
          </cell>
          <cell r="J7820">
            <v>7875</v>
          </cell>
          <cell r="K7820">
            <v>81005</v>
          </cell>
        </row>
        <row r="7821">
          <cell r="A7821">
            <v>2020</v>
          </cell>
          <cell r="B7821" t="str">
            <v>Agosto</v>
          </cell>
          <cell r="J7821">
            <v>12147</v>
          </cell>
          <cell r="K7821">
            <v>81006</v>
          </cell>
        </row>
        <row r="7822">
          <cell r="A7822">
            <v>2020</v>
          </cell>
          <cell r="B7822" t="str">
            <v>Agosto</v>
          </cell>
          <cell r="J7822">
            <v>12356</v>
          </cell>
          <cell r="K7822">
            <v>81007</v>
          </cell>
        </row>
        <row r="7823">
          <cell r="A7823">
            <v>2020</v>
          </cell>
          <cell r="B7823" t="str">
            <v>Agosto</v>
          </cell>
          <cell r="J7823">
            <v>8127</v>
          </cell>
          <cell r="K7823">
            <v>81008</v>
          </cell>
        </row>
        <row r="7824">
          <cell r="A7824">
            <v>2020</v>
          </cell>
          <cell r="B7824" t="str">
            <v>Agosto</v>
          </cell>
          <cell r="J7824">
            <v>7553</v>
          </cell>
          <cell r="K7824">
            <v>81009</v>
          </cell>
        </row>
        <row r="7825">
          <cell r="A7825">
            <v>2020</v>
          </cell>
          <cell r="B7825" t="str">
            <v>Agosto</v>
          </cell>
          <cell r="J7825">
            <v>23313</v>
          </cell>
          <cell r="K7825">
            <v>81010</v>
          </cell>
        </row>
        <row r="7826">
          <cell r="A7826">
            <v>2020</v>
          </cell>
          <cell r="B7826" t="str">
            <v>Agosto</v>
          </cell>
          <cell r="J7826">
            <v>25906</v>
          </cell>
          <cell r="K7826">
            <v>81010</v>
          </cell>
        </row>
        <row r="7827">
          <cell r="A7827">
            <v>2020</v>
          </cell>
          <cell r="B7827" t="str">
            <v>Agosto</v>
          </cell>
          <cell r="J7827">
            <v>11554</v>
          </cell>
          <cell r="K7827">
            <v>81011</v>
          </cell>
        </row>
        <row r="7828">
          <cell r="A7828">
            <v>2020</v>
          </cell>
          <cell r="B7828" t="str">
            <v>Agosto</v>
          </cell>
          <cell r="J7828">
            <v>13446</v>
          </cell>
          <cell r="K7828">
            <v>81011</v>
          </cell>
        </row>
        <row r="7829">
          <cell r="A7829">
            <v>2020</v>
          </cell>
          <cell r="B7829" t="str">
            <v>Agosto</v>
          </cell>
          <cell r="J7829">
            <v>33850</v>
          </cell>
          <cell r="K7829">
            <v>81013</v>
          </cell>
        </row>
        <row r="7830">
          <cell r="A7830">
            <v>2020</v>
          </cell>
          <cell r="B7830" t="str">
            <v>Agosto</v>
          </cell>
          <cell r="J7830">
            <v>28979</v>
          </cell>
          <cell r="K7830">
            <v>81014</v>
          </cell>
        </row>
        <row r="7831">
          <cell r="A7831">
            <v>2020</v>
          </cell>
          <cell r="B7831" t="str">
            <v>Agosto</v>
          </cell>
          <cell r="J7831">
            <v>30705</v>
          </cell>
          <cell r="K7831">
            <v>81014</v>
          </cell>
        </row>
        <row r="7832">
          <cell r="A7832">
            <v>2020</v>
          </cell>
          <cell r="B7832" t="str">
            <v>Agosto</v>
          </cell>
          <cell r="J7832">
            <v>8880</v>
          </cell>
          <cell r="K7832">
            <v>81015</v>
          </cell>
        </row>
        <row r="7833">
          <cell r="A7833">
            <v>2020</v>
          </cell>
          <cell r="B7833" t="str">
            <v>Agosto</v>
          </cell>
          <cell r="J7833">
            <v>11558</v>
          </cell>
          <cell r="K7833">
            <v>81016</v>
          </cell>
        </row>
        <row r="7834">
          <cell r="A7834">
            <v>2020</v>
          </cell>
          <cell r="B7834" t="str">
            <v>Agosto</v>
          </cell>
          <cell r="J7834">
            <v>12608</v>
          </cell>
          <cell r="K7834">
            <v>81016</v>
          </cell>
        </row>
        <row r="7835">
          <cell r="A7835">
            <v>2020</v>
          </cell>
          <cell r="B7835" t="str">
            <v>Agosto</v>
          </cell>
          <cell r="J7835">
            <v>69750</v>
          </cell>
          <cell r="K7835">
            <v>81018</v>
          </cell>
        </row>
        <row r="7836">
          <cell r="A7836">
            <v>2020</v>
          </cell>
          <cell r="B7836" t="str">
            <v>Agosto</v>
          </cell>
          <cell r="J7836">
            <v>60667</v>
          </cell>
          <cell r="K7836">
            <v>81017</v>
          </cell>
        </row>
        <row r="7837">
          <cell r="A7837">
            <v>2020</v>
          </cell>
          <cell r="B7837" t="str">
            <v>Agosto</v>
          </cell>
          <cell r="J7837">
            <v>54000</v>
          </cell>
          <cell r="K7837">
            <v>81017</v>
          </cell>
        </row>
        <row r="7838">
          <cell r="A7838">
            <v>2020</v>
          </cell>
          <cell r="B7838" t="str">
            <v>Agosto</v>
          </cell>
          <cell r="J7838">
            <v>35250</v>
          </cell>
          <cell r="K7838">
            <v>81019</v>
          </cell>
        </row>
        <row r="7839">
          <cell r="A7839">
            <v>2020</v>
          </cell>
          <cell r="B7839" t="str">
            <v>Agosto</v>
          </cell>
          <cell r="J7839">
            <v>34750</v>
          </cell>
          <cell r="K7839">
            <v>81019</v>
          </cell>
        </row>
        <row r="7840">
          <cell r="A7840">
            <v>2020</v>
          </cell>
          <cell r="B7840" t="str">
            <v>Agosto</v>
          </cell>
          <cell r="J7840">
            <v>7473</v>
          </cell>
          <cell r="K7840">
            <v>81020</v>
          </cell>
        </row>
        <row r="7841">
          <cell r="A7841">
            <v>2020</v>
          </cell>
          <cell r="B7841" t="str">
            <v>Agosto</v>
          </cell>
          <cell r="J7841">
            <v>10954</v>
          </cell>
          <cell r="K7841">
            <v>81021</v>
          </cell>
        </row>
        <row r="7842">
          <cell r="A7842">
            <v>2020</v>
          </cell>
          <cell r="B7842" t="str">
            <v>Agosto</v>
          </cell>
          <cell r="J7842">
            <v>12000</v>
          </cell>
          <cell r="K7842">
            <v>81021</v>
          </cell>
        </row>
        <row r="7843">
          <cell r="A7843">
            <v>2020</v>
          </cell>
          <cell r="B7843" t="str">
            <v>Agosto</v>
          </cell>
          <cell r="J7843">
            <v>26313</v>
          </cell>
          <cell r="K7843">
            <v>81022</v>
          </cell>
        </row>
        <row r="7844">
          <cell r="A7844">
            <v>2020</v>
          </cell>
          <cell r="B7844" t="str">
            <v>Agosto</v>
          </cell>
          <cell r="J7844">
            <v>7150</v>
          </cell>
          <cell r="K7844">
            <v>81023</v>
          </cell>
        </row>
        <row r="7845">
          <cell r="A7845">
            <v>2020</v>
          </cell>
          <cell r="B7845" t="str">
            <v>Agosto</v>
          </cell>
          <cell r="J7845">
            <v>35396</v>
          </cell>
          <cell r="K7845">
            <v>81024</v>
          </cell>
        </row>
        <row r="7846">
          <cell r="A7846">
            <v>2020</v>
          </cell>
          <cell r="B7846" t="str">
            <v>Agosto</v>
          </cell>
          <cell r="J7846">
            <v>36479</v>
          </cell>
          <cell r="K7846">
            <v>81024</v>
          </cell>
        </row>
        <row r="7847">
          <cell r="A7847">
            <v>2020</v>
          </cell>
          <cell r="B7847" t="str">
            <v>Agosto</v>
          </cell>
          <cell r="J7847">
            <v>12975</v>
          </cell>
          <cell r="K7847">
            <v>81025</v>
          </cell>
        </row>
        <row r="7848">
          <cell r="A7848">
            <v>2020</v>
          </cell>
          <cell r="B7848" t="str">
            <v>Agosto</v>
          </cell>
          <cell r="J7848">
            <v>13660</v>
          </cell>
          <cell r="K7848">
            <v>81025</v>
          </cell>
        </row>
        <row r="7849">
          <cell r="A7849">
            <v>2020</v>
          </cell>
          <cell r="B7849" t="str">
            <v>Agosto</v>
          </cell>
          <cell r="J7849">
            <v>13050</v>
          </cell>
          <cell r="K7849">
            <v>81025</v>
          </cell>
        </row>
        <row r="7850">
          <cell r="A7850">
            <v>2020</v>
          </cell>
          <cell r="B7850" t="str">
            <v>Agosto</v>
          </cell>
          <cell r="J7850">
            <v>14238</v>
          </cell>
          <cell r="K7850">
            <v>81027</v>
          </cell>
        </row>
        <row r="7851">
          <cell r="A7851">
            <v>2020</v>
          </cell>
          <cell r="B7851" t="str">
            <v>Agosto</v>
          </cell>
          <cell r="J7851">
            <v>10688</v>
          </cell>
          <cell r="K7851">
            <v>81026</v>
          </cell>
        </row>
        <row r="7852">
          <cell r="A7852">
            <v>2020</v>
          </cell>
          <cell r="B7852" t="str">
            <v>Agosto</v>
          </cell>
          <cell r="J7852">
            <v>8893</v>
          </cell>
          <cell r="K7852">
            <v>81026</v>
          </cell>
        </row>
        <row r="7853">
          <cell r="A7853">
            <v>2020</v>
          </cell>
          <cell r="B7853" t="str">
            <v>Agosto</v>
          </cell>
          <cell r="J7853">
            <v>14904</v>
          </cell>
          <cell r="K7853">
            <v>81028</v>
          </cell>
        </row>
        <row r="7854">
          <cell r="A7854">
            <v>2020</v>
          </cell>
          <cell r="B7854" t="str">
            <v>Agosto</v>
          </cell>
          <cell r="J7854">
            <v>15208</v>
          </cell>
          <cell r="K7854">
            <v>81028</v>
          </cell>
        </row>
        <row r="7855">
          <cell r="A7855">
            <v>2020</v>
          </cell>
          <cell r="B7855" t="str">
            <v>Agosto</v>
          </cell>
          <cell r="J7855">
            <v>12767</v>
          </cell>
          <cell r="K7855">
            <v>81029</v>
          </cell>
        </row>
        <row r="7856">
          <cell r="A7856">
            <v>2020</v>
          </cell>
          <cell r="B7856" t="str">
            <v>Agosto</v>
          </cell>
          <cell r="J7856">
            <v>14583</v>
          </cell>
          <cell r="K7856">
            <v>81029</v>
          </cell>
        </row>
        <row r="7857">
          <cell r="A7857">
            <v>2020</v>
          </cell>
          <cell r="B7857" t="str">
            <v>Agosto</v>
          </cell>
          <cell r="J7857">
            <v>12058</v>
          </cell>
          <cell r="K7857">
            <v>81029</v>
          </cell>
        </row>
        <row r="7858">
          <cell r="A7858">
            <v>2020</v>
          </cell>
          <cell r="B7858" t="str">
            <v>Agosto</v>
          </cell>
          <cell r="J7858">
            <v>5358</v>
          </cell>
          <cell r="K7858">
            <v>41002</v>
          </cell>
        </row>
        <row r="7859">
          <cell r="A7859">
            <v>2020</v>
          </cell>
          <cell r="B7859" t="str">
            <v>Agosto</v>
          </cell>
          <cell r="J7859">
            <v>7160</v>
          </cell>
          <cell r="K7859">
            <v>41002</v>
          </cell>
        </row>
        <row r="7860">
          <cell r="A7860">
            <v>2020</v>
          </cell>
          <cell r="B7860" t="str">
            <v>Agosto</v>
          </cell>
          <cell r="J7860">
            <v>5877</v>
          </cell>
          <cell r="K7860">
            <v>41002</v>
          </cell>
        </row>
        <row r="7861">
          <cell r="A7861">
            <v>2020</v>
          </cell>
          <cell r="B7861" t="str">
            <v>Agosto</v>
          </cell>
          <cell r="J7861">
            <v>7199</v>
          </cell>
          <cell r="K7861">
            <v>41003</v>
          </cell>
        </row>
        <row r="7862">
          <cell r="A7862">
            <v>2020</v>
          </cell>
          <cell r="B7862" t="str">
            <v>Agosto</v>
          </cell>
          <cell r="J7862">
            <v>7382</v>
          </cell>
          <cell r="K7862">
            <v>41003</v>
          </cell>
        </row>
        <row r="7863">
          <cell r="A7863">
            <v>2020</v>
          </cell>
          <cell r="B7863" t="str">
            <v>Agosto</v>
          </cell>
          <cell r="J7863">
            <v>7316</v>
          </cell>
          <cell r="K7863">
            <v>41003</v>
          </cell>
        </row>
        <row r="7864">
          <cell r="A7864">
            <v>2020</v>
          </cell>
          <cell r="B7864" t="str">
            <v>Agosto</v>
          </cell>
          <cell r="J7864">
            <v>7216</v>
          </cell>
          <cell r="K7864">
            <v>41004</v>
          </cell>
        </row>
        <row r="7865">
          <cell r="A7865">
            <v>2020</v>
          </cell>
          <cell r="B7865" t="str">
            <v>Agosto</v>
          </cell>
          <cell r="J7865">
            <v>7382</v>
          </cell>
          <cell r="K7865">
            <v>41004</v>
          </cell>
        </row>
        <row r="7866">
          <cell r="A7866">
            <v>2020</v>
          </cell>
          <cell r="B7866" t="str">
            <v>Agosto</v>
          </cell>
          <cell r="J7866">
            <v>7316</v>
          </cell>
          <cell r="K7866">
            <v>41004</v>
          </cell>
        </row>
        <row r="7867">
          <cell r="A7867">
            <v>2020</v>
          </cell>
          <cell r="B7867" t="str">
            <v>Agosto</v>
          </cell>
          <cell r="J7867">
            <v>2633</v>
          </cell>
          <cell r="K7867">
            <v>41005</v>
          </cell>
        </row>
        <row r="7868">
          <cell r="A7868">
            <v>2020</v>
          </cell>
          <cell r="B7868" t="str">
            <v>Agosto</v>
          </cell>
          <cell r="J7868">
            <v>2785</v>
          </cell>
          <cell r="K7868">
            <v>41005</v>
          </cell>
        </row>
        <row r="7869">
          <cell r="A7869">
            <v>2020</v>
          </cell>
          <cell r="B7869" t="str">
            <v>Agosto</v>
          </cell>
          <cell r="J7869">
            <v>2315</v>
          </cell>
          <cell r="K7869">
            <v>41007</v>
          </cell>
        </row>
        <row r="7870">
          <cell r="A7870">
            <v>2020</v>
          </cell>
          <cell r="B7870" t="str">
            <v>Agosto</v>
          </cell>
          <cell r="J7870">
            <v>3003</v>
          </cell>
          <cell r="K7870">
            <v>41007</v>
          </cell>
        </row>
        <row r="7871">
          <cell r="A7871">
            <v>2020</v>
          </cell>
          <cell r="B7871" t="str">
            <v>Agosto</v>
          </cell>
          <cell r="J7871">
            <v>2367</v>
          </cell>
          <cell r="K7871">
            <v>41007</v>
          </cell>
        </row>
        <row r="7872">
          <cell r="A7872">
            <v>2020</v>
          </cell>
          <cell r="B7872" t="str">
            <v>Agosto</v>
          </cell>
          <cell r="J7872">
            <v>271</v>
          </cell>
          <cell r="K7872">
            <v>41008</v>
          </cell>
        </row>
        <row r="7873">
          <cell r="A7873">
            <v>2020</v>
          </cell>
          <cell r="B7873" t="str">
            <v>Agosto</v>
          </cell>
          <cell r="J7873">
            <v>274</v>
          </cell>
          <cell r="K7873">
            <v>41008</v>
          </cell>
        </row>
        <row r="7874">
          <cell r="A7874">
            <v>2020</v>
          </cell>
          <cell r="B7874" t="str">
            <v>Agosto</v>
          </cell>
          <cell r="J7874">
            <v>77580</v>
          </cell>
          <cell r="K7874">
            <v>41009</v>
          </cell>
        </row>
        <row r="7875">
          <cell r="A7875">
            <v>2020</v>
          </cell>
          <cell r="B7875" t="str">
            <v>Agosto</v>
          </cell>
          <cell r="J7875">
            <v>74288</v>
          </cell>
          <cell r="K7875">
            <v>41009</v>
          </cell>
        </row>
        <row r="7876">
          <cell r="A7876">
            <v>2020</v>
          </cell>
          <cell r="B7876" t="str">
            <v>Agosto</v>
          </cell>
          <cell r="J7876">
            <v>16205</v>
          </cell>
          <cell r="K7876">
            <v>41010</v>
          </cell>
        </row>
        <row r="7877">
          <cell r="A7877">
            <v>2020</v>
          </cell>
          <cell r="B7877" t="str">
            <v>Agosto</v>
          </cell>
          <cell r="J7877">
            <v>17526</v>
          </cell>
          <cell r="K7877">
            <v>41010</v>
          </cell>
        </row>
        <row r="7878">
          <cell r="A7878">
            <v>2020</v>
          </cell>
          <cell r="B7878" t="str">
            <v>Agosto</v>
          </cell>
          <cell r="J7878">
            <v>16006</v>
          </cell>
          <cell r="K7878">
            <v>41010</v>
          </cell>
        </row>
        <row r="7879">
          <cell r="A7879">
            <v>2020</v>
          </cell>
          <cell r="B7879" t="str">
            <v>Agosto</v>
          </cell>
          <cell r="J7879">
            <v>10739</v>
          </cell>
          <cell r="K7879">
            <v>41011</v>
          </cell>
        </row>
        <row r="7880">
          <cell r="A7880">
            <v>2020</v>
          </cell>
          <cell r="B7880" t="str">
            <v>Agosto</v>
          </cell>
          <cell r="J7880">
            <v>10748</v>
          </cell>
          <cell r="K7880">
            <v>41011</v>
          </cell>
        </row>
        <row r="7881">
          <cell r="A7881">
            <v>2020</v>
          </cell>
          <cell r="B7881" t="str">
            <v>Agosto</v>
          </cell>
          <cell r="J7881">
            <v>16861</v>
          </cell>
          <cell r="K7881">
            <v>41012</v>
          </cell>
        </row>
        <row r="7882">
          <cell r="A7882">
            <v>2020</v>
          </cell>
          <cell r="B7882" t="str">
            <v>Agosto</v>
          </cell>
          <cell r="J7882">
            <v>11893</v>
          </cell>
          <cell r="K7882">
            <v>41013</v>
          </cell>
        </row>
        <row r="7883">
          <cell r="A7883">
            <v>2020</v>
          </cell>
          <cell r="B7883" t="str">
            <v>Agosto</v>
          </cell>
          <cell r="J7883">
            <v>10063</v>
          </cell>
          <cell r="K7883">
            <v>41014</v>
          </cell>
        </row>
        <row r="7884">
          <cell r="A7884">
            <v>2020</v>
          </cell>
          <cell r="B7884" t="str">
            <v>Agosto</v>
          </cell>
          <cell r="J7884">
            <v>12200</v>
          </cell>
          <cell r="K7884">
            <v>41014</v>
          </cell>
        </row>
        <row r="7885">
          <cell r="A7885">
            <v>2020</v>
          </cell>
          <cell r="B7885" t="str">
            <v>Agosto</v>
          </cell>
          <cell r="J7885">
            <v>10751</v>
          </cell>
          <cell r="K7885">
            <v>41014</v>
          </cell>
        </row>
        <row r="7886">
          <cell r="A7886">
            <v>2020</v>
          </cell>
          <cell r="B7886" t="str">
            <v>Agosto</v>
          </cell>
          <cell r="J7886">
            <v>22577</v>
          </cell>
          <cell r="K7886">
            <v>41015</v>
          </cell>
        </row>
        <row r="7887">
          <cell r="A7887">
            <v>2020</v>
          </cell>
          <cell r="B7887" t="str">
            <v>Agosto</v>
          </cell>
          <cell r="J7887">
            <v>23668</v>
          </cell>
          <cell r="K7887">
            <v>41015</v>
          </cell>
        </row>
        <row r="7888">
          <cell r="A7888">
            <v>2020</v>
          </cell>
          <cell r="B7888" t="str">
            <v>Agosto</v>
          </cell>
          <cell r="J7888">
            <v>1931</v>
          </cell>
          <cell r="K7888">
            <v>41016</v>
          </cell>
        </row>
        <row r="7889">
          <cell r="A7889">
            <v>2020</v>
          </cell>
          <cell r="B7889" t="str">
            <v>Agosto</v>
          </cell>
          <cell r="J7889">
            <v>1957</v>
          </cell>
          <cell r="K7889">
            <v>41016</v>
          </cell>
        </row>
        <row r="7890">
          <cell r="A7890">
            <v>2020</v>
          </cell>
          <cell r="B7890" t="str">
            <v>Agosto</v>
          </cell>
          <cell r="J7890">
            <v>1875</v>
          </cell>
          <cell r="K7890">
            <v>41016</v>
          </cell>
        </row>
        <row r="7891">
          <cell r="A7891">
            <v>2020</v>
          </cell>
          <cell r="B7891" t="str">
            <v>Agosto</v>
          </cell>
          <cell r="J7891">
            <v>3246</v>
          </cell>
          <cell r="K7891">
            <v>41017</v>
          </cell>
        </row>
        <row r="7892">
          <cell r="A7892">
            <v>2020</v>
          </cell>
          <cell r="B7892" t="str">
            <v>Agosto</v>
          </cell>
          <cell r="J7892">
            <v>3603</v>
          </cell>
          <cell r="K7892">
            <v>41017</v>
          </cell>
        </row>
        <row r="7893">
          <cell r="A7893">
            <v>2020</v>
          </cell>
          <cell r="B7893" t="str">
            <v>Agosto</v>
          </cell>
          <cell r="J7893">
            <v>3424</v>
          </cell>
          <cell r="K7893">
            <v>41017</v>
          </cell>
        </row>
        <row r="7894">
          <cell r="A7894">
            <v>2020</v>
          </cell>
          <cell r="B7894" t="str">
            <v>Agosto</v>
          </cell>
          <cell r="J7894">
            <v>29250</v>
          </cell>
          <cell r="K7894">
            <v>41018</v>
          </cell>
        </row>
        <row r="7895">
          <cell r="A7895">
            <v>2020</v>
          </cell>
          <cell r="B7895" t="str">
            <v>Agosto</v>
          </cell>
          <cell r="J7895">
            <v>32778</v>
          </cell>
          <cell r="K7895">
            <v>41018</v>
          </cell>
        </row>
        <row r="7896">
          <cell r="A7896">
            <v>2020</v>
          </cell>
          <cell r="B7896" t="str">
            <v>Agosto</v>
          </cell>
          <cell r="J7896">
            <v>29111</v>
          </cell>
          <cell r="K7896">
            <v>41018</v>
          </cell>
        </row>
        <row r="7897">
          <cell r="A7897">
            <v>2020</v>
          </cell>
          <cell r="B7897" t="str">
            <v>Agosto</v>
          </cell>
          <cell r="J7897">
            <v>24576</v>
          </cell>
          <cell r="K7897">
            <v>41019</v>
          </cell>
        </row>
        <row r="7898">
          <cell r="A7898">
            <v>2020</v>
          </cell>
          <cell r="B7898" t="str">
            <v>Agosto</v>
          </cell>
          <cell r="J7898">
            <v>25122</v>
          </cell>
          <cell r="K7898">
            <v>41019</v>
          </cell>
        </row>
        <row r="7899">
          <cell r="A7899">
            <v>2020</v>
          </cell>
          <cell r="B7899" t="str">
            <v>Agosto</v>
          </cell>
          <cell r="J7899">
            <v>6305</v>
          </cell>
          <cell r="K7899">
            <v>41020</v>
          </cell>
        </row>
        <row r="7900">
          <cell r="A7900">
            <v>2020</v>
          </cell>
          <cell r="B7900" t="str">
            <v>Agosto</v>
          </cell>
          <cell r="J7900">
            <v>9930</v>
          </cell>
          <cell r="K7900">
            <v>41021</v>
          </cell>
        </row>
        <row r="7901">
          <cell r="A7901">
            <v>2020</v>
          </cell>
          <cell r="B7901" t="str">
            <v>Agosto</v>
          </cell>
          <cell r="J7901">
            <v>10399</v>
          </cell>
          <cell r="K7901">
            <v>41021</v>
          </cell>
        </row>
        <row r="7902">
          <cell r="A7902">
            <v>2020</v>
          </cell>
          <cell r="B7902" t="str">
            <v>Agosto</v>
          </cell>
          <cell r="J7902">
            <v>10583</v>
          </cell>
          <cell r="K7902">
            <v>41022</v>
          </cell>
        </row>
        <row r="7903">
          <cell r="A7903">
            <v>2020</v>
          </cell>
          <cell r="B7903" t="str">
            <v>Agosto</v>
          </cell>
          <cell r="J7903">
            <v>11005</v>
          </cell>
          <cell r="K7903">
            <v>41022</v>
          </cell>
        </row>
        <row r="7904">
          <cell r="A7904">
            <v>2020</v>
          </cell>
          <cell r="B7904" t="str">
            <v>Agosto</v>
          </cell>
          <cell r="J7904">
            <v>3161</v>
          </cell>
          <cell r="K7904">
            <v>41023</v>
          </cell>
        </row>
        <row r="7905">
          <cell r="A7905">
            <v>2020</v>
          </cell>
          <cell r="B7905" t="str">
            <v>Agosto</v>
          </cell>
          <cell r="J7905">
            <v>3305</v>
          </cell>
          <cell r="K7905">
            <v>41023</v>
          </cell>
        </row>
        <row r="7906">
          <cell r="A7906">
            <v>2020</v>
          </cell>
          <cell r="B7906" t="str">
            <v>Agosto</v>
          </cell>
          <cell r="J7906">
            <v>3188</v>
          </cell>
          <cell r="K7906">
            <v>41023</v>
          </cell>
        </row>
        <row r="7907">
          <cell r="A7907">
            <v>2020</v>
          </cell>
          <cell r="B7907" t="str">
            <v>Agosto</v>
          </cell>
          <cell r="J7907">
            <v>3294</v>
          </cell>
          <cell r="K7907">
            <v>41023</v>
          </cell>
        </row>
        <row r="7908">
          <cell r="A7908">
            <v>2020</v>
          </cell>
          <cell r="B7908" t="str">
            <v>Agosto</v>
          </cell>
          <cell r="J7908">
            <v>5879</v>
          </cell>
          <cell r="K7908">
            <v>41024</v>
          </cell>
        </row>
        <row r="7909">
          <cell r="A7909">
            <v>2020</v>
          </cell>
          <cell r="B7909" t="str">
            <v>Agosto</v>
          </cell>
          <cell r="J7909">
            <v>6514</v>
          </cell>
          <cell r="K7909">
            <v>41024</v>
          </cell>
        </row>
        <row r="7910">
          <cell r="A7910">
            <v>2020</v>
          </cell>
          <cell r="B7910" t="str">
            <v>Agosto</v>
          </cell>
          <cell r="J7910">
            <v>6020</v>
          </cell>
          <cell r="K7910">
            <v>41024</v>
          </cell>
        </row>
        <row r="7911">
          <cell r="A7911">
            <v>2020</v>
          </cell>
          <cell r="B7911" t="str">
            <v>Agosto</v>
          </cell>
          <cell r="J7911">
            <v>6170</v>
          </cell>
          <cell r="K7911">
            <v>41024</v>
          </cell>
        </row>
        <row r="7912">
          <cell r="A7912">
            <v>2020</v>
          </cell>
          <cell r="B7912" t="str">
            <v>Agosto</v>
          </cell>
          <cell r="J7912">
            <v>628</v>
          </cell>
          <cell r="K7912">
            <v>41025</v>
          </cell>
        </row>
        <row r="7913">
          <cell r="A7913">
            <v>2020</v>
          </cell>
          <cell r="B7913" t="str">
            <v>Agosto</v>
          </cell>
          <cell r="J7913">
            <v>730</v>
          </cell>
          <cell r="K7913">
            <v>41025</v>
          </cell>
        </row>
        <row r="7914">
          <cell r="A7914">
            <v>2020</v>
          </cell>
          <cell r="B7914" t="str">
            <v>Agosto</v>
          </cell>
          <cell r="J7914">
            <v>1147</v>
          </cell>
          <cell r="K7914">
            <v>41025</v>
          </cell>
        </row>
        <row r="7915">
          <cell r="A7915">
            <v>2020</v>
          </cell>
          <cell r="B7915" t="str">
            <v>Agosto</v>
          </cell>
          <cell r="J7915">
            <v>10572</v>
          </cell>
          <cell r="K7915">
            <v>41026</v>
          </cell>
        </row>
        <row r="7916">
          <cell r="A7916">
            <v>2020</v>
          </cell>
          <cell r="B7916" t="str">
            <v>Agosto</v>
          </cell>
          <cell r="J7916">
            <v>11005</v>
          </cell>
          <cell r="K7916">
            <v>41026</v>
          </cell>
        </row>
        <row r="7917">
          <cell r="A7917">
            <v>2020</v>
          </cell>
          <cell r="B7917" t="str">
            <v>Agosto</v>
          </cell>
          <cell r="J7917">
            <v>12152</v>
          </cell>
          <cell r="K7917">
            <v>41027</v>
          </cell>
        </row>
        <row r="7918">
          <cell r="A7918">
            <v>2020</v>
          </cell>
          <cell r="B7918" t="str">
            <v>Agosto</v>
          </cell>
          <cell r="J7918">
            <v>12502</v>
          </cell>
          <cell r="K7918">
            <v>41027</v>
          </cell>
        </row>
        <row r="7919">
          <cell r="A7919">
            <v>2020</v>
          </cell>
          <cell r="B7919" t="str">
            <v>Agosto</v>
          </cell>
          <cell r="J7919">
            <v>43590</v>
          </cell>
          <cell r="K7919">
            <v>41028</v>
          </cell>
        </row>
        <row r="7920">
          <cell r="A7920">
            <v>2020</v>
          </cell>
          <cell r="B7920" t="str">
            <v>Agosto</v>
          </cell>
          <cell r="J7920">
            <v>49721</v>
          </cell>
          <cell r="K7920">
            <v>41028</v>
          </cell>
        </row>
        <row r="7921">
          <cell r="A7921">
            <v>2020</v>
          </cell>
          <cell r="B7921" t="str">
            <v>Agosto</v>
          </cell>
          <cell r="J7921">
            <v>43035</v>
          </cell>
          <cell r="K7921">
            <v>41028</v>
          </cell>
        </row>
        <row r="7922">
          <cell r="A7922">
            <v>2020</v>
          </cell>
          <cell r="B7922" t="str">
            <v>Septiembre</v>
          </cell>
          <cell r="J7922">
            <v>751</v>
          </cell>
          <cell r="K7922">
            <v>31001</v>
          </cell>
        </row>
        <row r="7923">
          <cell r="A7923">
            <v>2020</v>
          </cell>
          <cell r="B7923" t="str">
            <v>Septiembre</v>
          </cell>
          <cell r="J7923">
            <v>918</v>
          </cell>
          <cell r="K7923">
            <v>31002</v>
          </cell>
        </row>
        <row r="7924">
          <cell r="A7924">
            <v>2020</v>
          </cell>
          <cell r="B7924" t="str">
            <v>Septiembre</v>
          </cell>
          <cell r="J7924">
            <v>531</v>
          </cell>
          <cell r="K7924">
            <v>31003</v>
          </cell>
        </row>
        <row r="7925">
          <cell r="A7925">
            <v>2020</v>
          </cell>
          <cell r="B7925" t="str">
            <v>Septiembre</v>
          </cell>
          <cell r="J7925">
            <v>7244</v>
          </cell>
          <cell r="K7925">
            <v>31004</v>
          </cell>
        </row>
        <row r="7926">
          <cell r="A7926">
            <v>2020</v>
          </cell>
          <cell r="B7926" t="str">
            <v>Septiembre</v>
          </cell>
          <cell r="J7926">
            <v>4897</v>
          </cell>
          <cell r="K7926">
            <v>31005</v>
          </cell>
        </row>
        <row r="7927">
          <cell r="A7927">
            <v>2020</v>
          </cell>
          <cell r="B7927" t="str">
            <v>Septiembre</v>
          </cell>
          <cell r="J7927">
            <v>874</v>
          </cell>
          <cell r="K7927">
            <v>31006</v>
          </cell>
        </row>
        <row r="7928">
          <cell r="A7928">
            <v>2020</v>
          </cell>
          <cell r="B7928" t="str">
            <v>Septiembre</v>
          </cell>
          <cell r="J7928">
            <v>2837</v>
          </cell>
          <cell r="K7928">
            <v>31007</v>
          </cell>
        </row>
        <row r="7929">
          <cell r="A7929">
            <v>2020</v>
          </cell>
          <cell r="B7929" t="str">
            <v>Septiembre</v>
          </cell>
          <cell r="J7929">
            <v>2729</v>
          </cell>
          <cell r="K7929">
            <v>31008</v>
          </cell>
        </row>
        <row r="7930">
          <cell r="A7930">
            <v>2020</v>
          </cell>
          <cell r="B7930" t="str">
            <v>Septiembre</v>
          </cell>
          <cell r="J7930">
            <v>1551</v>
          </cell>
          <cell r="K7930">
            <v>31009</v>
          </cell>
        </row>
        <row r="7931">
          <cell r="A7931">
            <v>2020</v>
          </cell>
          <cell r="B7931" t="str">
            <v>Septiembre</v>
          </cell>
          <cell r="J7931">
            <v>4634</v>
          </cell>
          <cell r="K7931">
            <v>31010</v>
          </cell>
        </row>
        <row r="7932">
          <cell r="A7932">
            <v>2020</v>
          </cell>
          <cell r="B7932" t="str">
            <v>Septiembre</v>
          </cell>
          <cell r="J7932">
            <v>445</v>
          </cell>
          <cell r="K7932">
            <v>31011</v>
          </cell>
        </row>
        <row r="7933">
          <cell r="A7933">
            <v>2020</v>
          </cell>
          <cell r="B7933" t="str">
            <v>Septiembre</v>
          </cell>
          <cell r="J7933">
            <v>340</v>
          </cell>
          <cell r="K7933">
            <v>31012</v>
          </cell>
        </row>
        <row r="7934">
          <cell r="A7934">
            <v>2020</v>
          </cell>
          <cell r="B7934" t="str">
            <v>Septiembre</v>
          </cell>
          <cell r="J7934">
            <v>1352</v>
          </cell>
          <cell r="K7934">
            <v>31013</v>
          </cell>
        </row>
        <row r="7935">
          <cell r="A7935">
            <v>2020</v>
          </cell>
          <cell r="B7935" t="str">
            <v>Septiembre</v>
          </cell>
          <cell r="J7935">
            <v>1697</v>
          </cell>
          <cell r="K7935">
            <v>31014</v>
          </cell>
        </row>
        <row r="7936">
          <cell r="A7936">
            <v>2020</v>
          </cell>
          <cell r="B7936" t="str">
            <v>Septiembre</v>
          </cell>
          <cell r="J7936">
            <v>1806</v>
          </cell>
          <cell r="K7936">
            <v>31015</v>
          </cell>
        </row>
        <row r="7937">
          <cell r="A7937">
            <v>2020</v>
          </cell>
          <cell r="B7937" t="str">
            <v>Septiembre</v>
          </cell>
          <cell r="J7937">
            <v>1414</v>
          </cell>
          <cell r="K7937">
            <v>31016</v>
          </cell>
        </row>
        <row r="7938">
          <cell r="A7938">
            <v>2020</v>
          </cell>
          <cell r="B7938" t="str">
            <v>Septiembre</v>
          </cell>
          <cell r="J7938">
            <v>1407</v>
          </cell>
          <cell r="K7938">
            <v>31017</v>
          </cell>
        </row>
        <row r="7939">
          <cell r="A7939">
            <v>2020</v>
          </cell>
          <cell r="B7939" t="str">
            <v>Septiembre</v>
          </cell>
          <cell r="J7939">
            <v>825</v>
          </cell>
          <cell r="K7939">
            <v>31018</v>
          </cell>
        </row>
        <row r="7940">
          <cell r="A7940">
            <v>2020</v>
          </cell>
          <cell r="B7940" t="str">
            <v>Septiembre</v>
          </cell>
          <cell r="J7940">
            <v>963</v>
          </cell>
          <cell r="K7940">
            <v>31019</v>
          </cell>
        </row>
        <row r="7941">
          <cell r="A7941">
            <v>2020</v>
          </cell>
          <cell r="B7941" t="str">
            <v>Septiembre</v>
          </cell>
          <cell r="J7941">
            <v>1391</v>
          </cell>
          <cell r="K7941">
            <v>31020</v>
          </cell>
        </row>
        <row r="7942">
          <cell r="A7942">
            <v>2020</v>
          </cell>
          <cell r="B7942" t="str">
            <v>Septiembre</v>
          </cell>
          <cell r="J7942">
            <v>2097</v>
          </cell>
          <cell r="K7942">
            <v>31021</v>
          </cell>
        </row>
        <row r="7943">
          <cell r="A7943">
            <v>2020</v>
          </cell>
          <cell r="B7943" t="str">
            <v>Septiembre</v>
          </cell>
          <cell r="J7943">
            <v>1817</v>
          </cell>
          <cell r="K7943">
            <v>31022</v>
          </cell>
        </row>
        <row r="7944">
          <cell r="A7944">
            <v>2020</v>
          </cell>
          <cell r="B7944" t="str">
            <v>Septiembre</v>
          </cell>
          <cell r="J7944">
            <v>3021</v>
          </cell>
          <cell r="K7944">
            <v>31023</v>
          </cell>
        </row>
        <row r="7945">
          <cell r="A7945">
            <v>2020</v>
          </cell>
          <cell r="B7945" t="str">
            <v>Septiembre</v>
          </cell>
          <cell r="J7945">
            <v>2069</v>
          </cell>
          <cell r="K7945">
            <v>31024</v>
          </cell>
        </row>
        <row r="7946">
          <cell r="A7946">
            <v>2020</v>
          </cell>
          <cell r="B7946" t="str">
            <v>Septiembre</v>
          </cell>
          <cell r="J7946">
            <v>1529</v>
          </cell>
          <cell r="K7946">
            <v>31025</v>
          </cell>
        </row>
        <row r="7947">
          <cell r="A7947">
            <v>2020</v>
          </cell>
          <cell r="B7947" t="str">
            <v>Septiembre</v>
          </cell>
          <cell r="J7947">
            <v>2833</v>
          </cell>
          <cell r="K7947">
            <v>31026</v>
          </cell>
        </row>
        <row r="7948">
          <cell r="A7948">
            <v>2020</v>
          </cell>
          <cell r="B7948" t="str">
            <v>Septiembre</v>
          </cell>
          <cell r="J7948">
            <v>2152</v>
          </cell>
          <cell r="K7948">
            <v>31027</v>
          </cell>
        </row>
        <row r="7949">
          <cell r="A7949">
            <v>2020</v>
          </cell>
          <cell r="B7949" t="str">
            <v>Septiembre</v>
          </cell>
          <cell r="J7949">
            <v>1753</v>
          </cell>
          <cell r="K7949">
            <v>31028</v>
          </cell>
        </row>
        <row r="7950">
          <cell r="A7950">
            <v>2020</v>
          </cell>
          <cell r="B7950" t="str">
            <v>Septiembre</v>
          </cell>
          <cell r="J7950">
            <v>2115</v>
          </cell>
          <cell r="K7950">
            <v>31029</v>
          </cell>
        </row>
        <row r="7951">
          <cell r="A7951">
            <v>2020</v>
          </cell>
          <cell r="B7951" t="str">
            <v>Septiembre</v>
          </cell>
          <cell r="J7951">
            <v>1329</v>
          </cell>
          <cell r="K7951">
            <v>31030</v>
          </cell>
        </row>
        <row r="7952">
          <cell r="A7952">
            <v>2020</v>
          </cell>
          <cell r="B7952" t="str">
            <v>Septiembre</v>
          </cell>
          <cell r="J7952">
            <v>9344</v>
          </cell>
          <cell r="K7952">
            <v>31031</v>
          </cell>
        </row>
        <row r="7953">
          <cell r="A7953">
            <v>2020</v>
          </cell>
          <cell r="B7953" t="str">
            <v>Septiembre</v>
          </cell>
          <cell r="J7953">
            <v>4027</v>
          </cell>
          <cell r="K7953">
            <v>31032</v>
          </cell>
        </row>
        <row r="7954">
          <cell r="A7954">
            <v>2020</v>
          </cell>
          <cell r="B7954" t="str">
            <v>Septiembre</v>
          </cell>
          <cell r="J7954">
            <v>1120</v>
          </cell>
          <cell r="K7954">
            <v>31033</v>
          </cell>
        </row>
        <row r="7955">
          <cell r="A7955">
            <v>2020</v>
          </cell>
          <cell r="B7955" t="str">
            <v>Septiembre</v>
          </cell>
          <cell r="J7955">
            <v>2786</v>
          </cell>
          <cell r="K7955">
            <v>31034</v>
          </cell>
        </row>
        <row r="7956">
          <cell r="A7956">
            <v>2020</v>
          </cell>
          <cell r="B7956" t="str">
            <v>Septiembre</v>
          </cell>
          <cell r="J7956">
            <v>2048</v>
          </cell>
          <cell r="K7956">
            <v>31035</v>
          </cell>
        </row>
        <row r="7957">
          <cell r="A7957">
            <v>2020</v>
          </cell>
          <cell r="B7957" t="str">
            <v>Septiembre</v>
          </cell>
          <cell r="J7957">
            <v>839</v>
          </cell>
          <cell r="K7957">
            <v>31036</v>
          </cell>
        </row>
        <row r="7958">
          <cell r="A7958">
            <v>2020</v>
          </cell>
          <cell r="B7958" t="str">
            <v>Septiembre</v>
          </cell>
          <cell r="J7958">
            <v>2084</v>
          </cell>
          <cell r="K7958">
            <v>31037</v>
          </cell>
        </row>
        <row r="7959">
          <cell r="A7959">
            <v>2020</v>
          </cell>
          <cell r="B7959" t="str">
            <v>Septiembre</v>
          </cell>
          <cell r="J7959">
            <v>2854</v>
          </cell>
          <cell r="K7959">
            <v>31038</v>
          </cell>
        </row>
        <row r="7960">
          <cell r="A7960">
            <v>2020</v>
          </cell>
          <cell r="B7960" t="str">
            <v>Septiembre</v>
          </cell>
          <cell r="J7960">
            <v>1755</v>
          </cell>
          <cell r="K7960">
            <v>31039</v>
          </cell>
        </row>
        <row r="7961">
          <cell r="A7961">
            <v>2020</v>
          </cell>
          <cell r="B7961" t="str">
            <v>Septiembre</v>
          </cell>
          <cell r="J7961">
            <v>4781</v>
          </cell>
          <cell r="K7961">
            <v>11001</v>
          </cell>
        </row>
        <row r="7962">
          <cell r="A7962">
            <v>2020</v>
          </cell>
          <cell r="B7962" t="str">
            <v>Septiembre</v>
          </cell>
          <cell r="J7962">
            <v>5386</v>
          </cell>
          <cell r="K7962">
            <v>11002</v>
          </cell>
        </row>
        <row r="7963">
          <cell r="A7963">
            <v>2020</v>
          </cell>
          <cell r="B7963" t="str">
            <v>Septiembre</v>
          </cell>
          <cell r="J7963">
            <v>1976</v>
          </cell>
          <cell r="K7963">
            <v>11003</v>
          </cell>
        </row>
        <row r="7964">
          <cell r="A7964">
            <v>2020</v>
          </cell>
          <cell r="B7964" t="str">
            <v>Septiembre</v>
          </cell>
          <cell r="J7964">
            <v>1820</v>
          </cell>
          <cell r="K7964">
            <v>11004</v>
          </cell>
        </row>
        <row r="7965">
          <cell r="A7965">
            <v>2020</v>
          </cell>
          <cell r="B7965" t="str">
            <v>Septiembre</v>
          </cell>
          <cell r="J7965">
            <v>1219</v>
          </cell>
          <cell r="K7965">
            <v>11005</v>
          </cell>
        </row>
        <row r="7966">
          <cell r="A7966">
            <v>2020</v>
          </cell>
          <cell r="B7966" t="str">
            <v>Septiembre</v>
          </cell>
          <cell r="J7966">
            <v>3999</v>
          </cell>
          <cell r="K7966">
            <v>11006</v>
          </cell>
        </row>
        <row r="7967">
          <cell r="A7967">
            <v>2020</v>
          </cell>
          <cell r="B7967" t="str">
            <v>Septiembre</v>
          </cell>
          <cell r="J7967">
            <v>5644</v>
          </cell>
          <cell r="K7967">
            <v>11007</v>
          </cell>
        </row>
        <row r="7968">
          <cell r="A7968">
            <v>2020</v>
          </cell>
          <cell r="B7968" t="str">
            <v>Septiembre</v>
          </cell>
          <cell r="J7968">
            <v>1526</v>
          </cell>
          <cell r="K7968">
            <v>11008</v>
          </cell>
        </row>
        <row r="7969">
          <cell r="A7969">
            <v>2020</v>
          </cell>
          <cell r="B7969" t="str">
            <v>Septiembre</v>
          </cell>
          <cell r="J7969">
            <v>4001</v>
          </cell>
          <cell r="K7969">
            <v>11009</v>
          </cell>
        </row>
        <row r="7970">
          <cell r="A7970">
            <v>2020</v>
          </cell>
          <cell r="B7970" t="str">
            <v>Septiembre</v>
          </cell>
          <cell r="J7970">
            <v>1545</v>
          </cell>
          <cell r="K7970">
            <v>11010</v>
          </cell>
        </row>
        <row r="7971">
          <cell r="A7971">
            <v>2020</v>
          </cell>
          <cell r="B7971" t="str">
            <v>Septiembre</v>
          </cell>
          <cell r="J7971">
            <v>4471</v>
          </cell>
          <cell r="K7971">
            <v>11012</v>
          </cell>
        </row>
        <row r="7972">
          <cell r="A7972">
            <v>2020</v>
          </cell>
          <cell r="B7972" t="str">
            <v>Septiembre</v>
          </cell>
          <cell r="J7972">
            <v>7344</v>
          </cell>
          <cell r="K7972">
            <v>11013</v>
          </cell>
        </row>
        <row r="7973">
          <cell r="A7973">
            <v>2020</v>
          </cell>
          <cell r="B7973" t="str">
            <v>Septiembre</v>
          </cell>
          <cell r="J7973">
            <v>5371</v>
          </cell>
          <cell r="K7973">
            <v>11014</v>
          </cell>
        </row>
        <row r="7974">
          <cell r="A7974">
            <v>2020</v>
          </cell>
          <cell r="B7974" t="str">
            <v>Septiembre</v>
          </cell>
          <cell r="J7974">
            <v>3141</v>
          </cell>
          <cell r="K7974">
            <v>11015</v>
          </cell>
        </row>
        <row r="7975">
          <cell r="A7975">
            <v>2020</v>
          </cell>
          <cell r="B7975" t="str">
            <v>Septiembre</v>
          </cell>
          <cell r="J7975">
            <v>3406</v>
          </cell>
          <cell r="K7975">
            <v>11016</v>
          </cell>
        </row>
        <row r="7976">
          <cell r="A7976">
            <v>2020</v>
          </cell>
          <cell r="B7976" t="str">
            <v>Septiembre</v>
          </cell>
          <cell r="J7976">
            <v>887</v>
          </cell>
          <cell r="K7976">
            <v>11017</v>
          </cell>
        </row>
        <row r="7977">
          <cell r="A7977">
            <v>2020</v>
          </cell>
          <cell r="B7977" t="str">
            <v>Septiembre</v>
          </cell>
          <cell r="J7977">
            <v>2074</v>
          </cell>
          <cell r="K7977">
            <v>11018</v>
          </cell>
        </row>
        <row r="7978">
          <cell r="A7978">
            <v>2020</v>
          </cell>
          <cell r="B7978" t="str">
            <v>Septiembre</v>
          </cell>
          <cell r="J7978">
            <v>5359</v>
          </cell>
          <cell r="K7978">
            <v>11019</v>
          </cell>
        </row>
        <row r="7979">
          <cell r="A7979">
            <v>2020</v>
          </cell>
          <cell r="B7979" t="str">
            <v>Septiembre</v>
          </cell>
          <cell r="J7979">
            <v>10075</v>
          </cell>
          <cell r="K7979">
            <v>11020</v>
          </cell>
        </row>
        <row r="7980">
          <cell r="A7980">
            <v>2020</v>
          </cell>
          <cell r="B7980" t="str">
            <v>Septiembre</v>
          </cell>
          <cell r="J7980">
            <v>1033</v>
          </cell>
          <cell r="K7980">
            <v>11021</v>
          </cell>
        </row>
        <row r="7981">
          <cell r="A7981">
            <v>2020</v>
          </cell>
          <cell r="B7981" t="str">
            <v>Septiembre</v>
          </cell>
          <cell r="J7981">
            <v>1424</v>
          </cell>
          <cell r="K7981">
            <v>11022</v>
          </cell>
        </row>
        <row r="7982">
          <cell r="A7982">
            <v>2020</v>
          </cell>
          <cell r="B7982" t="str">
            <v>Septiembre</v>
          </cell>
          <cell r="J7982">
            <v>1781</v>
          </cell>
          <cell r="K7982">
            <v>11023</v>
          </cell>
        </row>
        <row r="7983">
          <cell r="A7983">
            <v>2020</v>
          </cell>
          <cell r="B7983" t="str">
            <v>Septiembre</v>
          </cell>
          <cell r="J7983">
            <v>3220</v>
          </cell>
          <cell r="K7983">
            <v>11024</v>
          </cell>
        </row>
        <row r="7984">
          <cell r="A7984">
            <v>2020</v>
          </cell>
          <cell r="B7984" t="str">
            <v>Septiembre</v>
          </cell>
          <cell r="J7984">
            <v>2224</v>
          </cell>
          <cell r="K7984">
            <v>11025</v>
          </cell>
        </row>
        <row r="7985">
          <cell r="A7985">
            <v>2020</v>
          </cell>
          <cell r="B7985" t="str">
            <v>Septiembre</v>
          </cell>
          <cell r="J7985">
            <v>3181</v>
          </cell>
          <cell r="K7985">
            <v>11026</v>
          </cell>
        </row>
        <row r="7986">
          <cell r="A7986">
            <v>2020</v>
          </cell>
          <cell r="B7986" t="str">
            <v>Septiembre</v>
          </cell>
          <cell r="J7986">
            <v>3657</v>
          </cell>
          <cell r="K7986">
            <v>11027</v>
          </cell>
        </row>
        <row r="7987">
          <cell r="A7987">
            <v>2020</v>
          </cell>
          <cell r="B7987" t="str">
            <v>Septiembre</v>
          </cell>
          <cell r="J7987">
            <v>6515</v>
          </cell>
          <cell r="K7987">
            <v>11028</v>
          </cell>
        </row>
        <row r="7988">
          <cell r="A7988">
            <v>2020</v>
          </cell>
          <cell r="B7988" t="str">
            <v>Septiembre</v>
          </cell>
          <cell r="J7988">
            <v>2077</v>
          </cell>
          <cell r="K7988">
            <v>11029</v>
          </cell>
        </row>
        <row r="7989">
          <cell r="A7989">
            <v>2020</v>
          </cell>
          <cell r="B7989" t="str">
            <v>Septiembre</v>
          </cell>
          <cell r="J7989">
            <v>5694</v>
          </cell>
          <cell r="K7989">
            <v>11030</v>
          </cell>
        </row>
        <row r="7990">
          <cell r="A7990">
            <v>2020</v>
          </cell>
          <cell r="B7990" t="str">
            <v>Septiembre</v>
          </cell>
          <cell r="J7990">
            <v>5563</v>
          </cell>
          <cell r="K7990">
            <v>11031</v>
          </cell>
        </row>
        <row r="7991">
          <cell r="A7991">
            <v>2020</v>
          </cell>
          <cell r="B7991" t="str">
            <v>Septiembre</v>
          </cell>
          <cell r="J7991">
            <v>6169</v>
          </cell>
          <cell r="K7991">
            <v>11032</v>
          </cell>
        </row>
        <row r="7992">
          <cell r="A7992">
            <v>2020</v>
          </cell>
          <cell r="B7992" t="str">
            <v>Septiembre</v>
          </cell>
          <cell r="J7992">
            <v>2011</v>
          </cell>
          <cell r="K7992">
            <v>11033</v>
          </cell>
        </row>
        <row r="7993">
          <cell r="A7993">
            <v>2020</v>
          </cell>
          <cell r="B7993" t="str">
            <v>Septiembre</v>
          </cell>
          <cell r="J7993">
            <v>1620</v>
          </cell>
          <cell r="K7993">
            <v>11034</v>
          </cell>
        </row>
        <row r="7994">
          <cell r="A7994">
            <v>2020</v>
          </cell>
          <cell r="B7994" t="str">
            <v>Septiembre</v>
          </cell>
          <cell r="J7994">
            <v>2389</v>
          </cell>
          <cell r="K7994">
            <v>11035</v>
          </cell>
        </row>
        <row r="7995">
          <cell r="A7995">
            <v>2020</v>
          </cell>
          <cell r="B7995" t="str">
            <v>Septiembre</v>
          </cell>
          <cell r="J7995">
            <v>1108</v>
          </cell>
          <cell r="K7995">
            <v>11036</v>
          </cell>
        </row>
        <row r="7996">
          <cell r="A7996">
            <v>2020</v>
          </cell>
          <cell r="B7996" t="str">
            <v>Septiembre</v>
          </cell>
          <cell r="J7996">
            <v>1108</v>
          </cell>
          <cell r="K7996">
            <v>11037</v>
          </cell>
        </row>
        <row r="7997">
          <cell r="A7997">
            <v>2020</v>
          </cell>
          <cell r="B7997" t="str">
            <v>Septiembre</v>
          </cell>
          <cell r="J7997">
            <v>1371</v>
          </cell>
          <cell r="K7997">
            <v>11038</v>
          </cell>
        </row>
        <row r="7998">
          <cell r="A7998">
            <v>2020</v>
          </cell>
          <cell r="B7998" t="str">
            <v>Septiembre</v>
          </cell>
          <cell r="J7998">
            <v>1970</v>
          </cell>
          <cell r="K7998">
            <v>11040</v>
          </cell>
        </row>
        <row r="7999">
          <cell r="A7999">
            <v>2020</v>
          </cell>
          <cell r="B7999" t="str">
            <v>Septiembre</v>
          </cell>
          <cell r="J7999">
            <v>822</v>
          </cell>
          <cell r="K7999">
            <v>11041</v>
          </cell>
        </row>
        <row r="8000">
          <cell r="A8000">
            <v>2020</v>
          </cell>
          <cell r="B8000" t="str">
            <v>Septiembre</v>
          </cell>
          <cell r="J8000">
            <v>1488</v>
          </cell>
          <cell r="K8000">
            <v>11042</v>
          </cell>
        </row>
        <row r="8001">
          <cell r="A8001">
            <v>2020</v>
          </cell>
          <cell r="B8001" t="str">
            <v>Septiembre</v>
          </cell>
          <cell r="J8001">
            <v>5460</v>
          </cell>
          <cell r="K8001">
            <v>11043</v>
          </cell>
        </row>
        <row r="8002">
          <cell r="A8002">
            <v>2020</v>
          </cell>
          <cell r="B8002" t="str">
            <v>Septiembre</v>
          </cell>
          <cell r="J8002">
            <v>2701</v>
          </cell>
          <cell r="K8002">
            <v>11044</v>
          </cell>
        </row>
        <row r="8003">
          <cell r="A8003">
            <v>2020</v>
          </cell>
          <cell r="B8003" t="str">
            <v>Septiembre</v>
          </cell>
          <cell r="J8003">
            <v>2154</v>
          </cell>
          <cell r="K8003">
            <v>11045</v>
          </cell>
        </row>
        <row r="8004">
          <cell r="A8004">
            <v>2020</v>
          </cell>
          <cell r="B8004" t="str">
            <v>Septiembre</v>
          </cell>
          <cell r="J8004">
            <v>1122</v>
          </cell>
          <cell r="K8004">
            <v>11046</v>
          </cell>
        </row>
        <row r="8005">
          <cell r="A8005">
            <v>2020</v>
          </cell>
          <cell r="B8005" t="str">
            <v>Septiembre</v>
          </cell>
          <cell r="J8005">
            <v>5112</v>
          </cell>
          <cell r="K8005">
            <v>11047</v>
          </cell>
        </row>
        <row r="8006">
          <cell r="A8006">
            <v>2020</v>
          </cell>
          <cell r="B8006" t="str">
            <v>Septiembre</v>
          </cell>
          <cell r="J8006">
            <v>2693</v>
          </cell>
          <cell r="K8006">
            <v>11048</v>
          </cell>
        </row>
        <row r="8007">
          <cell r="A8007">
            <v>2020</v>
          </cell>
          <cell r="B8007" t="str">
            <v>Septiembre</v>
          </cell>
          <cell r="J8007">
            <v>1520</v>
          </cell>
          <cell r="K8007">
            <v>11049</v>
          </cell>
        </row>
        <row r="8008">
          <cell r="A8008">
            <v>2020</v>
          </cell>
          <cell r="B8008" t="str">
            <v>Septiembre</v>
          </cell>
          <cell r="J8008">
            <v>2282</v>
          </cell>
          <cell r="K8008">
            <v>11050</v>
          </cell>
        </row>
        <row r="8009">
          <cell r="A8009">
            <v>2020</v>
          </cell>
          <cell r="B8009" t="str">
            <v>Septiembre</v>
          </cell>
          <cell r="J8009">
            <v>12455</v>
          </cell>
          <cell r="K8009">
            <v>11051</v>
          </cell>
        </row>
        <row r="8010">
          <cell r="A8010">
            <v>2020</v>
          </cell>
          <cell r="B8010" t="str">
            <v>Septiembre</v>
          </cell>
          <cell r="J8010">
            <v>2949</v>
          </cell>
          <cell r="K8010">
            <v>11052</v>
          </cell>
        </row>
        <row r="8011">
          <cell r="A8011">
            <v>2020</v>
          </cell>
          <cell r="B8011" t="str">
            <v>Septiembre</v>
          </cell>
          <cell r="J8011">
            <v>5146</v>
          </cell>
          <cell r="K8011">
            <v>11053</v>
          </cell>
        </row>
        <row r="8012">
          <cell r="A8012">
            <v>2020</v>
          </cell>
          <cell r="B8012" t="str">
            <v>Septiembre</v>
          </cell>
          <cell r="J8012">
            <v>5851</v>
          </cell>
          <cell r="K8012">
            <v>11054</v>
          </cell>
        </row>
        <row r="8013">
          <cell r="A8013">
            <v>2020</v>
          </cell>
          <cell r="B8013" t="str">
            <v>Septiembre</v>
          </cell>
          <cell r="J8013">
            <v>1788</v>
          </cell>
          <cell r="K8013">
            <v>21001</v>
          </cell>
        </row>
        <row r="8014">
          <cell r="A8014">
            <v>2020</v>
          </cell>
          <cell r="B8014" t="str">
            <v>Septiembre</v>
          </cell>
          <cell r="J8014">
            <v>1923</v>
          </cell>
          <cell r="K8014">
            <v>21002</v>
          </cell>
        </row>
        <row r="8015">
          <cell r="A8015">
            <v>2020</v>
          </cell>
          <cell r="B8015" t="str">
            <v>Septiembre</v>
          </cell>
          <cell r="J8015">
            <v>1331</v>
          </cell>
          <cell r="K8015">
            <v>21003</v>
          </cell>
        </row>
        <row r="8016">
          <cell r="A8016">
            <v>2020</v>
          </cell>
          <cell r="B8016" t="str">
            <v>Septiembre</v>
          </cell>
          <cell r="J8016">
            <v>926</v>
          </cell>
          <cell r="K8016">
            <v>21004</v>
          </cell>
        </row>
        <row r="8017">
          <cell r="A8017">
            <v>2020</v>
          </cell>
          <cell r="B8017" t="str">
            <v>Septiembre</v>
          </cell>
          <cell r="J8017">
            <v>597</v>
          </cell>
          <cell r="K8017">
            <v>21007</v>
          </cell>
        </row>
        <row r="8018">
          <cell r="A8018">
            <v>2020</v>
          </cell>
          <cell r="B8018" t="str">
            <v>Septiembre</v>
          </cell>
          <cell r="J8018">
            <v>655</v>
          </cell>
          <cell r="K8018">
            <v>21005</v>
          </cell>
        </row>
        <row r="8019">
          <cell r="A8019">
            <v>2020</v>
          </cell>
          <cell r="B8019" t="str">
            <v>Septiembre</v>
          </cell>
          <cell r="J8019">
            <v>655</v>
          </cell>
          <cell r="K8019">
            <v>21006</v>
          </cell>
        </row>
        <row r="8020">
          <cell r="A8020">
            <v>2020</v>
          </cell>
          <cell r="B8020" t="str">
            <v>Septiembre</v>
          </cell>
          <cell r="J8020">
            <v>1474</v>
          </cell>
          <cell r="K8020">
            <v>21008</v>
          </cell>
        </row>
        <row r="8021">
          <cell r="A8021">
            <v>2020</v>
          </cell>
          <cell r="B8021" t="str">
            <v>Septiembre</v>
          </cell>
          <cell r="J8021">
            <v>771</v>
          </cell>
          <cell r="K8021">
            <v>21009</v>
          </cell>
        </row>
        <row r="8022">
          <cell r="A8022">
            <v>2020</v>
          </cell>
          <cell r="B8022" t="str">
            <v>Septiembre</v>
          </cell>
          <cell r="J8022">
            <v>662</v>
          </cell>
          <cell r="K8022">
            <v>21010</v>
          </cell>
        </row>
        <row r="8023">
          <cell r="A8023">
            <v>2020</v>
          </cell>
          <cell r="B8023" t="str">
            <v>Septiembre</v>
          </cell>
          <cell r="J8023">
            <v>566</v>
          </cell>
          <cell r="K8023">
            <v>21011</v>
          </cell>
        </row>
        <row r="8024">
          <cell r="A8024">
            <v>2020</v>
          </cell>
          <cell r="B8024" t="str">
            <v>Septiembre</v>
          </cell>
          <cell r="J8024">
            <v>1734</v>
          </cell>
          <cell r="K8024">
            <v>21012</v>
          </cell>
        </row>
        <row r="8025">
          <cell r="A8025">
            <v>2020</v>
          </cell>
          <cell r="B8025" t="str">
            <v>Septiembre</v>
          </cell>
          <cell r="J8025">
            <v>1841</v>
          </cell>
          <cell r="K8025">
            <v>21013</v>
          </cell>
        </row>
        <row r="8026">
          <cell r="A8026">
            <v>2020</v>
          </cell>
          <cell r="B8026" t="str">
            <v>Septiembre</v>
          </cell>
          <cell r="J8026">
            <v>1841</v>
          </cell>
          <cell r="K8026">
            <v>21014</v>
          </cell>
        </row>
        <row r="8027">
          <cell r="A8027">
            <v>2020</v>
          </cell>
          <cell r="B8027" t="str">
            <v>Septiembre</v>
          </cell>
          <cell r="J8027">
            <v>2105</v>
          </cell>
          <cell r="K8027">
            <v>21016</v>
          </cell>
        </row>
        <row r="8028">
          <cell r="A8028">
            <v>2020</v>
          </cell>
          <cell r="B8028" t="str">
            <v>Septiembre</v>
          </cell>
          <cell r="J8028">
            <v>1184</v>
          </cell>
          <cell r="K8028">
            <v>21017</v>
          </cell>
        </row>
        <row r="8029">
          <cell r="A8029">
            <v>2020</v>
          </cell>
          <cell r="B8029" t="str">
            <v>Septiembre</v>
          </cell>
          <cell r="J8029">
            <v>2683</v>
          </cell>
          <cell r="K8029">
            <v>51001</v>
          </cell>
        </row>
        <row r="8030">
          <cell r="A8030">
            <v>2020</v>
          </cell>
          <cell r="B8030" t="str">
            <v>Septiembre</v>
          </cell>
          <cell r="J8030">
            <v>3026</v>
          </cell>
          <cell r="K8030">
            <v>51001</v>
          </cell>
        </row>
        <row r="8031">
          <cell r="A8031">
            <v>2020</v>
          </cell>
          <cell r="B8031" t="str">
            <v>Septiembre</v>
          </cell>
          <cell r="J8031">
            <v>2982</v>
          </cell>
          <cell r="K8031">
            <v>51001</v>
          </cell>
        </row>
        <row r="8032">
          <cell r="A8032">
            <v>2020</v>
          </cell>
          <cell r="B8032" t="str">
            <v>Septiembre</v>
          </cell>
          <cell r="J8032">
            <v>2770</v>
          </cell>
          <cell r="K8032">
            <v>51001</v>
          </cell>
        </row>
        <row r="8033">
          <cell r="A8033">
            <v>2020</v>
          </cell>
          <cell r="B8033" t="str">
            <v>Septiembre</v>
          </cell>
          <cell r="J8033">
            <v>2587</v>
          </cell>
          <cell r="K8033">
            <v>51002</v>
          </cell>
        </row>
        <row r="8034">
          <cell r="A8034">
            <v>2020</v>
          </cell>
          <cell r="B8034" t="str">
            <v>Septiembre</v>
          </cell>
          <cell r="J8034">
            <v>2526</v>
          </cell>
          <cell r="K8034">
            <v>51003</v>
          </cell>
        </row>
        <row r="8035">
          <cell r="A8035">
            <v>2020</v>
          </cell>
          <cell r="B8035" t="str">
            <v>Septiembre</v>
          </cell>
          <cell r="J8035">
            <v>3551</v>
          </cell>
          <cell r="K8035">
            <v>51003</v>
          </cell>
        </row>
        <row r="8036">
          <cell r="A8036">
            <v>2020</v>
          </cell>
          <cell r="B8036" t="str">
            <v>Septiembre</v>
          </cell>
          <cell r="J8036">
            <v>3368</v>
          </cell>
          <cell r="K8036">
            <v>51003</v>
          </cell>
        </row>
        <row r="8037">
          <cell r="A8037">
            <v>2020</v>
          </cell>
          <cell r="B8037" t="str">
            <v>Septiembre</v>
          </cell>
          <cell r="J8037">
            <v>6056</v>
          </cell>
          <cell r="K8037">
            <v>51004</v>
          </cell>
        </row>
        <row r="8038">
          <cell r="A8038">
            <v>2020</v>
          </cell>
          <cell r="B8038" t="str">
            <v>Septiembre</v>
          </cell>
          <cell r="J8038">
            <v>7317</v>
          </cell>
          <cell r="K8038">
            <v>51004</v>
          </cell>
        </row>
        <row r="8039">
          <cell r="A8039">
            <v>2020</v>
          </cell>
          <cell r="B8039" t="str">
            <v>Septiembre</v>
          </cell>
          <cell r="J8039">
            <v>6795</v>
          </cell>
          <cell r="K8039">
            <v>51004</v>
          </cell>
        </row>
        <row r="8040">
          <cell r="A8040">
            <v>2020</v>
          </cell>
          <cell r="B8040" t="str">
            <v>Septiembre</v>
          </cell>
          <cell r="J8040">
            <v>5707</v>
          </cell>
          <cell r="K8040">
            <v>51005</v>
          </cell>
        </row>
        <row r="8041">
          <cell r="A8041">
            <v>2020</v>
          </cell>
          <cell r="B8041" t="str">
            <v>Septiembre</v>
          </cell>
          <cell r="J8041">
            <v>6528</v>
          </cell>
          <cell r="K8041">
            <v>51005</v>
          </cell>
        </row>
        <row r="8042">
          <cell r="A8042">
            <v>2020</v>
          </cell>
          <cell r="B8042" t="str">
            <v>Septiembre</v>
          </cell>
          <cell r="J8042">
            <v>8295</v>
          </cell>
          <cell r="K8042">
            <v>51005</v>
          </cell>
        </row>
        <row r="8043">
          <cell r="A8043">
            <v>2020</v>
          </cell>
          <cell r="B8043" t="str">
            <v>Septiembre</v>
          </cell>
          <cell r="J8043">
            <v>6560</v>
          </cell>
          <cell r="K8043">
            <v>51005</v>
          </cell>
        </row>
        <row r="8044">
          <cell r="A8044">
            <v>2020</v>
          </cell>
          <cell r="B8044" t="str">
            <v>Septiembre</v>
          </cell>
          <cell r="J8044">
            <v>4855</v>
          </cell>
          <cell r="K8044">
            <v>51006</v>
          </cell>
        </row>
        <row r="8045">
          <cell r="A8045">
            <v>2020</v>
          </cell>
          <cell r="B8045" t="str">
            <v>Septiembre</v>
          </cell>
          <cell r="J8045">
            <v>5769</v>
          </cell>
          <cell r="K8045">
            <v>51006</v>
          </cell>
        </row>
        <row r="8046">
          <cell r="A8046">
            <v>2020</v>
          </cell>
          <cell r="B8046" t="str">
            <v>Septiembre</v>
          </cell>
          <cell r="J8046">
            <v>6051</v>
          </cell>
          <cell r="K8046">
            <v>51006</v>
          </cell>
        </row>
        <row r="8047">
          <cell r="A8047">
            <v>2020</v>
          </cell>
          <cell r="B8047" t="str">
            <v>Septiembre</v>
          </cell>
          <cell r="J8047">
            <v>5531</v>
          </cell>
          <cell r="K8047">
            <v>51007</v>
          </cell>
        </row>
        <row r="8048">
          <cell r="A8048">
            <v>2020</v>
          </cell>
          <cell r="B8048" t="str">
            <v>Septiembre</v>
          </cell>
          <cell r="J8048">
            <v>5769</v>
          </cell>
          <cell r="K8048">
            <v>51007</v>
          </cell>
        </row>
        <row r="8049">
          <cell r="A8049">
            <v>2020</v>
          </cell>
          <cell r="B8049" t="str">
            <v>Septiembre</v>
          </cell>
          <cell r="J8049">
            <v>5433</v>
          </cell>
          <cell r="K8049">
            <v>51008</v>
          </cell>
        </row>
        <row r="8050">
          <cell r="A8050">
            <v>2020</v>
          </cell>
          <cell r="B8050" t="str">
            <v>Septiembre</v>
          </cell>
          <cell r="J8050">
            <v>6219</v>
          </cell>
          <cell r="K8050">
            <v>51008</v>
          </cell>
        </row>
        <row r="8051">
          <cell r="A8051">
            <v>2020</v>
          </cell>
          <cell r="B8051" t="str">
            <v>Septiembre</v>
          </cell>
          <cell r="J8051">
            <v>6256</v>
          </cell>
          <cell r="K8051">
            <v>51008</v>
          </cell>
        </row>
        <row r="8052">
          <cell r="A8052">
            <v>2020</v>
          </cell>
          <cell r="B8052" t="str">
            <v>Septiembre</v>
          </cell>
          <cell r="J8052">
            <v>6469</v>
          </cell>
          <cell r="K8052">
            <v>51008</v>
          </cell>
        </row>
        <row r="8053">
          <cell r="A8053">
            <v>2020</v>
          </cell>
          <cell r="B8053" t="str">
            <v>Septiembre</v>
          </cell>
          <cell r="J8053">
            <v>3373</v>
          </cell>
          <cell r="K8053">
            <v>51009</v>
          </cell>
        </row>
        <row r="8054">
          <cell r="A8054">
            <v>2020</v>
          </cell>
          <cell r="B8054" t="str">
            <v>Septiembre</v>
          </cell>
          <cell r="J8054">
            <v>3676</v>
          </cell>
          <cell r="K8054">
            <v>51009</v>
          </cell>
        </row>
        <row r="8055">
          <cell r="A8055">
            <v>2020</v>
          </cell>
          <cell r="B8055" t="str">
            <v>Septiembre</v>
          </cell>
          <cell r="J8055">
            <v>3536</v>
          </cell>
          <cell r="K8055">
            <v>51009</v>
          </cell>
        </row>
        <row r="8056">
          <cell r="A8056">
            <v>2020</v>
          </cell>
          <cell r="B8056" t="str">
            <v>Septiembre</v>
          </cell>
          <cell r="J8056">
            <v>3600</v>
          </cell>
          <cell r="K8056">
            <v>51009</v>
          </cell>
        </row>
        <row r="8057">
          <cell r="A8057">
            <v>2020</v>
          </cell>
          <cell r="B8057" t="str">
            <v>Septiembre</v>
          </cell>
          <cell r="J8057">
            <v>1356</v>
          </cell>
          <cell r="K8057">
            <v>51010</v>
          </cell>
        </row>
        <row r="8058">
          <cell r="A8058">
            <v>2020</v>
          </cell>
          <cell r="B8058" t="str">
            <v>Septiembre</v>
          </cell>
          <cell r="J8058">
            <v>1551</v>
          </cell>
          <cell r="K8058">
            <v>51010</v>
          </cell>
        </row>
        <row r="8059">
          <cell r="A8059">
            <v>2020</v>
          </cell>
          <cell r="B8059" t="str">
            <v>Septiembre</v>
          </cell>
          <cell r="J8059">
            <v>1371</v>
          </cell>
          <cell r="K8059">
            <v>51011</v>
          </cell>
        </row>
        <row r="8060">
          <cell r="A8060">
            <v>2020</v>
          </cell>
          <cell r="B8060" t="str">
            <v>Septiembre</v>
          </cell>
          <cell r="J8060">
            <v>1764</v>
          </cell>
          <cell r="K8060">
            <v>51011</v>
          </cell>
        </row>
        <row r="8061">
          <cell r="A8061">
            <v>2020</v>
          </cell>
          <cell r="B8061" t="str">
            <v>Septiembre</v>
          </cell>
          <cell r="J8061">
            <v>1728</v>
          </cell>
          <cell r="K8061">
            <v>51011</v>
          </cell>
        </row>
        <row r="8062">
          <cell r="A8062">
            <v>2020</v>
          </cell>
          <cell r="B8062" t="str">
            <v>Septiembre</v>
          </cell>
          <cell r="J8062">
            <v>3102</v>
          </cell>
          <cell r="K8062">
            <v>51012</v>
          </cell>
        </row>
        <row r="8063">
          <cell r="A8063">
            <v>2020</v>
          </cell>
          <cell r="B8063" t="str">
            <v>Septiembre</v>
          </cell>
          <cell r="J8063">
            <v>4159</v>
          </cell>
          <cell r="K8063">
            <v>51012</v>
          </cell>
        </row>
        <row r="8064">
          <cell r="A8064">
            <v>2020</v>
          </cell>
          <cell r="B8064" t="str">
            <v>Septiembre</v>
          </cell>
          <cell r="J8064">
            <v>243</v>
          </cell>
          <cell r="K8064">
            <v>61001</v>
          </cell>
        </row>
        <row r="8065">
          <cell r="A8065">
            <v>2020</v>
          </cell>
          <cell r="B8065" t="str">
            <v>Septiembre</v>
          </cell>
          <cell r="J8065">
            <v>245</v>
          </cell>
          <cell r="K8065">
            <v>61001</v>
          </cell>
        </row>
        <row r="8066">
          <cell r="A8066">
            <v>2020</v>
          </cell>
          <cell r="B8066" t="str">
            <v>Septiembre</v>
          </cell>
          <cell r="J8066">
            <v>249</v>
          </cell>
          <cell r="K8066">
            <v>61001</v>
          </cell>
        </row>
        <row r="8067">
          <cell r="A8067">
            <v>2020</v>
          </cell>
          <cell r="B8067" t="str">
            <v>Septiembre</v>
          </cell>
          <cell r="J8067">
            <v>260</v>
          </cell>
          <cell r="K8067">
            <v>61002</v>
          </cell>
        </row>
        <row r="8068">
          <cell r="A8068">
            <v>2020</v>
          </cell>
          <cell r="B8068" t="str">
            <v>Septiembre</v>
          </cell>
          <cell r="J8068">
            <v>267</v>
          </cell>
          <cell r="K8068">
            <v>61002</v>
          </cell>
        </row>
        <row r="8069">
          <cell r="A8069">
            <v>2020</v>
          </cell>
          <cell r="B8069" t="str">
            <v>Septiembre</v>
          </cell>
          <cell r="J8069">
            <v>281</v>
          </cell>
          <cell r="K8069">
            <v>61002</v>
          </cell>
        </row>
        <row r="8070">
          <cell r="A8070">
            <v>2020</v>
          </cell>
          <cell r="B8070" t="str">
            <v>Septiembre</v>
          </cell>
          <cell r="J8070">
            <v>222</v>
          </cell>
          <cell r="K8070">
            <v>61003</v>
          </cell>
        </row>
        <row r="8071">
          <cell r="A8071">
            <v>2020</v>
          </cell>
          <cell r="B8071" t="str">
            <v>Septiembre</v>
          </cell>
          <cell r="J8071">
            <v>223</v>
          </cell>
          <cell r="K8071">
            <v>61003</v>
          </cell>
        </row>
        <row r="8072">
          <cell r="A8072">
            <v>2020</v>
          </cell>
          <cell r="B8072" t="str">
            <v>Septiembre</v>
          </cell>
          <cell r="J8072">
            <v>246</v>
          </cell>
          <cell r="K8072">
            <v>61003</v>
          </cell>
        </row>
        <row r="8073">
          <cell r="A8073">
            <v>2020</v>
          </cell>
          <cell r="B8073" t="str">
            <v>Septiembre</v>
          </cell>
          <cell r="J8073">
            <v>343</v>
          </cell>
          <cell r="K8073">
            <v>61004</v>
          </cell>
        </row>
        <row r="8074">
          <cell r="A8074">
            <v>2020</v>
          </cell>
          <cell r="B8074" t="str">
            <v>Septiembre</v>
          </cell>
          <cell r="J8074">
            <v>346</v>
          </cell>
          <cell r="K8074">
            <v>61004</v>
          </cell>
        </row>
        <row r="8075">
          <cell r="A8075">
            <v>2020</v>
          </cell>
          <cell r="B8075" t="str">
            <v>Septiembre</v>
          </cell>
          <cell r="J8075">
            <v>357</v>
          </cell>
          <cell r="K8075">
            <v>61004</v>
          </cell>
        </row>
        <row r="8076">
          <cell r="A8076">
            <v>2020</v>
          </cell>
          <cell r="B8076" t="str">
            <v>Septiembre</v>
          </cell>
          <cell r="J8076">
            <v>27441</v>
          </cell>
          <cell r="K8076">
            <v>61005</v>
          </cell>
        </row>
        <row r="8077">
          <cell r="A8077">
            <v>2020</v>
          </cell>
          <cell r="B8077" t="str">
            <v>Septiembre</v>
          </cell>
          <cell r="J8077">
            <v>8920</v>
          </cell>
          <cell r="K8077">
            <v>61006</v>
          </cell>
        </row>
        <row r="8078">
          <cell r="A8078">
            <v>2020</v>
          </cell>
          <cell r="B8078" t="str">
            <v>Septiembre</v>
          </cell>
          <cell r="J8078">
            <v>9137</v>
          </cell>
          <cell r="K8078">
            <v>61006</v>
          </cell>
        </row>
        <row r="8079">
          <cell r="A8079">
            <v>2020</v>
          </cell>
          <cell r="B8079" t="str">
            <v>Septiembre</v>
          </cell>
          <cell r="J8079">
            <v>9227</v>
          </cell>
          <cell r="K8079">
            <v>61006</v>
          </cell>
        </row>
        <row r="8080">
          <cell r="A8080">
            <v>2020</v>
          </cell>
          <cell r="B8080" t="str">
            <v>Septiembre</v>
          </cell>
          <cell r="J8080">
            <v>9853</v>
          </cell>
          <cell r="K8080">
            <v>61006</v>
          </cell>
        </row>
        <row r="8081">
          <cell r="A8081">
            <v>2020</v>
          </cell>
          <cell r="B8081" t="str">
            <v>Septiembre</v>
          </cell>
          <cell r="J8081">
            <v>10877</v>
          </cell>
          <cell r="K8081">
            <v>61007</v>
          </cell>
        </row>
        <row r="8082">
          <cell r="A8082">
            <v>2020</v>
          </cell>
          <cell r="B8082" t="str">
            <v>Septiembre</v>
          </cell>
          <cell r="J8082">
            <v>12050</v>
          </cell>
          <cell r="K8082">
            <v>61007</v>
          </cell>
        </row>
        <row r="8083">
          <cell r="A8083">
            <v>2020</v>
          </cell>
          <cell r="B8083" t="str">
            <v>Septiembre</v>
          </cell>
          <cell r="J8083">
            <v>11693</v>
          </cell>
          <cell r="K8083">
            <v>61007</v>
          </cell>
        </row>
        <row r="8084">
          <cell r="A8084">
            <v>2020</v>
          </cell>
          <cell r="B8084" t="str">
            <v>Septiembre</v>
          </cell>
          <cell r="J8084">
            <v>11973</v>
          </cell>
          <cell r="K8084">
            <v>61007</v>
          </cell>
        </row>
        <row r="8085">
          <cell r="A8085">
            <v>2020</v>
          </cell>
          <cell r="B8085" t="str">
            <v>Septiembre</v>
          </cell>
          <cell r="J8085">
            <v>9895</v>
          </cell>
          <cell r="K8085">
            <v>61008</v>
          </cell>
        </row>
        <row r="8086">
          <cell r="A8086">
            <v>2020</v>
          </cell>
          <cell r="B8086" t="str">
            <v>Septiembre</v>
          </cell>
          <cell r="J8086">
            <v>9638</v>
          </cell>
          <cell r="K8086">
            <v>61008</v>
          </cell>
        </row>
        <row r="8087">
          <cell r="A8087">
            <v>2020</v>
          </cell>
          <cell r="B8087" t="str">
            <v>Septiembre</v>
          </cell>
          <cell r="J8087">
            <v>9120</v>
          </cell>
          <cell r="K8087">
            <v>61008</v>
          </cell>
        </row>
        <row r="8088">
          <cell r="A8088">
            <v>2020</v>
          </cell>
          <cell r="B8088" t="str">
            <v>Septiembre</v>
          </cell>
          <cell r="J8088">
            <v>9233</v>
          </cell>
          <cell r="K8088">
            <v>61009</v>
          </cell>
        </row>
        <row r="8089">
          <cell r="A8089">
            <v>2020</v>
          </cell>
          <cell r="B8089" t="str">
            <v>Septiembre</v>
          </cell>
          <cell r="J8089">
            <v>9310</v>
          </cell>
          <cell r="K8089">
            <v>61009</v>
          </cell>
        </row>
        <row r="8090">
          <cell r="A8090">
            <v>2020</v>
          </cell>
          <cell r="B8090" t="str">
            <v>Septiembre</v>
          </cell>
          <cell r="J8090">
            <v>9747</v>
          </cell>
          <cell r="K8090">
            <v>61009</v>
          </cell>
        </row>
        <row r="8091">
          <cell r="A8091">
            <v>2020</v>
          </cell>
          <cell r="B8091" t="str">
            <v>Septiembre</v>
          </cell>
          <cell r="J8091">
            <v>10240</v>
          </cell>
          <cell r="K8091">
            <v>61009</v>
          </cell>
        </row>
        <row r="8092">
          <cell r="A8092">
            <v>2020</v>
          </cell>
          <cell r="B8092" t="str">
            <v>Septiembre</v>
          </cell>
          <cell r="J8092">
            <v>5498</v>
          </cell>
          <cell r="K8092">
            <v>71001</v>
          </cell>
        </row>
        <row r="8093">
          <cell r="A8093">
            <v>2020</v>
          </cell>
          <cell r="B8093" t="str">
            <v>Septiembre</v>
          </cell>
          <cell r="J8093">
            <v>5425</v>
          </cell>
          <cell r="K8093">
            <v>71001</v>
          </cell>
        </row>
        <row r="8094">
          <cell r="A8094">
            <v>2020</v>
          </cell>
          <cell r="B8094" t="str">
            <v>Septiembre</v>
          </cell>
          <cell r="J8094">
            <v>4873</v>
          </cell>
          <cell r="K8094">
            <v>71001</v>
          </cell>
        </row>
        <row r="8095">
          <cell r="A8095">
            <v>2020</v>
          </cell>
          <cell r="B8095" t="str">
            <v>Septiembre</v>
          </cell>
          <cell r="J8095">
            <v>6955</v>
          </cell>
          <cell r="K8095">
            <v>71002</v>
          </cell>
        </row>
        <row r="8096">
          <cell r="A8096">
            <v>2020</v>
          </cell>
          <cell r="B8096" t="str">
            <v>Septiembre</v>
          </cell>
          <cell r="J8096">
            <v>7460</v>
          </cell>
          <cell r="K8096">
            <v>71002</v>
          </cell>
        </row>
        <row r="8097">
          <cell r="A8097">
            <v>2020</v>
          </cell>
          <cell r="B8097" t="str">
            <v>Septiembre</v>
          </cell>
          <cell r="J8097">
            <v>7050</v>
          </cell>
          <cell r="K8097">
            <v>71002</v>
          </cell>
        </row>
        <row r="8098">
          <cell r="A8098">
            <v>2020</v>
          </cell>
          <cell r="B8098" t="str">
            <v>Septiembre</v>
          </cell>
          <cell r="J8098">
            <v>8077</v>
          </cell>
          <cell r="K8098">
            <v>71002</v>
          </cell>
        </row>
        <row r="8099">
          <cell r="A8099">
            <v>2020</v>
          </cell>
          <cell r="B8099" t="str">
            <v>Septiembre</v>
          </cell>
          <cell r="J8099">
            <v>6767</v>
          </cell>
          <cell r="K8099">
            <v>71002</v>
          </cell>
        </row>
        <row r="8100">
          <cell r="A8100">
            <v>2020</v>
          </cell>
          <cell r="B8100" t="str">
            <v>Septiembre</v>
          </cell>
          <cell r="J8100">
            <v>10413</v>
          </cell>
          <cell r="K8100">
            <v>71004</v>
          </cell>
        </row>
        <row r="8101">
          <cell r="A8101">
            <v>2020</v>
          </cell>
          <cell r="B8101" t="str">
            <v>Septiembre</v>
          </cell>
          <cell r="J8101">
            <v>9188</v>
          </cell>
          <cell r="K8101">
            <v>71004</v>
          </cell>
        </row>
        <row r="8102">
          <cell r="A8102">
            <v>2020</v>
          </cell>
          <cell r="B8102" t="str">
            <v>Septiembre</v>
          </cell>
          <cell r="J8102">
            <v>9625</v>
          </cell>
          <cell r="K8102">
            <v>71004</v>
          </cell>
        </row>
        <row r="8103">
          <cell r="A8103">
            <v>2020</v>
          </cell>
          <cell r="B8103" t="str">
            <v>Septiembre</v>
          </cell>
          <cell r="J8103">
            <v>10040</v>
          </cell>
          <cell r="K8103">
            <v>71004</v>
          </cell>
        </row>
        <row r="8104">
          <cell r="A8104">
            <v>2020</v>
          </cell>
          <cell r="B8104" t="str">
            <v>Septiembre</v>
          </cell>
          <cell r="J8104">
            <v>10963</v>
          </cell>
          <cell r="K8104">
            <v>71005</v>
          </cell>
        </row>
        <row r="8105">
          <cell r="A8105">
            <v>2020</v>
          </cell>
          <cell r="B8105" t="str">
            <v>Septiembre</v>
          </cell>
          <cell r="J8105">
            <v>10281</v>
          </cell>
          <cell r="K8105">
            <v>71005</v>
          </cell>
        </row>
        <row r="8106">
          <cell r="A8106">
            <v>2020</v>
          </cell>
          <cell r="B8106" t="str">
            <v>Septiembre</v>
          </cell>
          <cell r="J8106">
            <v>10422</v>
          </cell>
          <cell r="K8106">
            <v>71005</v>
          </cell>
        </row>
        <row r="8107">
          <cell r="A8107">
            <v>2020</v>
          </cell>
          <cell r="B8107" t="str">
            <v>Septiembre</v>
          </cell>
          <cell r="J8107">
            <v>10627</v>
          </cell>
          <cell r="K8107">
            <v>71005</v>
          </cell>
        </row>
        <row r="8108">
          <cell r="A8108">
            <v>2020</v>
          </cell>
          <cell r="B8108" t="str">
            <v>Septiembre</v>
          </cell>
          <cell r="J8108">
            <v>11263</v>
          </cell>
          <cell r="K8108">
            <v>71006</v>
          </cell>
        </row>
        <row r="8109">
          <cell r="A8109">
            <v>2020</v>
          </cell>
          <cell r="B8109" t="str">
            <v>Septiembre</v>
          </cell>
          <cell r="J8109">
            <v>10700</v>
          </cell>
          <cell r="K8109">
            <v>71006</v>
          </cell>
        </row>
        <row r="8110">
          <cell r="A8110">
            <v>2020</v>
          </cell>
          <cell r="B8110" t="str">
            <v>Septiembre</v>
          </cell>
          <cell r="J8110">
            <v>11135</v>
          </cell>
          <cell r="K8110">
            <v>71006</v>
          </cell>
        </row>
        <row r="8111">
          <cell r="A8111">
            <v>2020</v>
          </cell>
          <cell r="B8111" t="str">
            <v>Septiembre</v>
          </cell>
          <cell r="J8111">
            <v>10920</v>
          </cell>
          <cell r="K8111">
            <v>71006</v>
          </cell>
        </row>
        <row r="8112">
          <cell r="A8112">
            <v>2020</v>
          </cell>
          <cell r="B8112" t="str">
            <v>Septiembre</v>
          </cell>
          <cell r="J8112">
            <v>12056</v>
          </cell>
          <cell r="K8112">
            <v>71007</v>
          </cell>
        </row>
        <row r="8113">
          <cell r="A8113">
            <v>2020</v>
          </cell>
          <cell r="B8113" t="str">
            <v>Septiembre</v>
          </cell>
          <cell r="J8113">
            <v>11344</v>
          </cell>
          <cell r="K8113">
            <v>71007</v>
          </cell>
        </row>
        <row r="8114">
          <cell r="A8114">
            <v>2020</v>
          </cell>
          <cell r="B8114" t="str">
            <v>Septiembre</v>
          </cell>
          <cell r="J8114">
            <v>12085</v>
          </cell>
          <cell r="K8114">
            <v>71007</v>
          </cell>
        </row>
        <row r="8115">
          <cell r="A8115">
            <v>2020</v>
          </cell>
          <cell r="B8115" t="str">
            <v>Septiembre</v>
          </cell>
          <cell r="J8115">
            <v>12393</v>
          </cell>
          <cell r="K8115">
            <v>71007</v>
          </cell>
        </row>
        <row r="8116">
          <cell r="A8116">
            <v>2020</v>
          </cell>
          <cell r="B8116" t="str">
            <v>Septiembre</v>
          </cell>
          <cell r="J8116">
            <v>8150</v>
          </cell>
          <cell r="K8116">
            <v>71003</v>
          </cell>
        </row>
        <row r="8117">
          <cell r="A8117">
            <v>2020</v>
          </cell>
          <cell r="B8117" t="str">
            <v>Septiembre</v>
          </cell>
          <cell r="J8117">
            <v>13763</v>
          </cell>
          <cell r="K8117">
            <v>71009</v>
          </cell>
        </row>
        <row r="8118">
          <cell r="A8118">
            <v>2020</v>
          </cell>
          <cell r="B8118" t="str">
            <v>Septiembre</v>
          </cell>
          <cell r="J8118">
            <v>13181</v>
          </cell>
          <cell r="K8118">
            <v>71009</v>
          </cell>
        </row>
        <row r="8119">
          <cell r="A8119">
            <v>2020</v>
          </cell>
          <cell r="B8119" t="str">
            <v>Septiembre</v>
          </cell>
          <cell r="J8119">
            <v>13312</v>
          </cell>
          <cell r="K8119">
            <v>71009</v>
          </cell>
        </row>
        <row r="8120">
          <cell r="A8120">
            <v>2020</v>
          </cell>
          <cell r="B8120" t="str">
            <v>Septiembre</v>
          </cell>
          <cell r="J8120">
            <v>13080</v>
          </cell>
          <cell r="K8120">
            <v>71009</v>
          </cell>
        </row>
        <row r="8121">
          <cell r="A8121">
            <v>2020</v>
          </cell>
          <cell r="B8121" t="str">
            <v>Septiembre</v>
          </cell>
          <cell r="J8121">
            <v>11769</v>
          </cell>
          <cell r="K8121">
            <v>71010</v>
          </cell>
        </row>
        <row r="8122">
          <cell r="A8122">
            <v>2020</v>
          </cell>
          <cell r="B8122" t="str">
            <v>Septiembre</v>
          </cell>
          <cell r="J8122">
            <v>10063</v>
          </cell>
          <cell r="K8122">
            <v>71010</v>
          </cell>
        </row>
        <row r="8123">
          <cell r="A8123">
            <v>2020</v>
          </cell>
          <cell r="B8123" t="str">
            <v>Septiembre</v>
          </cell>
          <cell r="J8123">
            <v>10633</v>
          </cell>
          <cell r="K8123">
            <v>71010</v>
          </cell>
        </row>
        <row r="8124">
          <cell r="A8124">
            <v>2020</v>
          </cell>
          <cell r="B8124" t="str">
            <v>Septiembre</v>
          </cell>
          <cell r="J8124">
            <v>12269</v>
          </cell>
          <cell r="K8124">
            <v>71011</v>
          </cell>
        </row>
        <row r="8125">
          <cell r="A8125">
            <v>2020</v>
          </cell>
          <cell r="B8125" t="str">
            <v>Septiembre</v>
          </cell>
          <cell r="J8125">
            <v>10969</v>
          </cell>
          <cell r="K8125">
            <v>71011</v>
          </cell>
        </row>
        <row r="8126">
          <cell r="A8126">
            <v>2020</v>
          </cell>
          <cell r="B8126" t="str">
            <v>Septiembre</v>
          </cell>
          <cell r="J8126">
            <v>11300</v>
          </cell>
          <cell r="K8126">
            <v>71011</v>
          </cell>
        </row>
        <row r="8127">
          <cell r="A8127">
            <v>2020</v>
          </cell>
          <cell r="B8127" t="str">
            <v>Septiembre</v>
          </cell>
          <cell r="J8127">
            <v>11294</v>
          </cell>
          <cell r="K8127">
            <v>71012</v>
          </cell>
        </row>
        <row r="8128">
          <cell r="A8128">
            <v>2020</v>
          </cell>
          <cell r="B8128" t="str">
            <v>Septiembre</v>
          </cell>
          <cell r="J8128">
            <v>10006</v>
          </cell>
          <cell r="K8128">
            <v>71012</v>
          </cell>
        </row>
        <row r="8129">
          <cell r="A8129">
            <v>2020</v>
          </cell>
          <cell r="B8129" t="str">
            <v>Septiembre</v>
          </cell>
          <cell r="J8129">
            <v>9573</v>
          </cell>
          <cell r="K8129">
            <v>71012</v>
          </cell>
        </row>
        <row r="8130">
          <cell r="A8130">
            <v>2020</v>
          </cell>
          <cell r="B8130" t="str">
            <v>Septiembre</v>
          </cell>
          <cell r="J8130">
            <v>8231</v>
          </cell>
          <cell r="K8130">
            <v>71013</v>
          </cell>
        </row>
        <row r="8131">
          <cell r="A8131">
            <v>2020</v>
          </cell>
          <cell r="B8131" t="str">
            <v>Septiembre</v>
          </cell>
          <cell r="J8131">
            <v>6719</v>
          </cell>
          <cell r="K8131">
            <v>71013</v>
          </cell>
        </row>
        <row r="8132">
          <cell r="A8132">
            <v>2020</v>
          </cell>
          <cell r="B8132" t="str">
            <v>Septiembre</v>
          </cell>
          <cell r="J8132">
            <v>8360</v>
          </cell>
          <cell r="K8132">
            <v>71013</v>
          </cell>
        </row>
        <row r="8133">
          <cell r="A8133">
            <v>2020</v>
          </cell>
          <cell r="B8133" t="str">
            <v>Septiembre</v>
          </cell>
          <cell r="J8133">
            <v>14983</v>
          </cell>
          <cell r="K8133">
            <v>71015</v>
          </cell>
        </row>
        <row r="8134">
          <cell r="A8134">
            <v>2020</v>
          </cell>
          <cell r="B8134" t="str">
            <v>Septiembre</v>
          </cell>
          <cell r="J8134">
            <v>15250</v>
          </cell>
          <cell r="K8134">
            <v>71016</v>
          </cell>
        </row>
        <row r="8135">
          <cell r="A8135">
            <v>2020</v>
          </cell>
          <cell r="B8135" t="str">
            <v>Septiembre</v>
          </cell>
          <cell r="J8135">
            <v>14956</v>
          </cell>
          <cell r="K8135">
            <v>71016</v>
          </cell>
        </row>
        <row r="8136">
          <cell r="A8136">
            <v>2020</v>
          </cell>
          <cell r="B8136" t="str">
            <v>Septiembre</v>
          </cell>
          <cell r="J8136">
            <v>15800</v>
          </cell>
          <cell r="K8136">
            <v>71016</v>
          </cell>
        </row>
        <row r="8137">
          <cell r="A8137">
            <v>2020</v>
          </cell>
          <cell r="B8137" t="str">
            <v>Septiembre</v>
          </cell>
          <cell r="J8137">
            <v>15250</v>
          </cell>
          <cell r="K8137">
            <v>71017</v>
          </cell>
        </row>
        <row r="8138">
          <cell r="A8138">
            <v>2020</v>
          </cell>
          <cell r="B8138" t="str">
            <v>Septiembre</v>
          </cell>
          <cell r="J8138">
            <v>14975</v>
          </cell>
          <cell r="K8138">
            <v>71017</v>
          </cell>
        </row>
        <row r="8139">
          <cell r="A8139">
            <v>2020</v>
          </cell>
          <cell r="B8139" t="str">
            <v>Septiembre</v>
          </cell>
          <cell r="J8139">
            <v>15850</v>
          </cell>
          <cell r="K8139">
            <v>71017</v>
          </cell>
        </row>
        <row r="8140">
          <cell r="A8140">
            <v>2020</v>
          </cell>
          <cell r="B8140" t="str">
            <v>Septiembre</v>
          </cell>
          <cell r="J8140">
            <v>15250</v>
          </cell>
          <cell r="K8140">
            <v>71018</v>
          </cell>
        </row>
        <row r="8141">
          <cell r="A8141">
            <v>2020</v>
          </cell>
          <cell r="B8141" t="str">
            <v>Septiembre</v>
          </cell>
          <cell r="J8141">
            <v>14975</v>
          </cell>
          <cell r="K8141">
            <v>71018</v>
          </cell>
        </row>
        <row r="8142">
          <cell r="A8142">
            <v>2020</v>
          </cell>
          <cell r="B8142" t="str">
            <v>Septiembre</v>
          </cell>
          <cell r="J8142">
            <v>15850</v>
          </cell>
          <cell r="K8142">
            <v>71018</v>
          </cell>
        </row>
        <row r="8143">
          <cell r="A8143">
            <v>2020</v>
          </cell>
          <cell r="B8143" t="str">
            <v>Septiembre</v>
          </cell>
          <cell r="J8143">
            <v>15250</v>
          </cell>
          <cell r="K8143">
            <v>71019</v>
          </cell>
        </row>
        <row r="8144">
          <cell r="A8144">
            <v>2020</v>
          </cell>
          <cell r="B8144" t="str">
            <v>Septiembre</v>
          </cell>
          <cell r="J8144">
            <v>14975</v>
          </cell>
          <cell r="K8144">
            <v>71019</v>
          </cell>
        </row>
        <row r="8145">
          <cell r="A8145">
            <v>2020</v>
          </cell>
          <cell r="B8145" t="str">
            <v>Septiembre</v>
          </cell>
          <cell r="J8145">
            <v>15865</v>
          </cell>
          <cell r="K8145">
            <v>71019</v>
          </cell>
        </row>
        <row r="8146">
          <cell r="A8146">
            <v>2020</v>
          </cell>
          <cell r="B8146" t="str">
            <v>Septiembre</v>
          </cell>
          <cell r="J8146">
            <v>18775</v>
          </cell>
          <cell r="K8146">
            <v>71020</v>
          </cell>
        </row>
        <row r="8147">
          <cell r="A8147">
            <v>2020</v>
          </cell>
          <cell r="B8147" t="str">
            <v>Septiembre</v>
          </cell>
          <cell r="J8147">
            <v>17969</v>
          </cell>
          <cell r="K8147">
            <v>71020</v>
          </cell>
        </row>
        <row r="8148">
          <cell r="A8148">
            <v>2020</v>
          </cell>
          <cell r="B8148" t="str">
            <v>Septiembre</v>
          </cell>
          <cell r="J8148">
            <v>20050</v>
          </cell>
          <cell r="K8148">
            <v>71020</v>
          </cell>
        </row>
        <row r="8149">
          <cell r="A8149">
            <v>2020</v>
          </cell>
          <cell r="B8149" t="str">
            <v>Septiembre</v>
          </cell>
          <cell r="J8149">
            <v>11325</v>
          </cell>
          <cell r="K8149">
            <v>71021</v>
          </cell>
        </row>
        <row r="8150">
          <cell r="A8150">
            <v>2020</v>
          </cell>
          <cell r="B8150" t="str">
            <v>Septiembre</v>
          </cell>
          <cell r="J8150">
            <v>10850</v>
          </cell>
          <cell r="K8150">
            <v>71021</v>
          </cell>
        </row>
        <row r="8151">
          <cell r="A8151">
            <v>2020</v>
          </cell>
          <cell r="B8151" t="str">
            <v>Septiembre</v>
          </cell>
          <cell r="J8151">
            <v>12573</v>
          </cell>
          <cell r="K8151">
            <v>71021</v>
          </cell>
        </row>
        <row r="8152">
          <cell r="A8152">
            <v>2020</v>
          </cell>
          <cell r="B8152" t="str">
            <v>Septiembre</v>
          </cell>
          <cell r="J8152">
            <v>11656</v>
          </cell>
          <cell r="K8152">
            <v>71022</v>
          </cell>
        </row>
        <row r="8153">
          <cell r="A8153">
            <v>2020</v>
          </cell>
          <cell r="B8153" t="str">
            <v>Septiembre</v>
          </cell>
          <cell r="J8153">
            <v>11013</v>
          </cell>
          <cell r="K8153">
            <v>71022</v>
          </cell>
        </row>
        <row r="8154">
          <cell r="A8154">
            <v>2020</v>
          </cell>
          <cell r="B8154" t="str">
            <v>Septiembre</v>
          </cell>
          <cell r="J8154">
            <v>12523</v>
          </cell>
          <cell r="K8154">
            <v>71022</v>
          </cell>
        </row>
        <row r="8155">
          <cell r="A8155">
            <v>2020</v>
          </cell>
          <cell r="B8155" t="str">
            <v>Septiembre</v>
          </cell>
          <cell r="J8155">
            <v>12519</v>
          </cell>
          <cell r="K8155">
            <v>71023</v>
          </cell>
        </row>
        <row r="8156">
          <cell r="A8156">
            <v>2020</v>
          </cell>
          <cell r="B8156" t="str">
            <v>Septiembre</v>
          </cell>
          <cell r="J8156">
            <v>12000</v>
          </cell>
          <cell r="K8156">
            <v>71023</v>
          </cell>
        </row>
        <row r="8157">
          <cell r="A8157">
            <v>2020</v>
          </cell>
          <cell r="B8157" t="str">
            <v>Septiembre</v>
          </cell>
          <cell r="J8157">
            <v>14030</v>
          </cell>
          <cell r="K8157">
            <v>71023</v>
          </cell>
        </row>
        <row r="8158">
          <cell r="A8158">
            <v>2020</v>
          </cell>
          <cell r="B8158" t="str">
            <v>Septiembre</v>
          </cell>
          <cell r="J8158">
            <v>14208</v>
          </cell>
          <cell r="K8158">
            <v>71024</v>
          </cell>
        </row>
        <row r="8159">
          <cell r="A8159">
            <v>2020</v>
          </cell>
          <cell r="B8159" t="str">
            <v>Septiembre</v>
          </cell>
          <cell r="J8159">
            <v>22188</v>
          </cell>
          <cell r="K8159">
            <v>71025</v>
          </cell>
        </row>
        <row r="8160">
          <cell r="A8160">
            <v>2020</v>
          </cell>
          <cell r="B8160" t="str">
            <v>Septiembre</v>
          </cell>
          <cell r="J8160">
            <v>21469</v>
          </cell>
          <cell r="K8160">
            <v>71025</v>
          </cell>
        </row>
        <row r="8161">
          <cell r="A8161">
            <v>2020</v>
          </cell>
          <cell r="B8161" t="str">
            <v>Septiembre</v>
          </cell>
          <cell r="J8161">
            <v>23083</v>
          </cell>
          <cell r="K8161">
            <v>71025</v>
          </cell>
        </row>
        <row r="8162">
          <cell r="A8162">
            <v>2020</v>
          </cell>
          <cell r="B8162" t="str">
            <v>Septiembre</v>
          </cell>
          <cell r="J8162">
            <v>11256</v>
          </cell>
          <cell r="K8162">
            <v>71014</v>
          </cell>
        </row>
        <row r="8163">
          <cell r="A8163">
            <v>2020</v>
          </cell>
          <cell r="B8163" t="str">
            <v>Septiembre</v>
          </cell>
          <cell r="J8163">
            <v>10750</v>
          </cell>
          <cell r="K8163">
            <v>71014</v>
          </cell>
        </row>
        <row r="8164">
          <cell r="A8164">
            <v>2020</v>
          </cell>
          <cell r="B8164" t="str">
            <v>Septiembre</v>
          </cell>
          <cell r="J8164">
            <v>12417</v>
          </cell>
          <cell r="K8164">
            <v>71014</v>
          </cell>
        </row>
        <row r="8165">
          <cell r="A8165">
            <v>2020</v>
          </cell>
          <cell r="B8165" t="str">
            <v>Septiembre</v>
          </cell>
          <cell r="J8165">
            <v>12219</v>
          </cell>
          <cell r="K8165">
            <v>71026</v>
          </cell>
        </row>
        <row r="8166">
          <cell r="A8166">
            <v>2020</v>
          </cell>
          <cell r="B8166" t="str">
            <v>Septiembre</v>
          </cell>
          <cell r="J8166">
            <v>11419</v>
          </cell>
          <cell r="K8166">
            <v>71026</v>
          </cell>
        </row>
        <row r="8167">
          <cell r="A8167">
            <v>2020</v>
          </cell>
          <cell r="B8167" t="str">
            <v>Septiembre</v>
          </cell>
          <cell r="J8167">
            <v>14398</v>
          </cell>
          <cell r="K8167">
            <v>71026</v>
          </cell>
        </row>
        <row r="8168">
          <cell r="A8168">
            <v>2020</v>
          </cell>
          <cell r="B8168" t="str">
            <v>Septiembre</v>
          </cell>
          <cell r="J8168">
            <v>17275</v>
          </cell>
          <cell r="K8168">
            <v>71027</v>
          </cell>
        </row>
        <row r="8169">
          <cell r="A8169">
            <v>2020</v>
          </cell>
          <cell r="B8169" t="str">
            <v>Septiembre</v>
          </cell>
          <cell r="J8169">
            <v>17300</v>
          </cell>
          <cell r="K8169">
            <v>71027</v>
          </cell>
        </row>
        <row r="8170">
          <cell r="A8170">
            <v>2020</v>
          </cell>
          <cell r="B8170" t="str">
            <v>Septiembre</v>
          </cell>
          <cell r="J8170">
            <v>17865</v>
          </cell>
          <cell r="K8170">
            <v>71027</v>
          </cell>
        </row>
        <row r="8171">
          <cell r="A8171">
            <v>2020</v>
          </cell>
          <cell r="B8171" t="str">
            <v>Septiembre</v>
          </cell>
          <cell r="J8171">
            <v>11281</v>
          </cell>
          <cell r="K8171">
            <v>71028</v>
          </cell>
        </row>
        <row r="8172">
          <cell r="A8172">
            <v>2020</v>
          </cell>
          <cell r="B8172" t="str">
            <v>Septiembre</v>
          </cell>
          <cell r="J8172">
            <v>10781</v>
          </cell>
          <cell r="K8172">
            <v>71028</v>
          </cell>
        </row>
        <row r="8173">
          <cell r="A8173">
            <v>2020</v>
          </cell>
          <cell r="B8173" t="str">
            <v>Septiembre</v>
          </cell>
          <cell r="J8173">
            <v>12417</v>
          </cell>
          <cell r="K8173">
            <v>71028</v>
          </cell>
        </row>
        <row r="8174">
          <cell r="A8174">
            <v>2020</v>
          </cell>
          <cell r="B8174" t="str">
            <v>Septiembre</v>
          </cell>
          <cell r="J8174">
            <v>14167</v>
          </cell>
          <cell r="K8174">
            <v>71029</v>
          </cell>
        </row>
        <row r="8175">
          <cell r="A8175">
            <v>2020</v>
          </cell>
          <cell r="B8175" t="str">
            <v>Septiembre</v>
          </cell>
          <cell r="J8175">
            <v>12688</v>
          </cell>
          <cell r="K8175">
            <v>71030</v>
          </cell>
        </row>
        <row r="8176">
          <cell r="A8176">
            <v>2020</v>
          </cell>
          <cell r="B8176" t="str">
            <v>Septiembre</v>
          </cell>
          <cell r="J8176">
            <v>12594</v>
          </cell>
          <cell r="K8176">
            <v>71030</v>
          </cell>
        </row>
        <row r="8177">
          <cell r="A8177">
            <v>2020</v>
          </cell>
          <cell r="B8177" t="str">
            <v>Septiembre</v>
          </cell>
          <cell r="J8177">
            <v>14075</v>
          </cell>
          <cell r="K8177">
            <v>71030</v>
          </cell>
        </row>
        <row r="8178">
          <cell r="A8178">
            <v>2020</v>
          </cell>
          <cell r="B8178" t="str">
            <v>Septiembre</v>
          </cell>
          <cell r="J8178">
            <v>18600</v>
          </cell>
          <cell r="K8178">
            <v>71031</v>
          </cell>
        </row>
        <row r="8179">
          <cell r="A8179">
            <v>2020</v>
          </cell>
          <cell r="B8179" t="str">
            <v>Septiembre</v>
          </cell>
          <cell r="J8179">
            <v>17188</v>
          </cell>
          <cell r="K8179">
            <v>71031</v>
          </cell>
        </row>
        <row r="8180">
          <cell r="A8180">
            <v>2020</v>
          </cell>
          <cell r="B8180" t="str">
            <v>Septiembre</v>
          </cell>
          <cell r="J8180">
            <v>18233</v>
          </cell>
          <cell r="K8180">
            <v>71031</v>
          </cell>
        </row>
        <row r="8181">
          <cell r="A8181">
            <v>2020</v>
          </cell>
          <cell r="B8181" t="str">
            <v>Septiembre</v>
          </cell>
          <cell r="J8181">
            <v>13038</v>
          </cell>
          <cell r="K8181">
            <v>71032</v>
          </cell>
        </row>
        <row r="8182">
          <cell r="A8182">
            <v>2020</v>
          </cell>
          <cell r="B8182" t="str">
            <v>Septiembre</v>
          </cell>
          <cell r="J8182">
            <v>12644</v>
          </cell>
          <cell r="K8182">
            <v>71032</v>
          </cell>
        </row>
        <row r="8183">
          <cell r="A8183">
            <v>2020</v>
          </cell>
          <cell r="B8183" t="str">
            <v>Septiembre</v>
          </cell>
          <cell r="J8183">
            <v>14082</v>
          </cell>
          <cell r="K8183">
            <v>71032</v>
          </cell>
        </row>
        <row r="8184">
          <cell r="A8184">
            <v>2020</v>
          </cell>
          <cell r="B8184" t="str">
            <v>Septiembre</v>
          </cell>
          <cell r="J8184">
            <v>7063</v>
          </cell>
          <cell r="K8184">
            <v>71033</v>
          </cell>
        </row>
        <row r="8185">
          <cell r="A8185">
            <v>2020</v>
          </cell>
          <cell r="B8185" t="str">
            <v>Septiembre</v>
          </cell>
          <cell r="J8185">
            <v>6747</v>
          </cell>
          <cell r="K8185">
            <v>71034</v>
          </cell>
        </row>
        <row r="8186">
          <cell r="A8186">
            <v>2020</v>
          </cell>
          <cell r="B8186" t="str">
            <v>Septiembre</v>
          </cell>
          <cell r="J8186">
            <v>8535</v>
          </cell>
          <cell r="K8186">
            <v>71034</v>
          </cell>
        </row>
        <row r="8187">
          <cell r="A8187">
            <v>2020</v>
          </cell>
          <cell r="B8187" t="str">
            <v>Septiembre</v>
          </cell>
          <cell r="J8187">
            <v>7581</v>
          </cell>
          <cell r="K8187">
            <v>71034</v>
          </cell>
        </row>
        <row r="8188">
          <cell r="A8188">
            <v>2020</v>
          </cell>
          <cell r="B8188" t="str">
            <v>Septiembre</v>
          </cell>
          <cell r="J8188">
            <v>8307</v>
          </cell>
          <cell r="K8188">
            <v>71034</v>
          </cell>
        </row>
        <row r="8189">
          <cell r="A8189">
            <v>2020</v>
          </cell>
          <cell r="B8189" t="str">
            <v>Septiembre</v>
          </cell>
          <cell r="J8189">
            <v>5593</v>
          </cell>
          <cell r="K8189">
            <v>71034</v>
          </cell>
        </row>
        <row r="8190">
          <cell r="A8190">
            <v>2020</v>
          </cell>
          <cell r="B8190" t="str">
            <v>Septiembre</v>
          </cell>
          <cell r="J8190">
            <v>7208</v>
          </cell>
          <cell r="K8190">
            <v>71035</v>
          </cell>
        </row>
        <row r="8191">
          <cell r="A8191">
            <v>2020</v>
          </cell>
          <cell r="B8191" t="str">
            <v>Septiembre</v>
          </cell>
          <cell r="J8191">
            <v>8975</v>
          </cell>
          <cell r="K8191">
            <v>71035</v>
          </cell>
        </row>
        <row r="8192">
          <cell r="A8192">
            <v>2020</v>
          </cell>
          <cell r="B8192" t="str">
            <v>Septiembre</v>
          </cell>
          <cell r="J8192">
            <v>7956</v>
          </cell>
          <cell r="K8192">
            <v>71035</v>
          </cell>
        </row>
        <row r="8193">
          <cell r="A8193">
            <v>2020</v>
          </cell>
          <cell r="B8193" t="str">
            <v>Septiembre</v>
          </cell>
          <cell r="J8193">
            <v>9133</v>
          </cell>
          <cell r="K8193">
            <v>71035</v>
          </cell>
        </row>
        <row r="8194">
          <cell r="A8194">
            <v>2020</v>
          </cell>
          <cell r="B8194" t="str">
            <v>Septiembre</v>
          </cell>
          <cell r="J8194">
            <v>6927</v>
          </cell>
          <cell r="K8194">
            <v>71035</v>
          </cell>
        </row>
        <row r="8195">
          <cell r="A8195">
            <v>2020</v>
          </cell>
          <cell r="B8195" t="str">
            <v>Septiembre</v>
          </cell>
          <cell r="J8195">
            <v>7208</v>
          </cell>
          <cell r="K8195">
            <v>71036</v>
          </cell>
        </row>
        <row r="8196">
          <cell r="A8196">
            <v>2020</v>
          </cell>
          <cell r="B8196" t="str">
            <v>Septiembre</v>
          </cell>
          <cell r="J8196">
            <v>7250</v>
          </cell>
          <cell r="K8196">
            <v>71036</v>
          </cell>
        </row>
        <row r="8197">
          <cell r="A8197">
            <v>2020</v>
          </cell>
          <cell r="B8197" t="str">
            <v>Septiembre</v>
          </cell>
          <cell r="J8197">
            <v>6802</v>
          </cell>
          <cell r="K8197">
            <v>71036</v>
          </cell>
        </row>
        <row r="8198">
          <cell r="A8198">
            <v>2020</v>
          </cell>
          <cell r="B8198" t="str">
            <v>Septiembre</v>
          </cell>
          <cell r="J8198">
            <v>5700</v>
          </cell>
          <cell r="K8198">
            <v>71036</v>
          </cell>
        </row>
        <row r="8199">
          <cell r="A8199">
            <v>2020</v>
          </cell>
          <cell r="B8199" t="str">
            <v>Septiembre</v>
          </cell>
          <cell r="J8199">
            <v>6317</v>
          </cell>
          <cell r="K8199">
            <v>71037</v>
          </cell>
        </row>
        <row r="8200">
          <cell r="A8200">
            <v>2020</v>
          </cell>
          <cell r="B8200" t="str">
            <v>Septiembre</v>
          </cell>
          <cell r="J8200">
            <v>8585</v>
          </cell>
          <cell r="K8200">
            <v>71037</v>
          </cell>
        </row>
        <row r="8201">
          <cell r="A8201">
            <v>2020</v>
          </cell>
          <cell r="B8201" t="str">
            <v>Septiembre</v>
          </cell>
          <cell r="J8201">
            <v>7488</v>
          </cell>
          <cell r="K8201">
            <v>71037</v>
          </cell>
        </row>
        <row r="8202">
          <cell r="A8202">
            <v>2020</v>
          </cell>
          <cell r="B8202" t="str">
            <v>Septiembre</v>
          </cell>
          <cell r="J8202">
            <v>8528</v>
          </cell>
          <cell r="K8202">
            <v>71037</v>
          </cell>
        </row>
        <row r="8203">
          <cell r="A8203">
            <v>2020</v>
          </cell>
          <cell r="B8203" t="str">
            <v>Septiembre</v>
          </cell>
          <cell r="J8203">
            <v>6313</v>
          </cell>
          <cell r="K8203">
            <v>71037</v>
          </cell>
        </row>
        <row r="8204">
          <cell r="A8204">
            <v>2020</v>
          </cell>
          <cell r="B8204" t="str">
            <v>Septiembre</v>
          </cell>
          <cell r="J8204">
            <v>7305</v>
          </cell>
          <cell r="K8204">
            <v>71038</v>
          </cell>
        </row>
        <row r="8205">
          <cell r="A8205">
            <v>2020</v>
          </cell>
          <cell r="B8205" t="str">
            <v>Septiembre</v>
          </cell>
          <cell r="J8205">
            <v>9227</v>
          </cell>
          <cell r="K8205">
            <v>71038</v>
          </cell>
        </row>
        <row r="8206">
          <cell r="A8206">
            <v>2020</v>
          </cell>
          <cell r="B8206" t="str">
            <v>Septiembre</v>
          </cell>
          <cell r="J8206">
            <v>7806</v>
          </cell>
          <cell r="K8206">
            <v>71038</v>
          </cell>
        </row>
        <row r="8207">
          <cell r="A8207">
            <v>2020</v>
          </cell>
          <cell r="B8207" t="str">
            <v>Septiembre</v>
          </cell>
          <cell r="J8207">
            <v>8612</v>
          </cell>
          <cell r="K8207">
            <v>71038</v>
          </cell>
        </row>
        <row r="8208">
          <cell r="A8208">
            <v>2020</v>
          </cell>
          <cell r="B8208" t="str">
            <v>Septiembre</v>
          </cell>
          <cell r="J8208">
            <v>5947</v>
          </cell>
          <cell r="K8208">
            <v>71038</v>
          </cell>
        </row>
        <row r="8209">
          <cell r="A8209">
            <v>2020</v>
          </cell>
          <cell r="B8209" t="str">
            <v>Septiembre</v>
          </cell>
          <cell r="J8209">
            <v>6918</v>
          </cell>
          <cell r="K8209">
            <v>71039</v>
          </cell>
        </row>
        <row r="8210">
          <cell r="A8210">
            <v>2020</v>
          </cell>
          <cell r="B8210" t="str">
            <v>Septiembre</v>
          </cell>
          <cell r="J8210">
            <v>7467</v>
          </cell>
          <cell r="K8210">
            <v>71039</v>
          </cell>
        </row>
        <row r="8211">
          <cell r="A8211">
            <v>2020</v>
          </cell>
          <cell r="B8211" t="str">
            <v>Septiembre</v>
          </cell>
          <cell r="J8211">
            <v>7150</v>
          </cell>
          <cell r="K8211">
            <v>71039</v>
          </cell>
        </row>
        <row r="8212">
          <cell r="A8212">
            <v>2020</v>
          </cell>
          <cell r="B8212" t="str">
            <v>Septiembre</v>
          </cell>
          <cell r="J8212">
            <v>8015</v>
          </cell>
          <cell r="K8212">
            <v>71039</v>
          </cell>
        </row>
        <row r="8213">
          <cell r="A8213">
            <v>2020</v>
          </cell>
          <cell r="B8213" t="str">
            <v>Septiembre</v>
          </cell>
          <cell r="J8213">
            <v>6513</v>
          </cell>
          <cell r="K8213">
            <v>71039</v>
          </cell>
        </row>
        <row r="8214">
          <cell r="A8214">
            <v>2020</v>
          </cell>
          <cell r="B8214" t="str">
            <v>Septiembre</v>
          </cell>
          <cell r="J8214">
            <v>22900</v>
          </cell>
          <cell r="K8214">
            <v>81001</v>
          </cell>
        </row>
        <row r="8215">
          <cell r="A8215">
            <v>2020</v>
          </cell>
          <cell r="B8215" t="str">
            <v>Septiembre</v>
          </cell>
          <cell r="J8215">
            <v>12340</v>
          </cell>
          <cell r="K8215">
            <v>81002</v>
          </cell>
        </row>
        <row r="8216">
          <cell r="A8216">
            <v>2020</v>
          </cell>
          <cell r="B8216" t="str">
            <v>Septiembre</v>
          </cell>
          <cell r="J8216">
            <v>22417</v>
          </cell>
          <cell r="K8216">
            <v>81003</v>
          </cell>
        </row>
        <row r="8217">
          <cell r="A8217">
            <v>2020</v>
          </cell>
          <cell r="B8217" t="str">
            <v>Septiembre</v>
          </cell>
          <cell r="J8217">
            <v>13829</v>
          </cell>
          <cell r="K8217">
            <v>81003</v>
          </cell>
        </row>
        <row r="8218">
          <cell r="A8218">
            <v>2020</v>
          </cell>
          <cell r="B8218" t="str">
            <v>Septiembre</v>
          </cell>
          <cell r="J8218">
            <v>7197</v>
          </cell>
          <cell r="K8218">
            <v>81004</v>
          </cell>
        </row>
        <row r="8219">
          <cell r="A8219">
            <v>2020</v>
          </cell>
          <cell r="B8219" t="str">
            <v>Septiembre</v>
          </cell>
          <cell r="J8219">
            <v>8260</v>
          </cell>
          <cell r="K8219">
            <v>81004</v>
          </cell>
        </row>
        <row r="8220">
          <cell r="A8220">
            <v>2020</v>
          </cell>
          <cell r="B8220" t="str">
            <v>Septiembre</v>
          </cell>
          <cell r="J8220">
            <v>6378</v>
          </cell>
          <cell r="K8220">
            <v>81004</v>
          </cell>
        </row>
        <row r="8221">
          <cell r="A8221">
            <v>2020</v>
          </cell>
          <cell r="B8221" t="str">
            <v>Septiembre</v>
          </cell>
          <cell r="J8221">
            <v>9580</v>
          </cell>
          <cell r="K8221">
            <v>81005</v>
          </cell>
        </row>
        <row r="8222">
          <cell r="A8222">
            <v>2020</v>
          </cell>
          <cell r="B8222" t="str">
            <v>Septiembre</v>
          </cell>
          <cell r="J8222">
            <v>10533</v>
          </cell>
          <cell r="K8222">
            <v>81005</v>
          </cell>
        </row>
        <row r="8223">
          <cell r="A8223">
            <v>2020</v>
          </cell>
          <cell r="B8223" t="str">
            <v>Septiembre</v>
          </cell>
          <cell r="J8223">
            <v>8275</v>
          </cell>
          <cell r="K8223">
            <v>81005</v>
          </cell>
        </row>
        <row r="8224">
          <cell r="A8224">
            <v>2020</v>
          </cell>
          <cell r="B8224" t="str">
            <v>Septiembre</v>
          </cell>
          <cell r="J8224">
            <v>12416</v>
          </cell>
          <cell r="K8224">
            <v>81006</v>
          </cell>
        </row>
        <row r="8225">
          <cell r="A8225">
            <v>2020</v>
          </cell>
          <cell r="B8225" t="str">
            <v>Septiembre</v>
          </cell>
          <cell r="J8225">
            <v>13365</v>
          </cell>
          <cell r="K8225">
            <v>81007</v>
          </cell>
        </row>
        <row r="8226">
          <cell r="A8226">
            <v>2020</v>
          </cell>
          <cell r="B8226" t="str">
            <v>Septiembre</v>
          </cell>
          <cell r="J8226">
            <v>9267</v>
          </cell>
          <cell r="K8226">
            <v>81008</v>
          </cell>
        </row>
        <row r="8227">
          <cell r="A8227">
            <v>2020</v>
          </cell>
          <cell r="B8227" t="str">
            <v>Septiembre</v>
          </cell>
          <cell r="J8227">
            <v>7701</v>
          </cell>
          <cell r="K8227">
            <v>81009</v>
          </cell>
        </row>
        <row r="8228">
          <cell r="A8228">
            <v>2020</v>
          </cell>
          <cell r="B8228" t="str">
            <v>Septiembre</v>
          </cell>
          <cell r="J8228">
            <v>23700</v>
          </cell>
          <cell r="K8228">
            <v>81010</v>
          </cell>
        </row>
        <row r="8229">
          <cell r="A8229">
            <v>2020</v>
          </cell>
          <cell r="B8229" t="str">
            <v>Septiembre</v>
          </cell>
          <cell r="J8229">
            <v>26567</v>
          </cell>
          <cell r="K8229">
            <v>81010</v>
          </cell>
        </row>
        <row r="8230">
          <cell r="A8230">
            <v>2020</v>
          </cell>
          <cell r="B8230" t="str">
            <v>Septiembre</v>
          </cell>
          <cell r="J8230">
            <v>12127</v>
          </cell>
          <cell r="K8230">
            <v>81011</v>
          </cell>
        </row>
        <row r="8231">
          <cell r="A8231">
            <v>2020</v>
          </cell>
          <cell r="B8231" t="str">
            <v>Septiembre</v>
          </cell>
          <cell r="J8231">
            <v>13398</v>
          </cell>
          <cell r="K8231">
            <v>81011</v>
          </cell>
        </row>
        <row r="8232">
          <cell r="A8232">
            <v>2020</v>
          </cell>
          <cell r="B8232" t="str">
            <v>Septiembre</v>
          </cell>
          <cell r="J8232">
            <v>33000</v>
          </cell>
          <cell r="K8232">
            <v>81013</v>
          </cell>
        </row>
        <row r="8233">
          <cell r="A8233">
            <v>2020</v>
          </cell>
          <cell r="B8233" t="str">
            <v>Septiembre</v>
          </cell>
          <cell r="J8233">
            <v>26792</v>
          </cell>
          <cell r="K8233">
            <v>81014</v>
          </cell>
        </row>
        <row r="8234">
          <cell r="A8234">
            <v>2020</v>
          </cell>
          <cell r="B8234" t="str">
            <v>Septiembre</v>
          </cell>
          <cell r="J8234">
            <v>27867</v>
          </cell>
          <cell r="K8234">
            <v>81014</v>
          </cell>
        </row>
        <row r="8235">
          <cell r="A8235">
            <v>2020</v>
          </cell>
          <cell r="B8235" t="str">
            <v>Septiembre</v>
          </cell>
          <cell r="J8235">
            <v>7861</v>
          </cell>
          <cell r="K8235">
            <v>81015</v>
          </cell>
        </row>
        <row r="8236">
          <cell r="A8236">
            <v>2020</v>
          </cell>
          <cell r="B8236" t="str">
            <v>Septiembre</v>
          </cell>
          <cell r="J8236">
            <v>11417</v>
          </cell>
          <cell r="K8236">
            <v>81016</v>
          </cell>
        </row>
        <row r="8237">
          <cell r="A8237">
            <v>2020</v>
          </cell>
          <cell r="B8237" t="str">
            <v>Septiembre</v>
          </cell>
          <cell r="J8237">
            <v>15890</v>
          </cell>
          <cell r="K8237">
            <v>81016</v>
          </cell>
        </row>
        <row r="8238">
          <cell r="A8238">
            <v>2020</v>
          </cell>
          <cell r="B8238" t="str">
            <v>Septiembre</v>
          </cell>
          <cell r="J8238">
            <v>60889</v>
          </cell>
          <cell r="K8238">
            <v>81018</v>
          </cell>
        </row>
        <row r="8239">
          <cell r="A8239">
            <v>2020</v>
          </cell>
          <cell r="B8239" t="str">
            <v>Septiembre</v>
          </cell>
          <cell r="J8239">
            <v>61042</v>
          </cell>
          <cell r="K8239">
            <v>81017</v>
          </cell>
        </row>
        <row r="8240">
          <cell r="A8240">
            <v>2020</v>
          </cell>
          <cell r="B8240" t="str">
            <v>Septiembre</v>
          </cell>
          <cell r="J8240">
            <v>53167</v>
          </cell>
          <cell r="K8240">
            <v>81017</v>
          </cell>
        </row>
        <row r="8241">
          <cell r="A8241">
            <v>2020</v>
          </cell>
          <cell r="B8241" t="str">
            <v>Septiembre</v>
          </cell>
          <cell r="J8241">
            <v>34750</v>
          </cell>
          <cell r="K8241">
            <v>81019</v>
          </cell>
        </row>
        <row r="8242">
          <cell r="A8242">
            <v>2020</v>
          </cell>
          <cell r="B8242" t="str">
            <v>Septiembre</v>
          </cell>
          <cell r="J8242">
            <v>35083</v>
          </cell>
          <cell r="K8242">
            <v>81019</v>
          </cell>
        </row>
        <row r="8243">
          <cell r="A8243">
            <v>2020</v>
          </cell>
          <cell r="B8243" t="str">
            <v>Septiembre</v>
          </cell>
          <cell r="J8243">
            <v>7493</v>
          </cell>
          <cell r="K8243">
            <v>81020</v>
          </cell>
        </row>
        <row r="8244">
          <cell r="A8244">
            <v>2020</v>
          </cell>
          <cell r="B8244" t="str">
            <v>Septiembre</v>
          </cell>
          <cell r="J8244">
            <v>11133</v>
          </cell>
          <cell r="K8244">
            <v>81021</v>
          </cell>
        </row>
        <row r="8245">
          <cell r="A8245">
            <v>2020</v>
          </cell>
          <cell r="B8245" t="str">
            <v>Septiembre</v>
          </cell>
          <cell r="J8245">
            <v>12340</v>
          </cell>
          <cell r="K8245">
            <v>81021</v>
          </cell>
        </row>
        <row r="8246">
          <cell r="A8246">
            <v>2020</v>
          </cell>
          <cell r="B8246" t="str">
            <v>Septiembre</v>
          </cell>
          <cell r="J8246">
            <v>27033</v>
          </cell>
          <cell r="K8246">
            <v>81022</v>
          </cell>
        </row>
        <row r="8247">
          <cell r="A8247">
            <v>2020</v>
          </cell>
          <cell r="B8247" t="str">
            <v>Septiembre</v>
          </cell>
          <cell r="J8247">
            <v>8142</v>
          </cell>
          <cell r="K8247">
            <v>81023</v>
          </cell>
        </row>
        <row r="8248">
          <cell r="A8248">
            <v>2020</v>
          </cell>
          <cell r="B8248" t="str">
            <v>Septiembre</v>
          </cell>
          <cell r="J8248">
            <v>33683</v>
          </cell>
          <cell r="K8248">
            <v>81024</v>
          </cell>
        </row>
        <row r="8249">
          <cell r="A8249">
            <v>2020</v>
          </cell>
          <cell r="B8249" t="str">
            <v>Septiembre</v>
          </cell>
          <cell r="J8249">
            <v>34333</v>
          </cell>
          <cell r="K8249">
            <v>81024</v>
          </cell>
        </row>
        <row r="8250">
          <cell r="A8250">
            <v>2020</v>
          </cell>
          <cell r="B8250" t="str">
            <v>Septiembre</v>
          </cell>
          <cell r="J8250">
            <v>13530</v>
          </cell>
          <cell r="K8250">
            <v>81025</v>
          </cell>
        </row>
        <row r="8251">
          <cell r="A8251">
            <v>2020</v>
          </cell>
          <cell r="B8251" t="str">
            <v>Septiembre</v>
          </cell>
          <cell r="J8251">
            <v>13732</v>
          </cell>
          <cell r="K8251">
            <v>81025</v>
          </cell>
        </row>
        <row r="8252">
          <cell r="A8252">
            <v>2020</v>
          </cell>
          <cell r="B8252" t="str">
            <v>Septiembre</v>
          </cell>
          <cell r="J8252">
            <v>12747</v>
          </cell>
          <cell r="K8252">
            <v>81025</v>
          </cell>
        </row>
        <row r="8253">
          <cell r="A8253">
            <v>2020</v>
          </cell>
          <cell r="B8253" t="str">
            <v>Septiembre</v>
          </cell>
          <cell r="J8253">
            <v>13892</v>
          </cell>
          <cell r="K8253">
            <v>81027</v>
          </cell>
        </row>
        <row r="8254">
          <cell r="A8254">
            <v>2020</v>
          </cell>
          <cell r="B8254" t="str">
            <v>Septiembre</v>
          </cell>
          <cell r="J8254">
            <v>11023</v>
          </cell>
          <cell r="K8254">
            <v>81026</v>
          </cell>
        </row>
        <row r="8255">
          <cell r="A8255">
            <v>2020</v>
          </cell>
          <cell r="B8255" t="str">
            <v>Septiembre</v>
          </cell>
          <cell r="J8255">
            <v>8741</v>
          </cell>
          <cell r="K8255">
            <v>81026</v>
          </cell>
        </row>
        <row r="8256">
          <cell r="A8256">
            <v>2020</v>
          </cell>
          <cell r="B8256" t="str">
            <v>Septiembre</v>
          </cell>
          <cell r="J8256">
            <v>14685</v>
          </cell>
          <cell r="K8256">
            <v>81028</v>
          </cell>
        </row>
        <row r="8257">
          <cell r="A8257">
            <v>2020</v>
          </cell>
          <cell r="B8257" t="str">
            <v>Septiembre</v>
          </cell>
          <cell r="J8257">
            <v>16650</v>
          </cell>
          <cell r="K8257">
            <v>81028</v>
          </cell>
        </row>
        <row r="8258">
          <cell r="A8258">
            <v>2020</v>
          </cell>
          <cell r="B8258" t="str">
            <v>Septiembre</v>
          </cell>
          <cell r="J8258">
            <v>12988</v>
          </cell>
          <cell r="K8258">
            <v>81029</v>
          </cell>
        </row>
        <row r="8259">
          <cell r="A8259">
            <v>2020</v>
          </cell>
          <cell r="B8259" t="str">
            <v>Septiembre</v>
          </cell>
          <cell r="J8259">
            <v>14683</v>
          </cell>
          <cell r="K8259">
            <v>81029</v>
          </cell>
        </row>
        <row r="8260">
          <cell r="A8260">
            <v>2020</v>
          </cell>
          <cell r="B8260" t="str">
            <v>Septiembre</v>
          </cell>
          <cell r="J8260">
            <v>12513</v>
          </cell>
          <cell r="K8260">
            <v>81029</v>
          </cell>
        </row>
        <row r="8261">
          <cell r="A8261">
            <v>2020</v>
          </cell>
          <cell r="B8261" t="str">
            <v>Septiembre</v>
          </cell>
          <cell r="J8261">
            <v>5410</v>
          </cell>
          <cell r="K8261">
            <v>41002</v>
          </cell>
        </row>
        <row r="8262">
          <cell r="A8262">
            <v>2020</v>
          </cell>
          <cell r="B8262" t="str">
            <v>Septiembre</v>
          </cell>
          <cell r="J8262">
            <v>6667</v>
          </cell>
          <cell r="K8262">
            <v>41002</v>
          </cell>
        </row>
        <row r="8263">
          <cell r="A8263">
            <v>2020</v>
          </cell>
          <cell r="B8263" t="str">
            <v>Septiembre</v>
          </cell>
          <cell r="J8263">
            <v>5867</v>
          </cell>
          <cell r="K8263">
            <v>41002</v>
          </cell>
        </row>
        <row r="8264">
          <cell r="A8264">
            <v>2020</v>
          </cell>
          <cell r="B8264" t="str">
            <v>Septiembre</v>
          </cell>
          <cell r="J8264">
            <v>7207</v>
          </cell>
          <cell r="K8264">
            <v>41003</v>
          </cell>
        </row>
        <row r="8265">
          <cell r="A8265">
            <v>2020</v>
          </cell>
          <cell r="B8265" t="str">
            <v>Septiembre</v>
          </cell>
          <cell r="J8265">
            <v>8040</v>
          </cell>
          <cell r="K8265">
            <v>41003</v>
          </cell>
        </row>
        <row r="8266">
          <cell r="A8266">
            <v>2020</v>
          </cell>
          <cell r="B8266" t="str">
            <v>Septiembre</v>
          </cell>
          <cell r="J8266">
            <v>7353</v>
          </cell>
          <cell r="K8266">
            <v>41003</v>
          </cell>
        </row>
        <row r="8267">
          <cell r="A8267">
            <v>2020</v>
          </cell>
          <cell r="B8267" t="str">
            <v>Septiembre</v>
          </cell>
          <cell r="J8267">
            <v>7207</v>
          </cell>
          <cell r="K8267">
            <v>41004</v>
          </cell>
        </row>
        <row r="8268">
          <cell r="A8268">
            <v>2020</v>
          </cell>
          <cell r="B8268" t="str">
            <v>Septiembre</v>
          </cell>
          <cell r="J8268">
            <v>8040</v>
          </cell>
          <cell r="K8268">
            <v>41004</v>
          </cell>
        </row>
        <row r="8269">
          <cell r="A8269">
            <v>2020</v>
          </cell>
          <cell r="B8269" t="str">
            <v>Septiembre</v>
          </cell>
          <cell r="J8269">
            <v>7353</v>
          </cell>
          <cell r="K8269">
            <v>41004</v>
          </cell>
        </row>
        <row r="8270">
          <cell r="A8270">
            <v>2020</v>
          </cell>
          <cell r="B8270" t="str">
            <v>Septiembre</v>
          </cell>
          <cell r="J8270">
            <v>2521</v>
          </cell>
          <cell r="K8270">
            <v>41005</v>
          </cell>
        </row>
        <row r="8271">
          <cell r="A8271">
            <v>2020</v>
          </cell>
          <cell r="B8271" t="str">
            <v>Septiembre</v>
          </cell>
          <cell r="J8271">
            <v>2747</v>
          </cell>
          <cell r="K8271">
            <v>41005</v>
          </cell>
        </row>
        <row r="8272">
          <cell r="A8272">
            <v>2020</v>
          </cell>
          <cell r="B8272" t="str">
            <v>Septiembre</v>
          </cell>
          <cell r="J8272">
            <v>2271</v>
          </cell>
          <cell r="K8272">
            <v>41007</v>
          </cell>
        </row>
        <row r="8273">
          <cell r="A8273">
            <v>2020</v>
          </cell>
          <cell r="B8273" t="str">
            <v>Septiembre</v>
          </cell>
          <cell r="J8273">
            <v>2952</v>
          </cell>
          <cell r="K8273">
            <v>41007</v>
          </cell>
        </row>
        <row r="8274">
          <cell r="A8274">
            <v>2020</v>
          </cell>
          <cell r="B8274" t="str">
            <v>Septiembre</v>
          </cell>
          <cell r="J8274">
            <v>2293</v>
          </cell>
          <cell r="K8274">
            <v>41007</v>
          </cell>
        </row>
        <row r="8275">
          <cell r="A8275">
            <v>2020</v>
          </cell>
          <cell r="B8275" t="str">
            <v>Septiembre</v>
          </cell>
          <cell r="J8275">
            <v>256</v>
          </cell>
          <cell r="K8275">
            <v>41008</v>
          </cell>
        </row>
        <row r="8276">
          <cell r="A8276">
            <v>2020</v>
          </cell>
          <cell r="B8276" t="str">
            <v>Septiembre</v>
          </cell>
          <cell r="J8276">
            <v>278</v>
          </cell>
          <cell r="K8276">
            <v>41008</v>
          </cell>
        </row>
        <row r="8277">
          <cell r="A8277">
            <v>2020</v>
          </cell>
          <cell r="B8277" t="str">
            <v>Septiembre</v>
          </cell>
          <cell r="J8277">
            <v>76768</v>
          </cell>
          <cell r="K8277">
            <v>41009</v>
          </cell>
        </row>
        <row r="8278">
          <cell r="A8278">
            <v>2020</v>
          </cell>
          <cell r="B8278" t="str">
            <v>Septiembre</v>
          </cell>
          <cell r="J8278">
            <v>76993</v>
          </cell>
          <cell r="K8278">
            <v>41009</v>
          </cell>
        </row>
        <row r="8279">
          <cell r="A8279">
            <v>2020</v>
          </cell>
          <cell r="B8279" t="str">
            <v>Septiembre</v>
          </cell>
          <cell r="J8279">
            <v>16165</v>
          </cell>
          <cell r="K8279">
            <v>41010</v>
          </cell>
        </row>
        <row r="8280">
          <cell r="A8280">
            <v>2020</v>
          </cell>
          <cell r="B8280" t="str">
            <v>Septiembre</v>
          </cell>
          <cell r="J8280">
            <v>17059</v>
          </cell>
          <cell r="K8280">
            <v>41010</v>
          </cell>
        </row>
        <row r="8281">
          <cell r="A8281">
            <v>2020</v>
          </cell>
          <cell r="B8281" t="str">
            <v>Septiembre</v>
          </cell>
          <cell r="J8281">
            <v>16006</v>
          </cell>
          <cell r="K8281">
            <v>41010</v>
          </cell>
        </row>
        <row r="8282">
          <cell r="A8282">
            <v>2020</v>
          </cell>
          <cell r="B8282" t="str">
            <v>Septiembre</v>
          </cell>
          <cell r="J8282">
            <v>10710</v>
          </cell>
          <cell r="K8282">
            <v>41011</v>
          </cell>
        </row>
        <row r="8283">
          <cell r="A8283">
            <v>2020</v>
          </cell>
          <cell r="B8283" t="str">
            <v>Septiembre</v>
          </cell>
          <cell r="J8283">
            <v>10770</v>
          </cell>
          <cell r="K8283">
            <v>41011</v>
          </cell>
        </row>
        <row r="8284">
          <cell r="A8284">
            <v>2020</v>
          </cell>
          <cell r="B8284" t="str">
            <v>Septiembre</v>
          </cell>
          <cell r="J8284">
            <v>18289</v>
          </cell>
          <cell r="K8284">
            <v>41012</v>
          </cell>
        </row>
        <row r="8285">
          <cell r="A8285">
            <v>2020</v>
          </cell>
          <cell r="B8285" t="str">
            <v>Septiembre</v>
          </cell>
          <cell r="J8285">
            <v>11948</v>
          </cell>
          <cell r="K8285">
            <v>41013</v>
          </cell>
        </row>
        <row r="8286">
          <cell r="A8286">
            <v>2020</v>
          </cell>
          <cell r="B8286" t="str">
            <v>Septiembre</v>
          </cell>
          <cell r="J8286">
            <v>10053</v>
          </cell>
          <cell r="K8286">
            <v>41014</v>
          </cell>
        </row>
        <row r="8287">
          <cell r="A8287">
            <v>2020</v>
          </cell>
          <cell r="B8287" t="str">
            <v>Septiembre</v>
          </cell>
          <cell r="J8287">
            <v>12259</v>
          </cell>
          <cell r="K8287">
            <v>41014</v>
          </cell>
        </row>
        <row r="8288">
          <cell r="A8288">
            <v>2020</v>
          </cell>
          <cell r="B8288" t="str">
            <v>Septiembre</v>
          </cell>
          <cell r="J8288">
            <v>10826</v>
          </cell>
          <cell r="K8288">
            <v>41014</v>
          </cell>
        </row>
        <row r="8289">
          <cell r="A8289">
            <v>2020</v>
          </cell>
          <cell r="B8289" t="str">
            <v>Septiembre</v>
          </cell>
          <cell r="J8289">
            <v>22329</v>
          </cell>
          <cell r="K8289">
            <v>41015</v>
          </cell>
        </row>
        <row r="8290">
          <cell r="A8290">
            <v>2020</v>
          </cell>
          <cell r="B8290" t="str">
            <v>Septiembre</v>
          </cell>
          <cell r="J8290">
            <v>22323</v>
          </cell>
          <cell r="K8290">
            <v>41015</v>
          </cell>
        </row>
        <row r="8291">
          <cell r="A8291">
            <v>2020</v>
          </cell>
          <cell r="B8291" t="str">
            <v>Septiembre</v>
          </cell>
          <cell r="J8291">
            <v>1933</v>
          </cell>
          <cell r="K8291">
            <v>41016</v>
          </cell>
        </row>
        <row r="8292">
          <cell r="A8292">
            <v>2020</v>
          </cell>
          <cell r="B8292" t="str">
            <v>Septiembre</v>
          </cell>
          <cell r="J8292">
            <v>1979</v>
          </cell>
          <cell r="K8292">
            <v>41016</v>
          </cell>
        </row>
        <row r="8293">
          <cell r="A8293">
            <v>2020</v>
          </cell>
          <cell r="B8293" t="str">
            <v>Septiembre</v>
          </cell>
          <cell r="J8293">
            <v>1890</v>
          </cell>
          <cell r="K8293">
            <v>41016</v>
          </cell>
        </row>
        <row r="8294">
          <cell r="A8294">
            <v>2020</v>
          </cell>
          <cell r="B8294" t="str">
            <v>Septiembre</v>
          </cell>
          <cell r="J8294">
            <v>3286</v>
          </cell>
          <cell r="K8294">
            <v>41017</v>
          </cell>
        </row>
        <row r="8295">
          <cell r="A8295">
            <v>2020</v>
          </cell>
          <cell r="B8295" t="str">
            <v>Septiembre</v>
          </cell>
          <cell r="J8295">
            <v>3506</v>
          </cell>
          <cell r="K8295">
            <v>41017</v>
          </cell>
        </row>
        <row r="8296">
          <cell r="A8296">
            <v>2020</v>
          </cell>
          <cell r="B8296" t="str">
            <v>Septiembre</v>
          </cell>
          <cell r="J8296">
            <v>3407</v>
          </cell>
          <cell r="K8296">
            <v>41017</v>
          </cell>
        </row>
        <row r="8297">
          <cell r="A8297">
            <v>2020</v>
          </cell>
          <cell r="B8297" t="str">
            <v>Septiembre</v>
          </cell>
          <cell r="J8297">
            <v>28911</v>
          </cell>
          <cell r="K8297">
            <v>41018</v>
          </cell>
        </row>
        <row r="8298">
          <cell r="A8298">
            <v>2020</v>
          </cell>
          <cell r="B8298" t="str">
            <v>Septiembre</v>
          </cell>
          <cell r="J8298">
            <v>32450</v>
          </cell>
          <cell r="K8298">
            <v>41018</v>
          </cell>
        </row>
        <row r="8299">
          <cell r="A8299">
            <v>2020</v>
          </cell>
          <cell r="B8299" t="str">
            <v>Septiembre</v>
          </cell>
          <cell r="J8299">
            <v>28956</v>
          </cell>
          <cell r="K8299">
            <v>41018</v>
          </cell>
        </row>
        <row r="8300">
          <cell r="A8300">
            <v>2020</v>
          </cell>
          <cell r="B8300" t="str">
            <v>Septiembre</v>
          </cell>
          <cell r="J8300">
            <v>24718</v>
          </cell>
          <cell r="K8300">
            <v>41019</v>
          </cell>
        </row>
        <row r="8301">
          <cell r="A8301">
            <v>2020</v>
          </cell>
          <cell r="B8301" t="str">
            <v>Septiembre</v>
          </cell>
          <cell r="J8301">
            <v>24866</v>
          </cell>
          <cell r="K8301">
            <v>41019</v>
          </cell>
        </row>
        <row r="8302">
          <cell r="A8302">
            <v>2020</v>
          </cell>
          <cell r="B8302" t="str">
            <v>Septiembre</v>
          </cell>
          <cell r="J8302">
            <v>6145</v>
          </cell>
          <cell r="K8302">
            <v>41020</v>
          </cell>
        </row>
        <row r="8303">
          <cell r="A8303">
            <v>2020</v>
          </cell>
          <cell r="B8303" t="str">
            <v>Septiembre</v>
          </cell>
          <cell r="J8303">
            <v>9922</v>
          </cell>
          <cell r="K8303">
            <v>41021</v>
          </cell>
        </row>
        <row r="8304">
          <cell r="A8304">
            <v>2020</v>
          </cell>
          <cell r="B8304" t="str">
            <v>Septiembre</v>
          </cell>
          <cell r="J8304">
            <v>10080</v>
          </cell>
          <cell r="K8304">
            <v>41021</v>
          </cell>
        </row>
        <row r="8305">
          <cell r="A8305">
            <v>2020</v>
          </cell>
          <cell r="B8305" t="str">
            <v>Septiembre</v>
          </cell>
          <cell r="J8305">
            <v>10562</v>
          </cell>
          <cell r="K8305">
            <v>41022</v>
          </cell>
        </row>
        <row r="8306">
          <cell r="A8306">
            <v>2020</v>
          </cell>
          <cell r="B8306" t="str">
            <v>Septiembre</v>
          </cell>
          <cell r="J8306">
            <v>10655</v>
          </cell>
          <cell r="K8306">
            <v>41022</v>
          </cell>
        </row>
        <row r="8307">
          <cell r="A8307">
            <v>2020</v>
          </cell>
          <cell r="B8307" t="str">
            <v>Septiembre</v>
          </cell>
          <cell r="J8307">
            <v>3329</v>
          </cell>
          <cell r="K8307">
            <v>41023</v>
          </cell>
        </row>
        <row r="8308">
          <cell r="A8308">
            <v>2020</v>
          </cell>
          <cell r="B8308" t="str">
            <v>Septiembre</v>
          </cell>
          <cell r="J8308">
            <v>3576</v>
          </cell>
          <cell r="K8308">
            <v>41023</v>
          </cell>
        </row>
        <row r="8309">
          <cell r="A8309">
            <v>2020</v>
          </cell>
          <cell r="B8309" t="str">
            <v>Septiembre</v>
          </cell>
          <cell r="J8309">
            <v>3401</v>
          </cell>
          <cell r="K8309">
            <v>41023</v>
          </cell>
        </row>
        <row r="8310">
          <cell r="A8310">
            <v>2020</v>
          </cell>
          <cell r="B8310" t="str">
            <v>Septiembre</v>
          </cell>
          <cell r="J8310">
            <v>3520</v>
          </cell>
          <cell r="K8310">
            <v>41023</v>
          </cell>
        </row>
        <row r="8311">
          <cell r="A8311">
            <v>2020</v>
          </cell>
          <cell r="B8311" t="str">
            <v>Septiembre</v>
          </cell>
          <cell r="J8311">
            <v>6058</v>
          </cell>
          <cell r="K8311">
            <v>41024</v>
          </cell>
        </row>
        <row r="8312">
          <cell r="A8312">
            <v>2020</v>
          </cell>
          <cell r="B8312" t="str">
            <v>Septiembre</v>
          </cell>
          <cell r="J8312">
            <v>6670</v>
          </cell>
          <cell r="K8312">
            <v>41024</v>
          </cell>
        </row>
        <row r="8313">
          <cell r="A8313">
            <v>2020</v>
          </cell>
          <cell r="B8313" t="str">
            <v>Septiembre</v>
          </cell>
          <cell r="J8313">
            <v>6197</v>
          </cell>
          <cell r="K8313">
            <v>41024</v>
          </cell>
        </row>
        <row r="8314">
          <cell r="A8314">
            <v>2020</v>
          </cell>
          <cell r="B8314" t="str">
            <v>Septiembre</v>
          </cell>
          <cell r="J8314">
            <v>5878</v>
          </cell>
          <cell r="K8314">
            <v>41024</v>
          </cell>
        </row>
        <row r="8315">
          <cell r="A8315">
            <v>2020</v>
          </cell>
          <cell r="B8315" t="str">
            <v>Septiembre</v>
          </cell>
          <cell r="J8315">
            <v>614</v>
          </cell>
          <cell r="K8315">
            <v>41025</v>
          </cell>
        </row>
        <row r="8316">
          <cell r="A8316">
            <v>2020</v>
          </cell>
          <cell r="B8316" t="str">
            <v>Septiembre</v>
          </cell>
          <cell r="J8316">
            <v>703</v>
          </cell>
          <cell r="K8316">
            <v>41025</v>
          </cell>
        </row>
        <row r="8317">
          <cell r="A8317">
            <v>2020</v>
          </cell>
          <cell r="B8317" t="str">
            <v>Septiembre</v>
          </cell>
          <cell r="J8317">
            <v>1130</v>
          </cell>
          <cell r="K8317">
            <v>41025</v>
          </cell>
        </row>
        <row r="8318">
          <cell r="A8318">
            <v>2020</v>
          </cell>
          <cell r="B8318" t="str">
            <v>Septiembre</v>
          </cell>
          <cell r="J8318">
            <v>10562</v>
          </cell>
          <cell r="K8318">
            <v>41026</v>
          </cell>
        </row>
        <row r="8319">
          <cell r="A8319">
            <v>2020</v>
          </cell>
          <cell r="B8319" t="str">
            <v>Septiembre</v>
          </cell>
          <cell r="J8319">
            <v>10655</v>
          </cell>
          <cell r="K8319">
            <v>41026</v>
          </cell>
        </row>
        <row r="8320">
          <cell r="A8320">
            <v>2020</v>
          </cell>
          <cell r="B8320" t="str">
            <v>Septiembre</v>
          </cell>
          <cell r="J8320">
            <v>11807</v>
          </cell>
          <cell r="K8320">
            <v>41027</v>
          </cell>
        </row>
        <row r="8321">
          <cell r="A8321">
            <v>2020</v>
          </cell>
          <cell r="B8321" t="str">
            <v>Septiembre</v>
          </cell>
          <cell r="J8321">
            <v>12055</v>
          </cell>
          <cell r="K8321">
            <v>41027</v>
          </cell>
        </row>
        <row r="8322">
          <cell r="A8322">
            <v>2020</v>
          </cell>
          <cell r="B8322" t="str">
            <v>Septiembre</v>
          </cell>
          <cell r="J8322">
            <v>42613</v>
          </cell>
          <cell r="K8322">
            <v>41028</v>
          </cell>
        </row>
        <row r="8323">
          <cell r="A8323">
            <v>2020</v>
          </cell>
          <cell r="B8323" t="str">
            <v>Septiembre</v>
          </cell>
          <cell r="J8323">
            <v>48431</v>
          </cell>
          <cell r="K8323">
            <v>41028</v>
          </cell>
        </row>
        <row r="8324">
          <cell r="A8324">
            <v>2020</v>
          </cell>
          <cell r="B8324" t="str">
            <v>Septiembre</v>
          </cell>
          <cell r="J8324">
            <v>43219</v>
          </cell>
          <cell r="K8324">
            <v>41028</v>
          </cell>
        </row>
        <row r="8325">
          <cell r="A8325">
            <v>2020</v>
          </cell>
          <cell r="B8325" t="str">
            <v>Octubre</v>
          </cell>
          <cell r="J8325">
            <v>1008</v>
          </cell>
          <cell r="K8325">
            <v>31001</v>
          </cell>
        </row>
        <row r="8326">
          <cell r="A8326">
            <v>2020</v>
          </cell>
          <cell r="B8326" t="str">
            <v>Octubre</v>
          </cell>
          <cell r="J8326">
            <v>933</v>
          </cell>
          <cell r="K8326">
            <v>31002</v>
          </cell>
        </row>
        <row r="8327">
          <cell r="A8327">
            <v>2020</v>
          </cell>
          <cell r="B8327" t="str">
            <v>Octubre</v>
          </cell>
          <cell r="J8327">
            <v>582</v>
          </cell>
          <cell r="K8327">
            <v>31003</v>
          </cell>
        </row>
        <row r="8328">
          <cell r="A8328">
            <v>2020</v>
          </cell>
          <cell r="B8328" t="str">
            <v>Octubre</v>
          </cell>
          <cell r="J8328">
            <v>6690</v>
          </cell>
          <cell r="K8328">
            <v>31004</v>
          </cell>
        </row>
        <row r="8329">
          <cell r="A8329">
            <v>2020</v>
          </cell>
          <cell r="B8329" t="str">
            <v>Octubre</v>
          </cell>
          <cell r="J8329">
            <v>4364</v>
          </cell>
          <cell r="K8329">
            <v>31005</v>
          </cell>
        </row>
        <row r="8330">
          <cell r="A8330">
            <v>2020</v>
          </cell>
          <cell r="B8330" t="str">
            <v>Octubre</v>
          </cell>
          <cell r="J8330">
            <v>1295</v>
          </cell>
          <cell r="K8330">
            <v>31006</v>
          </cell>
        </row>
        <row r="8331">
          <cell r="A8331">
            <v>2020</v>
          </cell>
          <cell r="B8331" t="str">
            <v>Octubre</v>
          </cell>
          <cell r="J8331">
            <v>2837</v>
          </cell>
          <cell r="K8331">
            <v>31007</v>
          </cell>
        </row>
        <row r="8332">
          <cell r="A8332">
            <v>2020</v>
          </cell>
          <cell r="B8332" t="str">
            <v>Octubre</v>
          </cell>
          <cell r="J8332">
            <v>2748</v>
          </cell>
          <cell r="K8332">
            <v>31008</v>
          </cell>
        </row>
        <row r="8333">
          <cell r="A8333">
            <v>2020</v>
          </cell>
          <cell r="B8333" t="str">
            <v>Octubre</v>
          </cell>
          <cell r="J8333">
            <v>1517</v>
          </cell>
          <cell r="K8333">
            <v>31009</v>
          </cell>
        </row>
        <row r="8334">
          <cell r="A8334">
            <v>2020</v>
          </cell>
          <cell r="B8334" t="str">
            <v>Octubre</v>
          </cell>
          <cell r="J8334">
            <v>3570</v>
          </cell>
          <cell r="K8334">
            <v>31010</v>
          </cell>
        </row>
        <row r="8335">
          <cell r="A8335">
            <v>2020</v>
          </cell>
          <cell r="B8335" t="str">
            <v>Octubre</v>
          </cell>
          <cell r="J8335">
            <v>296</v>
          </cell>
          <cell r="K8335">
            <v>31011</v>
          </cell>
        </row>
        <row r="8336">
          <cell r="A8336">
            <v>2020</v>
          </cell>
          <cell r="B8336" t="str">
            <v>Octubre</v>
          </cell>
          <cell r="J8336">
            <v>345</v>
          </cell>
          <cell r="K8336">
            <v>31012</v>
          </cell>
        </row>
        <row r="8337">
          <cell r="A8337">
            <v>2020</v>
          </cell>
          <cell r="B8337" t="str">
            <v>Octubre</v>
          </cell>
          <cell r="J8337">
            <v>1257</v>
          </cell>
          <cell r="K8337">
            <v>31013</v>
          </cell>
        </row>
        <row r="8338">
          <cell r="A8338">
            <v>2020</v>
          </cell>
          <cell r="B8338" t="str">
            <v>Octubre</v>
          </cell>
          <cell r="J8338">
            <v>1898</v>
          </cell>
          <cell r="K8338">
            <v>31014</v>
          </cell>
        </row>
        <row r="8339">
          <cell r="A8339">
            <v>2020</v>
          </cell>
          <cell r="B8339" t="str">
            <v>Octubre</v>
          </cell>
          <cell r="J8339">
            <v>1171</v>
          </cell>
          <cell r="K8339">
            <v>31016</v>
          </cell>
        </row>
        <row r="8340">
          <cell r="A8340">
            <v>2020</v>
          </cell>
          <cell r="B8340" t="str">
            <v>Octubre</v>
          </cell>
          <cell r="J8340">
            <v>2299</v>
          </cell>
          <cell r="K8340">
            <v>31017</v>
          </cell>
        </row>
        <row r="8341">
          <cell r="A8341">
            <v>2020</v>
          </cell>
          <cell r="B8341" t="str">
            <v>Octubre</v>
          </cell>
          <cell r="J8341">
            <v>1094</v>
          </cell>
          <cell r="K8341">
            <v>31018</v>
          </cell>
        </row>
        <row r="8342">
          <cell r="A8342">
            <v>2020</v>
          </cell>
          <cell r="B8342" t="str">
            <v>Octubre</v>
          </cell>
          <cell r="J8342">
            <v>1010</v>
          </cell>
          <cell r="K8342">
            <v>31019</v>
          </cell>
        </row>
        <row r="8343">
          <cell r="A8343">
            <v>2020</v>
          </cell>
          <cell r="B8343" t="str">
            <v>Octubre</v>
          </cell>
          <cell r="J8343">
            <v>2640</v>
          </cell>
          <cell r="K8343">
            <v>31020</v>
          </cell>
        </row>
        <row r="8344">
          <cell r="A8344">
            <v>2020</v>
          </cell>
          <cell r="B8344" t="str">
            <v>Octubre</v>
          </cell>
          <cell r="J8344">
            <v>2048</v>
          </cell>
          <cell r="K8344">
            <v>31021</v>
          </cell>
        </row>
        <row r="8345">
          <cell r="A8345">
            <v>2020</v>
          </cell>
          <cell r="B8345" t="str">
            <v>Octubre</v>
          </cell>
          <cell r="J8345">
            <v>1634</v>
          </cell>
          <cell r="K8345">
            <v>31022</v>
          </cell>
        </row>
        <row r="8346">
          <cell r="A8346">
            <v>2020</v>
          </cell>
          <cell r="B8346" t="str">
            <v>Octubre</v>
          </cell>
          <cell r="J8346">
            <v>1301</v>
          </cell>
          <cell r="K8346">
            <v>31023</v>
          </cell>
        </row>
        <row r="8347">
          <cell r="A8347">
            <v>2020</v>
          </cell>
          <cell r="B8347" t="str">
            <v>Octubre</v>
          </cell>
          <cell r="J8347">
            <v>1883</v>
          </cell>
          <cell r="K8347">
            <v>31024</v>
          </cell>
        </row>
        <row r="8348">
          <cell r="A8348">
            <v>2020</v>
          </cell>
          <cell r="B8348" t="str">
            <v>Octubre</v>
          </cell>
          <cell r="J8348">
            <v>1475</v>
          </cell>
          <cell r="K8348">
            <v>31025</v>
          </cell>
        </row>
        <row r="8349">
          <cell r="A8349">
            <v>2020</v>
          </cell>
          <cell r="B8349" t="str">
            <v>Octubre</v>
          </cell>
          <cell r="J8349">
            <v>2833</v>
          </cell>
          <cell r="K8349">
            <v>31026</v>
          </cell>
        </row>
        <row r="8350">
          <cell r="A8350">
            <v>2020</v>
          </cell>
          <cell r="B8350" t="str">
            <v>Octubre</v>
          </cell>
          <cell r="J8350">
            <v>1906</v>
          </cell>
          <cell r="K8350">
            <v>31027</v>
          </cell>
        </row>
        <row r="8351">
          <cell r="A8351">
            <v>2020</v>
          </cell>
          <cell r="B8351" t="str">
            <v>Octubre</v>
          </cell>
          <cell r="J8351">
            <v>1692</v>
          </cell>
          <cell r="K8351">
            <v>31028</v>
          </cell>
        </row>
        <row r="8352">
          <cell r="A8352">
            <v>2020</v>
          </cell>
          <cell r="B8352" t="str">
            <v>Octubre</v>
          </cell>
          <cell r="J8352">
            <v>2177</v>
          </cell>
          <cell r="K8352">
            <v>31029</v>
          </cell>
        </row>
        <row r="8353">
          <cell r="A8353">
            <v>2020</v>
          </cell>
          <cell r="B8353" t="str">
            <v>Octubre</v>
          </cell>
          <cell r="J8353">
            <v>1375</v>
          </cell>
          <cell r="K8353">
            <v>31030</v>
          </cell>
        </row>
        <row r="8354">
          <cell r="A8354">
            <v>2020</v>
          </cell>
          <cell r="B8354" t="str">
            <v>Octubre</v>
          </cell>
          <cell r="J8354">
            <v>9471</v>
          </cell>
          <cell r="K8354">
            <v>31031</v>
          </cell>
        </row>
        <row r="8355">
          <cell r="A8355">
            <v>2020</v>
          </cell>
          <cell r="B8355" t="str">
            <v>Octubre</v>
          </cell>
          <cell r="J8355">
            <v>3182</v>
          </cell>
          <cell r="K8355">
            <v>31032</v>
          </cell>
        </row>
        <row r="8356">
          <cell r="A8356">
            <v>2020</v>
          </cell>
          <cell r="B8356" t="str">
            <v>Octubre</v>
          </cell>
          <cell r="J8356">
            <v>1013</v>
          </cell>
          <cell r="K8356">
            <v>31033</v>
          </cell>
        </row>
        <row r="8357">
          <cell r="A8357">
            <v>2020</v>
          </cell>
          <cell r="B8357" t="str">
            <v>Octubre</v>
          </cell>
          <cell r="J8357">
            <v>1734</v>
          </cell>
          <cell r="K8357">
            <v>31034</v>
          </cell>
        </row>
        <row r="8358">
          <cell r="A8358">
            <v>2020</v>
          </cell>
          <cell r="B8358" t="str">
            <v>Octubre</v>
          </cell>
          <cell r="J8358">
            <v>1878</v>
          </cell>
          <cell r="K8358">
            <v>31035</v>
          </cell>
        </row>
        <row r="8359">
          <cell r="A8359">
            <v>2020</v>
          </cell>
          <cell r="B8359" t="str">
            <v>Octubre</v>
          </cell>
          <cell r="J8359">
            <v>1118</v>
          </cell>
          <cell r="K8359">
            <v>31036</v>
          </cell>
        </row>
        <row r="8360">
          <cell r="A8360">
            <v>2020</v>
          </cell>
          <cell r="B8360" t="str">
            <v>Octubre</v>
          </cell>
          <cell r="J8360">
            <v>1752</v>
          </cell>
          <cell r="K8360">
            <v>31037</v>
          </cell>
        </row>
        <row r="8361">
          <cell r="A8361">
            <v>2020</v>
          </cell>
          <cell r="B8361" t="str">
            <v>Octubre</v>
          </cell>
          <cell r="J8361">
            <v>3044</v>
          </cell>
          <cell r="K8361">
            <v>31038</v>
          </cell>
        </row>
        <row r="8362">
          <cell r="A8362">
            <v>2020</v>
          </cell>
          <cell r="B8362" t="str">
            <v>Octubre</v>
          </cell>
          <cell r="J8362">
            <v>1509</v>
          </cell>
          <cell r="K8362">
            <v>31039</v>
          </cell>
        </row>
        <row r="8363">
          <cell r="A8363">
            <v>2020</v>
          </cell>
          <cell r="B8363" t="str">
            <v>Octubre</v>
          </cell>
          <cell r="J8363">
            <v>5048</v>
          </cell>
          <cell r="K8363">
            <v>11001</v>
          </cell>
        </row>
        <row r="8364">
          <cell r="A8364">
            <v>2020</v>
          </cell>
          <cell r="B8364" t="str">
            <v>Octubre</v>
          </cell>
          <cell r="J8364">
            <v>5894</v>
          </cell>
          <cell r="K8364">
            <v>11002</v>
          </cell>
        </row>
        <row r="8365">
          <cell r="A8365">
            <v>2020</v>
          </cell>
          <cell r="B8365" t="str">
            <v>Octubre</v>
          </cell>
          <cell r="J8365">
            <v>1935</v>
          </cell>
          <cell r="K8365">
            <v>11003</v>
          </cell>
        </row>
        <row r="8366">
          <cell r="A8366">
            <v>2020</v>
          </cell>
          <cell r="B8366" t="str">
            <v>Octubre</v>
          </cell>
          <cell r="J8366">
            <v>1781</v>
          </cell>
          <cell r="K8366">
            <v>11004</v>
          </cell>
        </row>
        <row r="8367">
          <cell r="A8367">
            <v>2020</v>
          </cell>
          <cell r="B8367" t="str">
            <v>Octubre</v>
          </cell>
          <cell r="J8367">
            <v>1185</v>
          </cell>
          <cell r="K8367">
            <v>11005</v>
          </cell>
        </row>
        <row r="8368">
          <cell r="A8368">
            <v>2020</v>
          </cell>
          <cell r="B8368" t="str">
            <v>Octubre</v>
          </cell>
          <cell r="J8368">
            <v>3757</v>
          </cell>
          <cell r="K8368">
            <v>11006</v>
          </cell>
        </row>
        <row r="8369">
          <cell r="A8369">
            <v>2020</v>
          </cell>
          <cell r="B8369" t="str">
            <v>Octubre</v>
          </cell>
          <cell r="J8369">
            <v>10825</v>
          </cell>
          <cell r="K8369">
            <v>11007</v>
          </cell>
        </row>
        <row r="8370">
          <cell r="A8370">
            <v>2020</v>
          </cell>
          <cell r="B8370" t="str">
            <v>Octubre</v>
          </cell>
          <cell r="J8370">
            <v>1491</v>
          </cell>
          <cell r="K8370">
            <v>11008</v>
          </cell>
        </row>
        <row r="8371">
          <cell r="A8371">
            <v>2020</v>
          </cell>
          <cell r="B8371" t="str">
            <v>Octubre</v>
          </cell>
          <cell r="J8371">
            <v>4334</v>
          </cell>
          <cell r="K8371">
            <v>11009</v>
          </cell>
        </row>
        <row r="8372">
          <cell r="A8372">
            <v>2020</v>
          </cell>
          <cell r="B8372" t="str">
            <v>Octubre</v>
          </cell>
          <cell r="J8372">
            <v>1678</v>
          </cell>
          <cell r="K8372">
            <v>11010</v>
          </cell>
        </row>
        <row r="8373">
          <cell r="A8373">
            <v>2020</v>
          </cell>
          <cell r="B8373" t="str">
            <v>Octubre</v>
          </cell>
          <cell r="J8373">
            <v>4596</v>
          </cell>
          <cell r="K8373">
            <v>11012</v>
          </cell>
        </row>
        <row r="8374">
          <cell r="A8374">
            <v>2020</v>
          </cell>
          <cell r="B8374" t="str">
            <v>Octubre</v>
          </cell>
          <cell r="J8374">
            <v>5559</v>
          </cell>
          <cell r="K8374">
            <v>11014</v>
          </cell>
        </row>
        <row r="8375">
          <cell r="A8375">
            <v>2020</v>
          </cell>
          <cell r="B8375" t="str">
            <v>Octubre</v>
          </cell>
          <cell r="J8375">
            <v>3470</v>
          </cell>
          <cell r="K8375">
            <v>11015</v>
          </cell>
        </row>
        <row r="8376">
          <cell r="A8376">
            <v>2020</v>
          </cell>
          <cell r="B8376" t="str">
            <v>Octubre</v>
          </cell>
          <cell r="J8376">
            <v>3225</v>
          </cell>
          <cell r="K8376">
            <v>11016</v>
          </cell>
        </row>
        <row r="8377">
          <cell r="A8377">
            <v>2020</v>
          </cell>
          <cell r="B8377" t="str">
            <v>Octubre</v>
          </cell>
          <cell r="J8377">
            <v>1422</v>
          </cell>
          <cell r="K8377">
            <v>11017</v>
          </cell>
        </row>
        <row r="8378">
          <cell r="A8378">
            <v>2020</v>
          </cell>
          <cell r="B8378" t="str">
            <v>Octubre</v>
          </cell>
          <cell r="J8378">
            <v>1893</v>
          </cell>
          <cell r="K8378">
            <v>11018</v>
          </cell>
        </row>
        <row r="8379">
          <cell r="A8379">
            <v>2020</v>
          </cell>
          <cell r="B8379" t="str">
            <v>Octubre</v>
          </cell>
          <cell r="J8379">
            <v>5937</v>
          </cell>
          <cell r="K8379">
            <v>11019</v>
          </cell>
        </row>
        <row r="8380">
          <cell r="A8380">
            <v>2020</v>
          </cell>
          <cell r="B8380" t="str">
            <v>Octubre</v>
          </cell>
          <cell r="J8380">
            <v>10119</v>
          </cell>
          <cell r="K8380">
            <v>11020</v>
          </cell>
        </row>
        <row r="8381">
          <cell r="A8381">
            <v>2020</v>
          </cell>
          <cell r="B8381" t="str">
            <v>Octubre</v>
          </cell>
          <cell r="J8381">
            <v>1359</v>
          </cell>
          <cell r="K8381">
            <v>11021</v>
          </cell>
        </row>
        <row r="8382">
          <cell r="A8382">
            <v>2020</v>
          </cell>
          <cell r="B8382" t="str">
            <v>Octubre</v>
          </cell>
          <cell r="J8382">
            <v>1445</v>
          </cell>
          <cell r="K8382">
            <v>11022</v>
          </cell>
        </row>
        <row r="8383">
          <cell r="A8383">
            <v>2020</v>
          </cell>
          <cell r="B8383" t="str">
            <v>Octubre</v>
          </cell>
          <cell r="J8383">
            <v>1810</v>
          </cell>
          <cell r="K8383">
            <v>11023</v>
          </cell>
        </row>
        <row r="8384">
          <cell r="A8384">
            <v>2020</v>
          </cell>
          <cell r="B8384" t="str">
            <v>Octubre</v>
          </cell>
          <cell r="J8384">
            <v>3142</v>
          </cell>
          <cell r="K8384">
            <v>11024</v>
          </cell>
        </row>
        <row r="8385">
          <cell r="A8385">
            <v>2020</v>
          </cell>
          <cell r="B8385" t="str">
            <v>Octubre</v>
          </cell>
          <cell r="J8385">
            <v>2652</v>
          </cell>
          <cell r="K8385">
            <v>11025</v>
          </cell>
        </row>
        <row r="8386">
          <cell r="A8386">
            <v>2020</v>
          </cell>
          <cell r="B8386" t="str">
            <v>Octubre</v>
          </cell>
          <cell r="J8386">
            <v>3460</v>
          </cell>
          <cell r="K8386">
            <v>11026</v>
          </cell>
        </row>
        <row r="8387">
          <cell r="A8387">
            <v>2020</v>
          </cell>
          <cell r="B8387" t="str">
            <v>Octubre</v>
          </cell>
          <cell r="J8387">
            <v>4919</v>
          </cell>
          <cell r="K8387">
            <v>11027</v>
          </cell>
        </row>
        <row r="8388">
          <cell r="A8388">
            <v>2020</v>
          </cell>
          <cell r="B8388" t="str">
            <v>Octubre</v>
          </cell>
          <cell r="J8388">
            <v>6522</v>
          </cell>
          <cell r="K8388">
            <v>11028</v>
          </cell>
        </row>
        <row r="8389">
          <cell r="A8389">
            <v>2020</v>
          </cell>
          <cell r="B8389" t="str">
            <v>Octubre</v>
          </cell>
          <cell r="J8389">
            <v>2939</v>
          </cell>
          <cell r="K8389">
            <v>11029</v>
          </cell>
        </row>
        <row r="8390">
          <cell r="A8390">
            <v>2020</v>
          </cell>
          <cell r="B8390" t="str">
            <v>Octubre</v>
          </cell>
          <cell r="J8390">
            <v>5730</v>
          </cell>
          <cell r="K8390">
            <v>11030</v>
          </cell>
        </row>
        <row r="8391">
          <cell r="A8391">
            <v>2020</v>
          </cell>
          <cell r="B8391" t="str">
            <v>Octubre</v>
          </cell>
          <cell r="J8391">
            <v>5644</v>
          </cell>
          <cell r="K8391">
            <v>11031</v>
          </cell>
        </row>
        <row r="8392">
          <cell r="A8392">
            <v>2020</v>
          </cell>
          <cell r="B8392" t="str">
            <v>Octubre</v>
          </cell>
          <cell r="J8392">
            <v>6423</v>
          </cell>
          <cell r="K8392">
            <v>11032</v>
          </cell>
        </row>
        <row r="8393">
          <cell r="A8393">
            <v>2020</v>
          </cell>
          <cell r="B8393" t="str">
            <v>Octubre</v>
          </cell>
          <cell r="J8393">
            <v>2045</v>
          </cell>
          <cell r="K8393">
            <v>11033</v>
          </cell>
        </row>
        <row r="8394">
          <cell r="A8394">
            <v>2020</v>
          </cell>
          <cell r="B8394" t="str">
            <v>Octubre</v>
          </cell>
          <cell r="J8394">
            <v>1602</v>
          </cell>
          <cell r="K8394">
            <v>11034</v>
          </cell>
        </row>
        <row r="8395">
          <cell r="A8395">
            <v>2020</v>
          </cell>
          <cell r="B8395" t="str">
            <v>Octubre</v>
          </cell>
          <cell r="J8395">
            <v>2286</v>
          </cell>
          <cell r="K8395">
            <v>11035</v>
          </cell>
        </row>
        <row r="8396">
          <cell r="A8396">
            <v>2020</v>
          </cell>
          <cell r="B8396" t="str">
            <v>Octubre</v>
          </cell>
          <cell r="J8396">
            <v>1057</v>
          </cell>
          <cell r="K8396">
            <v>11036</v>
          </cell>
        </row>
        <row r="8397">
          <cell r="A8397">
            <v>2020</v>
          </cell>
          <cell r="B8397" t="str">
            <v>Octubre</v>
          </cell>
          <cell r="J8397">
            <v>1057</v>
          </cell>
          <cell r="K8397">
            <v>11037</v>
          </cell>
        </row>
        <row r="8398">
          <cell r="A8398">
            <v>2020</v>
          </cell>
          <cell r="B8398" t="str">
            <v>Octubre</v>
          </cell>
          <cell r="J8398">
            <v>1656</v>
          </cell>
          <cell r="K8398">
            <v>11038</v>
          </cell>
        </row>
        <row r="8399">
          <cell r="A8399">
            <v>2020</v>
          </cell>
          <cell r="B8399" t="str">
            <v>Octubre</v>
          </cell>
          <cell r="J8399">
            <v>2266</v>
          </cell>
          <cell r="K8399">
            <v>11040</v>
          </cell>
        </row>
        <row r="8400">
          <cell r="A8400">
            <v>2020</v>
          </cell>
          <cell r="B8400" t="str">
            <v>Octubre</v>
          </cell>
          <cell r="J8400">
            <v>954</v>
          </cell>
          <cell r="K8400">
            <v>11041</v>
          </cell>
        </row>
        <row r="8401">
          <cell r="A8401">
            <v>2020</v>
          </cell>
          <cell r="B8401" t="str">
            <v>Octubre</v>
          </cell>
          <cell r="J8401">
            <v>1919</v>
          </cell>
          <cell r="K8401">
            <v>11042</v>
          </cell>
        </row>
        <row r="8402">
          <cell r="A8402">
            <v>2020</v>
          </cell>
          <cell r="B8402" t="str">
            <v>Octubre</v>
          </cell>
          <cell r="J8402">
            <v>5957</v>
          </cell>
          <cell r="K8402">
            <v>11043</v>
          </cell>
        </row>
        <row r="8403">
          <cell r="A8403">
            <v>2020</v>
          </cell>
          <cell r="B8403" t="str">
            <v>Octubre</v>
          </cell>
          <cell r="J8403">
            <v>3042</v>
          </cell>
          <cell r="K8403">
            <v>11044</v>
          </cell>
        </row>
        <row r="8404">
          <cell r="A8404">
            <v>2020</v>
          </cell>
          <cell r="B8404" t="str">
            <v>Octubre</v>
          </cell>
          <cell r="J8404">
            <v>1980</v>
          </cell>
          <cell r="K8404">
            <v>11045</v>
          </cell>
        </row>
        <row r="8405">
          <cell r="A8405">
            <v>2020</v>
          </cell>
          <cell r="B8405" t="str">
            <v>Octubre</v>
          </cell>
          <cell r="J8405">
            <v>1120</v>
          </cell>
          <cell r="K8405">
            <v>11046</v>
          </cell>
        </row>
        <row r="8406">
          <cell r="A8406">
            <v>2020</v>
          </cell>
          <cell r="B8406" t="str">
            <v>Octubre</v>
          </cell>
          <cell r="J8406">
            <v>5030</v>
          </cell>
          <cell r="K8406">
            <v>11047</v>
          </cell>
        </row>
        <row r="8407">
          <cell r="A8407">
            <v>2020</v>
          </cell>
          <cell r="B8407" t="str">
            <v>Octubre</v>
          </cell>
          <cell r="J8407">
            <v>2436</v>
          </cell>
          <cell r="K8407">
            <v>11048</v>
          </cell>
        </row>
        <row r="8408">
          <cell r="A8408">
            <v>2020</v>
          </cell>
          <cell r="B8408" t="str">
            <v>Octubre</v>
          </cell>
          <cell r="J8408">
            <v>1521</v>
          </cell>
          <cell r="K8408">
            <v>11049</v>
          </cell>
        </row>
        <row r="8409">
          <cell r="A8409">
            <v>2020</v>
          </cell>
          <cell r="B8409" t="str">
            <v>Octubre</v>
          </cell>
          <cell r="J8409">
            <v>2463</v>
          </cell>
          <cell r="K8409">
            <v>11050</v>
          </cell>
        </row>
        <row r="8410">
          <cell r="A8410">
            <v>2020</v>
          </cell>
          <cell r="B8410" t="str">
            <v>Octubre</v>
          </cell>
          <cell r="J8410">
            <v>12396</v>
          </cell>
          <cell r="K8410">
            <v>11051</v>
          </cell>
        </row>
        <row r="8411">
          <cell r="A8411">
            <v>2020</v>
          </cell>
          <cell r="B8411" t="str">
            <v>Octubre</v>
          </cell>
          <cell r="J8411">
            <v>2632</v>
          </cell>
          <cell r="K8411">
            <v>11052</v>
          </cell>
        </row>
        <row r="8412">
          <cell r="A8412">
            <v>2020</v>
          </cell>
          <cell r="B8412" t="str">
            <v>Octubre</v>
          </cell>
          <cell r="J8412">
            <v>4326</v>
          </cell>
          <cell r="K8412">
            <v>11053</v>
          </cell>
        </row>
        <row r="8413">
          <cell r="A8413">
            <v>2020</v>
          </cell>
          <cell r="B8413" t="str">
            <v>Octubre</v>
          </cell>
          <cell r="J8413">
            <v>6205</v>
          </cell>
          <cell r="K8413">
            <v>11054</v>
          </cell>
        </row>
        <row r="8414">
          <cell r="A8414">
            <v>2020</v>
          </cell>
          <cell r="B8414" t="str">
            <v>Octubre</v>
          </cell>
          <cell r="J8414">
            <v>1677</v>
          </cell>
          <cell r="K8414">
            <v>21001</v>
          </cell>
        </row>
        <row r="8415">
          <cell r="A8415">
            <v>2020</v>
          </cell>
          <cell r="B8415" t="str">
            <v>Octubre</v>
          </cell>
          <cell r="J8415">
            <v>1880</v>
          </cell>
          <cell r="K8415">
            <v>21002</v>
          </cell>
        </row>
        <row r="8416">
          <cell r="A8416">
            <v>2020</v>
          </cell>
          <cell r="B8416" t="str">
            <v>Octubre</v>
          </cell>
          <cell r="J8416">
            <v>1292</v>
          </cell>
          <cell r="K8416">
            <v>21003</v>
          </cell>
        </row>
        <row r="8417">
          <cell r="A8417">
            <v>2020</v>
          </cell>
          <cell r="B8417" t="str">
            <v>Octubre</v>
          </cell>
          <cell r="J8417">
            <v>743</v>
          </cell>
          <cell r="K8417">
            <v>21004</v>
          </cell>
        </row>
        <row r="8418">
          <cell r="A8418">
            <v>2020</v>
          </cell>
          <cell r="B8418" t="str">
            <v>Octubre</v>
          </cell>
          <cell r="J8418">
            <v>484</v>
          </cell>
          <cell r="K8418">
            <v>21007</v>
          </cell>
        </row>
        <row r="8419">
          <cell r="A8419">
            <v>2020</v>
          </cell>
          <cell r="B8419" t="str">
            <v>Octubre</v>
          </cell>
          <cell r="J8419">
            <v>507</v>
          </cell>
          <cell r="K8419">
            <v>21005</v>
          </cell>
        </row>
        <row r="8420">
          <cell r="A8420">
            <v>2020</v>
          </cell>
          <cell r="B8420" t="str">
            <v>Octubre</v>
          </cell>
          <cell r="J8420">
            <v>507</v>
          </cell>
          <cell r="K8420">
            <v>21006</v>
          </cell>
        </row>
        <row r="8421">
          <cell r="A8421">
            <v>2020</v>
          </cell>
          <cell r="B8421" t="str">
            <v>Octubre</v>
          </cell>
          <cell r="J8421">
            <v>1440</v>
          </cell>
          <cell r="K8421">
            <v>21008</v>
          </cell>
        </row>
        <row r="8422">
          <cell r="A8422">
            <v>2020</v>
          </cell>
          <cell r="B8422" t="str">
            <v>Octubre</v>
          </cell>
          <cell r="J8422">
            <v>647</v>
          </cell>
          <cell r="K8422">
            <v>21009</v>
          </cell>
        </row>
        <row r="8423">
          <cell r="A8423">
            <v>2020</v>
          </cell>
          <cell r="B8423" t="str">
            <v>Octubre</v>
          </cell>
          <cell r="J8423">
            <v>534</v>
          </cell>
          <cell r="K8423">
            <v>21010</v>
          </cell>
        </row>
        <row r="8424">
          <cell r="A8424">
            <v>2020</v>
          </cell>
          <cell r="B8424" t="str">
            <v>Octubre</v>
          </cell>
          <cell r="J8424">
            <v>449</v>
          </cell>
          <cell r="K8424">
            <v>21011</v>
          </cell>
        </row>
        <row r="8425">
          <cell r="A8425">
            <v>2020</v>
          </cell>
          <cell r="B8425" t="str">
            <v>Octubre</v>
          </cell>
          <cell r="J8425">
            <v>1507</v>
          </cell>
          <cell r="K8425">
            <v>21012</v>
          </cell>
        </row>
        <row r="8426">
          <cell r="A8426">
            <v>2020</v>
          </cell>
          <cell r="B8426" t="str">
            <v>Octubre</v>
          </cell>
          <cell r="J8426">
            <v>1948</v>
          </cell>
          <cell r="K8426">
            <v>21013</v>
          </cell>
        </row>
        <row r="8427">
          <cell r="A8427">
            <v>2020</v>
          </cell>
          <cell r="B8427" t="str">
            <v>Octubre</v>
          </cell>
          <cell r="J8427">
            <v>1948</v>
          </cell>
          <cell r="K8427">
            <v>21014</v>
          </cell>
        </row>
        <row r="8428">
          <cell r="A8428">
            <v>2020</v>
          </cell>
          <cell r="B8428" t="str">
            <v>Octubre</v>
          </cell>
          <cell r="J8428">
            <v>2473</v>
          </cell>
          <cell r="K8428">
            <v>21016</v>
          </cell>
        </row>
        <row r="8429">
          <cell r="A8429">
            <v>2020</v>
          </cell>
          <cell r="B8429" t="str">
            <v>Octubre</v>
          </cell>
          <cell r="J8429">
            <v>1165</v>
          </cell>
          <cell r="K8429">
            <v>21017</v>
          </cell>
        </row>
        <row r="8430">
          <cell r="A8430">
            <v>2020</v>
          </cell>
          <cell r="B8430" t="str">
            <v>Octubre</v>
          </cell>
          <cell r="J8430">
            <v>2745</v>
          </cell>
          <cell r="K8430">
            <v>51001</v>
          </cell>
        </row>
        <row r="8431">
          <cell r="A8431">
            <v>2020</v>
          </cell>
          <cell r="B8431" t="str">
            <v>Octubre</v>
          </cell>
          <cell r="J8431">
            <v>3010</v>
          </cell>
          <cell r="K8431">
            <v>51001</v>
          </cell>
        </row>
        <row r="8432">
          <cell r="A8432">
            <v>2020</v>
          </cell>
          <cell r="B8432" t="str">
            <v>Octubre</v>
          </cell>
          <cell r="J8432">
            <v>2883</v>
          </cell>
          <cell r="K8432">
            <v>51001</v>
          </cell>
        </row>
        <row r="8433">
          <cell r="A8433">
            <v>2020</v>
          </cell>
          <cell r="B8433" t="str">
            <v>Octubre</v>
          </cell>
          <cell r="J8433">
            <v>2720</v>
          </cell>
          <cell r="K8433">
            <v>51001</v>
          </cell>
        </row>
        <row r="8434">
          <cell r="A8434">
            <v>2020</v>
          </cell>
          <cell r="B8434" t="str">
            <v>Octubre</v>
          </cell>
          <cell r="J8434">
            <v>2573</v>
          </cell>
          <cell r="K8434">
            <v>51002</v>
          </cell>
        </row>
        <row r="8435">
          <cell r="A8435">
            <v>2020</v>
          </cell>
          <cell r="B8435" t="str">
            <v>Octubre</v>
          </cell>
          <cell r="J8435">
            <v>2508</v>
          </cell>
          <cell r="K8435">
            <v>51003</v>
          </cell>
        </row>
        <row r="8436">
          <cell r="A8436">
            <v>2020</v>
          </cell>
          <cell r="B8436" t="str">
            <v>Octubre</v>
          </cell>
          <cell r="J8436">
            <v>3555</v>
          </cell>
          <cell r="K8436">
            <v>51003</v>
          </cell>
        </row>
        <row r="8437">
          <cell r="A8437">
            <v>2020</v>
          </cell>
          <cell r="B8437" t="str">
            <v>Octubre</v>
          </cell>
          <cell r="J8437">
            <v>3197</v>
          </cell>
          <cell r="K8437">
            <v>51003</v>
          </cell>
        </row>
        <row r="8438">
          <cell r="A8438">
            <v>2020</v>
          </cell>
          <cell r="B8438" t="str">
            <v>Octubre</v>
          </cell>
          <cell r="J8438">
            <v>6152</v>
          </cell>
          <cell r="K8438">
            <v>51004</v>
          </cell>
        </row>
        <row r="8439">
          <cell r="A8439">
            <v>2020</v>
          </cell>
          <cell r="B8439" t="str">
            <v>Octubre</v>
          </cell>
          <cell r="J8439">
            <v>7037</v>
          </cell>
          <cell r="K8439">
            <v>51004</v>
          </cell>
        </row>
        <row r="8440">
          <cell r="A8440">
            <v>2020</v>
          </cell>
          <cell r="B8440" t="str">
            <v>Octubre</v>
          </cell>
          <cell r="J8440">
            <v>6705</v>
          </cell>
          <cell r="K8440">
            <v>51004</v>
          </cell>
        </row>
        <row r="8441">
          <cell r="A8441">
            <v>2020</v>
          </cell>
          <cell r="B8441" t="str">
            <v>Octubre</v>
          </cell>
          <cell r="J8441">
            <v>5453</v>
          </cell>
          <cell r="K8441">
            <v>51005</v>
          </cell>
        </row>
        <row r="8442">
          <cell r="A8442">
            <v>2020</v>
          </cell>
          <cell r="B8442" t="str">
            <v>Octubre</v>
          </cell>
          <cell r="J8442">
            <v>6352</v>
          </cell>
          <cell r="K8442">
            <v>51005</v>
          </cell>
        </row>
        <row r="8443">
          <cell r="A8443">
            <v>2020</v>
          </cell>
          <cell r="B8443" t="str">
            <v>Octubre</v>
          </cell>
          <cell r="J8443">
            <v>6552</v>
          </cell>
          <cell r="K8443">
            <v>51005</v>
          </cell>
        </row>
        <row r="8444">
          <cell r="A8444">
            <v>2020</v>
          </cell>
          <cell r="B8444" t="str">
            <v>Octubre</v>
          </cell>
          <cell r="J8444">
            <v>6583</v>
          </cell>
          <cell r="K8444">
            <v>51005</v>
          </cell>
        </row>
        <row r="8445">
          <cell r="A8445">
            <v>2020</v>
          </cell>
          <cell r="B8445" t="str">
            <v>Octubre</v>
          </cell>
          <cell r="J8445">
            <v>4878</v>
          </cell>
          <cell r="K8445">
            <v>51006</v>
          </cell>
        </row>
        <row r="8446">
          <cell r="A8446">
            <v>2020</v>
          </cell>
          <cell r="B8446" t="str">
            <v>Octubre</v>
          </cell>
          <cell r="J8446">
            <v>5740</v>
          </cell>
          <cell r="K8446">
            <v>51006</v>
          </cell>
        </row>
        <row r="8447">
          <cell r="A8447">
            <v>2020</v>
          </cell>
          <cell r="B8447" t="str">
            <v>Octubre</v>
          </cell>
          <cell r="J8447">
            <v>5630</v>
          </cell>
          <cell r="K8447">
            <v>51006</v>
          </cell>
        </row>
        <row r="8448">
          <cell r="A8448">
            <v>2020</v>
          </cell>
          <cell r="B8448" t="str">
            <v>Octubre</v>
          </cell>
          <cell r="J8448">
            <v>5740</v>
          </cell>
          <cell r="K8448">
            <v>51007</v>
          </cell>
        </row>
        <row r="8449">
          <cell r="A8449">
            <v>2020</v>
          </cell>
          <cell r="B8449" t="str">
            <v>Octubre</v>
          </cell>
          <cell r="J8449">
            <v>5476</v>
          </cell>
          <cell r="K8449">
            <v>51008</v>
          </cell>
        </row>
        <row r="8450">
          <cell r="A8450">
            <v>2020</v>
          </cell>
          <cell r="B8450" t="str">
            <v>Octubre</v>
          </cell>
          <cell r="J8450">
            <v>6505</v>
          </cell>
          <cell r="K8450">
            <v>51008</v>
          </cell>
        </row>
        <row r="8451">
          <cell r="A8451">
            <v>2020</v>
          </cell>
          <cell r="B8451" t="str">
            <v>Octubre</v>
          </cell>
          <cell r="J8451">
            <v>5466</v>
          </cell>
          <cell r="K8451">
            <v>51008</v>
          </cell>
        </row>
        <row r="8452">
          <cell r="A8452">
            <v>2020</v>
          </cell>
          <cell r="B8452" t="str">
            <v>Octubre</v>
          </cell>
          <cell r="J8452">
            <v>5713</v>
          </cell>
          <cell r="K8452">
            <v>51008</v>
          </cell>
        </row>
        <row r="8453">
          <cell r="A8453">
            <v>2020</v>
          </cell>
          <cell r="B8453" t="str">
            <v>Octubre</v>
          </cell>
          <cell r="J8453">
            <v>3035</v>
          </cell>
          <cell r="K8453">
            <v>51009</v>
          </cell>
        </row>
        <row r="8454">
          <cell r="A8454">
            <v>2020</v>
          </cell>
          <cell r="B8454" t="str">
            <v>Octubre</v>
          </cell>
          <cell r="J8454">
            <v>3573</v>
          </cell>
          <cell r="K8454">
            <v>51009</v>
          </cell>
        </row>
        <row r="8455">
          <cell r="A8455">
            <v>2020</v>
          </cell>
          <cell r="B8455" t="str">
            <v>Octubre</v>
          </cell>
          <cell r="J8455">
            <v>3273</v>
          </cell>
          <cell r="K8455">
            <v>51009</v>
          </cell>
        </row>
        <row r="8456">
          <cell r="A8456">
            <v>2020</v>
          </cell>
          <cell r="B8456" t="str">
            <v>Octubre</v>
          </cell>
          <cell r="J8456">
            <v>3488</v>
          </cell>
          <cell r="K8456">
            <v>51009</v>
          </cell>
        </row>
        <row r="8457">
          <cell r="A8457">
            <v>2020</v>
          </cell>
          <cell r="B8457" t="str">
            <v>Octubre</v>
          </cell>
          <cell r="J8457">
            <v>1459</v>
          </cell>
          <cell r="K8457">
            <v>51010</v>
          </cell>
        </row>
        <row r="8458">
          <cell r="A8458">
            <v>2020</v>
          </cell>
          <cell r="B8458" t="str">
            <v>Octubre</v>
          </cell>
          <cell r="J8458">
            <v>1530</v>
          </cell>
          <cell r="K8458">
            <v>51010</v>
          </cell>
        </row>
        <row r="8459">
          <cell r="A8459">
            <v>2020</v>
          </cell>
          <cell r="B8459" t="str">
            <v>Octubre</v>
          </cell>
          <cell r="J8459">
            <v>1430</v>
          </cell>
          <cell r="K8459">
            <v>51011</v>
          </cell>
        </row>
        <row r="8460">
          <cell r="A8460">
            <v>2020</v>
          </cell>
          <cell r="B8460" t="str">
            <v>Octubre</v>
          </cell>
          <cell r="J8460">
            <v>1767</v>
          </cell>
          <cell r="K8460">
            <v>51011</v>
          </cell>
        </row>
        <row r="8461">
          <cell r="A8461">
            <v>2020</v>
          </cell>
          <cell r="B8461" t="str">
            <v>Octubre</v>
          </cell>
          <cell r="J8461">
            <v>1596</v>
          </cell>
          <cell r="K8461">
            <v>51011</v>
          </cell>
        </row>
        <row r="8462">
          <cell r="A8462">
            <v>2020</v>
          </cell>
          <cell r="B8462" t="str">
            <v>Octubre</v>
          </cell>
          <cell r="J8462">
            <v>3213</v>
          </cell>
          <cell r="K8462">
            <v>51012</v>
          </cell>
        </row>
        <row r="8463">
          <cell r="A8463">
            <v>2020</v>
          </cell>
          <cell r="B8463" t="str">
            <v>Octubre</v>
          </cell>
          <cell r="J8463">
            <v>4287</v>
          </cell>
          <cell r="K8463">
            <v>51012</v>
          </cell>
        </row>
        <row r="8464">
          <cell r="A8464">
            <v>2020</v>
          </cell>
          <cell r="B8464" t="str">
            <v>Octubre</v>
          </cell>
          <cell r="J8464">
            <v>260</v>
          </cell>
          <cell r="K8464">
            <v>61001</v>
          </cell>
        </row>
        <row r="8465">
          <cell r="A8465">
            <v>2020</v>
          </cell>
          <cell r="B8465" t="str">
            <v>Octubre</v>
          </cell>
          <cell r="J8465">
            <v>270</v>
          </cell>
          <cell r="K8465">
            <v>61001</v>
          </cell>
        </row>
        <row r="8466">
          <cell r="A8466">
            <v>2020</v>
          </cell>
          <cell r="B8466" t="str">
            <v>Octubre</v>
          </cell>
          <cell r="J8466">
            <v>280</v>
          </cell>
          <cell r="K8466">
            <v>61001</v>
          </cell>
        </row>
        <row r="8467">
          <cell r="A8467">
            <v>2020</v>
          </cell>
          <cell r="B8467" t="str">
            <v>Octubre</v>
          </cell>
          <cell r="J8467">
            <v>277</v>
          </cell>
          <cell r="K8467">
            <v>61002</v>
          </cell>
        </row>
        <row r="8468">
          <cell r="A8468">
            <v>2020</v>
          </cell>
          <cell r="B8468" t="str">
            <v>Octubre</v>
          </cell>
          <cell r="J8468">
            <v>283</v>
          </cell>
          <cell r="K8468">
            <v>61002</v>
          </cell>
        </row>
        <row r="8469">
          <cell r="A8469">
            <v>2020</v>
          </cell>
          <cell r="B8469" t="str">
            <v>Octubre</v>
          </cell>
          <cell r="J8469">
            <v>301</v>
          </cell>
          <cell r="K8469">
            <v>61002</v>
          </cell>
        </row>
        <row r="8470">
          <cell r="A8470">
            <v>2020</v>
          </cell>
          <cell r="B8470" t="str">
            <v>Octubre</v>
          </cell>
          <cell r="J8470">
            <v>251</v>
          </cell>
          <cell r="K8470">
            <v>61003</v>
          </cell>
        </row>
        <row r="8471">
          <cell r="A8471">
            <v>2020</v>
          </cell>
          <cell r="B8471" t="str">
            <v>Octubre</v>
          </cell>
          <cell r="J8471">
            <v>242</v>
          </cell>
          <cell r="K8471">
            <v>61003</v>
          </cell>
        </row>
        <row r="8472">
          <cell r="A8472">
            <v>2020</v>
          </cell>
          <cell r="B8472" t="str">
            <v>Octubre</v>
          </cell>
          <cell r="J8472">
            <v>251</v>
          </cell>
          <cell r="K8472">
            <v>61003</v>
          </cell>
        </row>
        <row r="8473">
          <cell r="A8473">
            <v>2020</v>
          </cell>
          <cell r="B8473" t="str">
            <v>Octubre</v>
          </cell>
          <cell r="J8473">
            <v>343</v>
          </cell>
          <cell r="K8473">
            <v>61004</v>
          </cell>
        </row>
        <row r="8474">
          <cell r="A8474">
            <v>2020</v>
          </cell>
          <cell r="B8474" t="str">
            <v>Octubre</v>
          </cell>
          <cell r="J8474">
            <v>339</v>
          </cell>
          <cell r="K8474">
            <v>61004</v>
          </cell>
        </row>
        <row r="8475">
          <cell r="A8475">
            <v>2020</v>
          </cell>
          <cell r="B8475" t="str">
            <v>Octubre</v>
          </cell>
          <cell r="J8475">
            <v>375</v>
          </cell>
          <cell r="K8475">
            <v>61004</v>
          </cell>
        </row>
        <row r="8476">
          <cell r="A8476">
            <v>2020</v>
          </cell>
          <cell r="B8476" t="str">
            <v>Octubre</v>
          </cell>
          <cell r="J8476">
            <v>29334</v>
          </cell>
          <cell r="K8476">
            <v>61005</v>
          </cell>
        </row>
        <row r="8477">
          <cell r="A8477">
            <v>2020</v>
          </cell>
          <cell r="B8477" t="str">
            <v>Octubre</v>
          </cell>
          <cell r="J8477">
            <v>9033</v>
          </cell>
          <cell r="K8477">
            <v>61006</v>
          </cell>
        </row>
        <row r="8478">
          <cell r="A8478">
            <v>2020</v>
          </cell>
          <cell r="B8478" t="str">
            <v>Octubre</v>
          </cell>
          <cell r="J8478">
            <v>9000</v>
          </cell>
          <cell r="K8478">
            <v>61006</v>
          </cell>
        </row>
        <row r="8479">
          <cell r="A8479">
            <v>2020</v>
          </cell>
          <cell r="B8479" t="str">
            <v>Octubre</v>
          </cell>
          <cell r="J8479">
            <v>8958</v>
          </cell>
          <cell r="K8479">
            <v>61006</v>
          </cell>
        </row>
        <row r="8480">
          <cell r="A8480">
            <v>2020</v>
          </cell>
          <cell r="B8480" t="str">
            <v>Octubre</v>
          </cell>
          <cell r="J8480">
            <v>10604</v>
          </cell>
          <cell r="K8480">
            <v>61006</v>
          </cell>
        </row>
        <row r="8481">
          <cell r="A8481">
            <v>2020</v>
          </cell>
          <cell r="B8481" t="str">
            <v>Octubre</v>
          </cell>
          <cell r="J8481">
            <v>11733</v>
          </cell>
          <cell r="K8481">
            <v>61007</v>
          </cell>
        </row>
        <row r="8482">
          <cell r="A8482">
            <v>2020</v>
          </cell>
          <cell r="B8482" t="str">
            <v>Octubre</v>
          </cell>
          <cell r="J8482">
            <v>12438</v>
          </cell>
          <cell r="K8482">
            <v>61007</v>
          </cell>
        </row>
        <row r="8483">
          <cell r="A8483">
            <v>2020</v>
          </cell>
          <cell r="B8483" t="str">
            <v>Octubre</v>
          </cell>
          <cell r="J8483">
            <v>12267</v>
          </cell>
          <cell r="K8483">
            <v>61007</v>
          </cell>
        </row>
        <row r="8484">
          <cell r="A8484">
            <v>2020</v>
          </cell>
          <cell r="B8484" t="str">
            <v>Octubre</v>
          </cell>
          <cell r="J8484">
            <v>12196</v>
          </cell>
          <cell r="K8484">
            <v>61007</v>
          </cell>
        </row>
        <row r="8485">
          <cell r="A8485">
            <v>2020</v>
          </cell>
          <cell r="B8485" t="str">
            <v>Octubre</v>
          </cell>
          <cell r="J8485">
            <v>10025</v>
          </cell>
          <cell r="K8485">
            <v>61008</v>
          </cell>
        </row>
        <row r="8486">
          <cell r="A8486">
            <v>2020</v>
          </cell>
          <cell r="B8486" t="str">
            <v>Octubre</v>
          </cell>
          <cell r="J8486">
            <v>9150</v>
          </cell>
          <cell r="K8486">
            <v>61008</v>
          </cell>
        </row>
        <row r="8487">
          <cell r="A8487">
            <v>2020</v>
          </cell>
          <cell r="B8487" t="str">
            <v>Octubre</v>
          </cell>
          <cell r="J8487">
            <v>9017</v>
          </cell>
          <cell r="K8487">
            <v>61008</v>
          </cell>
        </row>
        <row r="8488">
          <cell r="A8488">
            <v>2020</v>
          </cell>
          <cell r="B8488" t="str">
            <v>Octubre</v>
          </cell>
          <cell r="J8488">
            <v>9417</v>
          </cell>
          <cell r="K8488">
            <v>61009</v>
          </cell>
        </row>
        <row r="8489">
          <cell r="A8489">
            <v>2020</v>
          </cell>
          <cell r="B8489" t="str">
            <v>Octubre</v>
          </cell>
          <cell r="J8489">
            <v>9375</v>
          </cell>
          <cell r="K8489">
            <v>61009</v>
          </cell>
        </row>
        <row r="8490">
          <cell r="A8490">
            <v>2020</v>
          </cell>
          <cell r="B8490" t="str">
            <v>Octubre</v>
          </cell>
          <cell r="J8490">
            <v>9833</v>
          </cell>
          <cell r="K8490">
            <v>61009</v>
          </cell>
        </row>
        <row r="8491">
          <cell r="A8491">
            <v>2020</v>
          </cell>
          <cell r="B8491" t="str">
            <v>Octubre</v>
          </cell>
          <cell r="J8491">
            <v>10196</v>
          </cell>
          <cell r="K8491">
            <v>61009</v>
          </cell>
        </row>
        <row r="8492">
          <cell r="A8492">
            <v>2020</v>
          </cell>
          <cell r="B8492" t="str">
            <v>Octubre</v>
          </cell>
          <cell r="J8492">
            <v>5350</v>
          </cell>
          <cell r="K8492">
            <v>71001</v>
          </cell>
        </row>
        <row r="8493">
          <cell r="A8493">
            <v>2020</v>
          </cell>
          <cell r="B8493" t="str">
            <v>Octubre</v>
          </cell>
          <cell r="J8493">
            <v>4840</v>
          </cell>
          <cell r="K8493">
            <v>71001</v>
          </cell>
        </row>
        <row r="8494">
          <cell r="A8494">
            <v>2020</v>
          </cell>
          <cell r="B8494" t="str">
            <v>Octubre</v>
          </cell>
          <cell r="J8494">
            <v>4354</v>
          </cell>
          <cell r="K8494">
            <v>71001</v>
          </cell>
        </row>
        <row r="8495">
          <cell r="A8495">
            <v>2020</v>
          </cell>
          <cell r="B8495" t="str">
            <v>Octubre</v>
          </cell>
          <cell r="J8495">
            <v>6698</v>
          </cell>
          <cell r="K8495">
            <v>71002</v>
          </cell>
        </row>
        <row r="8496">
          <cell r="A8496">
            <v>2020</v>
          </cell>
          <cell r="B8496" t="str">
            <v>Octubre</v>
          </cell>
          <cell r="J8496">
            <v>7531</v>
          </cell>
          <cell r="K8496">
            <v>71002</v>
          </cell>
        </row>
        <row r="8497">
          <cell r="A8497">
            <v>2020</v>
          </cell>
          <cell r="B8497" t="str">
            <v>Octubre</v>
          </cell>
          <cell r="J8497">
            <v>6750</v>
          </cell>
          <cell r="K8497">
            <v>71002</v>
          </cell>
        </row>
        <row r="8498">
          <cell r="A8498">
            <v>2020</v>
          </cell>
          <cell r="B8498" t="str">
            <v>Octubre</v>
          </cell>
          <cell r="J8498">
            <v>8013</v>
          </cell>
          <cell r="K8498">
            <v>71002</v>
          </cell>
        </row>
        <row r="8499">
          <cell r="A8499">
            <v>2020</v>
          </cell>
          <cell r="B8499" t="str">
            <v>Octubre</v>
          </cell>
          <cell r="J8499">
            <v>6381</v>
          </cell>
          <cell r="K8499">
            <v>71002</v>
          </cell>
        </row>
        <row r="8500">
          <cell r="A8500">
            <v>2020</v>
          </cell>
          <cell r="B8500" t="str">
            <v>Octubre</v>
          </cell>
          <cell r="J8500">
            <v>11525</v>
          </cell>
          <cell r="K8500">
            <v>71004</v>
          </cell>
        </row>
        <row r="8501">
          <cell r="A8501">
            <v>2020</v>
          </cell>
          <cell r="B8501" t="str">
            <v>Octubre</v>
          </cell>
          <cell r="J8501">
            <v>10285</v>
          </cell>
          <cell r="K8501">
            <v>71004</v>
          </cell>
        </row>
        <row r="8502">
          <cell r="A8502">
            <v>2020</v>
          </cell>
          <cell r="B8502" t="str">
            <v>Octubre</v>
          </cell>
          <cell r="J8502">
            <v>10938</v>
          </cell>
          <cell r="K8502">
            <v>71004</v>
          </cell>
        </row>
        <row r="8503">
          <cell r="A8503">
            <v>2020</v>
          </cell>
          <cell r="B8503" t="str">
            <v>Octubre</v>
          </cell>
          <cell r="J8503">
            <v>10606</v>
          </cell>
          <cell r="K8503">
            <v>71004</v>
          </cell>
        </row>
        <row r="8504">
          <cell r="A8504">
            <v>2020</v>
          </cell>
          <cell r="B8504" t="str">
            <v>Octubre</v>
          </cell>
          <cell r="J8504">
            <v>12231</v>
          </cell>
          <cell r="K8504">
            <v>71005</v>
          </cell>
        </row>
        <row r="8505">
          <cell r="A8505">
            <v>2020</v>
          </cell>
          <cell r="B8505" t="str">
            <v>Octubre</v>
          </cell>
          <cell r="J8505">
            <v>11210</v>
          </cell>
          <cell r="K8505">
            <v>71005</v>
          </cell>
        </row>
        <row r="8506">
          <cell r="A8506">
            <v>2020</v>
          </cell>
          <cell r="B8506" t="str">
            <v>Octubre</v>
          </cell>
          <cell r="J8506">
            <v>11744</v>
          </cell>
          <cell r="K8506">
            <v>71005</v>
          </cell>
        </row>
        <row r="8507">
          <cell r="A8507">
            <v>2020</v>
          </cell>
          <cell r="B8507" t="str">
            <v>Octubre</v>
          </cell>
          <cell r="J8507">
            <v>11813</v>
          </cell>
          <cell r="K8507">
            <v>71005</v>
          </cell>
        </row>
        <row r="8508">
          <cell r="A8508">
            <v>2020</v>
          </cell>
          <cell r="B8508" t="str">
            <v>Octubre</v>
          </cell>
          <cell r="J8508">
            <v>11863</v>
          </cell>
          <cell r="K8508">
            <v>71006</v>
          </cell>
        </row>
        <row r="8509">
          <cell r="A8509">
            <v>2020</v>
          </cell>
          <cell r="B8509" t="str">
            <v>Octubre</v>
          </cell>
          <cell r="J8509">
            <v>11410</v>
          </cell>
          <cell r="K8509">
            <v>71006</v>
          </cell>
        </row>
        <row r="8510">
          <cell r="A8510">
            <v>2020</v>
          </cell>
          <cell r="B8510" t="str">
            <v>Octubre</v>
          </cell>
          <cell r="J8510">
            <v>11769</v>
          </cell>
          <cell r="K8510">
            <v>71006</v>
          </cell>
        </row>
        <row r="8511">
          <cell r="A8511">
            <v>2020</v>
          </cell>
          <cell r="B8511" t="str">
            <v>Octubre</v>
          </cell>
          <cell r="J8511">
            <v>11723</v>
          </cell>
          <cell r="K8511">
            <v>71006</v>
          </cell>
        </row>
        <row r="8512">
          <cell r="A8512">
            <v>2020</v>
          </cell>
          <cell r="B8512" t="str">
            <v>Octubre</v>
          </cell>
          <cell r="J8512">
            <v>13431</v>
          </cell>
          <cell r="K8512">
            <v>71007</v>
          </cell>
        </row>
        <row r="8513">
          <cell r="A8513">
            <v>2020</v>
          </cell>
          <cell r="B8513" t="str">
            <v>Octubre</v>
          </cell>
          <cell r="J8513">
            <v>12500</v>
          </cell>
          <cell r="K8513">
            <v>71007</v>
          </cell>
        </row>
        <row r="8514">
          <cell r="A8514">
            <v>2020</v>
          </cell>
          <cell r="B8514" t="str">
            <v>Octubre</v>
          </cell>
          <cell r="J8514">
            <v>13488</v>
          </cell>
          <cell r="K8514">
            <v>71007</v>
          </cell>
        </row>
        <row r="8515">
          <cell r="A8515">
            <v>2020</v>
          </cell>
          <cell r="B8515" t="str">
            <v>Octubre</v>
          </cell>
          <cell r="J8515">
            <v>13792</v>
          </cell>
          <cell r="K8515">
            <v>71007</v>
          </cell>
        </row>
        <row r="8516">
          <cell r="A8516">
            <v>2020</v>
          </cell>
          <cell r="B8516" t="str">
            <v>Octubre</v>
          </cell>
          <cell r="J8516">
            <v>8812</v>
          </cell>
          <cell r="K8516">
            <v>71003</v>
          </cell>
        </row>
        <row r="8517">
          <cell r="A8517">
            <v>2020</v>
          </cell>
          <cell r="B8517" t="str">
            <v>Octubre</v>
          </cell>
          <cell r="J8517">
            <v>14419</v>
          </cell>
          <cell r="K8517">
            <v>71009</v>
          </cell>
        </row>
        <row r="8518">
          <cell r="A8518">
            <v>2020</v>
          </cell>
          <cell r="B8518" t="str">
            <v>Octubre</v>
          </cell>
          <cell r="J8518">
            <v>13915</v>
          </cell>
          <cell r="K8518">
            <v>71009</v>
          </cell>
        </row>
        <row r="8519">
          <cell r="A8519">
            <v>2020</v>
          </cell>
          <cell r="B8519" t="str">
            <v>Octubre</v>
          </cell>
          <cell r="J8519">
            <v>14031</v>
          </cell>
          <cell r="K8519">
            <v>71009</v>
          </cell>
        </row>
        <row r="8520">
          <cell r="A8520">
            <v>2020</v>
          </cell>
          <cell r="B8520" t="str">
            <v>Octubre</v>
          </cell>
          <cell r="J8520">
            <v>13908</v>
          </cell>
          <cell r="K8520">
            <v>71009</v>
          </cell>
        </row>
        <row r="8521">
          <cell r="A8521">
            <v>2020</v>
          </cell>
          <cell r="B8521" t="str">
            <v>Octubre</v>
          </cell>
          <cell r="J8521">
            <v>13231</v>
          </cell>
          <cell r="K8521">
            <v>71010</v>
          </cell>
        </row>
        <row r="8522">
          <cell r="A8522">
            <v>2020</v>
          </cell>
          <cell r="B8522" t="str">
            <v>Octubre</v>
          </cell>
          <cell r="J8522">
            <v>11010</v>
          </cell>
          <cell r="K8522">
            <v>71010</v>
          </cell>
        </row>
        <row r="8523">
          <cell r="A8523">
            <v>2020</v>
          </cell>
          <cell r="B8523" t="str">
            <v>Octubre</v>
          </cell>
          <cell r="J8523">
            <v>11600</v>
          </cell>
          <cell r="K8523">
            <v>71010</v>
          </cell>
        </row>
        <row r="8524">
          <cell r="A8524">
            <v>2020</v>
          </cell>
          <cell r="B8524" t="str">
            <v>Octubre</v>
          </cell>
          <cell r="J8524">
            <v>13675</v>
          </cell>
          <cell r="K8524">
            <v>71011</v>
          </cell>
        </row>
        <row r="8525">
          <cell r="A8525">
            <v>2020</v>
          </cell>
          <cell r="B8525" t="str">
            <v>Octubre</v>
          </cell>
          <cell r="J8525">
            <v>12025</v>
          </cell>
          <cell r="K8525">
            <v>71011</v>
          </cell>
        </row>
        <row r="8526">
          <cell r="A8526">
            <v>2020</v>
          </cell>
          <cell r="B8526" t="str">
            <v>Octubre</v>
          </cell>
          <cell r="J8526">
            <v>12252</v>
          </cell>
          <cell r="K8526">
            <v>71011</v>
          </cell>
        </row>
        <row r="8527">
          <cell r="A8527">
            <v>2020</v>
          </cell>
          <cell r="B8527" t="str">
            <v>Octubre</v>
          </cell>
          <cell r="J8527">
            <v>12281</v>
          </cell>
          <cell r="K8527">
            <v>71012</v>
          </cell>
        </row>
        <row r="8528">
          <cell r="A8528">
            <v>2020</v>
          </cell>
          <cell r="B8528" t="str">
            <v>Octubre</v>
          </cell>
          <cell r="J8528">
            <v>10610</v>
          </cell>
          <cell r="K8528">
            <v>71012</v>
          </cell>
        </row>
        <row r="8529">
          <cell r="A8529">
            <v>2020</v>
          </cell>
          <cell r="B8529" t="str">
            <v>Octubre</v>
          </cell>
          <cell r="J8529">
            <v>10710</v>
          </cell>
          <cell r="K8529">
            <v>71012</v>
          </cell>
        </row>
        <row r="8530">
          <cell r="A8530">
            <v>2020</v>
          </cell>
          <cell r="B8530" t="str">
            <v>Octubre</v>
          </cell>
          <cell r="J8530">
            <v>9646</v>
          </cell>
          <cell r="K8530">
            <v>71013</v>
          </cell>
        </row>
        <row r="8531">
          <cell r="A8531">
            <v>2020</v>
          </cell>
          <cell r="B8531" t="str">
            <v>Octubre</v>
          </cell>
          <cell r="J8531">
            <v>7290</v>
          </cell>
          <cell r="K8531">
            <v>71013</v>
          </cell>
        </row>
        <row r="8532">
          <cell r="A8532">
            <v>2020</v>
          </cell>
          <cell r="B8532" t="str">
            <v>Octubre</v>
          </cell>
          <cell r="J8532">
            <v>9646</v>
          </cell>
          <cell r="K8532">
            <v>71013</v>
          </cell>
        </row>
        <row r="8533">
          <cell r="A8533">
            <v>2020</v>
          </cell>
          <cell r="B8533" t="str">
            <v>Octubre</v>
          </cell>
          <cell r="J8533">
            <v>16000</v>
          </cell>
          <cell r="K8533">
            <v>71015</v>
          </cell>
        </row>
        <row r="8534">
          <cell r="A8534">
            <v>2020</v>
          </cell>
          <cell r="B8534" t="str">
            <v>Octubre</v>
          </cell>
          <cell r="J8534">
            <v>14975</v>
          </cell>
          <cell r="K8534">
            <v>71016</v>
          </cell>
        </row>
        <row r="8535">
          <cell r="A8535">
            <v>2020</v>
          </cell>
          <cell r="B8535" t="str">
            <v>Octubre</v>
          </cell>
          <cell r="J8535">
            <v>15025</v>
          </cell>
          <cell r="K8535">
            <v>71016</v>
          </cell>
        </row>
        <row r="8536">
          <cell r="A8536">
            <v>2020</v>
          </cell>
          <cell r="B8536" t="str">
            <v>Octubre</v>
          </cell>
          <cell r="J8536">
            <v>16394</v>
          </cell>
          <cell r="K8536">
            <v>71016</v>
          </cell>
        </row>
        <row r="8537">
          <cell r="A8537">
            <v>2020</v>
          </cell>
          <cell r="B8537" t="str">
            <v>Octubre</v>
          </cell>
          <cell r="J8537">
            <v>14975</v>
          </cell>
          <cell r="K8537">
            <v>71017</v>
          </cell>
        </row>
        <row r="8538">
          <cell r="A8538">
            <v>2020</v>
          </cell>
          <cell r="B8538" t="str">
            <v>Octubre</v>
          </cell>
          <cell r="J8538">
            <v>15025</v>
          </cell>
          <cell r="K8538">
            <v>71017</v>
          </cell>
        </row>
        <row r="8539">
          <cell r="A8539">
            <v>2020</v>
          </cell>
          <cell r="B8539" t="str">
            <v>Octubre</v>
          </cell>
          <cell r="J8539">
            <v>16394</v>
          </cell>
          <cell r="K8539">
            <v>71017</v>
          </cell>
        </row>
        <row r="8540">
          <cell r="A8540">
            <v>2020</v>
          </cell>
          <cell r="B8540" t="str">
            <v>Octubre</v>
          </cell>
          <cell r="J8540">
            <v>14975</v>
          </cell>
          <cell r="K8540">
            <v>71018</v>
          </cell>
        </row>
        <row r="8541">
          <cell r="A8541">
            <v>2020</v>
          </cell>
          <cell r="B8541" t="str">
            <v>Octubre</v>
          </cell>
          <cell r="J8541">
            <v>15025</v>
          </cell>
          <cell r="K8541">
            <v>71018</v>
          </cell>
        </row>
        <row r="8542">
          <cell r="A8542">
            <v>2020</v>
          </cell>
          <cell r="B8542" t="str">
            <v>Octubre</v>
          </cell>
          <cell r="J8542">
            <v>16394</v>
          </cell>
          <cell r="K8542">
            <v>71018</v>
          </cell>
        </row>
        <row r="8543">
          <cell r="A8543">
            <v>2020</v>
          </cell>
          <cell r="B8543" t="str">
            <v>Octubre</v>
          </cell>
          <cell r="J8543">
            <v>14975</v>
          </cell>
          <cell r="K8543">
            <v>71019</v>
          </cell>
        </row>
        <row r="8544">
          <cell r="A8544">
            <v>2020</v>
          </cell>
          <cell r="B8544" t="str">
            <v>Octubre</v>
          </cell>
          <cell r="J8544">
            <v>15025</v>
          </cell>
          <cell r="K8544">
            <v>71019</v>
          </cell>
        </row>
        <row r="8545">
          <cell r="A8545">
            <v>2020</v>
          </cell>
          <cell r="B8545" t="str">
            <v>Octubre</v>
          </cell>
          <cell r="J8545">
            <v>16394</v>
          </cell>
          <cell r="K8545">
            <v>71019</v>
          </cell>
        </row>
        <row r="8546">
          <cell r="A8546">
            <v>2020</v>
          </cell>
          <cell r="B8546" t="str">
            <v>Octubre</v>
          </cell>
          <cell r="J8546">
            <v>19406</v>
          </cell>
          <cell r="K8546">
            <v>71020</v>
          </cell>
        </row>
        <row r="8547">
          <cell r="A8547">
            <v>2020</v>
          </cell>
          <cell r="B8547" t="str">
            <v>Octubre</v>
          </cell>
          <cell r="J8547">
            <v>18830</v>
          </cell>
          <cell r="K8547">
            <v>71020</v>
          </cell>
        </row>
        <row r="8548">
          <cell r="A8548">
            <v>2020</v>
          </cell>
          <cell r="B8548" t="str">
            <v>Octubre</v>
          </cell>
          <cell r="J8548">
            <v>20894</v>
          </cell>
          <cell r="K8548">
            <v>71020</v>
          </cell>
        </row>
        <row r="8549">
          <cell r="A8549">
            <v>2020</v>
          </cell>
          <cell r="B8549" t="str">
            <v>Octubre</v>
          </cell>
          <cell r="J8549">
            <v>11519</v>
          </cell>
          <cell r="K8549">
            <v>71021</v>
          </cell>
        </row>
        <row r="8550">
          <cell r="A8550">
            <v>2020</v>
          </cell>
          <cell r="B8550" t="str">
            <v>Octubre</v>
          </cell>
          <cell r="J8550">
            <v>10980</v>
          </cell>
          <cell r="K8550">
            <v>71021</v>
          </cell>
        </row>
        <row r="8551">
          <cell r="A8551">
            <v>2020</v>
          </cell>
          <cell r="B8551" t="str">
            <v>Octubre</v>
          </cell>
          <cell r="J8551">
            <v>12406</v>
          </cell>
          <cell r="K8551">
            <v>71021</v>
          </cell>
        </row>
        <row r="8552">
          <cell r="A8552">
            <v>2020</v>
          </cell>
          <cell r="B8552" t="str">
            <v>Octubre</v>
          </cell>
          <cell r="J8552">
            <v>12125</v>
          </cell>
          <cell r="K8552">
            <v>71022</v>
          </cell>
        </row>
        <row r="8553">
          <cell r="A8553">
            <v>2020</v>
          </cell>
          <cell r="B8553" t="str">
            <v>Octubre</v>
          </cell>
          <cell r="J8553">
            <v>11335</v>
          </cell>
          <cell r="K8553">
            <v>71022</v>
          </cell>
        </row>
        <row r="8554">
          <cell r="A8554">
            <v>2020</v>
          </cell>
          <cell r="B8554" t="str">
            <v>Octubre</v>
          </cell>
          <cell r="J8554">
            <v>12994</v>
          </cell>
          <cell r="K8554">
            <v>71022</v>
          </cell>
        </row>
        <row r="8555">
          <cell r="A8555">
            <v>2020</v>
          </cell>
          <cell r="B8555" t="str">
            <v>Octubre</v>
          </cell>
          <cell r="J8555">
            <v>12681</v>
          </cell>
          <cell r="K8555">
            <v>71023</v>
          </cell>
        </row>
        <row r="8556">
          <cell r="A8556">
            <v>2020</v>
          </cell>
          <cell r="B8556" t="str">
            <v>Octubre</v>
          </cell>
          <cell r="J8556">
            <v>12100</v>
          </cell>
          <cell r="K8556">
            <v>71023</v>
          </cell>
        </row>
        <row r="8557">
          <cell r="A8557">
            <v>2020</v>
          </cell>
          <cell r="B8557" t="str">
            <v>Octubre</v>
          </cell>
          <cell r="J8557">
            <v>13663</v>
          </cell>
          <cell r="K8557">
            <v>71023</v>
          </cell>
        </row>
        <row r="8558">
          <cell r="A8558">
            <v>2020</v>
          </cell>
          <cell r="B8558" t="str">
            <v>Octubre</v>
          </cell>
          <cell r="J8558">
            <v>13819</v>
          </cell>
          <cell r="K8558">
            <v>71024</v>
          </cell>
        </row>
        <row r="8559">
          <cell r="A8559">
            <v>2020</v>
          </cell>
          <cell r="B8559" t="str">
            <v>Octubre</v>
          </cell>
          <cell r="J8559">
            <v>24188</v>
          </cell>
          <cell r="K8559">
            <v>71025</v>
          </cell>
        </row>
        <row r="8560">
          <cell r="A8560">
            <v>2020</v>
          </cell>
          <cell r="B8560" t="str">
            <v>Octubre</v>
          </cell>
          <cell r="J8560">
            <v>23200</v>
          </cell>
          <cell r="K8560">
            <v>71025</v>
          </cell>
        </row>
        <row r="8561">
          <cell r="A8561">
            <v>2020</v>
          </cell>
          <cell r="B8561" t="str">
            <v>Octubre</v>
          </cell>
          <cell r="J8561">
            <v>24875</v>
          </cell>
          <cell r="K8561">
            <v>71025</v>
          </cell>
        </row>
        <row r="8562">
          <cell r="A8562">
            <v>2020</v>
          </cell>
          <cell r="B8562" t="str">
            <v>Octubre</v>
          </cell>
          <cell r="J8562">
            <v>11294</v>
          </cell>
          <cell r="K8562">
            <v>71014</v>
          </cell>
        </row>
        <row r="8563">
          <cell r="A8563">
            <v>2020</v>
          </cell>
          <cell r="B8563" t="str">
            <v>Octubre</v>
          </cell>
          <cell r="J8563">
            <v>10940</v>
          </cell>
          <cell r="K8563">
            <v>71014</v>
          </cell>
        </row>
        <row r="8564">
          <cell r="A8564">
            <v>2020</v>
          </cell>
          <cell r="B8564" t="str">
            <v>Octubre</v>
          </cell>
          <cell r="J8564">
            <v>12313</v>
          </cell>
          <cell r="K8564">
            <v>71014</v>
          </cell>
        </row>
        <row r="8565">
          <cell r="A8565">
            <v>2020</v>
          </cell>
          <cell r="B8565" t="str">
            <v>Octubre</v>
          </cell>
          <cell r="J8565">
            <v>13165</v>
          </cell>
          <cell r="K8565">
            <v>71026</v>
          </cell>
        </row>
        <row r="8566">
          <cell r="A8566">
            <v>2020</v>
          </cell>
          <cell r="B8566" t="str">
            <v>Octubre</v>
          </cell>
          <cell r="J8566">
            <v>11705</v>
          </cell>
          <cell r="K8566">
            <v>71026</v>
          </cell>
        </row>
        <row r="8567">
          <cell r="A8567">
            <v>2020</v>
          </cell>
          <cell r="B8567" t="str">
            <v>Octubre</v>
          </cell>
          <cell r="J8567">
            <v>14325</v>
          </cell>
          <cell r="K8567">
            <v>71026</v>
          </cell>
        </row>
        <row r="8568">
          <cell r="A8568">
            <v>2020</v>
          </cell>
          <cell r="B8568" t="str">
            <v>Octubre</v>
          </cell>
          <cell r="J8568">
            <v>17625</v>
          </cell>
          <cell r="K8568">
            <v>71027</v>
          </cell>
        </row>
        <row r="8569">
          <cell r="A8569">
            <v>2020</v>
          </cell>
          <cell r="B8569" t="str">
            <v>Octubre</v>
          </cell>
          <cell r="J8569">
            <v>17380</v>
          </cell>
          <cell r="K8569">
            <v>71027</v>
          </cell>
        </row>
        <row r="8570">
          <cell r="A8570">
            <v>2020</v>
          </cell>
          <cell r="B8570" t="str">
            <v>Octubre</v>
          </cell>
          <cell r="J8570">
            <v>18094</v>
          </cell>
          <cell r="K8570">
            <v>71027</v>
          </cell>
        </row>
        <row r="8571">
          <cell r="A8571">
            <v>2020</v>
          </cell>
          <cell r="B8571" t="str">
            <v>Octubre</v>
          </cell>
          <cell r="J8571">
            <v>11169</v>
          </cell>
          <cell r="K8571">
            <v>71028</v>
          </cell>
        </row>
        <row r="8572">
          <cell r="A8572">
            <v>2020</v>
          </cell>
          <cell r="B8572" t="str">
            <v>Octubre</v>
          </cell>
          <cell r="J8572">
            <v>10775</v>
          </cell>
          <cell r="K8572">
            <v>71028</v>
          </cell>
        </row>
        <row r="8573">
          <cell r="A8573">
            <v>2020</v>
          </cell>
          <cell r="B8573" t="str">
            <v>Octubre</v>
          </cell>
          <cell r="J8573">
            <v>12350</v>
          </cell>
          <cell r="K8573">
            <v>71028</v>
          </cell>
        </row>
        <row r="8574">
          <cell r="A8574">
            <v>2020</v>
          </cell>
          <cell r="B8574" t="str">
            <v>Octubre</v>
          </cell>
          <cell r="J8574">
            <v>14375</v>
          </cell>
          <cell r="K8574">
            <v>71029</v>
          </cell>
        </row>
        <row r="8575">
          <cell r="A8575">
            <v>2020</v>
          </cell>
          <cell r="B8575" t="str">
            <v>Octubre</v>
          </cell>
          <cell r="J8575">
            <v>12931</v>
          </cell>
          <cell r="K8575">
            <v>71030</v>
          </cell>
        </row>
        <row r="8576">
          <cell r="A8576">
            <v>2020</v>
          </cell>
          <cell r="B8576" t="str">
            <v>Octubre</v>
          </cell>
          <cell r="J8576">
            <v>12825</v>
          </cell>
          <cell r="K8576">
            <v>71030</v>
          </cell>
        </row>
        <row r="8577">
          <cell r="A8577">
            <v>2020</v>
          </cell>
          <cell r="B8577" t="str">
            <v>Octubre</v>
          </cell>
          <cell r="J8577">
            <v>14265</v>
          </cell>
          <cell r="K8577">
            <v>71030</v>
          </cell>
        </row>
        <row r="8578">
          <cell r="A8578">
            <v>2020</v>
          </cell>
          <cell r="B8578" t="str">
            <v>Octubre</v>
          </cell>
          <cell r="J8578">
            <v>18438</v>
          </cell>
          <cell r="K8578">
            <v>71031</v>
          </cell>
        </row>
        <row r="8579">
          <cell r="A8579">
            <v>2020</v>
          </cell>
          <cell r="B8579" t="str">
            <v>Octubre</v>
          </cell>
          <cell r="J8579">
            <v>18040</v>
          </cell>
          <cell r="K8579">
            <v>71031</v>
          </cell>
        </row>
        <row r="8580">
          <cell r="A8580">
            <v>2020</v>
          </cell>
          <cell r="B8580" t="str">
            <v>Octubre</v>
          </cell>
          <cell r="J8580">
            <v>18250</v>
          </cell>
          <cell r="K8580">
            <v>71031</v>
          </cell>
        </row>
        <row r="8581">
          <cell r="A8581">
            <v>2020</v>
          </cell>
          <cell r="B8581" t="str">
            <v>Octubre</v>
          </cell>
          <cell r="J8581">
            <v>13288</v>
          </cell>
          <cell r="K8581">
            <v>71032</v>
          </cell>
        </row>
        <row r="8582">
          <cell r="A8582">
            <v>2020</v>
          </cell>
          <cell r="B8582" t="str">
            <v>Octubre</v>
          </cell>
          <cell r="J8582">
            <v>12955</v>
          </cell>
          <cell r="K8582">
            <v>71032</v>
          </cell>
        </row>
        <row r="8583">
          <cell r="A8583">
            <v>2020</v>
          </cell>
          <cell r="B8583" t="str">
            <v>Octubre</v>
          </cell>
          <cell r="J8583">
            <v>13894</v>
          </cell>
          <cell r="K8583">
            <v>71032</v>
          </cell>
        </row>
        <row r="8584">
          <cell r="A8584">
            <v>2020</v>
          </cell>
          <cell r="B8584" t="str">
            <v>Octubre</v>
          </cell>
          <cell r="J8584">
            <v>7298</v>
          </cell>
          <cell r="K8584">
            <v>71033</v>
          </cell>
        </row>
        <row r="8585">
          <cell r="A8585">
            <v>2020</v>
          </cell>
          <cell r="B8585" t="str">
            <v>Octubre</v>
          </cell>
          <cell r="J8585">
            <v>6775</v>
          </cell>
          <cell r="K8585">
            <v>71034</v>
          </cell>
        </row>
        <row r="8586">
          <cell r="A8586">
            <v>2020</v>
          </cell>
          <cell r="B8586" t="str">
            <v>Octubre</v>
          </cell>
          <cell r="J8586">
            <v>8458</v>
          </cell>
          <cell r="K8586">
            <v>71034</v>
          </cell>
        </row>
        <row r="8587">
          <cell r="A8587">
            <v>2020</v>
          </cell>
          <cell r="B8587" t="str">
            <v>Octubre</v>
          </cell>
          <cell r="J8587">
            <v>6885</v>
          </cell>
          <cell r="K8587">
            <v>71034</v>
          </cell>
        </row>
        <row r="8588">
          <cell r="A8588">
            <v>2020</v>
          </cell>
          <cell r="B8588" t="str">
            <v>Octubre</v>
          </cell>
          <cell r="J8588">
            <v>8756</v>
          </cell>
          <cell r="K8588">
            <v>71034</v>
          </cell>
        </row>
        <row r="8589">
          <cell r="A8589">
            <v>2020</v>
          </cell>
          <cell r="B8589" t="str">
            <v>Octubre</v>
          </cell>
          <cell r="J8589">
            <v>5527</v>
          </cell>
          <cell r="K8589">
            <v>71034</v>
          </cell>
        </row>
        <row r="8590">
          <cell r="A8590">
            <v>2020</v>
          </cell>
          <cell r="B8590" t="str">
            <v>Octubre</v>
          </cell>
          <cell r="J8590">
            <v>7488</v>
          </cell>
          <cell r="K8590">
            <v>71035</v>
          </cell>
        </row>
        <row r="8591">
          <cell r="A8591">
            <v>2020</v>
          </cell>
          <cell r="B8591" t="str">
            <v>Octubre</v>
          </cell>
          <cell r="J8591">
            <v>8725</v>
          </cell>
          <cell r="K8591">
            <v>71035</v>
          </cell>
        </row>
        <row r="8592">
          <cell r="A8592">
            <v>2020</v>
          </cell>
          <cell r="B8592" t="str">
            <v>Octubre</v>
          </cell>
          <cell r="J8592">
            <v>7885</v>
          </cell>
          <cell r="K8592">
            <v>71035</v>
          </cell>
        </row>
        <row r="8593">
          <cell r="A8593">
            <v>2020</v>
          </cell>
          <cell r="B8593" t="str">
            <v>Octubre</v>
          </cell>
          <cell r="J8593">
            <v>9538</v>
          </cell>
          <cell r="K8593">
            <v>71035</v>
          </cell>
        </row>
        <row r="8594">
          <cell r="A8594">
            <v>2020</v>
          </cell>
          <cell r="B8594" t="str">
            <v>Octubre</v>
          </cell>
          <cell r="J8594">
            <v>7379</v>
          </cell>
          <cell r="K8594">
            <v>71035</v>
          </cell>
        </row>
        <row r="8595">
          <cell r="A8595">
            <v>2020</v>
          </cell>
          <cell r="B8595" t="str">
            <v>Octubre</v>
          </cell>
          <cell r="J8595">
            <v>6525</v>
          </cell>
          <cell r="K8595">
            <v>71036</v>
          </cell>
        </row>
        <row r="8596">
          <cell r="A8596">
            <v>2020</v>
          </cell>
          <cell r="B8596" t="str">
            <v>Octubre</v>
          </cell>
          <cell r="J8596">
            <v>6513</v>
          </cell>
          <cell r="K8596">
            <v>71036</v>
          </cell>
        </row>
        <row r="8597">
          <cell r="A8597">
            <v>2020</v>
          </cell>
          <cell r="B8597" t="str">
            <v>Octubre</v>
          </cell>
          <cell r="J8597">
            <v>7285</v>
          </cell>
          <cell r="K8597">
            <v>71036</v>
          </cell>
        </row>
        <row r="8598">
          <cell r="A8598">
            <v>2020</v>
          </cell>
          <cell r="B8598" t="str">
            <v>Octubre</v>
          </cell>
          <cell r="J8598">
            <v>5425</v>
          </cell>
          <cell r="K8598">
            <v>71036</v>
          </cell>
        </row>
        <row r="8599">
          <cell r="A8599">
            <v>2020</v>
          </cell>
          <cell r="B8599" t="str">
            <v>Octubre</v>
          </cell>
          <cell r="J8599">
            <v>6242</v>
          </cell>
          <cell r="K8599">
            <v>71037</v>
          </cell>
        </row>
        <row r="8600">
          <cell r="A8600">
            <v>2020</v>
          </cell>
          <cell r="B8600" t="str">
            <v>Octubre</v>
          </cell>
          <cell r="J8600">
            <v>8138</v>
          </cell>
          <cell r="K8600">
            <v>71037</v>
          </cell>
        </row>
        <row r="8601">
          <cell r="A8601">
            <v>2020</v>
          </cell>
          <cell r="B8601" t="str">
            <v>Octubre</v>
          </cell>
          <cell r="J8601">
            <v>7040</v>
          </cell>
          <cell r="K8601">
            <v>71037</v>
          </cell>
        </row>
        <row r="8602">
          <cell r="A8602">
            <v>2020</v>
          </cell>
          <cell r="B8602" t="str">
            <v>Octubre</v>
          </cell>
          <cell r="J8602">
            <v>8638</v>
          </cell>
          <cell r="K8602">
            <v>71037</v>
          </cell>
        </row>
        <row r="8603">
          <cell r="A8603">
            <v>2020</v>
          </cell>
          <cell r="B8603" t="str">
            <v>Octubre</v>
          </cell>
          <cell r="J8603">
            <v>6217</v>
          </cell>
          <cell r="K8603">
            <v>71037</v>
          </cell>
        </row>
        <row r="8604">
          <cell r="A8604">
            <v>2020</v>
          </cell>
          <cell r="B8604" t="str">
            <v>Octubre</v>
          </cell>
          <cell r="J8604">
            <v>7125</v>
          </cell>
          <cell r="K8604">
            <v>71038</v>
          </cell>
        </row>
        <row r="8605">
          <cell r="A8605">
            <v>2020</v>
          </cell>
          <cell r="B8605" t="str">
            <v>Octubre</v>
          </cell>
          <cell r="J8605">
            <v>9525</v>
          </cell>
          <cell r="K8605">
            <v>71038</v>
          </cell>
        </row>
        <row r="8606">
          <cell r="A8606">
            <v>2020</v>
          </cell>
          <cell r="B8606" t="str">
            <v>Octubre</v>
          </cell>
          <cell r="J8606">
            <v>7215</v>
          </cell>
          <cell r="K8606">
            <v>71038</v>
          </cell>
        </row>
        <row r="8607">
          <cell r="A8607">
            <v>2020</v>
          </cell>
          <cell r="B8607" t="str">
            <v>Octubre</v>
          </cell>
          <cell r="J8607">
            <v>9256</v>
          </cell>
          <cell r="K8607">
            <v>71038</v>
          </cell>
        </row>
        <row r="8608">
          <cell r="A8608">
            <v>2020</v>
          </cell>
          <cell r="B8608" t="str">
            <v>Octubre</v>
          </cell>
          <cell r="J8608">
            <v>6119</v>
          </cell>
          <cell r="K8608">
            <v>71038</v>
          </cell>
        </row>
        <row r="8609">
          <cell r="A8609">
            <v>2020</v>
          </cell>
          <cell r="B8609" t="str">
            <v>Octubre</v>
          </cell>
          <cell r="J8609">
            <v>6596</v>
          </cell>
          <cell r="K8609">
            <v>71039</v>
          </cell>
        </row>
        <row r="8610">
          <cell r="A8610">
            <v>2020</v>
          </cell>
          <cell r="B8610" t="str">
            <v>Octubre</v>
          </cell>
          <cell r="J8610">
            <v>6981</v>
          </cell>
          <cell r="K8610">
            <v>71039</v>
          </cell>
        </row>
        <row r="8611">
          <cell r="A8611">
            <v>2020</v>
          </cell>
          <cell r="B8611" t="str">
            <v>Octubre</v>
          </cell>
          <cell r="J8611">
            <v>6775</v>
          </cell>
          <cell r="K8611">
            <v>71039</v>
          </cell>
        </row>
        <row r="8612">
          <cell r="A8612">
            <v>2020</v>
          </cell>
          <cell r="B8612" t="str">
            <v>Octubre</v>
          </cell>
          <cell r="J8612">
            <v>8088</v>
          </cell>
          <cell r="K8612">
            <v>71039</v>
          </cell>
        </row>
        <row r="8613">
          <cell r="A8613">
            <v>2020</v>
          </cell>
          <cell r="B8613" t="str">
            <v>Octubre</v>
          </cell>
          <cell r="J8613">
            <v>6498</v>
          </cell>
          <cell r="K8613">
            <v>71039</v>
          </cell>
        </row>
        <row r="8614">
          <cell r="A8614">
            <v>2020</v>
          </cell>
          <cell r="B8614" t="str">
            <v>Octubre</v>
          </cell>
          <cell r="J8614">
            <v>22921</v>
          </cell>
          <cell r="K8614">
            <v>81001</v>
          </cell>
        </row>
        <row r="8615">
          <cell r="A8615">
            <v>2020</v>
          </cell>
          <cell r="B8615" t="str">
            <v>Octubre</v>
          </cell>
          <cell r="J8615">
            <v>13267</v>
          </cell>
          <cell r="K8615">
            <v>81002</v>
          </cell>
        </row>
        <row r="8616">
          <cell r="A8616">
            <v>2020</v>
          </cell>
          <cell r="B8616" t="str">
            <v>Octubre</v>
          </cell>
          <cell r="J8616">
            <v>21983</v>
          </cell>
          <cell r="K8616">
            <v>81003</v>
          </cell>
        </row>
        <row r="8617">
          <cell r="A8617">
            <v>2020</v>
          </cell>
          <cell r="B8617" t="str">
            <v>Octubre</v>
          </cell>
          <cell r="J8617">
            <v>13933</v>
          </cell>
          <cell r="K8617">
            <v>81003</v>
          </cell>
        </row>
        <row r="8618">
          <cell r="A8618">
            <v>2020</v>
          </cell>
          <cell r="B8618" t="str">
            <v>Octubre</v>
          </cell>
          <cell r="J8618">
            <v>7356</v>
          </cell>
          <cell r="K8618">
            <v>81004</v>
          </cell>
        </row>
        <row r="8619">
          <cell r="A8619">
            <v>2020</v>
          </cell>
          <cell r="B8619" t="str">
            <v>Octubre</v>
          </cell>
          <cell r="J8619">
            <v>8456</v>
          </cell>
          <cell r="K8619">
            <v>81004</v>
          </cell>
        </row>
        <row r="8620">
          <cell r="A8620">
            <v>2020</v>
          </cell>
          <cell r="B8620" t="str">
            <v>Octubre</v>
          </cell>
          <cell r="J8620">
            <v>6096</v>
          </cell>
          <cell r="K8620">
            <v>81004</v>
          </cell>
        </row>
        <row r="8621">
          <cell r="A8621">
            <v>2020</v>
          </cell>
          <cell r="B8621" t="str">
            <v>Octubre</v>
          </cell>
          <cell r="J8621">
            <v>9650</v>
          </cell>
          <cell r="K8621">
            <v>81005</v>
          </cell>
        </row>
        <row r="8622">
          <cell r="A8622">
            <v>2020</v>
          </cell>
          <cell r="B8622" t="str">
            <v>Octubre</v>
          </cell>
          <cell r="J8622">
            <v>10488</v>
          </cell>
          <cell r="K8622">
            <v>81005</v>
          </cell>
        </row>
        <row r="8623">
          <cell r="A8623">
            <v>2020</v>
          </cell>
          <cell r="B8623" t="str">
            <v>Octubre</v>
          </cell>
          <cell r="J8623">
            <v>8500</v>
          </cell>
          <cell r="K8623">
            <v>81005</v>
          </cell>
        </row>
        <row r="8624">
          <cell r="A8624">
            <v>2020</v>
          </cell>
          <cell r="B8624" t="str">
            <v>Octubre</v>
          </cell>
          <cell r="J8624">
            <v>12448</v>
          </cell>
          <cell r="K8624">
            <v>81006</v>
          </cell>
        </row>
        <row r="8625">
          <cell r="A8625">
            <v>2020</v>
          </cell>
          <cell r="B8625" t="str">
            <v>Octubre</v>
          </cell>
          <cell r="J8625">
            <v>14200</v>
          </cell>
          <cell r="K8625">
            <v>81007</v>
          </cell>
        </row>
        <row r="8626">
          <cell r="A8626">
            <v>2020</v>
          </cell>
          <cell r="B8626" t="str">
            <v>Octubre</v>
          </cell>
          <cell r="J8626">
            <v>6688</v>
          </cell>
          <cell r="K8626">
            <v>81008</v>
          </cell>
        </row>
        <row r="8627">
          <cell r="A8627">
            <v>2020</v>
          </cell>
          <cell r="B8627" t="str">
            <v>Octubre</v>
          </cell>
          <cell r="J8627">
            <v>8142</v>
          </cell>
          <cell r="K8627">
            <v>81009</v>
          </cell>
        </row>
        <row r="8628">
          <cell r="A8628">
            <v>2020</v>
          </cell>
          <cell r="B8628" t="str">
            <v>Octubre</v>
          </cell>
          <cell r="J8628">
            <v>23254</v>
          </cell>
          <cell r="K8628">
            <v>81010</v>
          </cell>
        </row>
        <row r="8629">
          <cell r="A8629">
            <v>2020</v>
          </cell>
          <cell r="B8629" t="str">
            <v>Octubre</v>
          </cell>
          <cell r="J8629">
            <v>28188</v>
          </cell>
          <cell r="K8629">
            <v>81010</v>
          </cell>
        </row>
        <row r="8630">
          <cell r="A8630">
            <v>2020</v>
          </cell>
          <cell r="B8630" t="str">
            <v>Octubre</v>
          </cell>
          <cell r="J8630">
            <v>12194</v>
          </cell>
          <cell r="K8630">
            <v>81011</v>
          </cell>
        </row>
        <row r="8631">
          <cell r="A8631">
            <v>2020</v>
          </cell>
          <cell r="B8631" t="str">
            <v>Octubre</v>
          </cell>
          <cell r="J8631">
            <v>12829</v>
          </cell>
          <cell r="K8631">
            <v>81011</v>
          </cell>
        </row>
        <row r="8632">
          <cell r="A8632">
            <v>2020</v>
          </cell>
          <cell r="B8632" t="str">
            <v>Octubre</v>
          </cell>
          <cell r="J8632">
            <v>34896</v>
          </cell>
          <cell r="K8632">
            <v>81013</v>
          </cell>
        </row>
        <row r="8633">
          <cell r="A8633">
            <v>2020</v>
          </cell>
          <cell r="B8633" t="str">
            <v>Octubre</v>
          </cell>
          <cell r="J8633">
            <v>28052</v>
          </cell>
          <cell r="K8633">
            <v>81014</v>
          </cell>
        </row>
        <row r="8634">
          <cell r="A8634">
            <v>2020</v>
          </cell>
          <cell r="B8634" t="str">
            <v>Octubre</v>
          </cell>
          <cell r="J8634">
            <v>28758</v>
          </cell>
          <cell r="K8634">
            <v>81014</v>
          </cell>
        </row>
        <row r="8635">
          <cell r="A8635">
            <v>2020</v>
          </cell>
          <cell r="B8635" t="str">
            <v>Octubre</v>
          </cell>
          <cell r="J8635">
            <v>8400</v>
          </cell>
          <cell r="K8635">
            <v>81015</v>
          </cell>
        </row>
        <row r="8636">
          <cell r="A8636">
            <v>2020</v>
          </cell>
          <cell r="B8636" t="str">
            <v>Octubre</v>
          </cell>
          <cell r="J8636">
            <v>11481</v>
          </cell>
          <cell r="K8636">
            <v>81016</v>
          </cell>
        </row>
        <row r="8637">
          <cell r="A8637">
            <v>2020</v>
          </cell>
          <cell r="B8637" t="str">
            <v>Octubre</v>
          </cell>
          <cell r="J8637">
            <v>14413</v>
          </cell>
          <cell r="K8637">
            <v>81016</v>
          </cell>
        </row>
        <row r="8638">
          <cell r="A8638">
            <v>2020</v>
          </cell>
          <cell r="B8638" t="str">
            <v>Octubre</v>
          </cell>
          <cell r="J8638">
            <v>70358</v>
          </cell>
          <cell r="K8638">
            <v>81018</v>
          </cell>
        </row>
        <row r="8639">
          <cell r="A8639">
            <v>2020</v>
          </cell>
          <cell r="B8639" t="str">
            <v>Octubre</v>
          </cell>
          <cell r="J8639">
            <v>66438</v>
          </cell>
          <cell r="K8639">
            <v>81017</v>
          </cell>
        </row>
        <row r="8640">
          <cell r="A8640">
            <v>2020</v>
          </cell>
          <cell r="B8640" t="str">
            <v>Octubre</v>
          </cell>
          <cell r="J8640">
            <v>55383</v>
          </cell>
          <cell r="K8640">
            <v>81017</v>
          </cell>
        </row>
        <row r="8641">
          <cell r="A8641">
            <v>2020</v>
          </cell>
          <cell r="B8641" t="str">
            <v>Octubre</v>
          </cell>
          <cell r="J8641">
            <v>35392</v>
          </cell>
          <cell r="K8641">
            <v>81019</v>
          </cell>
        </row>
        <row r="8642">
          <cell r="A8642">
            <v>2020</v>
          </cell>
          <cell r="B8642" t="str">
            <v>Octubre</v>
          </cell>
          <cell r="J8642">
            <v>36106</v>
          </cell>
          <cell r="K8642">
            <v>81019</v>
          </cell>
        </row>
        <row r="8643">
          <cell r="A8643">
            <v>2020</v>
          </cell>
          <cell r="B8643" t="str">
            <v>Octubre</v>
          </cell>
          <cell r="J8643">
            <v>8533</v>
          </cell>
          <cell r="K8643">
            <v>81020</v>
          </cell>
        </row>
        <row r="8644">
          <cell r="A8644">
            <v>2020</v>
          </cell>
          <cell r="B8644" t="str">
            <v>Octubre</v>
          </cell>
          <cell r="J8644">
            <v>11229</v>
          </cell>
          <cell r="K8644">
            <v>81021</v>
          </cell>
        </row>
        <row r="8645">
          <cell r="A8645">
            <v>2020</v>
          </cell>
          <cell r="B8645" t="str">
            <v>Octubre</v>
          </cell>
          <cell r="J8645">
            <v>12044</v>
          </cell>
          <cell r="K8645">
            <v>81021</v>
          </cell>
        </row>
        <row r="8646">
          <cell r="A8646">
            <v>2020</v>
          </cell>
          <cell r="B8646" t="str">
            <v>Octubre</v>
          </cell>
          <cell r="J8646">
            <v>28263</v>
          </cell>
          <cell r="K8646">
            <v>81022</v>
          </cell>
        </row>
        <row r="8647">
          <cell r="A8647">
            <v>2020</v>
          </cell>
          <cell r="B8647" t="str">
            <v>Octubre</v>
          </cell>
          <cell r="J8647">
            <v>7969</v>
          </cell>
          <cell r="K8647">
            <v>81023</v>
          </cell>
        </row>
        <row r="8648">
          <cell r="A8648">
            <v>2020</v>
          </cell>
          <cell r="B8648" t="str">
            <v>Octubre</v>
          </cell>
          <cell r="J8648">
            <v>33146</v>
          </cell>
          <cell r="K8648">
            <v>81024</v>
          </cell>
        </row>
        <row r="8649">
          <cell r="A8649">
            <v>2020</v>
          </cell>
          <cell r="B8649" t="str">
            <v>Octubre</v>
          </cell>
          <cell r="J8649">
            <v>34854</v>
          </cell>
          <cell r="K8649">
            <v>81024</v>
          </cell>
        </row>
        <row r="8650">
          <cell r="A8650">
            <v>2020</v>
          </cell>
          <cell r="B8650" t="str">
            <v>Octubre</v>
          </cell>
          <cell r="J8650">
            <v>12929</v>
          </cell>
          <cell r="K8650">
            <v>81025</v>
          </cell>
        </row>
        <row r="8651">
          <cell r="A8651">
            <v>2020</v>
          </cell>
          <cell r="B8651" t="str">
            <v>Octubre</v>
          </cell>
          <cell r="J8651">
            <v>13844</v>
          </cell>
          <cell r="K8651">
            <v>81025</v>
          </cell>
        </row>
        <row r="8652">
          <cell r="A8652">
            <v>2020</v>
          </cell>
          <cell r="B8652" t="str">
            <v>Octubre</v>
          </cell>
          <cell r="J8652">
            <v>13271</v>
          </cell>
          <cell r="K8652">
            <v>81025</v>
          </cell>
        </row>
        <row r="8653">
          <cell r="A8653">
            <v>2020</v>
          </cell>
          <cell r="B8653" t="str">
            <v>Octubre</v>
          </cell>
          <cell r="J8653">
            <v>13915</v>
          </cell>
          <cell r="K8653">
            <v>81027</v>
          </cell>
        </row>
        <row r="8654">
          <cell r="A8654">
            <v>2020</v>
          </cell>
          <cell r="B8654" t="str">
            <v>Octubre</v>
          </cell>
          <cell r="J8654">
            <v>12138</v>
          </cell>
          <cell r="K8654">
            <v>81026</v>
          </cell>
        </row>
        <row r="8655">
          <cell r="A8655">
            <v>2020</v>
          </cell>
          <cell r="B8655" t="str">
            <v>Octubre</v>
          </cell>
          <cell r="J8655">
            <v>8677</v>
          </cell>
          <cell r="K8655">
            <v>81026</v>
          </cell>
        </row>
        <row r="8656">
          <cell r="A8656">
            <v>2020</v>
          </cell>
          <cell r="B8656" t="str">
            <v>Octubre</v>
          </cell>
          <cell r="J8656">
            <v>14521</v>
          </cell>
          <cell r="K8656">
            <v>81028</v>
          </cell>
        </row>
        <row r="8657">
          <cell r="A8657">
            <v>2020</v>
          </cell>
          <cell r="B8657" t="str">
            <v>Octubre</v>
          </cell>
          <cell r="J8657">
            <v>15896</v>
          </cell>
          <cell r="K8657">
            <v>81028</v>
          </cell>
        </row>
        <row r="8658">
          <cell r="A8658">
            <v>2020</v>
          </cell>
          <cell r="B8658" t="str">
            <v>Octubre</v>
          </cell>
          <cell r="J8658">
            <v>12921</v>
          </cell>
          <cell r="K8658">
            <v>81029</v>
          </cell>
        </row>
        <row r="8659">
          <cell r="A8659">
            <v>2020</v>
          </cell>
          <cell r="B8659" t="str">
            <v>Octubre</v>
          </cell>
          <cell r="J8659">
            <v>14900</v>
          </cell>
          <cell r="K8659">
            <v>81029</v>
          </cell>
        </row>
        <row r="8660">
          <cell r="A8660">
            <v>2020</v>
          </cell>
          <cell r="B8660" t="str">
            <v>Octubre</v>
          </cell>
          <cell r="J8660">
            <v>13031</v>
          </cell>
          <cell r="K8660">
            <v>81029</v>
          </cell>
        </row>
        <row r="8661">
          <cell r="A8661">
            <v>2020</v>
          </cell>
          <cell r="B8661" t="str">
            <v>Octubre</v>
          </cell>
          <cell r="J8661">
            <v>5342</v>
          </cell>
          <cell r="K8661">
            <v>41002</v>
          </cell>
        </row>
        <row r="8662">
          <cell r="A8662">
            <v>2020</v>
          </cell>
          <cell r="B8662" t="str">
            <v>Octubre</v>
          </cell>
          <cell r="J8662">
            <v>7049</v>
          </cell>
          <cell r="K8662">
            <v>41002</v>
          </cell>
        </row>
        <row r="8663">
          <cell r="A8663">
            <v>2020</v>
          </cell>
          <cell r="B8663" t="str">
            <v>Octubre</v>
          </cell>
          <cell r="J8663">
            <v>5736</v>
          </cell>
          <cell r="K8663">
            <v>41002</v>
          </cell>
        </row>
        <row r="8664">
          <cell r="A8664">
            <v>2020</v>
          </cell>
          <cell r="B8664" t="str">
            <v>Octubre</v>
          </cell>
          <cell r="J8664">
            <v>7524</v>
          </cell>
          <cell r="K8664">
            <v>41003</v>
          </cell>
        </row>
        <row r="8665">
          <cell r="A8665">
            <v>2020</v>
          </cell>
          <cell r="B8665" t="str">
            <v>Octubre</v>
          </cell>
          <cell r="J8665">
            <v>8102</v>
          </cell>
          <cell r="K8665">
            <v>41003</v>
          </cell>
        </row>
        <row r="8666">
          <cell r="A8666">
            <v>2020</v>
          </cell>
          <cell r="B8666" t="str">
            <v>Octubre</v>
          </cell>
          <cell r="J8666">
            <v>7240</v>
          </cell>
          <cell r="K8666">
            <v>41003</v>
          </cell>
        </row>
        <row r="8667">
          <cell r="A8667">
            <v>2020</v>
          </cell>
          <cell r="B8667" t="str">
            <v>Octubre</v>
          </cell>
          <cell r="J8667">
            <v>7524</v>
          </cell>
          <cell r="K8667">
            <v>41004</v>
          </cell>
        </row>
        <row r="8668">
          <cell r="A8668">
            <v>2020</v>
          </cell>
          <cell r="B8668" t="str">
            <v>Octubre</v>
          </cell>
          <cell r="J8668">
            <v>8102</v>
          </cell>
          <cell r="K8668">
            <v>41004</v>
          </cell>
        </row>
        <row r="8669">
          <cell r="A8669">
            <v>2020</v>
          </cell>
          <cell r="B8669" t="str">
            <v>Octubre</v>
          </cell>
          <cell r="J8669">
            <v>7240</v>
          </cell>
          <cell r="K8669">
            <v>41004</v>
          </cell>
        </row>
        <row r="8670">
          <cell r="A8670">
            <v>2020</v>
          </cell>
          <cell r="B8670" t="str">
            <v>Octubre</v>
          </cell>
          <cell r="J8670">
            <v>2627</v>
          </cell>
          <cell r="K8670">
            <v>41005</v>
          </cell>
        </row>
        <row r="8671">
          <cell r="A8671">
            <v>2020</v>
          </cell>
          <cell r="B8671" t="str">
            <v>Octubre</v>
          </cell>
          <cell r="J8671">
            <v>2749</v>
          </cell>
          <cell r="K8671">
            <v>41005</v>
          </cell>
        </row>
        <row r="8672">
          <cell r="A8672">
            <v>2020</v>
          </cell>
          <cell r="B8672" t="str">
            <v>Octubre</v>
          </cell>
          <cell r="J8672">
            <v>2218</v>
          </cell>
          <cell r="K8672">
            <v>41007</v>
          </cell>
        </row>
        <row r="8673">
          <cell r="A8673">
            <v>2020</v>
          </cell>
          <cell r="B8673" t="str">
            <v>Octubre</v>
          </cell>
          <cell r="J8673">
            <v>2928</v>
          </cell>
          <cell r="K8673">
            <v>41007</v>
          </cell>
        </row>
        <row r="8674">
          <cell r="A8674">
            <v>2020</v>
          </cell>
          <cell r="B8674" t="str">
            <v>Octubre</v>
          </cell>
          <cell r="J8674">
            <v>2306</v>
          </cell>
          <cell r="K8674">
            <v>41007</v>
          </cell>
        </row>
        <row r="8675">
          <cell r="A8675">
            <v>2020</v>
          </cell>
          <cell r="B8675" t="str">
            <v>Octubre</v>
          </cell>
          <cell r="J8675">
            <v>258</v>
          </cell>
          <cell r="K8675">
            <v>41008</v>
          </cell>
        </row>
        <row r="8676">
          <cell r="A8676">
            <v>2020</v>
          </cell>
          <cell r="B8676" t="str">
            <v>Octubre</v>
          </cell>
          <cell r="J8676">
            <v>281</v>
          </cell>
          <cell r="K8676">
            <v>41008</v>
          </cell>
        </row>
        <row r="8677">
          <cell r="A8677">
            <v>2020</v>
          </cell>
          <cell r="B8677" t="str">
            <v>Octubre</v>
          </cell>
          <cell r="J8677">
            <v>78962</v>
          </cell>
          <cell r="K8677">
            <v>41009</v>
          </cell>
        </row>
        <row r="8678">
          <cell r="A8678">
            <v>2020</v>
          </cell>
          <cell r="B8678" t="str">
            <v>Octubre</v>
          </cell>
          <cell r="J8678">
            <v>77126</v>
          </cell>
          <cell r="K8678">
            <v>41009</v>
          </cell>
        </row>
        <row r="8679">
          <cell r="A8679">
            <v>2020</v>
          </cell>
          <cell r="B8679" t="str">
            <v>Octubre</v>
          </cell>
          <cell r="J8679">
            <v>16845</v>
          </cell>
          <cell r="K8679">
            <v>41010</v>
          </cell>
        </row>
        <row r="8680">
          <cell r="A8680">
            <v>2020</v>
          </cell>
          <cell r="B8680" t="str">
            <v>Octubre</v>
          </cell>
          <cell r="J8680">
            <v>17269</v>
          </cell>
          <cell r="K8680">
            <v>41010</v>
          </cell>
        </row>
        <row r="8681">
          <cell r="A8681">
            <v>2020</v>
          </cell>
          <cell r="B8681" t="str">
            <v>Octubre</v>
          </cell>
          <cell r="J8681">
            <v>15990</v>
          </cell>
          <cell r="K8681">
            <v>41010</v>
          </cell>
        </row>
        <row r="8682">
          <cell r="A8682">
            <v>2020</v>
          </cell>
          <cell r="B8682" t="str">
            <v>Octubre</v>
          </cell>
          <cell r="J8682">
            <v>10789</v>
          </cell>
          <cell r="K8682">
            <v>41011</v>
          </cell>
        </row>
        <row r="8683">
          <cell r="A8683">
            <v>2020</v>
          </cell>
          <cell r="B8683" t="str">
            <v>Octubre</v>
          </cell>
          <cell r="J8683">
            <v>10836</v>
          </cell>
          <cell r="K8683">
            <v>41011</v>
          </cell>
        </row>
        <row r="8684">
          <cell r="A8684">
            <v>2020</v>
          </cell>
          <cell r="B8684" t="str">
            <v>Octubre</v>
          </cell>
          <cell r="J8684">
            <v>18528</v>
          </cell>
          <cell r="K8684">
            <v>41012</v>
          </cell>
        </row>
        <row r="8685">
          <cell r="A8685">
            <v>2020</v>
          </cell>
          <cell r="B8685" t="str">
            <v>Octubre</v>
          </cell>
          <cell r="J8685">
            <v>11997</v>
          </cell>
          <cell r="K8685">
            <v>41013</v>
          </cell>
        </row>
        <row r="8686">
          <cell r="A8686">
            <v>2020</v>
          </cell>
          <cell r="B8686" t="str">
            <v>Octubre</v>
          </cell>
          <cell r="J8686">
            <v>10345</v>
          </cell>
          <cell r="K8686">
            <v>41014</v>
          </cell>
        </row>
        <row r="8687">
          <cell r="A8687">
            <v>2020</v>
          </cell>
          <cell r="B8687" t="str">
            <v>Octubre</v>
          </cell>
          <cell r="J8687">
            <v>12243</v>
          </cell>
          <cell r="K8687">
            <v>41014</v>
          </cell>
        </row>
        <row r="8688">
          <cell r="A8688">
            <v>2020</v>
          </cell>
          <cell r="B8688" t="str">
            <v>Octubre</v>
          </cell>
          <cell r="J8688">
            <v>10719</v>
          </cell>
          <cell r="K8688">
            <v>41014</v>
          </cell>
        </row>
        <row r="8689">
          <cell r="A8689">
            <v>2020</v>
          </cell>
          <cell r="B8689" t="str">
            <v>Octubre</v>
          </cell>
          <cell r="J8689">
            <v>22898</v>
          </cell>
          <cell r="K8689">
            <v>41015</v>
          </cell>
        </row>
        <row r="8690">
          <cell r="A8690">
            <v>2020</v>
          </cell>
          <cell r="B8690" t="str">
            <v>Octubre</v>
          </cell>
          <cell r="J8690">
            <v>22038</v>
          </cell>
          <cell r="K8690">
            <v>41015</v>
          </cell>
        </row>
        <row r="8691">
          <cell r="A8691">
            <v>2020</v>
          </cell>
          <cell r="B8691" t="str">
            <v>Octubre</v>
          </cell>
          <cell r="J8691">
            <v>1970</v>
          </cell>
          <cell r="K8691">
            <v>41016</v>
          </cell>
        </row>
        <row r="8692">
          <cell r="A8692">
            <v>2020</v>
          </cell>
          <cell r="B8692" t="str">
            <v>Octubre</v>
          </cell>
          <cell r="J8692">
            <v>1997</v>
          </cell>
          <cell r="K8692">
            <v>41016</v>
          </cell>
        </row>
        <row r="8693">
          <cell r="A8693">
            <v>2020</v>
          </cell>
          <cell r="B8693" t="str">
            <v>Octubre</v>
          </cell>
          <cell r="J8693">
            <v>1908</v>
          </cell>
          <cell r="K8693">
            <v>41016</v>
          </cell>
        </row>
        <row r="8694">
          <cell r="A8694">
            <v>2020</v>
          </cell>
          <cell r="B8694" t="str">
            <v>Octubre</v>
          </cell>
          <cell r="J8694">
            <v>3297</v>
          </cell>
          <cell r="K8694">
            <v>41017</v>
          </cell>
        </row>
        <row r="8695">
          <cell r="A8695">
            <v>2020</v>
          </cell>
          <cell r="B8695" t="str">
            <v>Octubre</v>
          </cell>
          <cell r="J8695">
            <v>3579</v>
          </cell>
          <cell r="K8695">
            <v>41017</v>
          </cell>
        </row>
        <row r="8696">
          <cell r="A8696">
            <v>2020</v>
          </cell>
          <cell r="B8696" t="str">
            <v>Octubre</v>
          </cell>
          <cell r="J8696">
            <v>3406</v>
          </cell>
          <cell r="K8696">
            <v>41017</v>
          </cell>
        </row>
        <row r="8697">
          <cell r="A8697">
            <v>2020</v>
          </cell>
          <cell r="B8697" t="str">
            <v>Octubre</v>
          </cell>
          <cell r="J8697">
            <v>29424</v>
          </cell>
          <cell r="K8697">
            <v>41018</v>
          </cell>
        </row>
        <row r="8698">
          <cell r="A8698">
            <v>2020</v>
          </cell>
          <cell r="B8698" t="str">
            <v>Octubre</v>
          </cell>
          <cell r="J8698">
            <v>32972</v>
          </cell>
          <cell r="K8698">
            <v>41018</v>
          </cell>
        </row>
        <row r="8699">
          <cell r="A8699">
            <v>2020</v>
          </cell>
          <cell r="B8699" t="str">
            <v>Octubre</v>
          </cell>
          <cell r="J8699">
            <v>29014</v>
          </cell>
          <cell r="K8699">
            <v>41018</v>
          </cell>
        </row>
        <row r="8700">
          <cell r="A8700">
            <v>2020</v>
          </cell>
          <cell r="B8700" t="str">
            <v>Octubre</v>
          </cell>
          <cell r="J8700">
            <v>24366</v>
          </cell>
          <cell r="K8700">
            <v>41019</v>
          </cell>
        </row>
        <row r="8701">
          <cell r="A8701">
            <v>2020</v>
          </cell>
          <cell r="B8701" t="str">
            <v>Octubre</v>
          </cell>
          <cell r="J8701">
            <v>24804</v>
          </cell>
          <cell r="K8701">
            <v>41019</v>
          </cell>
        </row>
        <row r="8702">
          <cell r="A8702">
            <v>2020</v>
          </cell>
          <cell r="B8702" t="str">
            <v>Octubre</v>
          </cell>
          <cell r="J8702">
            <v>6498</v>
          </cell>
          <cell r="K8702">
            <v>41020</v>
          </cell>
        </row>
        <row r="8703">
          <cell r="A8703">
            <v>2020</v>
          </cell>
          <cell r="B8703" t="str">
            <v>Octubre</v>
          </cell>
          <cell r="J8703">
            <v>9973</v>
          </cell>
          <cell r="K8703">
            <v>41021</v>
          </cell>
        </row>
        <row r="8704">
          <cell r="A8704">
            <v>2020</v>
          </cell>
          <cell r="B8704" t="str">
            <v>Octubre</v>
          </cell>
          <cell r="J8704">
            <v>9951</v>
          </cell>
          <cell r="K8704">
            <v>41021</v>
          </cell>
        </row>
        <row r="8705">
          <cell r="A8705">
            <v>2020</v>
          </cell>
          <cell r="B8705" t="str">
            <v>Octubre</v>
          </cell>
          <cell r="J8705">
            <v>10581</v>
          </cell>
          <cell r="K8705">
            <v>41022</v>
          </cell>
        </row>
        <row r="8706">
          <cell r="A8706">
            <v>2020</v>
          </cell>
          <cell r="B8706" t="str">
            <v>Octubre</v>
          </cell>
          <cell r="J8706">
            <v>11147</v>
          </cell>
          <cell r="K8706">
            <v>41022</v>
          </cell>
        </row>
        <row r="8707">
          <cell r="A8707">
            <v>2020</v>
          </cell>
          <cell r="B8707" t="str">
            <v>Octubre</v>
          </cell>
          <cell r="J8707">
            <v>3402</v>
          </cell>
          <cell r="K8707">
            <v>41023</v>
          </cell>
        </row>
        <row r="8708">
          <cell r="A8708">
            <v>2020</v>
          </cell>
          <cell r="B8708" t="str">
            <v>Octubre</v>
          </cell>
          <cell r="J8708">
            <v>3797</v>
          </cell>
          <cell r="K8708">
            <v>41023</v>
          </cell>
        </row>
        <row r="8709">
          <cell r="A8709">
            <v>2020</v>
          </cell>
          <cell r="B8709" t="str">
            <v>Octubre</v>
          </cell>
          <cell r="J8709">
            <v>3474</v>
          </cell>
          <cell r="K8709">
            <v>41023</v>
          </cell>
        </row>
        <row r="8710">
          <cell r="A8710">
            <v>2020</v>
          </cell>
          <cell r="B8710" t="str">
            <v>Octubre</v>
          </cell>
          <cell r="J8710">
            <v>3550</v>
          </cell>
          <cell r="K8710">
            <v>41023</v>
          </cell>
        </row>
        <row r="8711">
          <cell r="A8711">
            <v>2020</v>
          </cell>
          <cell r="B8711" t="str">
            <v>Octubre</v>
          </cell>
          <cell r="J8711">
            <v>6088</v>
          </cell>
          <cell r="K8711">
            <v>41024</v>
          </cell>
        </row>
        <row r="8712">
          <cell r="A8712">
            <v>2020</v>
          </cell>
          <cell r="B8712" t="str">
            <v>Octubre</v>
          </cell>
          <cell r="J8712">
            <v>6918</v>
          </cell>
          <cell r="K8712">
            <v>41024</v>
          </cell>
        </row>
        <row r="8713">
          <cell r="A8713">
            <v>2020</v>
          </cell>
          <cell r="B8713" t="str">
            <v>Octubre</v>
          </cell>
          <cell r="J8713">
            <v>6112</v>
          </cell>
          <cell r="K8713">
            <v>41024</v>
          </cell>
        </row>
        <row r="8714">
          <cell r="A8714">
            <v>2020</v>
          </cell>
          <cell r="B8714" t="str">
            <v>Octubre</v>
          </cell>
          <cell r="J8714">
            <v>5976</v>
          </cell>
          <cell r="K8714">
            <v>41024</v>
          </cell>
        </row>
        <row r="8715">
          <cell r="A8715">
            <v>2020</v>
          </cell>
          <cell r="B8715" t="str">
            <v>Octubre</v>
          </cell>
          <cell r="J8715">
            <v>622</v>
          </cell>
          <cell r="K8715">
            <v>41025</v>
          </cell>
        </row>
        <row r="8716">
          <cell r="A8716">
            <v>2020</v>
          </cell>
          <cell r="B8716" t="str">
            <v>Octubre</v>
          </cell>
          <cell r="J8716">
            <v>734</v>
          </cell>
          <cell r="K8716">
            <v>41025</v>
          </cell>
        </row>
        <row r="8717">
          <cell r="A8717">
            <v>2020</v>
          </cell>
          <cell r="B8717" t="str">
            <v>Octubre</v>
          </cell>
          <cell r="J8717">
            <v>1121</v>
          </cell>
          <cell r="K8717">
            <v>41025</v>
          </cell>
        </row>
        <row r="8718">
          <cell r="A8718">
            <v>2020</v>
          </cell>
          <cell r="B8718" t="str">
            <v>Octubre</v>
          </cell>
          <cell r="J8718">
            <v>10581</v>
          </cell>
          <cell r="K8718">
            <v>41026</v>
          </cell>
        </row>
        <row r="8719">
          <cell r="A8719">
            <v>2020</v>
          </cell>
          <cell r="B8719" t="str">
            <v>Octubre</v>
          </cell>
          <cell r="J8719">
            <v>11147</v>
          </cell>
          <cell r="K8719">
            <v>41026</v>
          </cell>
        </row>
        <row r="8720">
          <cell r="A8720">
            <v>2020</v>
          </cell>
          <cell r="B8720" t="str">
            <v>Octubre</v>
          </cell>
          <cell r="J8720">
            <v>11870</v>
          </cell>
          <cell r="K8720">
            <v>41027</v>
          </cell>
        </row>
        <row r="8721">
          <cell r="A8721">
            <v>2020</v>
          </cell>
          <cell r="B8721" t="str">
            <v>Octubre</v>
          </cell>
          <cell r="J8721">
            <v>12009</v>
          </cell>
          <cell r="K8721">
            <v>41027</v>
          </cell>
        </row>
        <row r="8722">
          <cell r="A8722">
            <v>2020</v>
          </cell>
          <cell r="B8722" t="str">
            <v>Octubre</v>
          </cell>
          <cell r="J8722">
            <v>42342</v>
          </cell>
          <cell r="K8722">
            <v>41028</v>
          </cell>
        </row>
        <row r="8723">
          <cell r="A8723">
            <v>2020</v>
          </cell>
          <cell r="B8723" t="str">
            <v>Octubre</v>
          </cell>
          <cell r="J8723">
            <v>49798</v>
          </cell>
          <cell r="K8723">
            <v>41028</v>
          </cell>
        </row>
        <row r="8724">
          <cell r="A8724">
            <v>2020</v>
          </cell>
          <cell r="B8724" t="str">
            <v>Octubre</v>
          </cell>
          <cell r="J8724">
            <v>42735</v>
          </cell>
          <cell r="K8724">
            <v>41028</v>
          </cell>
        </row>
        <row r="8725">
          <cell r="A8725">
            <v>2020</v>
          </cell>
          <cell r="B8725" t="str">
            <v>Noviembre</v>
          </cell>
          <cell r="J8725">
            <v>741</v>
          </cell>
          <cell r="K8725">
            <v>31001</v>
          </cell>
        </row>
        <row r="8726">
          <cell r="A8726">
            <v>2020</v>
          </cell>
          <cell r="B8726" t="str">
            <v>Noviembre</v>
          </cell>
          <cell r="J8726">
            <v>901</v>
          </cell>
          <cell r="K8726">
            <v>31002</v>
          </cell>
        </row>
        <row r="8727">
          <cell r="A8727">
            <v>2020</v>
          </cell>
          <cell r="B8727" t="str">
            <v>Noviembre</v>
          </cell>
          <cell r="J8727">
            <v>723</v>
          </cell>
          <cell r="K8727">
            <v>31003</v>
          </cell>
        </row>
        <row r="8728">
          <cell r="A8728">
            <v>2020</v>
          </cell>
          <cell r="B8728" t="str">
            <v>Noviembre</v>
          </cell>
          <cell r="J8728">
            <v>9030</v>
          </cell>
          <cell r="K8728">
            <v>31004</v>
          </cell>
        </row>
        <row r="8729">
          <cell r="A8729">
            <v>2020</v>
          </cell>
          <cell r="B8729" t="str">
            <v>Noviembre</v>
          </cell>
          <cell r="J8729">
            <v>4738</v>
          </cell>
          <cell r="K8729">
            <v>31005</v>
          </cell>
        </row>
        <row r="8730">
          <cell r="A8730">
            <v>2020</v>
          </cell>
          <cell r="B8730" t="str">
            <v>Noviembre</v>
          </cell>
          <cell r="J8730">
            <v>901</v>
          </cell>
          <cell r="K8730">
            <v>31006</v>
          </cell>
        </row>
        <row r="8731">
          <cell r="A8731">
            <v>2020</v>
          </cell>
          <cell r="B8731" t="str">
            <v>Noviembre</v>
          </cell>
          <cell r="J8731">
            <v>3087</v>
          </cell>
          <cell r="K8731">
            <v>31007</v>
          </cell>
        </row>
        <row r="8732">
          <cell r="A8732">
            <v>2020</v>
          </cell>
          <cell r="B8732" t="str">
            <v>Noviembre</v>
          </cell>
          <cell r="J8732">
            <v>2890</v>
          </cell>
          <cell r="K8732">
            <v>31008</v>
          </cell>
        </row>
        <row r="8733">
          <cell r="A8733">
            <v>2020</v>
          </cell>
          <cell r="B8733" t="str">
            <v>Noviembre</v>
          </cell>
          <cell r="J8733">
            <v>1501</v>
          </cell>
          <cell r="K8733">
            <v>31009</v>
          </cell>
        </row>
        <row r="8734">
          <cell r="A8734">
            <v>2020</v>
          </cell>
          <cell r="B8734" t="str">
            <v>Noviembre</v>
          </cell>
          <cell r="J8734">
            <v>1188</v>
          </cell>
          <cell r="K8734">
            <v>31010</v>
          </cell>
        </row>
        <row r="8735">
          <cell r="A8735">
            <v>2020</v>
          </cell>
          <cell r="B8735" t="str">
            <v>Noviembre</v>
          </cell>
          <cell r="J8735">
            <v>320</v>
          </cell>
          <cell r="K8735">
            <v>31011</v>
          </cell>
        </row>
        <row r="8736">
          <cell r="A8736">
            <v>2020</v>
          </cell>
          <cell r="B8736" t="str">
            <v>Noviembre</v>
          </cell>
          <cell r="J8736">
            <v>400</v>
          </cell>
          <cell r="K8736">
            <v>31012</v>
          </cell>
        </row>
        <row r="8737">
          <cell r="A8737">
            <v>2020</v>
          </cell>
          <cell r="B8737" t="str">
            <v>Noviembre</v>
          </cell>
          <cell r="J8737">
            <v>1378</v>
          </cell>
          <cell r="K8737">
            <v>31013</v>
          </cell>
        </row>
        <row r="8738">
          <cell r="A8738">
            <v>2020</v>
          </cell>
          <cell r="B8738" t="str">
            <v>Noviembre</v>
          </cell>
          <cell r="J8738">
            <v>1825</v>
          </cell>
          <cell r="K8738">
            <v>31014</v>
          </cell>
        </row>
        <row r="8739">
          <cell r="A8739">
            <v>2020</v>
          </cell>
          <cell r="B8739" t="str">
            <v>Noviembre</v>
          </cell>
          <cell r="J8739">
            <v>1804</v>
          </cell>
          <cell r="K8739">
            <v>31015</v>
          </cell>
        </row>
        <row r="8740">
          <cell r="A8740">
            <v>2020</v>
          </cell>
          <cell r="B8740" t="str">
            <v>Noviembre</v>
          </cell>
          <cell r="J8740">
            <v>1223</v>
          </cell>
          <cell r="K8740">
            <v>31016</v>
          </cell>
        </row>
        <row r="8741">
          <cell r="A8741">
            <v>2020</v>
          </cell>
          <cell r="B8741" t="str">
            <v>Noviembre</v>
          </cell>
          <cell r="J8741">
            <v>1915</v>
          </cell>
          <cell r="K8741">
            <v>31017</v>
          </cell>
        </row>
        <row r="8742">
          <cell r="A8742">
            <v>2020</v>
          </cell>
          <cell r="B8742" t="str">
            <v>Noviembre</v>
          </cell>
          <cell r="J8742">
            <v>1338</v>
          </cell>
          <cell r="K8742">
            <v>31018</v>
          </cell>
        </row>
        <row r="8743">
          <cell r="A8743">
            <v>2020</v>
          </cell>
          <cell r="B8743" t="str">
            <v>Noviembre</v>
          </cell>
          <cell r="J8743">
            <v>917</v>
          </cell>
          <cell r="K8743">
            <v>31019</v>
          </cell>
        </row>
        <row r="8744">
          <cell r="A8744">
            <v>2020</v>
          </cell>
          <cell r="B8744" t="str">
            <v>Noviembre</v>
          </cell>
          <cell r="J8744">
            <v>1730</v>
          </cell>
          <cell r="K8744">
            <v>31020</v>
          </cell>
        </row>
        <row r="8745">
          <cell r="A8745">
            <v>2020</v>
          </cell>
          <cell r="B8745" t="str">
            <v>Noviembre</v>
          </cell>
          <cell r="J8745">
            <v>2511</v>
          </cell>
          <cell r="K8745">
            <v>31021</v>
          </cell>
        </row>
        <row r="8746">
          <cell r="A8746">
            <v>2020</v>
          </cell>
          <cell r="B8746" t="str">
            <v>Noviembre</v>
          </cell>
          <cell r="J8746">
            <v>854</v>
          </cell>
          <cell r="K8746">
            <v>31022</v>
          </cell>
        </row>
        <row r="8747">
          <cell r="A8747">
            <v>2020</v>
          </cell>
          <cell r="B8747" t="str">
            <v>Noviembre</v>
          </cell>
          <cell r="J8747">
            <v>1027</v>
          </cell>
          <cell r="K8747">
            <v>31023</v>
          </cell>
        </row>
        <row r="8748">
          <cell r="A8748">
            <v>2020</v>
          </cell>
          <cell r="B8748" t="str">
            <v>Noviembre</v>
          </cell>
          <cell r="J8748">
            <v>2185</v>
          </cell>
          <cell r="K8748">
            <v>31024</v>
          </cell>
        </row>
        <row r="8749">
          <cell r="A8749">
            <v>2020</v>
          </cell>
          <cell r="B8749" t="str">
            <v>Noviembre</v>
          </cell>
          <cell r="J8749">
            <v>1512</v>
          </cell>
          <cell r="K8749">
            <v>31025</v>
          </cell>
        </row>
        <row r="8750">
          <cell r="A8750">
            <v>2020</v>
          </cell>
          <cell r="B8750" t="str">
            <v>Noviembre</v>
          </cell>
          <cell r="J8750">
            <v>2636</v>
          </cell>
          <cell r="K8750">
            <v>31026</v>
          </cell>
        </row>
        <row r="8751">
          <cell r="A8751">
            <v>2020</v>
          </cell>
          <cell r="B8751" t="str">
            <v>Noviembre</v>
          </cell>
          <cell r="J8751">
            <v>923</v>
          </cell>
          <cell r="K8751">
            <v>31027</v>
          </cell>
        </row>
        <row r="8752">
          <cell r="A8752">
            <v>2020</v>
          </cell>
          <cell r="B8752" t="str">
            <v>Noviembre</v>
          </cell>
          <cell r="J8752">
            <v>1706</v>
          </cell>
          <cell r="K8752">
            <v>31028</v>
          </cell>
        </row>
        <row r="8753">
          <cell r="A8753">
            <v>2020</v>
          </cell>
          <cell r="B8753" t="str">
            <v>Noviembre</v>
          </cell>
          <cell r="J8753">
            <v>1517</v>
          </cell>
          <cell r="K8753">
            <v>31029</v>
          </cell>
        </row>
        <row r="8754">
          <cell r="A8754">
            <v>2020</v>
          </cell>
          <cell r="B8754" t="str">
            <v>Noviembre</v>
          </cell>
          <cell r="J8754">
            <v>1362</v>
          </cell>
          <cell r="K8754">
            <v>31030</v>
          </cell>
        </row>
        <row r="8755">
          <cell r="A8755">
            <v>2020</v>
          </cell>
          <cell r="B8755" t="str">
            <v>Noviembre</v>
          </cell>
          <cell r="J8755">
            <v>8426</v>
          </cell>
          <cell r="K8755">
            <v>31031</v>
          </cell>
        </row>
        <row r="8756">
          <cell r="A8756">
            <v>2020</v>
          </cell>
          <cell r="B8756" t="str">
            <v>Noviembre</v>
          </cell>
          <cell r="J8756">
            <v>2988</v>
          </cell>
          <cell r="K8756">
            <v>31032</v>
          </cell>
        </row>
        <row r="8757">
          <cell r="A8757">
            <v>2020</v>
          </cell>
          <cell r="B8757" t="str">
            <v>Noviembre</v>
          </cell>
          <cell r="J8757">
            <v>1259</v>
          </cell>
          <cell r="K8757">
            <v>31033</v>
          </cell>
        </row>
        <row r="8758">
          <cell r="A8758">
            <v>2020</v>
          </cell>
          <cell r="B8758" t="str">
            <v>Noviembre</v>
          </cell>
          <cell r="J8758">
            <v>812</v>
          </cell>
          <cell r="K8758">
            <v>31034</v>
          </cell>
        </row>
        <row r="8759">
          <cell r="A8759">
            <v>2020</v>
          </cell>
          <cell r="B8759" t="str">
            <v>Noviembre</v>
          </cell>
          <cell r="J8759">
            <v>1693</v>
          </cell>
          <cell r="K8759">
            <v>31035</v>
          </cell>
        </row>
        <row r="8760">
          <cell r="A8760">
            <v>2020</v>
          </cell>
          <cell r="B8760" t="str">
            <v>Noviembre</v>
          </cell>
          <cell r="J8760">
            <v>1700</v>
          </cell>
          <cell r="K8760">
            <v>31036</v>
          </cell>
        </row>
        <row r="8761">
          <cell r="A8761">
            <v>2020</v>
          </cell>
          <cell r="B8761" t="str">
            <v>Noviembre</v>
          </cell>
          <cell r="J8761">
            <v>1884</v>
          </cell>
          <cell r="K8761">
            <v>31037</v>
          </cell>
        </row>
        <row r="8762">
          <cell r="A8762">
            <v>2020</v>
          </cell>
          <cell r="B8762" t="str">
            <v>Noviembre</v>
          </cell>
          <cell r="J8762">
            <v>3270</v>
          </cell>
          <cell r="K8762">
            <v>31038</v>
          </cell>
        </row>
        <row r="8763">
          <cell r="A8763">
            <v>2020</v>
          </cell>
          <cell r="B8763" t="str">
            <v>Noviembre</v>
          </cell>
          <cell r="J8763">
            <v>1370</v>
          </cell>
          <cell r="K8763">
            <v>31039</v>
          </cell>
        </row>
        <row r="8764">
          <cell r="A8764">
            <v>2020</v>
          </cell>
          <cell r="B8764" t="str">
            <v>Noviembre</v>
          </cell>
          <cell r="J8764">
            <v>4839</v>
          </cell>
          <cell r="K8764">
            <v>11001</v>
          </cell>
        </row>
        <row r="8765">
          <cell r="A8765">
            <v>2020</v>
          </cell>
          <cell r="B8765" t="str">
            <v>Noviembre</v>
          </cell>
          <cell r="J8765">
            <v>5692</v>
          </cell>
          <cell r="K8765">
            <v>11002</v>
          </cell>
        </row>
        <row r="8766">
          <cell r="A8766">
            <v>2020</v>
          </cell>
          <cell r="B8766" t="str">
            <v>Noviembre</v>
          </cell>
          <cell r="J8766">
            <v>1934</v>
          </cell>
          <cell r="K8766">
            <v>11003</v>
          </cell>
        </row>
        <row r="8767">
          <cell r="A8767">
            <v>2020</v>
          </cell>
          <cell r="B8767" t="str">
            <v>Noviembre</v>
          </cell>
          <cell r="J8767">
            <v>1852</v>
          </cell>
          <cell r="K8767">
            <v>11004</v>
          </cell>
        </row>
        <row r="8768">
          <cell r="A8768">
            <v>2020</v>
          </cell>
          <cell r="B8768" t="str">
            <v>Noviembre</v>
          </cell>
          <cell r="J8768">
            <v>1107</v>
          </cell>
          <cell r="K8768">
            <v>11005</v>
          </cell>
        </row>
        <row r="8769">
          <cell r="A8769">
            <v>2020</v>
          </cell>
          <cell r="B8769" t="str">
            <v>Noviembre</v>
          </cell>
          <cell r="J8769">
            <v>3255</v>
          </cell>
          <cell r="K8769">
            <v>11006</v>
          </cell>
        </row>
        <row r="8770">
          <cell r="A8770">
            <v>2020</v>
          </cell>
          <cell r="B8770" t="str">
            <v>Noviembre</v>
          </cell>
          <cell r="J8770">
            <v>12114</v>
          </cell>
          <cell r="K8770">
            <v>11007</v>
          </cell>
        </row>
        <row r="8771">
          <cell r="A8771">
            <v>2020</v>
          </cell>
          <cell r="B8771" t="str">
            <v>Noviembre</v>
          </cell>
          <cell r="J8771">
            <v>1826</v>
          </cell>
          <cell r="K8771">
            <v>11008</v>
          </cell>
        </row>
        <row r="8772">
          <cell r="A8772">
            <v>2020</v>
          </cell>
          <cell r="B8772" t="str">
            <v>Noviembre</v>
          </cell>
          <cell r="J8772">
            <v>4163</v>
          </cell>
          <cell r="K8772">
            <v>11009</v>
          </cell>
        </row>
        <row r="8773">
          <cell r="A8773">
            <v>2020</v>
          </cell>
          <cell r="B8773" t="str">
            <v>Noviembre</v>
          </cell>
          <cell r="J8773">
            <v>1795</v>
          </cell>
          <cell r="K8773">
            <v>11010</v>
          </cell>
        </row>
        <row r="8774">
          <cell r="A8774">
            <v>2020</v>
          </cell>
          <cell r="B8774" t="str">
            <v>Noviembre</v>
          </cell>
          <cell r="J8774">
            <v>4530</v>
          </cell>
          <cell r="K8774">
            <v>11012</v>
          </cell>
        </row>
        <row r="8775">
          <cell r="A8775">
            <v>2020</v>
          </cell>
          <cell r="B8775" t="str">
            <v>Noviembre</v>
          </cell>
          <cell r="J8775">
            <v>5676</v>
          </cell>
          <cell r="K8775">
            <v>11013</v>
          </cell>
        </row>
        <row r="8776">
          <cell r="A8776">
            <v>2020</v>
          </cell>
          <cell r="B8776" t="str">
            <v>Noviembre</v>
          </cell>
          <cell r="J8776">
            <v>5708</v>
          </cell>
          <cell r="K8776">
            <v>11014</v>
          </cell>
        </row>
        <row r="8777">
          <cell r="A8777">
            <v>2020</v>
          </cell>
          <cell r="B8777" t="str">
            <v>Noviembre</v>
          </cell>
          <cell r="J8777">
            <v>3364</v>
          </cell>
          <cell r="K8777">
            <v>11015</v>
          </cell>
        </row>
        <row r="8778">
          <cell r="A8778">
            <v>2020</v>
          </cell>
          <cell r="B8778" t="str">
            <v>Noviembre</v>
          </cell>
          <cell r="J8778">
            <v>2715</v>
          </cell>
          <cell r="K8778">
            <v>11016</v>
          </cell>
        </row>
        <row r="8779">
          <cell r="A8779">
            <v>2020</v>
          </cell>
          <cell r="B8779" t="str">
            <v>Noviembre</v>
          </cell>
          <cell r="J8779">
            <v>1246</v>
          </cell>
          <cell r="K8779">
            <v>11017</v>
          </cell>
        </row>
        <row r="8780">
          <cell r="A8780">
            <v>2020</v>
          </cell>
          <cell r="B8780" t="str">
            <v>Noviembre</v>
          </cell>
          <cell r="J8780">
            <v>1981</v>
          </cell>
          <cell r="K8780">
            <v>11018</v>
          </cell>
        </row>
        <row r="8781">
          <cell r="A8781">
            <v>2020</v>
          </cell>
          <cell r="B8781" t="str">
            <v>Noviembre</v>
          </cell>
          <cell r="J8781">
            <v>8207</v>
          </cell>
          <cell r="K8781">
            <v>11019</v>
          </cell>
        </row>
        <row r="8782">
          <cell r="A8782">
            <v>2020</v>
          </cell>
          <cell r="B8782" t="str">
            <v>Noviembre</v>
          </cell>
          <cell r="J8782">
            <v>10082</v>
          </cell>
          <cell r="K8782">
            <v>11020</v>
          </cell>
        </row>
        <row r="8783">
          <cell r="A8783">
            <v>2020</v>
          </cell>
          <cell r="B8783" t="str">
            <v>Noviembre</v>
          </cell>
          <cell r="J8783">
            <v>1554</v>
          </cell>
          <cell r="K8783">
            <v>11021</v>
          </cell>
        </row>
        <row r="8784">
          <cell r="A8784">
            <v>2020</v>
          </cell>
          <cell r="B8784" t="str">
            <v>Noviembre</v>
          </cell>
          <cell r="J8784">
            <v>1488</v>
          </cell>
          <cell r="K8784">
            <v>11022</v>
          </cell>
        </row>
        <row r="8785">
          <cell r="A8785">
            <v>2020</v>
          </cell>
          <cell r="B8785" t="str">
            <v>Noviembre</v>
          </cell>
          <cell r="J8785">
            <v>2070</v>
          </cell>
          <cell r="K8785">
            <v>11023</v>
          </cell>
        </row>
        <row r="8786">
          <cell r="A8786">
            <v>2020</v>
          </cell>
          <cell r="B8786" t="str">
            <v>Noviembre</v>
          </cell>
          <cell r="J8786">
            <v>2000</v>
          </cell>
          <cell r="K8786">
            <v>11024</v>
          </cell>
        </row>
        <row r="8787">
          <cell r="A8787">
            <v>2020</v>
          </cell>
          <cell r="B8787" t="str">
            <v>Noviembre</v>
          </cell>
          <cell r="J8787">
            <v>2358</v>
          </cell>
          <cell r="K8787">
            <v>11025</v>
          </cell>
        </row>
        <row r="8788">
          <cell r="A8788">
            <v>2020</v>
          </cell>
          <cell r="B8788" t="str">
            <v>Noviembre</v>
          </cell>
          <cell r="J8788">
            <v>2611</v>
          </cell>
          <cell r="K8788">
            <v>11026</v>
          </cell>
        </row>
        <row r="8789">
          <cell r="A8789">
            <v>2020</v>
          </cell>
          <cell r="B8789" t="str">
            <v>Noviembre</v>
          </cell>
          <cell r="J8789">
            <v>3950</v>
          </cell>
          <cell r="K8789">
            <v>11028</v>
          </cell>
        </row>
        <row r="8790">
          <cell r="A8790">
            <v>2020</v>
          </cell>
          <cell r="B8790" t="str">
            <v>Noviembre</v>
          </cell>
          <cell r="J8790">
            <v>3523</v>
          </cell>
          <cell r="K8790">
            <v>11029</v>
          </cell>
        </row>
        <row r="8791">
          <cell r="A8791">
            <v>2020</v>
          </cell>
          <cell r="B8791" t="str">
            <v>Noviembre</v>
          </cell>
          <cell r="J8791">
            <v>5696</v>
          </cell>
          <cell r="K8791">
            <v>11030</v>
          </cell>
        </row>
        <row r="8792">
          <cell r="A8792">
            <v>2020</v>
          </cell>
          <cell r="B8792" t="str">
            <v>Noviembre</v>
          </cell>
          <cell r="J8792">
            <v>5641</v>
          </cell>
          <cell r="K8792">
            <v>11031</v>
          </cell>
        </row>
        <row r="8793">
          <cell r="A8793">
            <v>2020</v>
          </cell>
          <cell r="B8793" t="str">
            <v>Noviembre</v>
          </cell>
          <cell r="J8793">
            <v>6342</v>
          </cell>
          <cell r="K8793">
            <v>11032</v>
          </cell>
        </row>
        <row r="8794">
          <cell r="A8794">
            <v>2020</v>
          </cell>
          <cell r="B8794" t="str">
            <v>Noviembre</v>
          </cell>
          <cell r="J8794">
            <v>2720</v>
          </cell>
          <cell r="K8794">
            <v>11033</v>
          </cell>
        </row>
        <row r="8795">
          <cell r="A8795">
            <v>2020</v>
          </cell>
          <cell r="B8795" t="str">
            <v>Noviembre</v>
          </cell>
          <cell r="J8795">
            <v>1570</v>
          </cell>
          <cell r="K8795">
            <v>11034</v>
          </cell>
        </row>
        <row r="8796">
          <cell r="A8796">
            <v>2020</v>
          </cell>
          <cell r="B8796" t="str">
            <v>Noviembre</v>
          </cell>
          <cell r="J8796">
            <v>2707</v>
          </cell>
          <cell r="K8796">
            <v>11035</v>
          </cell>
        </row>
        <row r="8797">
          <cell r="A8797">
            <v>2020</v>
          </cell>
          <cell r="B8797" t="str">
            <v>Noviembre</v>
          </cell>
          <cell r="J8797">
            <v>1119</v>
          </cell>
          <cell r="K8797">
            <v>11036</v>
          </cell>
        </row>
        <row r="8798">
          <cell r="A8798">
            <v>2020</v>
          </cell>
          <cell r="B8798" t="str">
            <v>Noviembre</v>
          </cell>
          <cell r="J8798">
            <v>1119</v>
          </cell>
          <cell r="K8798">
            <v>11037</v>
          </cell>
        </row>
        <row r="8799">
          <cell r="A8799">
            <v>2020</v>
          </cell>
          <cell r="B8799" t="str">
            <v>Noviembre</v>
          </cell>
          <cell r="J8799">
            <v>1378</v>
          </cell>
          <cell r="K8799">
            <v>11038</v>
          </cell>
        </row>
        <row r="8800">
          <cell r="A8800">
            <v>2020</v>
          </cell>
          <cell r="B8800" t="str">
            <v>Noviembre</v>
          </cell>
          <cell r="J8800">
            <v>2161</v>
          </cell>
          <cell r="K8800">
            <v>11040</v>
          </cell>
        </row>
        <row r="8801">
          <cell r="A8801">
            <v>2020</v>
          </cell>
          <cell r="B8801" t="str">
            <v>Noviembre</v>
          </cell>
          <cell r="J8801">
            <v>899</v>
          </cell>
          <cell r="K8801">
            <v>11041</v>
          </cell>
        </row>
        <row r="8802">
          <cell r="A8802">
            <v>2020</v>
          </cell>
          <cell r="B8802" t="str">
            <v>Noviembre</v>
          </cell>
          <cell r="J8802">
            <v>1956</v>
          </cell>
          <cell r="K8802">
            <v>11042</v>
          </cell>
        </row>
        <row r="8803">
          <cell r="A8803">
            <v>2020</v>
          </cell>
          <cell r="B8803" t="str">
            <v>Noviembre</v>
          </cell>
          <cell r="J8803">
            <v>5619</v>
          </cell>
          <cell r="K8803">
            <v>11043</v>
          </cell>
        </row>
        <row r="8804">
          <cell r="A8804">
            <v>2020</v>
          </cell>
          <cell r="B8804" t="str">
            <v>Noviembre</v>
          </cell>
          <cell r="J8804">
            <v>3847</v>
          </cell>
          <cell r="K8804">
            <v>11044</v>
          </cell>
        </row>
        <row r="8805">
          <cell r="A8805">
            <v>2020</v>
          </cell>
          <cell r="B8805" t="str">
            <v>Noviembre</v>
          </cell>
          <cell r="J8805">
            <v>1811</v>
          </cell>
          <cell r="K8805">
            <v>11045</v>
          </cell>
        </row>
        <row r="8806">
          <cell r="A8806">
            <v>2020</v>
          </cell>
          <cell r="B8806" t="str">
            <v>Noviembre</v>
          </cell>
          <cell r="J8806">
            <v>961</v>
          </cell>
          <cell r="K8806">
            <v>11046</v>
          </cell>
        </row>
        <row r="8807">
          <cell r="A8807">
            <v>2020</v>
          </cell>
          <cell r="B8807" t="str">
            <v>Noviembre</v>
          </cell>
          <cell r="J8807">
            <v>5766</v>
          </cell>
          <cell r="K8807">
            <v>11047</v>
          </cell>
        </row>
        <row r="8808">
          <cell r="A8808">
            <v>2020</v>
          </cell>
          <cell r="B8808" t="str">
            <v>Noviembre</v>
          </cell>
          <cell r="J8808">
            <v>1848</v>
          </cell>
          <cell r="K8808">
            <v>11048</v>
          </cell>
        </row>
        <row r="8809">
          <cell r="A8809">
            <v>2020</v>
          </cell>
          <cell r="B8809" t="str">
            <v>Noviembre</v>
          </cell>
          <cell r="J8809">
            <v>1767</v>
          </cell>
          <cell r="K8809">
            <v>11049</v>
          </cell>
        </row>
        <row r="8810">
          <cell r="A8810">
            <v>2020</v>
          </cell>
          <cell r="B8810" t="str">
            <v>Noviembre</v>
          </cell>
          <cell r="J8810">
            <v>1855</v>
          </cell>
          <cell r="K8810">
            <v>11050</v>
          </cell>
        </row>
        <row r="8811">
          <cell r="A8811">
            <v>2020</v>
          </cell>
          <cell r="B8811" t="str">
            <v>Noviembre</v>
          </cell>
          <cell r="J8811">
            <v>11878</v>
          </cell>
          <cell r="K8811">
            <v>11051</v>
          </cell>
        </row>
        <row r="8812">
          <cell r="A8812">
            <v>2020</v>
          </cell>
          <cell r="B8812" t="str">
            <v>Noviembre</v>
          </cell>
          <cell r="J8812">
            <v>2885</v>
          </cell>
          <cell r="K8812">
            <v>11052</v>
          </cell>
        </row>
        <row r="8813">
          <cell r="A8813">
            <v>2020</v>
          </cell>
          <cell r="B8813" t="str">
            <v>Noviembre</v>
          </cell>
          <cell r="J8813">
            <v>4402</v>
          </cell>
          <cell r="K8813">
            <v>11053</v>
          </cell>
        </row>
        <row r="8814">
          <cell r="A8814">
            <v>2020</v>
          </cell>
          <cell r="B8814" t="str">
            <v>Noviembre</v>
          </cell>
          <cell r="J8814">
            <v>6183</v>
          </cell>
          <cell r="K8814">
            <v>11054</v>
          </cell>
        </row>
        <row r="8815">
          <cell r="A8815">
            <v>2020</v>
          </cell>
          <cell r="B8815" t="str">
            <v>Noviembre</v>
          </cell>
          <cell r="J8815">
            <v>1381</v>
          </cell>
          <cell r="K8815">
            <v>21001</v>
          </cell>
        </row>
        <row r="8816">
          <cell r="A8816">
            <v>2020</v>
          </cell>
          <cell r="B8816" t="str">
            <v>Noviembre</v>
          </cell>
          <cell r="J8816">
            <v>1918</v>
          </cell>
          <cell r="K8816">
            <v>21002</v>
          </cell>
        </row>
        <row r="8817">
          <cell r="A8817">
            <v>2020</v>
          </cell>
          <cell r="B8817" t="str">
            <v>Noviembre</v>
          </cell>
          <cell r="J8817">
            <v>1331</v>
          </cell>
          <cell r="K8817">
            <v>21003</v>
          </cell>
        </row>
        <row r="8818">
          <cell r="A8818">
            <v>2020</v>
          </cell>
          <cell r="B8818" t="str">
            <v>Noviembre</v>
          </cell>
          <cell r="J8818">
            <v>739</v>
          </cell>
          <cell r="K8818">
            <v>21004</v>
          </cell>
        </row>
        <row r="8819">
          <cell r="A8819">
            <v>2020</v>
          </cell>
          <cell r="B8819" t="str">
            <v>Noviembre</v>
          </cell>
          <cell r="J8819">
            <v>460</v>
          </cell>
          <cell r="K8819">
            <v>21007</v>
          </cell>
        </row>
        <row r="8820">
          <cell r="A8820">
            <v>2020</v>
          </cell>
          <cell r="B8820" t="str">
            <v>Noviembre</v>
          </cell>
          <cell r="J8820">
            <v>471</v>
          </cell>
          <cell r="K8820">
            <v>21005</v>
          </cell>
        </row>
        <row r="8821">
          <cell r="A8821">
            <v>2020</v>
          </cell>
          <cell r="B8821" t="str">
            <v>Noviembre</v>
          </cell>
          <cell r="J8821">
            <v>471</v>
          </cell>
          <cell r="K8821">
            <v>21006</v>
          </cell>
        </row>
        <row r="8822">
          <cell r="A8822">
            <v>2020</v>
          </cell>
          <cell r="B8822" t="str">
            <v>Noviembre</v>
          </cell>
          <cell r="J8822">
            <v>1554</v>
          </cell>
          <cell r="K8822">
            <v>21008</v>
          </cell>
        </row>
        <row r="8823">
          <cell r="A8823">
            <v>2020</v>
          </cell>
          <cell r="B8823" t="str">
            <v>Noviembre</v>
          </cell>
          <cell r="J8823">
            <v>645</v>
          </cell>
          <cell r="K8823">
            <v>21009</v>
          </cell>
        </row>
        <row r="8824">
          <cell r="A8824">
            <v>2020</v>
          </cell>
          <cell r="B8824" t="str">
            <v>Noviembre</v>
          </cell>
          <cell r="J8824">
            <v>534</v>
          </cell>
          <cell r="K8824">
            <v>21010</v>
          </cell>
        </row>
        <row r="8825">
          <cell r="A8825">
            <v>2020</v>
          </cell>
          <cell r="B8825" t="str">
            <v>Noviembre</v>
          </cell>
          <cell r="J8825">
            <v>437</v>
          </cell>
          <cell r="K8825">
            <v>21011</v>
          </cell>
        </row>
        <row r="8826">
          <cell r="A8826">
            <v>2020</v>
          </cell>
          <cell r="B8826" t="str">
            <v>Noviembre</v>
          </cell>
          <cell r="J8826">
            <v>1384</v>
          </cell>
          <cell r="K8826">
            <v>21012</v>
          </cell>
        </row>
        <row r="8827">
          <cell r="A8827">
            <v>2020</v>
          </cell>
          <cell r="B8827" t="str">
            <v>Noviembre</v>
          </cell>
          <cell r="J8827">
            <v>1670</v>
          </cell>
          <cell r="K8827">
            <v>21013</v>
          </cell>
        </row>
        <row r="8828">
          <cell r="A8828">
            <v>2020</v>
          </cell>
          <cell r="B8828" t="str">
            <v>Noviembre</v>
          </cell>
          <cell r="J8828">
            <v>1670</v>
          </cell>
          <cell r="K8828">
            <v>21014</v>
          </cell>
        </row>
        <row r="8829">
          <cell r="A8829">
            <v>2020</v>
          </cell>
          <cell r="B8829" t="str">
            <v>Noviembre</v>
          </cell>
          <cell r="J8829">
            <v>2100</v>
          </cell>
          <cell r="K8829">
            <v>21016</v>
          </cell>
        </row>
        <row r="8830">
          <cell r="A8830">
            <v>2020</v>
          </cell>
          <cell r="B8830" t="str">
            <v>Noviembre</v>
          </cell>
          <cell r="J8830">
            <v>1059</v>
          </cell>
          <cell r="K8830">
            <v>21017</v>
          </cell>
        </row>
        <row r="8831">
          <cell r="A8831">
            <v>2020</v>
          </cell>
          <cell r="B8831" t="str">
            <v>Noviembre</v>
          </cell>
          <cell r="J8831">
            <v>2699</v>
          </cell>
          <cell r="K8831">
            <v>51001</v>
          </cell>
        </row>
        <row r="8832">
          <cell r="A8832">
            <v>2020</v>
          </cell>
          <cell r="B8832" t="str">
            <v>Noviembre</v>
          </cell>
          <cell r="J8832">
            <v>2983</v>
          </cell>
          <cell r="K8832">
            <v>51001</v>
          </cell>
        </row>
        <row r="8833">
          <cell r="A8833">
            <v>2020</v>
          </cell>
          <cell r="B8833" t="str">
            <v>Noviembre</v>
          </cell>
          <cell r="J8833">
            <v>2903</v>
          </cell>
          <cell r="K8833">
            <v>51001</v>
          </cell>
        </row>
        <row r="8834">
          <cell r="A8834">
            <v>2020</v>
          </cell>
          <cell r="B8834" t="str">
            <v>Noviembre</v>
          </cell>
          <cell r="J8834">
            <v>2723</v>
          </cell>
          <cell r="K8834">
            <v>51001</v>
          </cell>
        </row>
        <row r="8835">
          <cell r="A8835">
            <v>2020</v>
          </cell>
          <cell r="B8835" t="str">
            <v>Noviembre</v>
          </cell>
          <cell r="J8835">
            <v>2570</v>
          </cell>
          <cell r="K8835">
            <v>51002</v>
          </cell>
        </row>
        <row r="8836">
          <cell r="A8836">
            <v>2020</v>
          </cell>
          <cell r="B8836" t="str">
            <v>Noviembre</v>
          </cell>
          <cell r="J8836">
            <v>2587</v>
          </cell>
          <cell r="K8836">
            <v>51003</v>
          </cell>
        </row>
        <row r="8837">
          <cell r="A8837">
            <v>2020</v>
          </cell>
          <cell r="B8837" t="str">
            <v>Noviembre</v>
          </cell>
          <cell r="J8837">
            <v>3375</v>
          </cell>
          <cell r="K8837">
            <v>51003</v>
          </cell>
        </row>
        <row r="8838">
          <cell r="A8838">
            <v>2020</v>
          </cell>
          <cell r="B8838" t="str">
            <v>Noviembre</v>
          </cell>
          <cell r="J8838">
            <v>3276</v>
          </cell>
          <cell r="K8838">
            <v>51003</v>
          </cell>
        </row>
        <row r="8839">
          <cell r="A8839">
            <v>2020</v>
          </cell>
          <cell r="B8839" t="str">
            <v>Noviembre</v>
          </cell>
          <cell r="J8839">
            <v>6840</v>
          </cell>
          <cell r="K8839">
            <v>51004</v>
          </cell>
        </row>
        <row r="8840">
          <cell r="A8840">
            <v>2020</v>
          </cell>
          <cell r="B8840" t="str">
            <v>Noviembre</v>
          </cell>
          <cell r="J8840">
            <v>6883</v>
          </cell>
          <cell r="K8840">
            <v>51004</v>
          </cell>
        </row>
        <row r="8841">
          <cell r="A8841">
            <v>2020</v>
          </cell>
          <cell r="B8841" t="str">
            <v>Noviembre</v>
          </cell>
          <cell r="J8841">
            <v>6740</v>
          </cell>
          <cell r="K8841">
            <v>51004</v>
          </cell>
        </row>
        <row r="8842">
          <cell r="A8842">
            <v>2020</v>
          </cell>
          <cell r="B8842" t="str">
            <v>Noviembre</v>
          </cell>
          <cell r="J8842">
            <v>5768</v>
          </cell>
          <cell r="K8842">
            <v>51005</v>
          </cell>
        </row>
        <row r="8843">
          <cell r="A8843">
            <v>2020</v>
          </cell>
          <cell r="B8843" t="str">
            <v>Noviembre</v>
          </cell>
          <cell r="J8843">
            <v>6495</v>
          </cell>
          <cell r="K8843">
            <v>51005</v>
          </cell>
        </row>
        <row r="8844">
          <cell r="A8844">
            <v>2020</v>
          </cell>
          <cell r="B8844" t="str">
            <v>Noviembre</v>
          </cell>
          <cell r="J8844">
            <v>6161</v>
          </cell>
          <cell r="K8844">
            <v>51005</v>
          </cell>
        </row>
        <row r="8845">
          <cell r="A8845">
            <v>2020</v>
          </cell>
          <cell r="B8845" t="str">
            <v>Noviembre</v>
          </cell>
          <cell r="J8845">
            <v>6155</v>
          </cell>
          <cell r="K8845">
            <v>51005</v>
          </cell>
        </row>
        <row r="8846">
          <cell r="A8846">
            <v>2020</v>
          </cell>
          <cell r="B8846" t="str">
            <v>Noviembre</v>
          </cell>
          <cell r="J8846">
            <v>5175</v>
          </cell>
          <cell r="K8846">
            <v>51006</v>
          </cell>
        </row>
        <row r="8847">
          <cell r="A8847">
            <v>2020</v>
          </cell>
          <cell r="B8847" t="str">
            <v>Noviembre</v>
          </cell>
          <cell r="J8847">
            <v>5737</v>
          </cell>
          <cell r="K8847">
            <v>51006</v>
          </cell>
        </row>
        <row r="8848">
          <cell r="A8848">
            <v>2020</v>
          </cell>
          <cell r="B8848" t="str">
            <v>Noviembre</v>
          </cell>
          <cell r="J8848">
            <v>5905</v>
          </cell>
          <cell r="K8848">
            <v>51006</v>
          </cell>
        </row>
        <row r="8849">
          <cell r="A8849">
            <v>2020</v>
          </cell>
          <cell r="B8849" t="str">
            <v>Noviembre</v>
          </cell>
          <cell r="J8849">
            <v>5732</v>
          </cell>
          <cell r="K8849">
            <v>51007</v>
          </cell>
        </row>
        <row r="8850">
          <cell r="A8850">
            <v>2020</v>
          </cell>
          <cell r="B8850" t="str">
            <v>Noviembre</v>
          </cell>
          <cell r="J8850">
            <v>5498</v>
          </cell>
          <cell r="K8850">
            <v>51008</v>
          </cell>
        </row>
        <row r="8851">
          <cell r="A8851">
            <v>2020</v>
          </cell>
          <cell r="B8851" t="str">
            <v>Noviembre</v>
          </cell>
          <cell r="J8851">
            <v>6302</v>
          </cell>
          <cell r="K8851">
            <v>51008</v>
          </cell>
        </row>
        <row r="8852">
          <cell r="A8852">
            <v>2020</v>
          </cell>
          <cell r="B8852" t="str">
            <v>Noviembre</v>
          </cell>
          <cell r="J8852">
            <v>5546</v>
          </cell>
          <cell r="K8852">
            <v>51008</v>
          </cell>
        </row>
        <row r="8853">
          <cell r="A8853">
            <v>2020</v>
          </cell>
          <cell r="B8853" t="str">
            <v>Noviembre</v>
          </cell>
          <cell r="J8853">
            <v>6165</v>
          </cell>
          <cell r="K8853">
            <v>51008</v>
          </cell>
        </row>
        <row r="8854">
          <cell r="A8854">
            <v>2020</v>
          </cell>
          <cell r="B8854" t="str">
            <v>Noviembre</v>
          </cell>
          <cell r="J8854">
            <v>3070</v>
          </cell>
          <cell r="K8854">
            <v>51009</v>
          </cell>
        </row>
        <row r="8855">
          <cell r="A8855">
            <v>2020</v>
          </cell>
          <cell r="B8855" t="str">
            <v>Noviembre</v>
          </cell>
          <cell r="J8855">
            <v>3773</v>
          </cell>
          <cell r="K8855">
            <v>51009</v>
          </cell>
        </row>
        <row r="8856">
          <cell r="A8856">
            <v>2020</v>
          </cell>
          <cell r="B8856" t="str">
            <v>Noviembre</v>
          </cell>
          <cell r="J8856">
            <v>3374</v>
          </cell>
          <cell r="K8856">
            <v>51009</v>
          </cell>
        </row>
        <row r="8857">
          <cell r="A8857">
            <v>2020</v>
          </cell>
          <cell r="B8857" t="str">
            <v>Noviembre</v>
          </cell>
          <cell r="J8857">
            <v>3540</v>
          </cell>
          <cell r="K8857">
            <v>51009</v>
          </cell>
        </row>
        <row r="8858">
          <cell r="A8858">
            <v>2020</v>
          </cell>
          <cell r="B8858" t="str">
            <v>Noviembre</v>
          </cell>
          <cell r="J8858">
            <v>1506</v>
          </cell>
          <cell r="K8858">
            <v>51010</v>
          </cell>
        </row>
        <row r="8859">
          <cell r="A8859">
            <v>2020</v>
          </cell>
          <cell r="B8859" t="str">
            <v>Noviembre</v>
          </cell>
          <cell r="J8859">
            <v>1515</v>
          </cell>
          <cell r="K8859">
            <v>51010</v>
          </cell>
        </row>
        <row r="8860">
          <cell r="A8860">
            <v>2020</v>
          </cell>
          <cell r="B8860" t="str">
            <v>Noviembre</v>
          </cell>
          <cell r="J8860">
            <v>1436</v>
          </cell>
          <cell r="K8860">
            <v>51011</v>
          </cell>
        </row>
        <row r="8861">
          <cell r="A8861">
            <v>2020</v>
          </cell>
          <cell r="B8861" t="str">
            <v>Noviembre</v>
          </cell>
          <cell r="J8861">
            <v>1755</v>
          </cell>
          <cell r="K8861">
            <v>51011</v>
          </cell>
        </row>
        <row r="8862">
          <cell r="A8862">
            <v>2020</v>
          </cell>
          <cell r="B8862" t="str">
            <v>Noviembre</v>
          </cell>
          <cell r="J8862">
            <v>1583</v>
          </cell>
          <cell r="K8862">
            <v>51011</v>
          </cell>
        </row>
        <row r="8863">
          <cell r="A8863">
            <v>2020</v>
          </cell>
          <cell r="B8863" t="str">
            <v>Noviembre</v>
          </cell>
          <cell r="J8863">
            <v>3039</v>
          </cell>
          <cell r="K8863">
            <v>51012</v>
          </cell>
        </row>
        <row r="8864">
          <cell r="A8864">
            <v>2020</v>
          </cell>
          <cell r="B8864" t="str">
            <v>Noviembre</v>
          </cell>
          <cell r="J8864">
            <v>4223</v>
          </cell>
          <cell r="K8864">
            <v>51012</v>
          </cell>
        </row>
        <row r="8865">
          <cell r="A8865">
            <v>2020</v>
          </cell>
          <cell r="B8865" t="str">
            <v>Noviembre</v>
          </cell>
          <cell r="J8865">
            <v>297</v>
          </cell>
          <cell r="K8865">
            <v>61001</v>
          </cell>
        </row>
        <row r="8866">
          <cell r="A8866">
            <v>2020</v>
          </cell>
          <cell r="B8866" t="str">
            <v>Noviembre</v>
          </cell>
          <cell r="J8866">
            <v>306</v>
          </cell>
          <cell r="K8866">
            <v>61001</v>
          </cell>
        </row>
        <row r="8867">
          <cell r="A8867">
            <v>2020</v>
          </cell>
          <cell r="B8867" t="str">
            <v>Noviembre</v>
          </cell>
          <cell r="J8867">
            <v>305</v>
          </cell>
          <cell r="K8867">
            <v>61001</v>
          </cell>
        </row>
        <row r="8868">
          <cell r="A8868">
            <v>2020</v>
          </cell>
          <cell r="B8868" t="str">
            <v>Noviembre</v>
          </cell>
          <cell r="J8868">
            <v>308</v>
          </cell>
          <cell r="K8868">
            <v>61002</v>
          </cell>
        </row>
        <row r="8869">
          <cell r="A8869">
            <v>2020</v>
          </cell>
          <cell r="B8869" t="str">
            <v>Noviembre</v>
          </cell>
          <cell r="J8869">
            <v>322</v>
          </cell>
          <cell r="K8869">
            <v>61002</v>
          </cell>
        </row>
        <row r="8870">
          <cell r="A8870">
            <v>2020</v>
          </cell>
          <cell r="B8870" t="str">
            <v>Noviembre</v>
          </cell>
          <cell r="J8870">
            <v>328</v>
          </cell>
          <cell r="K8870">
            <v>61002</v>
          </cell>
        </row>
        <row r="8871">
          <cell r="A8871">
            <v>2020</v>
          </cell>
          <cell r="B8871" t="str">
            <v>Noviembre</v>
          </cell>
          <cell r="J8871">
            <v>286</v>
          </cell>
          <cell r="K8871">
            <v>61003</v>
          </cell>
        </row>
        <row r="8872">
          <cell r="A8872">
            <v>2020</v>
          </cell>
          <cell r="B8872" t="str">
            <v>Noviembre</v>
          </cell>
          <cell r="J8872">
            <v>278</v>
          </cell>
          <cell r="K8872">
            <v>61003</v>
          </cell>
        </row>
        <row r="8873">
          <cell r="A8873">
            <v>2020</v>
          </cell>
          <cell r="B8873" t="str">
            <v>Noviembre</v>
          </cell>
          <cell r="J8873">
            <v>277</v>
          </cell>
          <cell r="K8873">
            <v>61003</v>
          </cell>
        </row>
        <row r="8874">
          <cell r="A8874">
            <v>2020</v>
          </cell>
          <cell r="B8874" t="str">
            <v>Noviembre</v>
          </cell>
          <cell r="J8874">
            <v>350</v>
          </cell>
          <cell r="K8874">
            <v>61004</v>
          </cell>
        </row>
        <row r="8875">
          <cell r="A8875">
            <v>2020</v>
          </cell>
          <cell r="B8875" t="str">
            <v>Noviembre</v>
          </cell>
          <cell r="J8875">
            <v>354</v>
          </cell>
          <cell r="K8875">
            <v>61004</v>
          </cell>
        </row>
        <row r="8876">
          <cell r="A8876">
            <v>2020</v>
          </cell>
          <cell r="B8876" t="str">
            <v>Noviembre</v>
          </cell>
          <cell r="J8876">
            <v>384</v>
          </cell>
          <cell r="K8876">
            <v>61004</v>
          </cell>
        </row>
        <row r="8877">
          <cell r="A8877">
            <v>2020</v>
          </cell>
          <cell r="B8877" t="str">
            <v>Noviembre</v>
          </cell>
          <cell r="J8877">
            <v>30216</v>
          </cell>
          <cell r="K8877">
            <v>61005</v>
          </cell>
        </row>
        <row r="8878">
          <cell r="A8878">
            <v>2020</v>
          </cell>
          <cell r="B8878" t="str">
            <v>Noviembre</v>
          </cell>
          <cell r="J8878">
            <v>8900</v>
          </cell>
          <cell r="K8878">
            <v>61006</v>
          </cell>
        </row>
        <row r="8879">
          <cell r="A8879">
            <v>2020</v>
          </cell>
          <cell r="B8879" t="str">
            <v>Noviembre</v>
          </cell>
          <cell r="J8879">
            <v>9063</v>
          </cell>
          <cell r="K8879">
            <v>61006</v>
          </cell>
        </row>
        <row r="8880">
          <cell r="A8880">
            <v>2020</v>
          </cell>
          <cell r="B8880" t="str">
            <v>Noviembre</v>
          </cell>
          <cell r="J8880">
            <v>9033</v>
          </cell>
          <cell r="K8880">
            <v>61006</v>
          </cell>
        </row>
        <row r="8881">
          <cell r="A8881">
            <v>2020</v>
          </cell>
          <cell r="B8881" t="str">
            <v>Noviembre</v>
          </cell>
          <cell r="J8881">
            <v>8679</v>
          </cell>
          <cell r="K8881">
            <v>61006</v>
          </cell>
        </row>
        <row r="8882">
          <cell r="A8882">
            <v>2020</v>
          </cell>
          <cell r="B8882" t="str">
            <v>Noviembre</v>
          </cell>
          <cell r="J8882">
            <v>12675</v>
          </cell>
          <cell r="K8882">
            <v>61007</v>
          </cell>
        </row>
        <row r="8883">
          <cell r="A8883">
            <v>2020</v>
          </cell>
          <cell r="B8883" t="str">
            <v>Noviembre</v>
          </cell>
          <cell r="J8883">
            <v>13406</v>
          </cell>
          <cell r="K8883">
            <v>61007</v>
          </cell>
        </row>
        <row r="8884">
          <cell r="A8884">
            <v>2020</v>
          </cell>
          <cell r="B8884" t="str">
            <v>Noviembre</v>
          </cell>
          <cell r="J8884">
            <v>12583</v>
          </cell>
          <cell r="K8884">
            <v>61007</v>
          </cell>
        </row>
        <row r="8885">
          <cell r="A8885">
            <v>2020</v>
          </cell>
          <cell r="B8885" t="str">
            <v>Noviembre</v>
          </cell>
          <cell r="J8885">
            <v>13113</v>
          </cell>
          <cell r="K8885">
            <v>61007</v>
          </cell>
        </row>
        <row r="8886">
          <cell r="A8886">
            <v>2020</v>
          </cell>
          <cell r="B8886" t="str">
            <v>Noviembre</v>
          </cell>
          <cell r="J8886">
            <v>9894</v>
          </cell>
          <cell r="K8886">
            <v>61008</v>
          </cell>
        </row>
        <row r="8887">
          <cell r="A8887">
            <v>2020</v>
          </cell>
          <cell r="B8887" t="str">
            <v>Noviembre</v>
          </cell>
          <cell r="J8887">
            <v>9294</v>
          </cell>
          <cell r="K8887">
            <v>61008</v>
          </cell>
        </row>
        <row r="8888">
          <cell r="A8888">
            <v>2020</v>
          </cell>
          <cell r="B8888" t="str">
            <v>Noviembre</v>
          </cell>
          <cell r="J8888">
            <v>9000</v>
          </cell>
          <cell r="K8888">
            <v>61008</v>
          </cell>
        </row>
        <row r="8889">
          <cell r="A8889">
            <v>2020</v>
          </cell>
          <cell r="B8889" t="str">
            <v>Noviembre</v>
          </cell>
          <cell r="J8889">
            <v>9900</v>
          </cell>
          <cell r="K8889">
            <v>61009</v>
          </cell>
        </row>
        <row r="8890">
          <cell r="A8890">
            <v>2020</v>
          </cell>
          <cell r="B8890" t="str">
            <v>Noviembre</v>
          </cell>
          <cell r="J8890">
            <v>10025</v>
          </cell>
          <cell r="K8890">
            <v>61009</v>
          </cell>
        </row>
        <row r="8891">
          <cell r="A8891">
            <v>2020</v>
          </cell>
          <cell r="B8891" t="str">
            <v>Noviembre</v>
          </cell>
          <cell r="J8891">
            <v>10250</v>
          </cell>
          <cell r="K8891">
            <v>61009</v>
          </cell>
        </row>
        <row r="8892">
          <cell r="A8892">
            <v>2020</v>
          </cell>
          <cell r="B8892" t="str">
            <v>Noviembre</v>
          </cell>
          <cell r="J8892">
            <v>10500</v>
          </cell>
          <cell r="K8892">
            <v>61009</v>
          </cell>
        </row>
        <row r="8893">
          <cell r="A8893">
            <v>2020</v>
          </cell>
          <cell r="B8893" t="str">
            <v>Noviembre</v>
          </cell>
          <cell r="J8893">
            <v>5318</v>
          </cell>
          <cell r="K8893">
            <v>71001</v>
          </cell>
        </row>
        <row r="8894">
          <cell r="A8894">
            <v>2020</v>
          </cell>
          <cell r="B8894" t="str">
            <v>Noviembre</v>
          </cell>
          <cell r="J8894">
            <v>5044</v>
          </cell>
          <cell r="K8894">
            <v>71001</v>
          </cell>
        </row>
        <row r="8895">
          <cell r="A8895">
            <v>2020</v>
          </cell>
          <cell r="B8895" t="str">
            <v>Noviembre</v>
          </cell>
          <cell r="J8895">
            <v>4406</v>
          </cell>
          <cell r="K8895">
            <v>71001</v>
          </cell>
        </row>
        <row r="8896">
          <cell r="A8896">
            <v>2020</v>
          </cell>
          <cell r="B8896" t="str">
            <v>Noviembre</v>
          </cell>
          <cell r="J8896">
            <v>6825</v>
          </cell>
          <cell r="K8896">
            <v>71002</v>
          </cell>
        </row>
        <row r="8897">
          <cell r="A8897">
            <v>2020</v>
          </cell>
          <cell r="B8897" t="str">
            <v>Noviembre</v>
          </cell>
          <cell r="J8897">
            <v>7405</v>
          </cell>
          <cell r="K8897">
            <v>71002</v>
          </cell>
        </row>
        <row r="8898">
          <cell r="A8898">
            <v>2020</v>
          </cell>
          <cell r="B8898" t="str">
            <v>Noviembre</v>
          </cell>
          <cell r="J8898">
            <v>7194</v>
          </cell>
          <cell r="K8898">
            <v>71002</v>
          </cell>
        </row>
        <row r="8899">
          <cell r="A8899">
            <v>2020</v>
          </cell>
          <cell r="B8899" t="str">
            <v>Noviembre</v>
          </cell>
          <cell r="J8899">
            <v>8000</v>
          </cell>
          <cell r="K8899">
            <v>71002</v>
          </cell>
        </row>
        <row r="8900">
          <cell r="A8900">
            <v>2020</v>
          </cell>
          <cell r="B8900" t="str">
            <v>Noviembre</v>
          </cell>
          <cell r="J8900">
            <v>6715</v>
          </cell>
          <cell r="K8900">
            <v>71002</v>
          </cell>
        </row>
        <row r="8901">
          <cell r="A8901">
            <v>2020</v>
          </cell>
          <cell r="B8901" t="str">
            <v>Noviembre</v>
          </cell>
          <cell r="J8901">
            <v>12840</v>
          </cell>
          <cell r="K8901">
            <v>71004</v>
          </cell>
        </row>
        <row r="8902">
          <cell r="A8902">
            <v>2020</v>
          </cell>
          <cell r="B8902" t="str">
            <v>Noviembre</v>
          </cell>
          <cell r="J8902">
            <v>11656</v>
          </cell>
          <cell r="K8902">
            <v>71004</v>
          </cell>
        </row>
        <row r="8903">
          <cell r="A8903">
            <v>2020</v>
          </cell>
          <cell r="B8903" t="str">
            <v>Noviembre</v>
          </cell>
          <cell r="J8903">
            <v>11363</v>
          </cell>
          <cell r="K8903">
            <v>71004</v>
          </cell>
        </row>
        <row r="8904">
          <cell r="A8904">
            <v>2020</v>
          </cell>
          <cell r="B8904" t="str">
            <v>Noviembre</v>
          </cell>
          <cell r="J8904">
            <v>11375</v>
          </cell>
          <cell r="K8904">
            <v>71004</v>
          </cell>
        </row>
        <row r="8905">
          <cell r="A8905">
            <v>2020</v>
          </cell>
          <cell r="B8905" t="str">
            <v>Noviembre</v>
          </cell>
          <cell r="J8905">
            <v>13295</v>
          </cell>
          <cell r="K8905">
            <v>71005</v>
          </cell>
        </row>
        <row r="8906">
          <cell r="A8906">
            <v>2020</v>
          </cell>
          <cell r="B8906" t="str">
            <v>Noviembre</v>
          </cell>
          <cell r="J8906">
            <v>12419</v>
          </cell>
          <cell r="K8906">
            <v>71005</v>
          </cell>
        </row>
        <row r="8907">
          <cell r="A8907">
            <v>2020</v>
          </cell>
          <cell r="B8907" t="str">
            <v>Noviembre</v>
          </cell>
          <cell r="J8907">
            <v>12269</v>
          </cell>
          <cell r="K8907">
            <v>71005</v>
          </cell>
        </row>
        <row r="8908">
          <cell r="A8908">
            <v>2020</v>
          </cell>
          <cell r="B8908" t="str">
            <v>Noviembre</v>
          </cell>
          <cell r="J8908">
            <v>12525</v>
          </cell>
          <cell r="K8908">
            <v>71005</v>
          </cell>
        </row>
        <row r="8909">
          <cell r="A8909">
            <v>2020</v>
          </cell>
          <cell r="B8909" t="str">
            <v>Noviembre</v>
          </cell>
          <cell r="J8909">
            <v>13080</v>
          </cell>
          <cell r="K8909">
            <v>71006</v>
          </cell>
        </row>
        <row r="8910">
          <cell r="A8910">
            <v>2020</v>
          </cell>
          <cell r="B8910" t="str">
            <v>Noviembre</v>
          </cell>
          <cell r="J8910">
            <v>12800</v>
          </cell>
          <cell r="K8910">
            <v>71006</v>
          </cell>
        </row>
        <row r="8911">
          <cell r="A8911">
            <v>2020</v>
          </cell>
          <cell r="B8911" t="str">
            <v>Noviembre</v>
          </cell>
          <cell r="J8911">
            <v>12550</v>
          </cell>
          <cell r="K8911">
            <v>71006</v>
          </cell>
        </row>
        <row r="8912">
          <cell r="A8912">
            <v>2020</v>
          </cell>
          <cell r="B8912" t="str">
            <v>Noviembre</v>
          </cell>
          <cell r="J8912">
            <v>12275</v>
          </cell>
          <cell r="K8912">
            <v>71006</v>
          </cell>
        </row>
        <row r="8913">
          <cell r="A8913">
            <v>2020</v>
          </cell>
          <cell r="B8913" t="str">
            <v>Noviembre</v>
          </cell>
          <cell r="J8913">
            <v>13860</v>
          </cell>
          <cell r="K8913">
            <v>71007</v>
          </cell>
        </row>
        <row r="8914">
          <cell r="A8914">
            <v>2020</v>
          </cell>
          <cell r="B8914" t="str">
            <v>Noviembre</v>
          </cell>
          <cell r="J8914">
            <v>13875</v>
          </cell>
          <cell r="K8914">
            <v>71007</v>
          </cell>
        </row>
        <row r="8915">
          <cell r="A8915">
            <v>2020</v>
          </cell>
          <cell r="B8915" t="str">
            <v>Noviembre</v>
          </cell>
          <cell r="J8915">
            <v>13775</v>
          </cell>
          <cell r="K8915">
            <v>71007</v>
          </cell>
        </row>
        <row r="8916">
          <cell r="A8916">
            <v>2020</v>
          </cell>
          <cell r="B8916" t="str">
            <v>Noviembre</v>
          </cell>
          <cell r="J8916">
            <v>14419</v>
          </cell>
          <cell r="K8916">
            <v>71007</v>
          </cell>
        </row>
        <row r="8917">
          <cell r="A8917">
            <v>2020</v>
          </cell>
          <cell r="B8917" t="str">
            <v>Noviembre</v>
          </cell>
          <cell r="J8917">
            <v>9660</v>
          </cell>
          <cell r="K8917">
            <v>71003</v>
          </cell>
        </row>
        <row r="8918">
          <cell r="A8918">
            <v>2020</v>
          </cell>
          <cell r="B8918" t="str">
            <v>Noviembre</v>
          </cell>
          <cell r="J8918">
            <v>15210</v>
          </cell>
          <cell r="K8918">
            <v>71009</v>
          </cell>
        </row>
        <row r="8919">
          <cell r="A8919">
            <v>2020</v>
          </cell>
          <cell r="B8919" t="str">
            <v>Noviembre</v>
          </cell>
          <cell r="J8919">
            <v>14625</v>
          </cell>
          <cell r="K8919">
            <v>71009</v>
          </cell>
        </row>
        <row r="8920">
          <cell r="A8920">
            <v>2020</v>
          </cell>
          <cell r="B8920" t="str">
            <v>Noviembre</v>
          </cell>
          <cell r="J8920">
            <v>14794</v>
          </cell>
          <cell r="K8920">
            <v>71009</v>
          </cell>
        </row>
        <row r="8921">
          <cell r="A8921">
            <v>2020</v>
          </cell>
          <cell r="B8921" t="str">
            <v>Noviembre</v>
          </cell>
          <cell r="J8921">
            <v>14444</v>
          </cell>
          <cell r="K8921">
            <v>71009</v>
          </cell>
        </row>
        <row r="8922">
          <cell r="A8922">
            <v>2020</v>
          </cell>
          <cell r="B8922" t="str">
            <v>Noviembre</v>
          </cell>
          <cell r="J8922">
            <v>13795</v>
          </cell>
          <cell r="K8922">
            <v>71010</v>
          </cell>
        </row>
        <row r="8923">
          <cell r="A8923">
            <v>2020</v>
          </cell>
          <cell r="B8923" t="str">
            <v>Noviembre</v>
          </cell>
          <cell r="J8923">
            <v>12750</v>
          </cell>
          <cell r="K8923">
            <v>71010</v>
          </cell>
        </row>
        <row r="8924">
          <cell r="A8924">
            <v>2020</v>
          </cell>
          <cell r="B8924" t="str">
            <v>Noviembre</v>
          </cell>
          <cell r="J8924">
            <v>12319</v>
          </cell>
          <cell r="K8924">
            <v>71010</v>
          </cell>
        </row>
        <row r="8925">
          <cell r="A8925">
            <v>2020</v>
          </cell>
          <cell r="B8925" t="str">
            <v>Noviembre</v>
          </cell>
          <cell r="J8925">
            <v>13860</v>
          </cell>
          <cell r="K8925">
            <v>71011</v>
          </cell>
        </row>
        <row r="8926">
          <cell r="A8926">
            <v>2020</v>
          </cell>
          <cell r="B8926" t="str">
            <v>Noviembre</v>
          </cell>
          <cell r="J8926">
            <v>13656</v>
          </cell>
          <cell r="K8926">
            <v>71011</v>
          </cell>
        </row>
        <row r="8927">
          <cell r="A8927">
            <v>2020</v>
          </cell>
          <cell r="B8927" t="str">
            <v>Noviembre</v>
          </cell>
          <cell r="J8927">
            <v>13331</v>
          </cell>
          <cell r="K8927">
            <v>71011</v>
          </cell>
        </row>
        <row r="8928">
          <cell r="A8928">
            <v>2020</v>
          </cell>
          <cell r="B8928" t="str">
            <v>Noviembre</v>
          </cell>
          <cell r="J8928">
            <v>12915</v>
          </cell>
          <cell r="K8928">
            <v>71012</v>
          </cell>
        </row>
        <row r="8929">
          <cell r="A8929">
            <v>2020</v>
          </cell>
          <cell r="B8929" t="str">
            <v>Noviembre</v>
          </cell>
          <cell r="J8929">
            <v>11688</v>
          </cell>
          <cell r="K8929">
            <v>71012</v>
          </cell>
        </row>
        <row r="8930">
          <cell r="A8930">
            <v>2020</v>
          </cell>
          <cell r="B8930" t="str">
            <v>Noviembre</v>
          </cell>
          <cell r="J8930">
            <v>11240</v>
          </cell>
          <cell r="K8930">
            <v>71012</v>
          </cell>
        </row>
        <row r="8931">
          <cell r="A8931">
            <v>2020</v>
          </cell>
          <cell r="B8931" t="str">
            <v>Noviembre</v>
          </cell>
          <cell r="J8931">
            <v>9185</v>
          </cell>
          <cell r="K8931">
            <v>71013</v>
          </cell>
        </row>
        <row r="8932">
          <cell r="A8932">
            <v>2020</v>
          </cell>
          <cell r="B8932" t="str">
            <v>Noviembre</v>
          </cell>
          <cell r="J8932">
            <v>8025</v>
          </cell>
          <cell r="K8932">
            <v>71013</v>
          </cell>
        </row>
        <row r="8933">
          <cell r="A8933">
            <v>2020</v>
          </cell>
          <cell r="B8933" t="str">
            <v>Noviembre</v>
          </cell>
          <cell r="J8933">
            <v>9792</v>
          </cell>
          <cell r="K8933">
            <v>71013</v>
          </cell>
        </row>
        <row r="8934">
          <cell r="A8934">
            <v>2020</v>
          </cell>
          <cell r="B8934" t="str">
            <v>Noviembre</v>
          </cell>
          <cell r="J8934">
            <v>15125</v>
          </cell>
          <cell r="K8934">
            <v>71015</v>
          </cell>
        </row>
        <row r="8935">
          <cell r="A8935">
            <v>2020</v>
          </cell>
          <cell r="B8935" t="str">
            <v>Noviembre</v>
          </cell>
          <cell r="J8935">
            <v>15265</v>
          </cell>
          <cell r="K8935">
            <v>71016</v>
          </cell>
        </row>
        <row r="8936">
          <cell r="A8936">
            <v>2020</v>
          </cell>
          <cell r="B8936" t="str">
            <v>Noviembre</v>
          </cell>
          <cell r="J8936">
            <v>15075</v>
          </cell>
          <cell r="K8936">
            <v>71016</v>
          </cell>
        </row>
        <row r="8937">
          <cell r="A8937">
            <v>2020</v>
          </cell>
          <cell r="B8937" t="str">
            <v>Noviembre</v>
          </cell>
          <cell r="J8937">
            <v>16344</v>
          </cell>
          <cell r="K8937">
            <v>71016</v>
          </cell>
        </row>
        <row r="8938">
          <cell r="A8938">
            <v>2020</v>
          </cell>
          <cell r="B8938" t="str">
            <v>Noviembre</v>
          </cell>
          <cell r="J8938">
            <v>15265</v>
          </cell>
          <cell r="K8938">
            <v>71017</v>
          </cell>
        </row>
        <row r="8939">
          <cell r="A8939">
            <v>2020</v>
          </cell>
          <cell r="B8939" t="str">
            <v>Noviembre</v>
          </cell>
          <cell r="J8939">
            <v>15088</v>
          </cell>
          <cell r="K8939">
            <v>71017</v>
          </cell>
        </row>
        <row r="8940">
          <cell r="A8940">
            <v>2020</v>
          </cell>
          <cell r="B8940" t="str">
            <v>Noviembre</v>
          </cell>
          <cell r="J8940">
            <v>16344</v>
          </cell>
          <cell r="K8940">
            <v>71017</v>
          </cell>
        </row>
        <row r="8941">
          <cell r="A8941">
            <v>2020</v>
          </cell>
          <cell r="B8941" t="str">
            <v>Noviembre</v>
          </cell>
          <cell r="J8941">
            <v>15265</v>
          </cell>
          <cell r="K8941">
            <v>71018</v>
          </cell>
        </row>
        <row r="8942">
          <cell r="A8942">
            <v>2020</v>
          </cell>
          <cell r="B8942" t="str">
            <v>Noviembre</v>
          </cell>
          <cell r="J8942">
            <v>15088</v>
          </cell>
          <cell r="K8942">
            <v>71018</v>
          </cell>
        </row>
        <row r="8943">
          <cell r="A8943">
            <v>2020</v>
          </cell>
          <cell r="B8943" t="str">
            <v>Noviembre</v>
          </cell>
          <cell r="J8943">
            <v>16344</v>
          </cell>
          <cell r="K8943">
            <v>71018</v>
          </cell>
        </row>
        <row r="8944">
          <cell r="A8944">
            <v>2020</v>
          </cell>
          <cell r="B8944" t="str">
            <v>Noviembre</v>
          </cell>
          <cell r="J8944">
            <v>15265</v>
          </cell>
          <cell r="K8944">
            <v>71019</v>
          </cell>
        </row>
        <row r="8945">
          <cell r="A8945">
            <v>2020</v>
          </cell>
          <cell r="B8945" t="str">
            <v>Noviembre</v>
          </cell>
          <cell r="J8945">
            <v>15088</v>
          </cell>
          <cell r="K8945">
            <v>71019</v>
          </cell>
        </row>
        <row r="8946">
          <cell r="A8946">
            <v>2020</v>
          </cell>
          <cell r="B8946" t="str">
            <v>Noviembre</v>
          </cell>
          <cell r="J8946">
            <v>16344</v>
          </cell>
          <cell r="K8946">
            <v>71019</v>
          </cell>
        </row>
        <row r="8947">
          <cell r="A8947">
            <v>2020</v>
          </cell>
          <cell r="B8947" t="str">
            <v>Noviembre</v>
          </cell>
          <cell r="J8947">
            <v>19475</v>
          </cell>
          <cell r="K8947">
            <v>71020</v>
          </cell>
        </row>
        <row r="8948">
          <cell r="A8948">
            <v>2020</v>
          </cell>
          <cell r="B8948" t="str">
            <v>Noviembre</v>
          </cell>
          <cell r="J8948">
            <v>18900</v>
          </cell>
          <cell r="K8948">
            <v>71020</v>
          </cell>
        </row>
        <row r="8949">
          <cell r="A8949">
            <v>2020</v>
          </cell>
          <cell r="B8949" t="str">
            <v>Noviembre</v>
          </cell>
          <cell r="J8949">
            <v>21031</v>
          </cell>
          <cell r="K8949">
            <v>71020</v>
          </cell>
        </row>
        <row r="8950">
          <cell r="A8950">
            <v>2020</v>
          </cell>
          <cell r="B8950" t="str">
            <v>Noviembre</v>
          </cell>
          <cell r="J8950">
            <v>11810</v>
          </cell>
          <cell r="K8950">
            <v>71021</v>
          </cell>
        </row>
        <row r="8951">
          <cell r="A8951">
            <v>2020</v>
          </cell>
          <cell r="B8951" t="str">
            <v>Noviembre</v>
          </cell>
          <cell r="J8951">
            <v>10894</v>
          </cell>
          <cell r="K8951">
            <v>71021</v>
          </cell>
        </row>
        <row r="8952">
          <cell r="A8952">
            <v>2020</v>
          </cell>
          <cell r="B8952" t="str">
            <v>Noviembre</v>
          </cell>
          <cell r="J8952">
            <v>12281</v>
          </cell>
          <cell r="K8952">
            <v>71021</v>
          </cell>
        </row>
        <row r="8953">
          <cell r="A8953">
            <v>2020</v>
          </cell>
          <cell r="B8953" t="str">
            <v>Noviembre</v>
          </cell>
          <cell r="J8953">
            <v>12360</v>
          </cell>
          <cell r="K8953">
            <v>71022</v>
          </cell>
        </row>
        <row r="8954">
          <cell r="A8954">
            <v>2020</v>
          </cell>
          <cell r="B8954" t="str">
            <v>Noviembre</v>
          </cell>
          <cell r="J8954">
            <v>11181</v>
          </cell>
          <cell r="K8954">
            <v>71022</v>
          </cell>
        </row>
        <row r="8955">
          <cell r="A8955">
            <v>2020</v>
          </cell>
          <cell r="B8955" t="str">
            <v>Noviembre</v>
          </cell>
          <cell r="J8955">
            <v>12669</v>
          </cell>
          <cell r="K8955">
            <v>71022</v>
          </cell>
        </row>
        <row r="8956">
          <cell r="A8956">
            <v>2020</v>
          </cell>
          <cell r="B8956" t="str">
            <v>Noviembre</v>
          </cell>
          <cell r="J8956">
            <v>12720</v>
          </cell>
          <cell r="K8956">
            <v>71023</v>
          </cell>
        </row>
        <row r="8957">
          <cell r="A8957">
            <v>2020</v>
          </cell>
          <cell r="B8957" t="str">
            <v>Noviembre</v>
          </cell>
          <cell r="J8957">
            <v>11813</v>
          </cell>
          <cell r="K8957">
            <v>71023</v>
          </cell>
        </row>
        <row r="8958">
          <cell r="A8958">
            <v>2020</v>
          </cell>
          <cell r="B8958" t="str">
            <v>Noviembre</v>
          </cell>
          <cell r="J8958">
            <v>13563</v>
          </cell>
          <cell r="K8958">
            <v>71023</v>
          </cell>
        </row>
        <row r="8959">
          <cell r="A8959">
            <v>2020</v>
          </cell>
          <cell r="B8959" t="str">
            <v>Noviembre</v>
          </cell>
          <cell r="J8959">
            <v>13663</v>
          </cell>
          <cell r="K8959">
            <v>71024</v>
          </cell>
        </row>
        <row r="8960">
          <cell r="A8960">
            <v>2020</v>
          </cell>
          <cell r="B8960" t="str">
            <v>Noviembre</v>
          </cell>
          <cell r="J8960">
            <v>24700</v>
          </cell>
          <cell r="K8960">
            <v>71025</v>
          </cell>
        </row>
        <row r="8961">
          <cell r="A8961">
            <v>2020</v>
          </cell>
          <cell r="B8961" t="str">
            <v>Noviembre</v>
          </cell>
          <cell r="J8961">
            <v>23969</v>
          </cell>
          <cell r="K8961">
            <v>71025</v>
          </cell>
        </row>
        <row r="8962">
          <cell r="A8962">
            <v>2020</v>
          </cell>
          <cell r="B8962" t="str">
            <v>Noviembre</v>
          </cell>
          <cell r="J8962">
            <v>23125</v>
          </cell>
          <cell r="K8962">
            <v>71025</v>
          </cell>
        </row>
        <row r="8963">
          <cell r="A8963">
            <v>2020</v>
          </cell>
          <cell r="B8963" t="str">
            <v>Noviembre</v>
          </cell>
          <cell r="J8963">
            <v>11420</v>
          </cell>
          <cell r="K8963">
            <v>71014</v>
          </cell>
        </row>
        <row r="8964">
          <cell r="A8964">
            <v>2020</v>
          </cell>
          <cell r="B8964" t="str">
            <v>Noviembre</v>
          </cell>
          <cell r="J8964">
            <v>10831</v>
          </cell>
          <cell r="K8964">
            <v>71014</v>
          </cell>
        </row>
        <row r="8965">
          <cell r="A8965">
            <v>2020</v>
          </cell>
          <cell r="B8965" t="str">
            <v>Noviembre</v>
          </cell>
          <cell r="J8965">
            <v>12325</v>
          </cell>
          <cell r="K8965">
            <v>71014</v>
          </cell>
        </row>
        <row r="8966">
          <cell r="A8966">
            <v>2020</v>
          </cell>
          <cell r="B8966" t="str">
            <v>Noviembre</v>
          </cell>
          <cell r="J8966">
            <v>12840</v>
          </cell>
          <cell r="K8966">
            <v>71026</v>
          </cell>
        </row>
        <row r="8967">
          <cell r="A8967">
            <v>2020</v>
          </cell>
          <cell r="B8967" t="str">
            <v>Noviembre</v>
          </cell>
          <cell r="J8967">
            <v>11700</v>
          </cell>
          <cell r="K8967">
            <v>71026</v>
          </cell>
        </row>
        <row r="8968">
          <cell r="A8968">
            <v>2020</v>
          </cell>
          <cell r="B8968" t="str">
            <v>Noviembre</v>
          </cell>
          <cell r="J8968">
            <v>14331</v>
          </cell>
          <cell r="K8968">
            <v>71026</v>
          </cell>
        </row>
        <row r="8969">
          <cell r="A8969">
            <v>2020</v>
          </cell>
          <cell r="B8969" t="str">
            <v>Noviembre</v>
          </cell>
          <cell r="J8969">
            <v>17175</v>
          </cell>
          <cell r="K8969">
            <v>71027</v>
          </cell>
        </row>
        <row r="8970">
          <cell r="A8970">
            <v>2020</v>
          </cell>
          <cell r="B8970" t="str">
            <v>Noviembre</v>
          </cell>
          <cell r="J8970">
            <v>17700</v>
          </cell>
          <cell r="K8970">
            <v>71027</v>
          </cell>
        </row>
        <row r="8971">
          <cell r="A8971">
            <v>2020</v>
          </cell>
          <cell r="B8971" t="str">
            <v>Noviembre</v>
          </cell>
          <cell r="J8971">
            <v>17688</v>
          </cell>
          <cell r="K8971">
            <v>71027</v>
          </cell>
        </row>
        <row r="8972">
          <cell r="A8972">
            <v>2020</v>
          </cell>
          <cell r="B8972" t="str">
            <v>Noviembre</v>
          </cell>
          <cell r="J8972">
            <v>11270</v>
          </cell>
          <cell r="K8972">
            <v>71028</v>
          </cell>
        </row>
        <row r="8973">
          <cell r="A8973">
            <v>2020</v>
          </cell>
          <cell r="B8973" t="str">
            <v>Noviembre</v>
          </cell>
          <cell r="J8973">
            <v>10625</v>
          </cell>
          <cell r="K8973">
            <v>71028</v>
          </cell>
        </row>
        <row r="8974">
          <cell r="A8974">
            <v>2020</v>
          </cell>
          <cell r="B8974" t="str">
            <v>Noviembre</v>
          </cell>
          <cell r="J8974">
            <v>12356</v>
          </cell>
          <cell r="K8974">
            <v>71028</v>
          </cell>
        </row>
        <row r="8975">
          <cell r="A8975">
            <v>2020</v>
          </cell>
          <cell r="B8975" t="str">
            <v>Noviembre</v>
          </cell>
          <cell r="J8975">
            <v>13456</v>
          </cell>
          <cell r="K8975">
            <v>71029</v>
          </cell>
        </row>
        <row r="8976">
          <cell r="A8976">
            <v>2020</v>
          </cell>
          <cell r="B8976" t="str">
            <v>Noviembre</v>
          </cell>
          <cell r="J8976">
            <v>13185</v>
          </cell>
          <cell r="K8976">
            <v>71030</v>
          </cell>
        </row>
        <row r="8977">
          <cell r="A8977">
            <v>2020</v>
          </cell>
          <cell r="B8977" t="str">
            <v>Noviembre</v>
          </cell>
          <cell r="J8977">
            <v>12531</v>
          </cell>
          <cell r="K8977">
            <v>71030</v>
          </cell>
        </row>
        <row r="8978">
          <cell r="A8978">
            <v>2020</v>
          </cell>
          <cell r="B8978" t="str">
            <v>Noviembre</v>
          </cell>
          <cell r="J8978">
            <v>14188</v>
          </cell>
          <cell r="K8978">
            <v>71030</v>
          </cell>
        </row>
        <row r="8979">
          <cell r="A8979">
            <v>2020</v>
          </cell>
          <cell r="B8979" t="str">
            <v>Noviembre</v>
          </cell>
          <cell r="J8979">
            <v>18700</v>
          </cell>
          <cell r="K8979">
            <v>71031</v>
          </cell>
        </row>
        <row r="8980">
          <cell r="A8980">
            <v>2020</v>
          </cell>
          <cell r="B8980" t="str">
            <v>Noviembre</v>
          </cell>
          <cell r="J8980">
            <v>18063</v>
          </cell>
          <cell r="K8980">
            <v>71031</v>
          </cell>
        </row>
        <row r="8981">
          <cell r="A8981">
            <v>2020</v>
          </cell>
          <cell r="B8981" t="str">
            <v>Noviembre</v>
          </cell>
          <cell r="J8981">
            <v>18000</v>
          </cell>
          <cell r="K8981">
            <v>71031</v>
          </cell>
        </row>
        <row r="8982">
          <cell r="A8982">
            <v>2020</v>
          </cell>
          <cell r="B8982" t="str">
            <v>Noviembre</v>
          </cell>
          <cell r="J8982">
            <v>13195</v>
          </cell>
          <cell r="K8982">
            <v>71032</v>
          </cell>
        </row>
        <row r="8983">
          <cell r="A8983">
            <v>2020</v>
          </cell>
          <cell r="B8983" t="str">
            <v>Noviembre</v>
          </cell>
          <cell r="J8983">
            <v>12656</v>
          </cell>
          <cell r="K8983">
            <v>71032</v>
          </cell>
        </row>
        <row r="8984">
          <cell r="A8984">
            <v>2020</v>
          </cell>
          <cell r="B8984" t="str">
            <v>Noviembre</v>
          </cell>
          <cell r="J8984">
            <v>13719</v>
          </cell>
          <cell r="K8984">
            <v>71032</v>
          </cell>
        </row>
        <row r="8985">
          <cell r="A8985">
            <v>2020</v>
          </cell>
          <cell r="B8985" t="str">
            <v>Noviembre</v>
          </cell>
          <cell r="J8985">
            <v>7681</v>
          </cell>
          <cell r="K8985">
            <v>71033</v>
          </cell>
        </row>
        <row r="8986">
          <cell r="A8986">
            <v>2020</v>
          </cell>
          <cell r="B8986" t="str">
            <v>Noviembre</v>
          </cell>
          <cell r="J8986">
            <v>6619</v>
          </cell>
          <cell r="K8986">
            <v>71034</v>
          </cell>
        </row>
        <row r="8987">
          <cell r="A8987">
            <v>2020</v>
          </cell>
          <cell r="B8987" t="str">
            <v>Noviembre</v>
          </cell>
          <cell r="J8987">
            <v>8290</v>
          </cell>
          <cell r="K8987">
            <v>71034</v>
          </cell>
        </row>
        <row r="8988">
          <cell r="A8988">
            <v>2020</v>
          </cell>
          <cell r="B8988" t="str">
            <v>Noviembre</v>
          </cell>
          <cell r="J8988">
            <v>7413</v>
          </cell>
          <cell r="K8988">
            <v>71034</v>
          </cell>
        </row>
        <row r="8989">
          <cell r="A8989">
            <v>2020</v>
          </cell>
          <cell r="B8989" t="str">
            <v>Noviembre</v>
          </cell>
          <cell r="J8989">
            <v>8144</v>
          </cell>
          <cell r="K8989">
            <v>71034</v>
          </cell>
        </row>
        <row r="8990">
          <cell r="A8990">
            <v>2020</v>
          </cell>
          <cell r="B8990" t="str">
            <v>Noviembre</v>
          </cell>
          <cell r="J8990">
            <v>5463</v>
          </cell>
          <cell r="K8990">
            <v>71034</v>
          </cell>
        </row>
        <row r="8991">
          <cell r="A8991">
            <v>2020</v>
          </cell>
          <cell r="B8991" t="str">
            <v>Noviembre</v>
          </cell>
          <cell r="J8991">
            <v>7058</v>
          </cell>
          <cell r="K8991">
            <v>71035</v>
          </cell>
        </row>
        <row r="8992">
          <cell r="A8992">
            <v>2020</v>
          </cell>
          <cell r="B8992" t="str">
            <v>Noviembre</v>
          </cell>
          <cell r="J8992">
            <v>8890</v>
          </cell>
          <cell r="K8992">
            <v>71035</v>
          </cell>
        </row>
        <row r="8993">
          <cell r="A8993">
            <v>2020</v>
          </cell>
          <cell r="B8993" t="str">
            <v>Noviembre</v>
          </cell>
          <cell r="J8993">
            <v>8225</v>
          </cell>
          <cell r="K8993">
            <v>71035</v>
          </cell>
        </row>
        <row r="8994">
          <cell r="A8994">
            <v>2020</v>
          </cell>
          <cell r="B8994" t="str">
            <v>Noviembre</v>
          </cell>
          <cell r="J8994">
            <v>9506</v>
          </cell>
          <cell r="K8994">
            <v>71035</v>
          </cell>
        </row>
        <row r="8995">
          <cell r="A8995">
            <v>2020</v>
          </cell>
          <cell r="B8995" t="str">
            <v>Noviembre</v>
          </cell>
          <cell r="J8995">
            <v>7625</v>
          </cell>
          <cell r="K8995">
            <v>71035</v>
          </cell>
        </row>
        <row r="8996">
          <cell r="A8996">
            <v>2020</v>
          </cell>
          <cell r="B8996" t="str">
            <v>Noviembre</v>
          </cell>
          <cell r="J8996">
            <v>6420</v>
          </cell>
          <cell r="K8996">
            <v>71036</v>
          </cell>
        </row>
        <row r="8997">
          <cell r="A8997">
            <v>2020</v>
          </cell>
          <cell r="B8997" t="str">
            <v>Noviembre</v>
          </cell>
          <cell r="J8997">
            <v>6625</v>
          </cell>
          <cell r="K8997">
            <v>71036</v>
          </cell>
        </row>
        <row r="8998">
          <cell r="A8998">
            <v>2020</v>
          </cell>
          <cell r="B8998" t="str">
            <v>Noviembre</v>
          </cell>
          <cell r="J8998">
            <v>7106</v>
          </cell>
          <cell r="K8998">
            <v>71036</v>
          </cell>
        </row>
        <row r="8999">
          <cell r="A8999">
            <v>2020</v>
          </cell>
          <cell r="B8999" t="str">
            <v>Noviembre</v>
          </cell>
          <cell r="J8999">
            <v>5456</v>
          </cell>
          <cell r="K8999">
            <v>71036</v>
          </cell>
        </row>
        <row r="9000">
          <cell r="A9000">
            <v>2020</v>
          </cell>
          <cell r="B9000" t="str">
            <v>Noviembre</v>
          </cell>
          <cell r="J9000">
            <v>6013</v>
          </cell>
          <cell r="K9000">
            <v>71037</v>
          </cell>
        </row>
        <row r="9001">
          <cell r="A9001">
            <v>2020</v>
          </cell>
          <cell r="B9001" t="str">
            <v>Noviembre</v>
          </cell>
          <cell r="J9001">
            <v>8053</v>
          </cell>
          <cell r="K9001">
            <v>71037</v>
          </cell>
        </row>
        <row r="9002">
          <cell r="A9002">
            <v>2020</v>
          </cell>
          <cell r="B9002" t="str">
            <v>Noviembre</v>
          </cell>
          <cell r="J9002">
            <v>7438</v>
          </cell>
          <cell r="K9002">
            <v>71037</v>
          </cell>
        </row>
        <row r="9003">
          <cell r="A9003">
            <v>2020</v>
          </cell>
          <cell r="B9003" t="str">
            <v>Noviembre</v>
          </cell>
          <cell r="J9003">
            <v>8969</v>
          </cell>
          <cell r="K9003">
            <v>71037</v>
          </cell>
        </row>
        <row r="9004">
          <cell r="A9004">
            <v>2020</v>
          </cell>
          <cell r="B9004" t="str">
            <v>Noviembre</v>
          </cell>
          <cell r="J9004">
            <v>6444</v>
          </cell>
          <cell r="K9004">
            <v>71037</v>
          </cell>
        </row>
        <row r="9005">
          <cell r="A9005">
            <v>2020</v>
          </cell>
          <cell r="B9005" t="str">
            <v>Noviembre</v>
          </cell>
          <cell r="J9005">
            <v>7277</v>
          </cell>
          <cell r="K9005">
            <v>71038</v>
          </cell>
        </row>
        <row r="9006">
          <cell r="A9006">
            <v>2020</v>
          </cell>
          <cell r="B9006" t="str">
            <v>Noviembre</v>
          </cell>
          <cell r="J9006">
            <v>9317</v>
          </cell>
          <cell r="K9006">
            <v>71038</v>
          </cell>
        </row>
        <row r="9007">
          <cell r="A9007">
            <v>2020</v>
          </cell>
          <cell r="B9007" t="str">
            <v>Noviembre</v>
          </cell>
          <cell r="J9007">
            <v>7681</v>
          </cell>
          <cell r="K9007">
            <v>71038</v>
          </cell>
        </row>
        <row r="9008">
          <cell r="A9008">
            <v>2020</v>
          </cell>
          <cell r="B9008" t="str">
            <v>Noviembre</v>
          </cell>
          <cell r="J9008">
            <v>8875</v>
          </cell>
          <cell r="K9008">
            <v>71038</v>
          </cell>
        </row>
        <row r="9009">
          <cell r="A9009">
            <v>2020</v>
          </cell>
          <cell r="B9009" t="str">
            <v>Noviembre</v>
          </cell>
          <cell r="J9009">
            <v>6390</v>
          </cell>
          <cell r="K9009">
            <v>71038</v>
          </cell>
        </row>
        <row r="9010">
          <cell r="A9010">
            <v>2020</v>
          </cell>
          <cell r="B9010" t="str">
            <v>Noviembre</v>
          </cell>
          <cell r="J9010">
            <v>6450</v>
          </cell>
          <cell r="K9010">
            <v>71039</v>
          </cell>
        </row>
        <row r="9011">
          <cell r="A9011">
            <v>2020</v>
          </cell>
          <cell r="B9011" t="str">
            <v>Noviembre</v>
          </cell>
          <cell r="J9011">
            <v>6483</v>
          </cell>
          <cell r="K9011">
            <v>71039</v>
          </cell>
        </row>
        <row r="9012">
          <cell r="A9012">
            <v>2020</v>
          </cell>
          <cell r="B9012" t="str">
            <v>Noviembre</v>
          </cell>
          <cell r="J9012">
            <v>7106</v>
          </cell>
          <cell r="K9012">
            <v>71039</v>
          </cell>
        </row>
        <row r="9013">
          <cell r="A9013">
            <v>2020</v>
          </cell>
          <cell r="B9013" t="str">
            <v>Noviembre</v>
          </cell>
          <cell r="J9013">
            <v>7925</v>
          </cell>
          <cell r="K9013">
            <v>71039</v>
          </cell>
        </row>
        <row r="9014">
          <cell r="A9014">
            <v>2020</v>
          </cell>
          <cell r="B9014" t="str">
            <v>Noviembre</v>
          </cell>
          <cell r="J9014">
            <v>6188</v>
          </cell>
          <cell r="K9014">
            <v>71039</v>
          </cell>
        </row>
        <row r="9015">
          <cell r="A9015">
            <v>2020</v>
          </cell>
          <cell r="B9015" t="str">
            <v>Noviembre</v>
          </cell>
          <cell r="J9015">
            <v>22448</v>
          </cell>
          <cell r="K9015">
            <v>81001</v>
          </cell>
        </row>
        <row r="9016">
          <cell r="A9016">
            <v>2020</v>
          </cell>
          <cell r="B9016" t="str">
            <v>Noviembre</v>
          </cell>
          <cell r="J9016">
            <v>13692</v>
          </cell>
          <cell r="K9016">
            <v>81002</v>
          </cell>
        </row>
        <row r="9017">
          <cell r="A9017">
            <v>2020</v>
          </cell>
          <cell r="B9017" t="str">
            <v>Noviembre</v>
          </cell>
          <cell r="J9017">
            <v>20208</v>
          </cell>
          <cell r="K9017">
            <v>81003</v>
          </cell>
        </row>
        <row r="9018">
          <cell r="A9018">
            <v>2020</v>
          </cell>
          <cell r="B9018" t="str">
            <v>Noviembre</v>
          </cell>
          <cell r="J9018">
            <v>14350</v>
          </cell>
          <cell r="K9018">
            <v>81003</v>
          </cell>
        </row>
        <row r="9019">
          <cell r="A9019">
            <v>2020</v>
          </cell>
          <cell r="B9019" t="str">
            <v>Noviembre</v>
          </cell>
          <cell r="J9019">
            <v>7727</v>
          </cell>
          <cell r="K9019">
            <v>81004</v>
          </cell>
        </row>
        <row r="9020">
          <cell r="A9020">
            <v>2020</v>
          </cell>
          <cell r="B9020" t="str">
            <v>Noviembre</v>
          </cell>
          <cell r="J9020">
            <v>9056</v>
          </cell>
          <cell r="K9020">
            <v>81004</v>
          </cell>
        </row>
        <row r="9021">
          <cell r="A9021">
            <v>2020</v>
          </cell>
          <cell r="B9021" t="str">
            <v>Noviembre</v>
          </cell>
          <cell r="J9021">
            <v>6740</v>
          </cell>
          <cell r="K9021">
            <v>81004</v>
          </cell>
        </row>
        <row r="9022">
          <cell r="A9022">
            <v>2020</v>
          </cell>
          <cell r="B9022" t="str">
            <v>Noviembre</v>
          </cell>
          <cell r="J9022">
            <v>9417</v>
          </cell>
          <cell r="K9022">
            <v>81005</v>
          </cell>
        </row>
        <row r="9023">
          <cell r="A9023">
            <v>2020</v>
          </cell>
          <cell r="B9023" t="str">
            <v>Noviembre</v>
          </cell>
          <cell r="J9023">
            <v>11015</v>
          </cell>
          <cell r="K9023">
            <v>81005</v>
          </cell>
        </row>
        <row r="9024">
          <cell r="A9024">
            <v>2020</v>
          </cell>
          <cell r="B9024" t="str">
            <v>Noviembre</v>
          </cell>
          <cell r="J9024">
            <v>8198</v>
          </cell>
          <cell r="K9024">
            <v>81005</v>
          </cell>
        </row>
        <row r="9025">
          <cell r="A9025">
            <v>2020</v>
          </cell>
          <cell r="B9025" t="str">
            <v>Noviembre</v>
          </cell>
          <cell r="J9025">
            <v>13350</v>
          </cell>
          <cell r="K9025">
            <v>81006</v>
          </cell>
        </row>
        <row r="9026">
          <cell r="A9026">
            <v>2020</v>
          </cell>
          <cell r="B9026" t="str">
            <v>Noviembre</v>
          </cell>
          <cell r="J9026">
            <v>13589</v>
          </cell>
          <cell r="K9026">
            <v>81007</v>
          </cell>
        </row>
        <row r="9027">
          <cell r="A9027">
            <v>2020</v>
          </cell>
          <cell r="B9027" t="str">
            <v>Noviembre</v>
          </cell>
          <cell r="J9027">
            <v>9333</v>
          </cell>
          <cell r="K9027">
            <v>81008</v>
          </cell>
        </row>
        <row r="9028">
          <cell r="A9028">
            <v>2020</v>
          </cell>
          <cell r="B9028" t="str">
            <v>Noviembre</v>
          </cell>
          <cell r="J9028">
            <v>7758</v>
          </cell>
          <cell r="K9028">
            <v>81009</v>
          </cell>
        </row>
        <row r="9029">
          <cell r="A9029">
            <v>2020</v>
          </cell>
          <cell r="B9029" t="str">
            <v>Noviembre</v>
          </cell>
          <cell r="J9029">
            <v>23567</v>
          </cell>
          <cell r="K9029">
            <v>81010</v>
          </cell>
        </row>
        <row r="9030">
          <cell r="A9030">
            <v>2020</v>
          </cell>
          <cell r="B9030" t="str">
            <v>Noviembre</v>
          </cell>
          <cell r="J9030">
            <v>27090</v>
          </cell>
          <cell r="K9030">
            <v>81010</v>
          </cell>
        </row>
        <row r="9031">
          <cell r="A9031">
            <v>2020</v>
          </cell>
          <cell r="B9031" t="str">
            <v>Noviembre</v>
          </cell>
          <cell r="J9031">
            <v>11917</v>
          </cell>
          <cell r="K9031">
            <v>81011</v>
          </cell>
        </row>
        <row r="9032">
          <cell r="A9032">
            <v>2020</v>
          </cell>
          <cell r="B9032" t="str">
            <v>Noviembre</v>
          </cell>
          <cell r="J9032">
            <v>13365</v>
          </cell>
          <cell r="K9032">
            <v>81011</v>
          </cell>
        </row>
        <row r="9033">
          <cell r="A9033">
            <v>2020</v>
          </cell>
          <cell r="B9033" t="str">
            <v>Noviembre</v>
          </cell>
          <cell r="J9033">
            <v>36342</v>
          </cell>
          <cell r="K9033">
            <v>81013</v>
          </cell>
        </row>
        <row r="9034">
          <cell r="A9034">
            <v>2020</v>
          </cell>
          <cell r="B9034" t="str">
            <v>Noviembre</v>
          </cell>
          <cell r="J9034">
            <v>27146</v>
          </cell>
          <cell r="K9034">
            <v>81014</v>
          </cell>
        </row>
        <row r="9035">
          <cell r="A9035">
            <v>2020</v>
          </cell>
          <cell r="B9035" t="str">
            <v>Noviembre</v>
          </cell>
          <cell r="J9035">
            <v>28123</v>
          </cell>
          <cell r="K9035">
            <v>81014</v>
          </cell>
        </row>
        <row r="9036">
          <cell r="A9036">
            <v>2020</v>
          </cell>
          <cell r="B9036" t="str">
            <v>Noviembre</v>
          </cell>
          <cell r="J9036">
            <v>8647</v>
          </cell>
          <cell r="K9036">
            <v>81015</v>
          </cell>
        </row>
        <row r="9037">
          <cell r="A9037">
            <v>2020</v>
          </cell>
          <cell r="B9037" t="str">
            <v>Noviembre</v>
          </cell>
          <cell r="J9037">
            <v>10921</v>
          </cell>
          <cell r="K9037">
            <v>81016</v>
          </cell>
        </row>
        <row r="9038">
          <cell r="A9038">
            <v>2020</v>
          </cell>
          <cell r="B9038" t="str">
            <v>Noviembre</v>
          </cell>
          <cell r="J9038">
            <v>14335</v>
          </cell>
          <cell r="K9038">
            <v>81016</v>
          </cell>
        </row>
        <row r="9039">
          <cell r="A9039">
            <v>2020</v>
          </cell>
          <cell r="B9039" t="str">
            <v>Noviembre</v>
          </cell>
          <cell r="J9039">
            <v>71611</v>
          </cell>
          <cell r="K9039">
            <v>81018</v>
          </cell>
        </row>
        <row r="9040">
          <cell r="A9040">
            <v>2020</v>
          </cell>
          <cell r="B9040" t="str">
            <v>Noviembre</v>
          </cell>
          <cell r="J9040">
            <v>62938</v>
          </cell>
          <cell r="K9040">
            <v>81017</v>
          </cell>
        </row>
        <row r="9041">
          <cell r="A9041">
            <v>2020</v>
          </cell>
          <cell r="B9041" t="str">
            <v>Noviembre</v>
          </cell>
          <cell r="J9041">
            <v>59288</v>
          </cell>
          <cell r="K9041">
            <v>81017</v>
          </cell>
        </row>
        <row r="9042">
          <cell r="A9042">
            <v>2020</v>
          </cell>
          <cell r="B9042" t="str">
            <v>Noviembre</v>
          </cell>
          <cell r="J9042">
            <v>34156</v>
          </cell>
          <cell r="K9042">
            <v>81019</v>
          </cell>
        </row>
        <row r="9043">
          <cell r="A9043">
            <v>2020</v>
          </cell>
          <cell r="B9043" t="str">
            <v>Noviembre</v>
          </cell>
          <cell r="J9043">
            <v>35625</v>
          </cell>
          <cell r="K9043">
            <v>81019</v>
          </cell>
        </row>
        <row r="9044">
          <cell r="A9044">
            <v>2020</v>
          </cell>
          <cell r="B9044" t="str">
            <v>Noviembre</v>
          </cell>
          <cell r="J9044">
            <v>8358</v>
          </cell>
          <cell r="K9044">
            <v>81020</v>
          </cell>
        </row>
        <row r="9045">
          <cell r="A9045">
            <v>2020</v>
          </cell>
          <cell r="B9045" t="str">
            <v>Noviembre</v>
          </cell>
          <cell r="J9045">
            <v>11288</v>
          </cell>
          <cell r="K9045">
            <v>81021</v>
          </cell>
        </row>
        <row r="9046">
          <cell r="A9046">
            <v>2020</v>
          </cell>
          <cell r="B9046" t="str">
            <v>Noviembre</v>
          </cell>
          <cell r="J9046">
            <v>12400</v>
          </cell>
          <cell r="K9046">
            <v>81021</v>
          </cell>
        </row>
        <row r="9047">
          <cell r="A9047">
            <v>2020</v>
          </cell>
          <cell r="B9047" t="str">
            <v>Noviembre</v>
          </cell>
          <cell r="J9047">
            <v>28375</v>
          </cell>
          <cell r="K9047">
            <v>81022</v>
          </cell>
        </row>
        <row r="9048">
          <cell r="A9048">
            <v>2020</v>
          </cell>
          <cell r="B9048" t="str">
            <v>Noviembre</v>
          </cell>
          <cell r="J9048">
            <v>7615</v>
          </cell>
          <cell r="K9048">
            <v>81023</v>
          </cell>
        </row>
        <row r="9049">
          <cell r="A9049">
            <v>2020</v>
          </cell>
          <cell r="B9049" t="str">
            <v>Noviembre</v>
          </cell>
          <cell r="J9049">
            <v>31688</v>
          </cell>
          <cell r="K9049">
            <v>81024</v>
          </cell>
        </row>
        <row r="9050">
          <cell r="A9050">
            <v>2020</v>
          </cell>
          <cell r="B9050" t="str">
            <v>Noviembre</v>
          </cell>
          <cell r="J9050">
            <v>32896</v>
          </cell>
          <cell r="K9050">
            <v>81024</v>
          </cell>
        </row>
        <row r="9051">
          <cell r="A9051">
            <v>2020</v>
          </cell>
          <cell r="B9051" t="str">
            <v>Noviembre</v>
          </cell>
          <cell r="J9051">
            <v>13367</v>
          </cell>
          <cell r="K9051">
            <v>81025</v>
          </cell>
        </row>
        <row r="9052">
          <cell r="A9052">
            <v>2020</v>
          </cell>
          <cell r="B9052" t="str">
            <v>Noviembre</v>
          </cell>
          <cell r="J9052">
            <v>14323</v>
          </cell>
          <cell r="K9052">
            <v>81025</v>
          </cell>
        </row>
        <row r="9053">
          <cell r="A9053">
            <v>2020</v>
          </cell>
          <cell r="B9053" t="str">
            <v>Noviembre</v>
          </cell>
          <cell r="J9053">
            <v>13844</v>
          </cell>
          <cell r="K9053">
            <v>81025</v>
          </cell>
        </row>
        <row r="9054">
          <cell r="A9054">
            <v>2020</v>
          </cell>
          <cell r="B9054" t="str">
            <v>Noviembre</v>
          </cell>
          <cell r="J9054">
            <v>13656</v>
          </cell>
          <cell r="K9054">
            <v>81027</v>
          </cell>
        </row>
        <row r="9055">
          <cell r="A9055">
            <v>2020</v>
          </cell>
          <cell r="B9055" t="str">
            <v>Noviembre</v>
          </cell>
          <cell r="J9055">
            <v>10827</v>
          </cell>
          <cell r="K9055">
            <v>81026</v>
          </cell>
        </row>
        <row r="9056">
          <cell r="A9056">
            <v>2020</v>
          </cell>
          <cell r="B9056" t="str">
            <v>Noviembre</v>
          </cell>
          <cell r="J9056">
            <v>8483</v>
          </cell>
          <cell r="K9056">
            <v>81026</v>
          </cell>
        </row>
        <row r="9057">
          <cell r="A9057">
            <v>2020</v>
          </cell>
          <cell r="B9057" t="str">
            <v>Noviembre</v>
          </cell>
          <cell r="J9057">
            <v>15429</v>
          </cell>
          <cell r="K9057">
            <v>81028</v>
          </cell>
        </row>
        <row r="9058">
          <cell r="A9058">
            <v>2020</v>
          </cell>
          <cell r="B9058" t="str">
            <v>Noviembre</v>
          </cell>
          <cell r="J9058">
            <v>15022</v>
          </cell>
          <cell r="K9058">
            <v>81028</v>
          </cell>
        </row>
        <row r="9059">
          <cell r="A9059">
            <v>2020</v>
          </cell>
          <cell r="B9059" t="str">
            <v>Noviembre</v>
          </cell>
          <cell r="J9059">
            <v>13031</v>
          </cell>
          <cell r="K9059">
            <v>81029</v>
          </cell>
        </row>
        <row r="9060">
          <cell r="A9060">
            <v>2020</v>
          </cell>
          <cell r="B9060" t="str">
            <v>Noviembre</v>
          </cell>
          <cell r="J9060">
            <v>14733</v>
          </cell>
          <cell r="K9060">
            <v>81029</v>
          </cell>
        </row>
        <row r="9061">
          <cell r="A9061">
            <v>2020</v>
          </cell>
          <cell r="B9061" t="str">
            <v>Noviembre</v>
          </cell>
          <cell r="J9061">
            <v>13156</v>
          </cell>
          <cell r="K9061">
            <v>81029</v>
          </cell>
        </row>
        <row r="9062">
          <cell r="A9062">
            <v>2020</v>
          </cell>
          <cell r="B9062" t="str">
            <v>Noviembre</v>
          </cell>
          <cell r="J9062">
            <v>5239</v>
          </cell>
          <cell r="K9062">
            <v>41002</v>
          </cell>
        </row>
        <row r="9063">
          <cell r="A9063">
            <v>2020</v>
          </cell>
          <cell r="B9063" t="str">
            <v>Noviembre</v>
          </cell>
          <cell r="J9063">
            <v>7250</v>
          </cell>
          <cell r="K9063">
            <v>41002</v>
          </cell>
        </row>
        <row r="9064">
          <cell r="A9064">
            <v>2020</v>
          </cell>
          <cell r="B9064" t="str">
            <v>Noviembre</v>
          </cell>
          <cell r="J9064">
            <v>5856</v>
          </cell>
          <cell r="K9064">
            <v>41002</v>
          </cell>
        </row>
        <row r="9065">
          <cell r="A9065">
            <v>2020</v>
          </cell>
          <cell r="B9065" t="str">
            <v>Noviembre</v>
          </cell>
          <cell r="J9065">
            <v>7385</v>
          </cell>
          <cell r="K9065">
            <v>41003</v>
          </cell>
        </row>
        <row r="9066">
          <cell r="A9066">
            <v>2020</v>
          </cell>
          <cell r="B9066" t="str">
            <v>Noviembre</v>
          </cell>
          <cell r="J9066">
            <v>8038</v>
          </cell>
          <cell r="K9066">
            <v>41003</v>
          </cell>
        </row>
        <row r="9067">
          <cell r="A9067">
            <v>2020</v>
          </cell>
          <cell r="B9067" t="str">
            <v>Noviembre</v>
          </cell>
          <cell r="J9067">
            <v>7404</v>
          </cell>
          <cell r="K9067">
            <v>41003</v>
          </cell>
        </row>
        <row r="9068">
          <cell r="A9068">
            <v>2020</v>
          </cell>
          <cell r="B9068" t="str">
            <v>Noviembre</v>
          </cell>
          <cell r="J9068">
            <v>7385</v>
          </cell>
          <cell r="K9068">
            <v>41004</v>
          </cell>
        </row>
        <row r="9069">
          <cell r="A9069">
            <v>2020</v>
          </cell>
          <cell r="B9069" t="str">
            <v>Noviembre</v>
          </cell>
          <cell r="J9069">
            <v>8038</v>
          </cell>
          <cell r="K9069">
            <v>41004</v>
          </cell>
        </row>
        <row r="9070">
          <cell r="A9070">
            <v>2020</v>
          </cell>
          <cell r="B9070" t="str">
            <v>Noviembre</v>
          </cell>
          <cell r="J9070">
            <v>7404</v>
          </cell>
          <cell r="K9070">
            <v>41004</v>
          </cell>
        </row>
        <row r="9071">
          <cell r="A9071">
            <v>2020</v>
          </cell>
          <cell r="B9071" t="str">
            <v>Noviembre</v>
          </cell>
          <cell r="J9071">
            <v>2526</v>
          </cell>
          <cell r="K9071">
            <v>41005</v>
          </cell>
        </row>
        <row r="9072">
          <cell r="A9072">
            <v>2020</v>
          </cell>
          <cell r="B9072" t="str">
            <v>Noviembre</v>
          </cell>
          <cell r="J9072">
            <v>2713</v>
          </cell>
          <cell r="K9072">
            <v>41005</v>
          </cell>
        </row>
        <row r="9073">
          <cell r="A9073">
            <v>2020</v>
          </cell>
          <cell r="B9073" t="str">
            <v>Noviembre</v>
          </cell>
          <cell r="J9073">
            <v>2526</v>
          </cell>
          <cell r="K9073">
            <v>41007</v>
          </cell>
        </row>
        <row r="9074">
          <cell r="A9074">
            <v>2020</v>
          </cell>
          <cell r="B9074" t="str">
            <v>Noviembre</v>
          </cell>
          <cell r="J9074">
            <v>2905</v>
          </cell>
          <cell r="K9074">
            <v>41007</v>
          </cell>
        </row>
        <row r="9075">
          <cell r="A9075">
            <v>2020</v>
          </cell>
          <cell r="B9075" t="str">
            <v>Noviembre</v>
          </cell>
          <cell r="J9075">
            <v>2298</v>
          </cell>
          <cell r="K9075">
            <v>41007</v>
          </cell>
        </row>
        <row r="9076">
          <cell r="A9076">
            <v>2020</v>
          </cell>
          <cell r="B9076" t="str">
            <v>Noviembre</v>
          </cell>
          <cell r="J9076">
            <v>244</v>
          </cell>
          <cell r="K9076">
            <v>41008</v>
          </cell>
        </row>
        <row r="9077">
          <cell r="A9077">
            <v>2020</v>
          </cell>
          <cell r="B9077" t="str">
            <v>Noviembre</v>
          </cell>
          <cell r="J9077">
            <v>287</v>
          </cell>
          <cell r="K9077">
            <v>41008</v>
          </cell>
        </row>
        <row r="9078">
          <cell r="A9078">
            <v>2020</v>
          </cell>
          <cell r="B9078" t="str">
            <v>Noviembre</v>
          </cell>
          <cell r="J9078">
            <v>77118</v>
          </cell>
          <cell r="K9078">
            <v>41009</v>
          </cell>
        </row>
        <row r="9079">
          <cell r="A9079">
            <v>2020</v>
          </cell>
          <cell r="B9079" t="str">
            <v>Noviembre</v>
          </cell>
          <cell r="J9079">
            <v>77742</v>
          </cell>
          <cell r="K9079">
            <v>41009</v>
          </cell>
        </row>
        <row r="9080">
          <cell r="A9080">
            <v>2020</v>
          </cell>
          <cell r="B9080" t="str">
            <v>Noviembre</v>
          </cell>
          <cell r="J9080">
            <v>16420</v>
          </cell>
          <cell r="K9080">
            <v>41010</v>
          </cell>
        </row>
        <row r="9081">
          <cell r="A9081">
            <v>2020</v>
          </cell>
          <cell r="B9081" t="str">
            <v>Noviembre</v>
          </cell>
          <cell r="J9081">
            <v>16917</v>
          </cell>
          <cell r="K9081">
            <v>41010</v>
          </cell>
        </row>
        <row r="9082">
          <cell r="A9082">
            <v>2020</v>
          </cell>
          <cell r="B9082" t="str">
            <v>Noviembre</v>
          </cell>
          <cell r="J9082">
            <v>16131</v>
          </cell>
          <cell r="K9082">
            <v>41010</v>
          </cell>
        </row>
        <row r="9083">
          <cell r="A9083">
            <v>2020</v>
          </cell>
          <cell r="B9083" t="str">
            <v>Noviembre</v>
          </cell>
          <cell r="J9083">
            <v>10560</v>
          </cell>
          <cell r="K9083">
            <v>41011</v>
          </cell>
        </row>
        <row r="9084">
          <cell r="A9084">
            <v>2020</v>
          </cell>
          <cell r="B9084" t="str">
            <v>Noviembre</v>
          </cell>
          <cell r="J9084">
            <v>10940</v>
          </cell>
          <cell r="K9084">
            <v>41011</v>
          </cell>
        </row>
        <row r="9085">
          <cell r="A9085">
            <v>2020</v>
          </cell>
          <cell r="B9085" t="str">
            <v>Noviembre</v>
          </cell>
          <cell r="J9085">
            <v>18198</v>
          </cell>
          <cell r="K9085">
            <v>41012</v>
          </cell>
        </row>
        <row r="9086">
          <cell r="A9086">
            <v>2020</v>
          </cell>
          <cell r="B9086" t="str">
            <v>Noviembre</v>
          </cell>
          <cell r="J9086">
            <v>12001</v>
          </cell>
          <cell r="K9086">
            <v>41013</v>
          </cell>
        </row>
        <row r="9087">
          <cell r="A9087">
            <v>2020</v>
          </cell>
          <cell r="B9087" t="str">
            <v>Noviembre</v>
          </cell>
          <cell r="J9087">
            <v>10516</v>
          </cell>
          <cell r="K9087">
            <v>41014</v>
          </cell>
        </row>
        <row r="9088">
          <cell r="A9088">
            <v>2020</v>
          </cell>
          <cell r="B9088" t="str">
            <v>Noviembre</v>
          </cell>
          <cell r="J9088">
            <v>12389</v>
          </cell>
          <cell r="K9088">
            <v>41014</v>
          </cell>
        </row>
        <row r="9089">
          <cell r="A9089">
            <v>2020</v>
          </cell>
          <cell r="B9089" t="str">
            <v>Noviembre</v>
          </cell>
          <cell r="J9089">
            <v>10661</v>
          </cell>
          <cell r="K9089">
            <v>41014</v>
          </cell>
        </row>
        <row r="9090">
          <cell r="A9090">
            <v>2020</v>
          </cell>
          <cell r="B9090" t="str">
            <v>Noviembre</v>
          </cell>
          <cell r="J9090">
            <v>23333</v>
          </cell>
          <cell r="K9090">
            <v>41015</v>
          </cell>
        </row>
        <row r="9091">
          <cell r="A9091">
            <v>2020</v>
          </cell>
          <cell r="B9091" t="str">
            <v>Noviembre</v>
          </cell>
          <cell r="J9091">
            <v>21900</v>
          </cell>
          <cell r="K9091">
            <v>41015</v>
          </cell>
        </row>
        <row r="9092">
          <cell r="A9092">
            <v>2020</v>
          </cell>
          <cell r="B9092" t="str">
            <v>Noviembre</v>
          </cell>
          <cell r="J9092">
            <v>1927</v>
          </cell>
          <cell r="K9092">
            <v>41016</v>
          </cell>
        </row>
        <row r="9093">
          <cell r="A9093">
            <v>2020</v>
          </cell>
          <cell r="B9093" t="str">
            <v>Noviembre</v>
          </cell>
          <cell r="J9093">
            <v>1944</v>
          </cell>
          <cell r="K9093">
            <v>41016</v>
          </cell>
        </row>
        <row r="9094">
          <cell r="A9094">
            <v>2020</v>
          </cell>
          <cell r="B9094" t="str">
            <v>Noviembre</v>
          </cell>
          <cell r="J9094">
            <v>1917</v>
          </cell>
          <cell r="K9094">
            <v>41016</v>
          </cell>
        </row>
        <row r="9095">
          <cell r="A9095">
            <v>2020</v>
          </cell>
          <cell r="B9095" t="str">
            <v>Noviembre</v>
          </cell>
          <cell r="J9095">
            <v>3287</v>
          </cell>
          <cell r="K9095">
            <v>41017</v>
          </cell>
        </row>
        <row r="9096">
          <cell r="A9096">
            <v>2020</v>
          </cell>
          <cell r="B9096" t="str">
            <v>Noviembre</v>
          </cell>
          <cell r="J9096">
            <v>3540</v>
          </cell>
          <cell r="K9096">
            <v>41017</v>
          </cell>
        </row>
        <row r="9097">
          <cell r="A9097">
            <v>2020</v>
          </cell>
          <cell r="B9097" t="str">
            <v>Noviembre</v>
          </cell>
          <cell r="J9097">
            <v>3404</v>
          </cell>
          <cell r="K9097">
            <v>41017</v>
          </cell>
        </row>
        <row r="9098">
          <cell r="A9098">
            <v>2020</v>
          </cell>
          <cell r="B9098" t="str">
            <v>Noviembre</v>
          </cell>
          <cell r="J9098">
            <v>29674</v>
          </cell>
          <cell r="K9098">
            <v>41018</v>
          </cell>
        </row>
        <row r="9099">
          <cell r="A9099">
            <v>2020</v>
          </cell>
          <cell r="B9099" t="str">
            <v>Noviembre</v>
          </cell>
          <cell r="J9099">
            <v>33021</v>
          </cell>
          <cell r="K9099">
            <v>41018</v>
          </cell>
        </row>
        <row r="9100">
          <cell r="A9100">
            <v>2020</v>
          </cell>
          <cell r="B9100" t="str">
            <v>Noviembre</v>
          </cell>
          <cell r="J9100">
            <v>29385</v>
          </cell>
          <cell r="K9100">
            <v>41018</v>
          </cell>
        </row>
        <row r="9101">
          <cell r="A9101">
            <v>2020</v>
          </cell>
          <cell r="B9101" t="str">
            <v>Noviembre</v>
          </cell>
          <cell r="J9101">
            <v>24624</v>
          </cell>
          <cell r="K9101">
            <v>41019</v>
          </cell>
        </row>
        <row r="9102">
          <cell r="A9102">
            <v>2020</v>
          </cell>
          <cell r="B9102" t="str">
            <v>Noviembre</v>
          </cell>
          <cell r="J9102">
            <v>24879</v>
          </cell>
          <cell r="K9102">
            <v>41019</v>
          </cell>
        </row>
        <row r="9103">
          <cell r="A9103">
            <v>2020</v>
          </cell>
          <cell r="B9103" t="str">
            <v>Noviembre</v>
          </cell>
          <cell r="J9103">
            <v>4150</v>
          </cell>
          <cell r="K9103">
            <v>41020</v>
          </cell>
        </row>
        <row r="9104">
          <cell r="A9104">
            <v>2020</v>
          </cell>
          <cell r="B9104" t="str">
            <v>Noviembre</v>
          </cell>
          <cell r="J9104">
            <v>4489</v>
          </cell>
          <cell r="K9104">
            <v>41020</v>
          </cell>
        </row>
        <row r="9105">
          <cell r="A9105">
            <v>2020</v>
          </cell>
          <cell r="B9105" t="str">
            <v>Noviembre</v>
          </cell>
          <cell r="J9105">
            <v>4349</v>
          </cell>
          <cell r="K9105">
            <v>41020</v>
          </cell>
        </row>
        <row r="9106">
          <cell r="A9106">
            <v>2020</v>
          </cell>
          <cell r="B9106" t="str">
            <v>Noviembre</v>
          </cell>
          <cell r="J9106">
            <v>9879</v>
          </cell>
          <cell r="K9106">
            <v>41021</v>
          </cell>
        </row>
        <row r="9107">
          <cell r="A9107">
            <v>2020</v>
          </cell>
          <cell r="B9107" t="str">
            <v>Noviembre</v>
          </cell>
          <cell r="J9107">
            <v>10075</v>
          </cell>
          <cell r="K9107">
            <v>41021</v>
          </cell>
        </row>
        <row r="9108">
          <cell r="A9108">
            <v>2020</v>
          </cell>
          <cell r="B9108" t="str">
            <v>Noviembre</v>
          </cell>
          <cell r="J9108">
            <v>10691</v>
          </cell>
          <cell r="K9108">
            <v>41022</v>
          </cell>
        </row>
        <row r="9109">
          <cell r="A9109">
            <v>2020</v>
          </cell>
          <cell r="B9109" t="str">
            <v>Noviembre</v>
          </cell>
          <cell r="J9109">
            <v>10749</v>
          </cell>
          <cell r="K9109">
            <v>41022</v>
          </cell>
        </row>
        <row r="9110">
          <cell r="A9110">
            <v>2020</v>
          </cell>
          <cell r="B9110" t="str">
            <v>Noviembre</v>
          </cell>
          <cell r="J9110">
            <v>3619</v>
          </cell>
          <cell r="K9110">
            <v>41023</v>
          </cell>
        </row>
        <row r="9111">
          <cell r="A9111">
            <v>2020</v>
          </cell>
          <cell r="B9111" t="str">
            <v>Noviembre</v>
          </cell>
          <cell r="J9111">
            <v>3765</v>
          </cell>
          <cell r="K9111">
            <v>41023</v>
          </cell>
        </row>
        <row r="9112">
          <cell r="A9112">
            <v>2020</v>
          </cell>
          <cell r="B9112" t="str">
            <v>Noviembre</v>
          </cell>
          <cell r="J9112">
            <v>3632</v>
          </cell>
          <cell r="K9112">
            <v>41023</v>
          </cell>
        </row>
        <row r="9113">
          <cell r="A9113">
            <v>2020</v>
          </cell>
          <cell r="B9113" t="str">
            <v>Noviembre</v>
          </cell>
          <cell r="J9113">
            <v>3618</v>
          </cell>
          <cell r="K9113">
            <v>41023</v>
          </cell>
        </row>
        <row r="9114">
          <cell r="A9114">
            <v>2020</v>
          </cell>
          <cell r="B9114" t="str">
            <v>Noviembre</v>
          </cell>
          <cell r="J9114">
            <v>6070</v>
          </cell>
          <cell r="K9114">
            <v>41024</v>
          </cell>
        </row>
        <row r="9115">
          <cell r="A9115">
            <v>2020</v>
          </cell>
          <cell r="B9115" t="str">
            <v>Noviembre</v>
          </cell>
          <cell r="J9115">
            <v>6718</v>
          </cell>
          <cell r="K9115">
            <v>41024</v>
          </cell>
        </row>
        <row r="9116">
          <cell r="A9116">
            <v>2020</v>
          </cell>
          <cell r="B9116" t="str">
            <v>Noviembre</v>
          </cell>
          <cell r="J9116">
            <v>6288</v>
          </cell>
          <cell r="K9116">
            <v>41024</v>
          </cell>
        </row>
        <row r="9117">
          <cell r="A9117">
            <v>2020</v>
          </cell>
          <cell r="B9117" t="str">
            <v>Noviembre</v>
          </cell>
          <cell r="J9117">
            <v>6023</v>
          </cell>
          <cell r="K9117">
            <v>41024</v>
          </cell>
        </row>
        <row r="9118">
          <cell r="A9118">
            <v>2020</v>
          </cell>
          <cell r="B9118" t="str">
            <v>Noviembre</v>
          </cell>
          <cell r="J9118">
            <v>623</v>
          </cell>
          <cell r="K9118">
            <v>41025</v>
          </cell>
        </row>
        <row r="9119">
          <cell r="A9119">
            <v>2020</v>
          </cell>
          <cell r="B9119" t="str">
            <v>Noviembre</v>
          </cell>
          <cell r="J9119">
            <v>723</v>
          </cell>
          <cell r="K9119">
            <v>41025</v>
          </cell>
        </row>
        <row r="9120">
          <cell r="A9120">
            <v>2020</v>
          </cell>
          <cell r="B9120" t="str">
            <v>Noviembre</v>
          </cell>
          <cell r="J9120">
            <v>1134</v>
          </cell>
          <cell r="K9120">
            <v>41025</v>
          </cell>
        </row>
        <row r="9121">
          <cell r="A9121">
            <v>2020</v>
          </cell>
          <cell r="B9121" t="str">
            <v>Noviembre</v>
          </cell>
          <cell r="J9121">
            <v>10691</v>
          </cell>
          <cell r="K9121">
            <v>41026</v>
          </cell>
        </row>
        <row r="9122">
          <cell r="A9122">
            <v>2020</v>
          </cell>
          <cell r="B9122" t="str">
            <v>Noviembre</v>
          </cell>
          <cell r="J9122">
            <v>10749</v>
          </cell>
          <cell r="K9122">
            <v>41026</v>
          </cell>
        </row>
        <row r="9123">
          <cell r="A9123">
            <v>2020</v>
          </cell>
          <cell r="B9123" t="str">
            <v>Noviembre</v>
          </cell>
          <cell r="J9123">
            <v>11767</v>
          </cell>
          <cell r="K9123">
            <v>41027</v>
          </cell>
        </row>
        <row r="9124">
          <cell r="A9124">
            <v>2020</v>
          </cell>
          <cell r="B9124" t="str">
            <v>Noviembre</v>
          </cell>
          <cell r="J9124">
            <v>12241</v>
          </cell>
          <cell r="K9124">
            <v>41027</v>
          </cell>
        </row>
        <row r="9125">
          <cell r="A9125">
            <v>2020</v>
          </cell>
          <cell r="B9125" t="str">
            <v>Noviembre</v>
          </cell>
          <cell r="J9125">
            <v>42420</v>
          </cell>
          <cell r="K9125">
            <v>41028</v>
          </cell>
        </row>
        <row r="9126">
          <cell r="A9126">
            <v>2020</v>
          </cell>
          <cell r="B9126" t="str">
            <v>Noviembre</v>
          </cell>
          <cell r="J9126">
            <v>49125</v>
          </cell>
          <cell r="K9126">
            <v>41028</v>
          </cell>
        </row>
        <row r="9127">
          <cell r="A9127">
            <v>2020</v>
          </cell>
          <cell r="B9127" t="str">
            <v>Noviembre</v>
          </cell>
          <cell r="J9127">
            <v>43148</v>
          </cell>
          <cell r="K9127">
            <v>41028</v>
          </cell>
        </row>
        <row r="9128">
          <cell r="A9128">
            <v>2020</v>
          </cell>
          <cell r="B9128" t="str">
            <v>Diciembre</v>
          </cell>
          <cell r="J9128">
            <v>832</v>
          </cell>
          <cell r="K9128">
            <v>31001</v>
          </cell>
        </row>
        <row r="9129">
          <cell r="A9129">
            <v>2020</v>
          </cell>
          <cell r="B9129" t="str">
            <v>Diciembre</v>
          </cell>
          <cell r="J9129">
            <v>870</v>
          </cell>
          <cell r="K9129">
            <v>31002</v>
          </cell>
        </row>
        <row r="9130">
          <cell r="A9130">
            <v>2020</v>
          </cell>
          <cell r="B9130" t="str">
            <v>Diciembre</v>
          </cell>
          <cell r="J9130">
            <v>995</v>
          </cell>
          <cell r="K9130">
            <v>31003</v>
          </cell>
        </row>
        <row r="9131">
          <cell r="A9131">
            <v>2020</v>
          </cell>
          <cell r="B9131" t="str">
            <v>Diciembre</v>
          </cell>
          <cell r="J9131">
            <v>10025</v>
          </cell>
          <cell r="K9131">
            <v>31004</v>
          </cell>
        </row>
        <row r="9132">
          <cell r="A9132">
            <v>2020</v>
          </cell>
          <cell r="B9132" t="str">
            <v>Diciembre</v>
          </cell>
          <cell r="J9132">
            <v>6742</v>
          </cell>
          <cell r="K9132">
            <v>31005</v>
          </cell>
        </row>
        <row r="9133">
          <cell r="A9133">
            <v>2020</v>
          </cell>
          <cell r="B9133" t="str">
            <v>Diciembre</v>
          </cell>
          <cell r="J9133">
            <v>702</v>
          </cell>
          <cell r="K9133">
            <v>31006</v>
          </cell>
        </row>
        <row r="9134">
          <cell r="A9134">
            <v>2020</v>
          </cell>
          <cell r="B9134" t="str">
            <v>Diciembre</v>
          </cell>
          <cell r="J9134">
            <v>4093</v>
          </cell>
          <cell r="K9134">
            <v>31007</v>
          </cell>
        </row>
        <row r="9135">
          <cell r="A9135">
            <v>2020</v>
          </cell>
          <cell r="B9135" t="str">
            <v>Diciembre</v>
          </cell>
          <cell r="J9135">
            <v>4041</v>
          </cell>
          <cell r="K9135">
            <v>31008</v>
          </cell>
        </row>
        <row r="9136">
          <cell r="A9136">
            <v>2020</v>
          </cell>
          <cell r="B9136" t="str">
            <v>Diciembre</v>
          </cell>
          <cell r="J9136">
            <v>2018</v>
          </cell>
          <cell r="K9136">
            <v>31009</v>
          </cell>
        </row>
        <row r="9137">
          <cell r="A9137">
            <v>2020</v>
          </cell>
          <cell r="B9137" t="str">
            <v>Diciembre</v>
          </cell>
          <cell r="J9137">
            <v>3366</v>
          </cell>
          <cell r="K9137">
            <v>31010</v>
          </cell>
        </row>
        <row r="9138">
          <cell r="A9138">
            <v>2020</v>
          </cell>
          <cell r="B9138" t="str">
            <v>Diciembre</v>
          </cell>
          <cell r="J9138">
            <v>744</v>
          </cell>
          <cell r="K9138">
            <v>31011</v>
          </cell>
        </row>
        <row r="9139">
          <cell r="A9139">
            <v>2020</v>
          </cell>
          <cell r="B9139" t="str">
            <v>Diciembre</v>
          </cell>
          <cell r="J9139">
            <v>298</v>
          </cell>
          <cell r="K9139">
            <v>31012</v>
          </cell>
        </row>
        <row r="9140">
          <cell r="A9140">
            <v>2020</v>
          </cell>
          <cell r="B9140" t="str">
            <v>Diciembre</v>
          </cell>
          <cell r="J9140">
            <v>1194</v>
          </cell>
          <cell r="K9140">
            <v>31013</v>
          </cell>
        </row>
        <row r="9141">
          <cell r="A9141">
            <v>2020</v>
          </cell>
          <cell r="B9141" t="str">
            <v>Diciembre</v>
          </cell>
          <cell r="J9141">
            <v>1477</v>
          </cell>
          <cell r="K9141">
            <v>31014</v>
          </cell>
        </row>
        <row r="9142">
          <cell r="A9142">
            <v>2020</v>
          </cell>
          <cell r="B9142" t="str">
            <v>Diciembre</v>
          </cell>
          <cell r="J9142">
            <v>1943</v>
          </cell>
          <cell r="K9142">
            <v>31016</v>
          </cell>
        </row>
        <row r="9143">
          <cell r="A9143">
            <v>2020</v>
          </cell>
          <cell r="B9143" t="str">
            <v>Diciembre</v>
          </cell>
          <cell r="J9143">
            <v>2074</v>
          </cell>
          <cell r="K9143">
            <v>31017</v>
          </cell>
        </row>
        <row r="9144">
          <cell r="A9144">
            <v>2020</v>
          </cell>
          <cell r="B9144" t="str">
            <v>Diciembre</v>
          </cell>
          <cell r="J9144">
            <v>1515</v>
          </cell>
          <cell r="K9144">
            <v>31018</v>
          </cell>
        </row>
        <row r="9145">
          <cell r="A9145">
            <v>2020</v>
          </cell>
          <cell r="B9145" t="str">
            <v>Diciembre</v>
          </cell>
          <cell r="J9145">
            <v>902</v>
          </cell>
          <cell r="K9145">
            <v>31019</v>
          </cell>
        </row>
        <row r="9146">
          <cell r="A9146">
            <v>2020</v>
          </cell>
          <cell r="B9146" t="str">
            <v>Diciembre</v>
          </cell>
          <cell r="J9146">
            <v>2827</v>
          </cell>
          <cell r="K9146">
            <v>31020</v>
          </cell>
        </row>
        <row r="9147">
          <cell r="A9147">
            <v>2020</v>
          </cell>
          <cell r="B9147" t="str">
            <v>Diciembre</v>
          </cell>
          <cell r="J9147">
            <v>2405</v>
          </cell>
          <cell r="K9147">
            <v>31021</v>
          </cell>
        </row>
        <row r="9148">
          <cell r="A9148">
            <v>2020</v>
          </cell>
          <cell r="B9148" t="str">
            <v>Diciembre</v>
          </cell>
          <cell r="J9148">
            <v>1624</v>
          </cell>
          <cell r="K9148">
            <v>31022</v>
          </cell>
        </row>
        <row r="9149">
          <cell r="A9149">
            <v>2020</v>
          </cell>
          <cell r="B9149" t="str">
            <v>Diciembre</v>
          </cell>
          <cell r="J9149">
            <v>2788</v>
          </cell>
          <cell r="K9149">
            <v>31023</v>
          </cell>
        </row>
        <row r="9150">
          <cell r="A9150">
            <v>2020</v>
          </cell>
          <cell r="B9150" t="str">
            <v>Diciembre</v>
          </cell>
          <cell r="J9150">
            <v>2476</v>
          </cell>
          <cell r="K9150">
            <v>31024</v>
          </cell>
        </row>
        <row r="9151">
          <cell r="A9151">
            <v>2020</v>
          </cell>
          <cell r="B9151" t="str">
            <v>Diciembre</v>
          </cell>
          <cell r="J9151">
            <v>1368</v>
          </cell>
          <cell r="K9151">
            <v>31025</v>
          </cell>
        </row>
        <row r="9152">
          <cell r="A9152">
            <v>2020</v>
          </cell>
          <cell r="B9152" t="str">
            <v>Diciembre</v>
          </cell>
          <cell r="J9152">
            <v>2668</v>
          </cell>
          <cell r="K9152">
            <v>31026</v>
          </cell>
        </row>
        <row r="9153">
          <cell r="A9153">
            <v>2020</v>
          </cell>
          <cell r="B9153" t="str">
            <v>Diciembre</v>
          </cell>
          <cell r="J9153">
            <v>1905</v>
          </cell>
          <cell r="K9153">
            <v>31027</v>
          </cell>
        </row>
        <row r="9154">
          <cell r="A9154">
            <v>2020</v>
          </cell>
          <cell r="B9154" t="str">
            <v>Diciembre</v>
          </cell>
          <cell r="J9154">
            <v>2093</v>
          </cell>
          <cell r="K9154">
            <v>31028</v>
          </cell>
        </row>
        <row r="9155">
          <cell r="A9155">
            <v>2020</v>
          </cell>
          <cell r="B9155" t="str">
            <v>Diciembre</v>
          </cell>
          <cell r="J9155">
            <v>1418</v>
          </cell>
          <cell r="K9155">
            <v>31029</v>
          </cell>
        </row>
        <row r="9156">
          <cell r="A9156">
            <v>2020</v>
          </cell>
          <cell r="B9156" t="str">
            <v>Diciembre</v>
          </cell>
          <cell r="J9156">
            <v>2631</v>
          </cell>
          <cell r="K9156">
            <v>31030</v>
          </cell>
        </row>
        <row r="9157">
          <cell r="A9157">
            <v>2020</v>
          </cell>
          <cell r="B9157" t="str">
            <v>Diciembre</v>
          </cell>
          <cell r="J9157">
            <v>9559</v>
          </cell>
          <cell r="K9157">
            <v>31031</v>
          </cell>
        </row>
        <row r="9158">
          <cell r="A9158">
            <v>2020</v>
          </cell>
          <cell r="B9158" t="str">
            <v>Diciembre</v>
          </cell>
          <cell r="J9158">
            <v>3668</v>
          </cell>
          <cell r="K9158">
            <v>31032</v>
          </cell>
        </row>
        <row r="9159">
          <cell r="A9159">
            <v>2020</v>
          </cell>
          <cell r="B9159" t="str">
            <v>Diciembre</v>
          </cell>
          <cell r="J9159">
            <v>2179</v>
          </cell>
          <cell r="K9159">
            <v>31033</v>
          </cell>
        </row>
        <row r="9160">
          <cell r="A9160">
            <v>2020</v>
          </cell>
          <cell r="B9160" t="str">
            <v>Diciembre</v>
          </cell>
          <cell r="J9160">
            <v>784</v>
          </cell>
          <cell r="K9160">
            <v>31034</v>
          </cell>
        </row>
        <row r="9161">
          <cell r="A9161">
            <v>2020</v>
          </cell>
          <cell r="B9161" t="str">
            <v>Diciembre</v>
          </cell>
          <cell r="J9161">
            <v>1294</v>
          </cell>
          <cell r="K9161">
            <v>31035</v>
          </cell>
        </row>
        <row r="9162">
          <cell r="A9162">
            <v>2020</v>
          </cell>
          <cell r="B9162" t="str">
            <v>Diciembre</v>
          </cell>
          <cell r="J9162">
            <v>1323</v>
          </cell>
          <cell r="K9162">
            <v>31036</v>
          </cell>
        </row>
        <row r="9163">
          <cell r="A9163">
            <v>2020</v>
          </cell>
          <cell r="B9163" t="str">
            <v>Diciembre</v>
          </cell>
          <cell r="J9163">
            <v>1997</v>
          </cell>
          <cell r="K9163">
            <v>31037</v>
          </cell>
        </row>
        <row r="9164">
          <cell r="A9164">
            <v>2020</v>
          </cell>
          <cell r="B9164" t="str">
            <v>Diciembre</v>
          </cell>
          <cell r="J9164">
            <v>3083</v>
          </cell>
          <cell r="K9164">
            <v>31038</v>
          </cell>
        </row>
        <row r="9165">
          <cell r="A9165">
            <v>2020</v>
          </cell>
          <cell r="B9165" t="str">
            <v>Diciembre</v>
          </cell>
          <cell r="J9165">
            <v>1322</v>
          </cell>
          <cell r="K9165">
            <v>31039</v>
          </cell>
        </row>
        <row r="9166">
          <cell r="A9166">
            <v>2020</v>
          </cell>
          <cell r="B9166" t="str">
            <v>Diciembre</v>
          </cell>
          <cell r="J9166">
            <v>4431</v>
          </cell>
          <cell r="K9166">
            <v>11001</v>
          </cell>
        </row>
        <row r="9167">
          <cell r="A9167">
            <v>2020</v>
          </cell>
          <cell r="B9167" t="str">
            <v>Diciembre</v>
          </cell>
          <cell r="J9167">
            <v>6128</v>
          </cell>
          <cell r="K9167">
            <v>11002</v>
          </cell>
        </row>
        <row r="9168">
          <cell r="A9168">
            <v>2020</v>
          </cell>
          <cell r="B9168" t="str">
            <v>Diciembre</v>
          </cell>
          <cell r="J9168">
            <v>1920</v>
          </cell>
          <cell r="K9168">
            <v>11003</v>
          </cell>
        </row>
        <row r="9169">
          <cell r="A9169">
            <v>2020</v>
          </cell>
          <cell r="B9169" t="str">
            <v>Diciembre</v>
          </cell>
          <cell r="J9169">
            <v>1809</v>
          </cell>
          <cell r="K9169">
            <v>11004</v>
          </cell>
        </row>
        <row r="9170">
          <cell r="A9170">
            <v>2020</v>
          </cell>
          <cell r="B9170" t="str">
            <v>Diciembre</v>
          </cell>
          <cell r="J9170">
            <v>1235</v>
          </cell>
          <cell r="K9170">
            <v>11005</v>
          </cell>
        </row>
        <row r="9171">
          <cell r="A9171">
            <v>2020</v>
          </cell>
          <cell r="B9171" t="str">
            <v>Diciembre</v>
          </cell>
          <cell r="J9171">
            <v>3300</v>
          </cell>
          <cell r="K9171">
            <v>11006</v>
          </cell>
        </row>
        <row r="9172">
          <cell r="A9172">
            <v>2020</v>
          </cell>
          <cell r="B9172" t="str">
            <v>Diciembre</v>
          </cell>
          <cell r="J9172">
            <v>12278</v>
          </cell>
          <cell r="K9172">
            <v>11007</v>
          </cell>
        </row>
        <row r="9173">
          <cell r="A9173">
            <v>2020</v>
          </cell>
          <cell r="B9173" t="str">
            <v>Diciembre</v>
          </cell>
          <cell r="J9173">
            <v>1335</v>
          </cell>
          <cell r="K9173">
            <v>11008</v>
          </cell>
        </row>
        <row r="9174">
          <cell r="A9174">
            <v>2020</v>
          </cell>
          <cell r="B9174" t="str">
            <v>Diciembre</v>
          </cell>
          <cell r="J9174">
            <v>4097</v>
          </cell>
          <cell r="K9174">
            <v>11009</v>
          </cell>
        </row>
        <row r="9175">
          <cell r="A9175">
            <v>2020</v>
          </cell>
          <cell r="B9175" t="str">
            <v>Diciembre</v>
          </cell>
          <cell r="J9175">
            <v>1505</v>
          </cell>
          <cell r="K9175">
            <v>11010</v>
          </cell>
        </row>
        <row r="9176">
          <cell r="A9176">
            <v>2020</v>
          </cell>
          <cell r="B9176" t="str">
            <v>Diciembre</v>
          </cell>
          <cell r="J9176">
            <v>10596</v>
          </cell>
          <cell r="K9176">
            <v>11011</v>
          </cell>
        </row>
        <row r="9177">
          <cell r="A9177">
            <v>2020</v>
          </cell>
          <cell r="B9177" t="str">
            <v>Diciembre</v>
          </cell>
          <cell r="J9177">
            <v>4114</v>
          </cell>
          <cell r="K9177">
            <v>11012</v>
          </cell>
        </row>
        <row r="9178">
          <cell r="A9178">
            <v>2020</v>
          </cell>
          <cell r="B9178" t="str">
            <v>Diciembre</v>
          </cell>
          <cell r="J9178">
            <v>4997</v>
          </cell>
          <cell r="K9178">
            <v>11013</v>
          </cell>
        </row>
        <row r="9179">
          <cell r="A9179">
            <v>2020</v>
          </cell>
          <cell r="B9179" t="str">
            <v>Diciembre</v>
          </cell>
          <cell r="J9179">
            <v>5636</v>
          </cell>
          <cell r="K9179">
            <v>11014</v>
          </cell>
        </row>
        <row r="9180">
          <cell r="A9180">
            <v>2020</v>
          </cell>
          <cell r="B9180" t="str">
            <v>Diciembre</v>
          </cell>
          <cell r="J9180">
            <v>2898</v>
          </cell>
          <cell r="K9180">
            <v>11015</v>
          </cell>
        </row>
        <row r="9181">
          <cell r="A9181">
            <v>2020</v>
          </cell>
          <cell r="B9181" t="str">
            <v>Diciembre</v>
          </cell>
          <cell r="J9181">
            <v>2922</v>
          </cell>
          <cell r="K9181">
            <v>11016</v>
          </cell>
        </row>
        <row r="9182">
          <cell r="A9182">
            <v>2020</v>
          </cell>
          <cell r="B9182" t="str">
            <v>Diciembre</v>
          </cell>
          <cell r="J9182">
            <v>1263</v>
          </cell>
          <cell r="K9182">
            <v>11017</v>
          </cell>
        </row>
        <row r="9183">
          <cell r="A9183">
            <v>2020</v>
          </cell>
          <cell r="B9183" t="str">
            <v>Diciembre</v>
          </cell>
          <cell r="J9183">
            <v>1656</v>
          </cell>
          <cell r="K9183">
            <v>11018</v>
          </cell>
        </row>
        <row r="9184">
          <cell r="A9184">
            <v>2020</v>
          </cell>
          <cell r="B9184" t="str">
            <v>Diciembre</v>
          </cell>
          <cell r="J9184">
            <v>9217</v>
          </cell>
          <cell r="K9184">
            <v>11019</v>
          </cell>
        </row>
        <row r="9185">
          <cell r="A9185">
            <v>2020</v>
          </cell>
          <cell r="B9185" t="str">
            <v>Diciembre</v>
          </cell>
          <cell r="J9185">
            <v>9326</v>
          </cell>
          <cell r="K9185">
            <v>11020</v>
          </cell>
        </row>
        <row r="9186">
          <cell r="A9186">
            <v>2020</v>
          </cell>
          <cell r="B9186" t="str">
            <v>Diciembre</v>
          </cell>
          <cell r="J9186">
            <v>1246</v>
          </cell>
          <cell r="K9186">
            <v>11021</v>
          </cell>
        </row>
        <row r="9187">
          <cell r="A9187">
            <v>2020</v>
          </cell>
          <cell r="B9187" t="str">
            <v>Diciembre</v>
          </cell>
          <cell r="J9187">
            <v>1188</v>
          </cell>
          <cell r="K9187">
            <v>11022</v>
          </cell>
        </row>
        <row r="9188">
          <cell r="A9188">
            <v>2020</v>
          </cell>
          <cell r="B9188" t="str">
            <v>Diciembre</v>
          </cell>
          <cell r="J9188">
            <v>1953</v>
          </cell>
          <cell r="K9188">
            <v>11023</v>
          </cell>
        </row>
        <row r="9189">
          <cell r="A9189">
            <v>2020</v>
          </cell>
          <cell r="B9189" t="str">
            <v>Diciembre</v>
          </cell>
          <cell r="J9189">
            <v>1336</v>
          </cell>
          <cell r="K9189">
            <v>11024</v>
          </cell>
        </row>
        <row r="9190">
          <cell r="A9190">
            <v>2020</v>
          </cell>
          <cell r="B9190" t="str">
            <v>Diciembre</v>
          </cell>
          <cell r="J9190">
            <v>1703</v>
          </cell>
          <cell r="K9190">
            <v>11025</v>
          </cell>
        </row>
        <row r="9191">
          <cell r="A9191">
            <v>2020</v>
          </cell>
          <cell r="B9191" t="str">
            <v>Diciembre</v>
          </cell>
          <cell r="J9191">
            <v>1536</v>
          </cell>
          <cell r="K9191">
            <v>11026</v>
          </cell>
        </row>
        <row r="9192">
          <cell r="A9192">
            <v>2020</v>
          </cell>
          <cell r="B9192" t="str">
            <v>Diciembre</v>
          </cell>
          <cell r="J9192">
            <v>2182</v>
          </cell>
          <cell r="K9192">
            <v>11028</v>
          </cell>
        </row>
        <row r="9193">
          <cell r="A9193">
            <v>2020</v>
          </cell>
          <cell r="B9193" t="str">
            <v>Diciembre</v>
          </cell>
          <cell r="J9193">
            <v>2818</v>
          </cell>
          <cell r="K9193">
            <v>11029</v>
          </cell>
        </row>
        <row r="9194">
          <cell r="A9194">
            <v>2020</v>
          </cell>
          <cell r="B9194" t="str">
            <v>Diciembre</v>
          </cell>
          <cell r="J9194">
            <v>5837</v>
          </cell>
          <cell r="K9194">
            <v>11030</v>
          </cell>
        </row>
        <row r="9195">
          <cell r="A9195">
            <v>2020</v>
          </cell>
          <cell r="B9195" t="str">
            <v>Diciembre</v>
          </cell>
          <cell r="J9195">
            <v>5741</v>
          </cell>
          <cell r="K9195">
            <v>11031</v>
          </cell>
        </row>
        <row r="9196">
          <cell r="A9196">
            <v>2020</v>
          </cell>
          <cell r="B9196" t="str">
            <v>Diciembre</v>
          </cell>
          <cell r="J9196">
            <v>6152</v>
          </cell>
          <cell r="K9196">
            <v>11032</v>
          </cell>
        </row>
        <row r="9197">
          <cell r="A9197">
            <v>2020</v>
          </cell>
          <cell r="B9197" t="str">
            <v>Diciembre</v>
          </cell>
          <cell r="J9197">
            <v>1915</v>
          </cell>
          <cell r="K9197">
            <v>11033</v>
          </cell>
        </row>
        <row r="9198">
          <cell r="A9198">
            <v>2020</v>
          </cell>
          <cell r="B9198" t="str">
            <v>Diciembre</v>
          </cell>
          <cell r="J9198">
            <v>2205</v>
          </cell>
          <cell r="K9198">
            <v>11034</v>
          </cell>
        </row>
        <row r="9199">
          <cell r="A9199">
            <v>2020</v>
          </cell>
          <cell r="B9199" t="str">
            <v>Diciembre</v>
          </cell>
          <cell r="J9199">
            <v>2034</v>
          </cell>
          <cell r="K9199">
            <v>11035</v>
          </cell>
        </row>
        <row r="9200">
          <cell r="A9200">
            <v>2020</v>
          </cell>
          <cell r="B9200" t="str">
            <v>Diciembre</v>
          </cell>
          <cell r="J9200">
            <v>1149</v>
          </cell>
          <cell r="K9200">
            <v>11036</v>
          </cell>
        </row>
        <row r="9201">
          <cell r="A9201">
            <v>2020</v>
          </cell>
          <cell r="B9201" t="str">
            <v>Diciembre</v>
          </cell>
          <cell r="J9201">
            <v>1150</v>
          </cell>
          <cell r="K9201">
            <v>11037</v>
          </cell>
        </row>
        <row r="9202">
          <cell r="A9202">
            <v>2020</v>
          </cell>
          <cell r="B9202" t="str">
            <v>Diciembre</v>
          </cell>
          <cell r="J9202">
            <v>1375</v>
          </cell>
          <cell r="K9202">
            <v>11038</v>
          </cell>
        </row>
        <row r="9203">
          <cell r="A9203">
            <v>2020</v>
          </cell>
          <cell r="B9203" t="str">
            <v>Diciembre</v>
          </cell>
          <cell r="J9203">
            <v>2052</v>
          </cell>
          <cell r="K9203">
            <v>11040</v>
          </cell>
        </row>
        <row r="9204">
          <cell r="A9204">
            <v>2020</v>
          </cell>
          <cell r="B9204" t="str">
            <v>Diciembre</v>
          </cell>
          <cell r="J9204">
            <v>939</v>
          </cell>
          <cell r="K9204">
            <v>11041</v>
          </cell>
        </row>
        <row r="9205">
          <cell r="A9205">
            <v>2020</v>
          </cell>
          <cell r="B9205" t="str">
            <v>Diciembre</v>
          </cell>
          <cell r="J9205">
            <v>2170</v>
          </cell>
          <cell r="K9205">
            <v>11042</v>
          </cell>
        </row>
        <row r="9206">
          <cell r="A9206">
            <v>2020</v>
          </cell>
          <cell r="B9206" t="str">
            <v>Diciembre</v>
          </cell>
          <cell r="J9206">
            <v>5615</v>
          </cell>
          <cell r="K9206">
            <v>11043</v>
          </cell>
        </row>
        <row r="9207">
          <cell r="A9207">
            <v>2020</v>
          </cell>
          <cell r="B9207" t="str">
            <v>Diciembre</v>
          </cell>
          <cell r="J9207">
            <v>4599</v>
          </cell>
          <cell r="K9207">
            <v>11044</v>
          </cell>
        </row>
        <row r="9208">
          <cell r="A9208">
            <v>2020</v>
          </cell>
          <cell r="B9208" t="str">
            <v>Diciembre</v>
          </cell>
          <cell r="J9208">
            <v>1523</v>
          </cell>
          <cell r="K9208">
            <v>11045</v>
          </cell>
        </row>
        <row r="9209">
          <cell r="A9209">
            <v>2020</v>
          </cell>
          <cell r="B9209" t="str">
            <v>Diciembre</v>
          </cell>
          <cell r="J9209">
            <v>816</v>
          </cell>
          <cell r="K9209">
            <v>11046</v>
          </cell>
        </row>
        <row r="9210">
          <cell r="A9210">
            <v>2020</v>
          </cell>
          <cell r="B9210" t="str">
            <v>Diciembre</v>
          </cell>
          <cell r="J9210">
            <v>5948</v>
          </cell>
          <cell r="K9210">
            <v>11047</v>
          </cell>
        </row>
        <row r="9211">
          <cell r="A9211">
            <v>2020</v>
          </cell>
          <cell r="B9211" t="str">
            <v>Diciembre</v>
          </cell>
          <cell r="J9211">
            <v>2426</v>
          </cell>
          <cell r="K9211">
            <v>11048</v>
          </cell>
        </row>
        <row r="9212">
          <cell r="A9212">
            <v>2020</v>
          </cell>
          <cell r="B9212" t="str">
            <v>Diciembre</v>
          </cell>
          <cell r="J9212">
            <v>1542</v>
          </cell>
          <cell r="K9212">
            <v>11049</v>
          </cell>
        </row>
        <row r="9213">
          <cell r="A9213">
            <v>2020</v>
          </cell>
          <cell r="B9213" t="str">
            <v>Diciembre</v>
          </cell>
          <cell r="J9213">
            <v>2334</v>
          </cell>
          <cell r="K9213">
            <v>11050</v>
          </cell>
        </row>
        <row r="9214">
          <cell r="A9214">
            <v>2020</v>
          </cell>
          <cell r="B9214" t="str">
            <v>Diciembre</v>
          </cell>
          <cell r="J9214">
            <v>10544</v>
          </cell>
          <cell r="K9214">
            <v>11051</v>
          </cell>
        </row>
        <row r="9215">
          <cell r="A9215">
            <v>2020</v>
          </cell>
          <cell r="B9215" t="str">
            <v>Diciembre</v>
          </cell>
          <cell r="J9215">
            <v>4707</v>
          </cell>
          <cell r="K9215">
            <v>11053</v>
          </cell>
        </row>
        <row r="9216">
          <cell r="A9216">
            <v>2020</v>
          </cell>
          <cell r="B9216" t="str">
            <v>Diciembre</v>
          </cell>
          <cell r="J9216">
            <v>6508</v>
          </cell>
          <cell r="K9216">
            <v>11054</v>
          </cell>
        </row>
        <row r="9217">
          <cell r="A9217">
            <v>2020</v>
          </cell>
          <cell r="B9217" t="str">
            <v>Diciembre</v>
          </cell>
          <cell r="J9217">
            <v>1208</v>
          </cell>
          <cell r="K9217">
            <v>21001</v>
          </cell>
        </row>
        <row r="9218">
          <cell r="A9218">
            <v>2020</v>
          </cell>
          <cell r="B9218" t="str">
            <v>Diciembre</v>
          </cell>
          <cell r="J9218">
            <v>2101</v>
          </cell>
          <cell r="K9218">
            <v>21002</v>
          </cell>
        </row>
        <row r="9219">
          <cell r="A9219">
            <v>2020</v>
          </cell>
          <cell r="B9219" t="str">
            <v>Diciembre</v>
          </cell>
          <cell r="J9219">
            <v>1492</v>
          </cell>
          <cell r="K9219">
            <v>21003</v>
          </cell>
        </row>
        <row r="9220">
          <cell r="A9220">
            <v>2020</v>
          </cell>
          <cell r="B9220" t="str">
            <v>Diciembre</v>
          </cell>
          <cell r="J9220">
            <v>715</v>
          </cell>
          <cell r="K9220">
            <v>21004</v>
          </cell>
        </row>
        <row r="9221">
          <cell r="A9221">
            <v>2020</v>
          </cell>
          <cell r="B9221" t="str">
            <v>Diciembre</v>
          </cell>
          <cell r="J9221">
            <v>467</v>
          </cell>
          <cell r="K9221">
            <v>21007</v>
          </cell>
        </row>
        <row r="9222">
          <cell r="A9222">
            <v>2020</v>
          </cell>
          <cell r="B9222" t="str">
            <v>Diciembre</v>
          </cell>
          <cell r="J9222">
            <v>495</v>
          </cell>
          <cell r="K9222">
            <v>21005</v>
          </cell>
        </row>
        <row r="9223">
          <cell r="A9223">
            <v>2020</v>
          </cell>
          <cell r="B9223" t="str">
            <v>Diciembre</v>
          </cell>
          <cell r="J9223">
            <v>495</v>
          </cell>
          <cell r="K9223">
            <v>21006</v>
          </cell>
        </row>
        <row r="9224">
          <cell r="A9224">
            <v>2020</v>
          </cell>
          <cell r="B9224" t="str">
            <v>Diciembre</v>
          </cell>
          <cell r="J9224">
            <v>1502</v>
          </cell>
          <cell r="K9224">
            <v>21008</v>
          </cell>
        </row>
        <row r="9225">
          <cell r="A9225">
            <v>2020</v>
          </cell>
          <cell r="B9225" t="str">
            <v>Diciembre</v>
          </cell>
          <cell r="J9225">
            <v>624</v>
          </cell>
          <cell r="K9225">
            <v>21009</v>
          </cell>
        </row>
        <row r="9226">
          <cell r="A9226">
            <v>2020</v>
          </cell>
          <cell r="B9226" t="str">
            <v>Diciembre</v>
          </cell>
          <cell r="J9226">
            <v>522</v>
          </cell>
          <cell r="K9226">
            <v>21010</v>
          </cell>
        </row>
        <row r="9227">
          <cell r="A9227">
            <v>2020</v>
          </cell>
          <cell r="B9227" t="str">
            <v>Diciembre</v>
          </cell>
          <cell r="J9227">
            <v>439</v>
          </cell>
          <cell r="K9227">
            <v>21011</v>
          </cell>
        </row>
        <row r="9228">
          <cell r="A9228">
            <v>2020</v>
          </cell>
          <cell r="B9228" t="str">
            <v>Diciembre</v>
          </cell>
          <cell r="J9228">
            <v>1354</v>
          </cell>
          <cell r="K9228">
            <v>21012</v>
          </cell>
        </row>
        <row r="9229">
          <cell r="A9229">
            <v>2020</v>
          </cell>
          <cell r="B9229" t="str">
            <v>Diciembre</v>
          </cell>
          <cell r="J9229">
            <v>1575</v>
          </cell>
          <cell r="K9229">
            <v>21013</v>
          </cell>
        </row>
        <row r="9230">
          <cell r="A9230">
            <v>2020</v>
          </cell>
          <cell r="B9230" t="str">
            <v>Diciembre</v>
          </cell>
          <cell r="J9230">
            <v>1576</v>
          </cell>
          <cell r="K9230">
            <v>21014</v>
          </cell>
        </row>
        <row r="9231">
          <cell r="A9231">
            <v>2020</v>
          </cell>
          <cell r="B9231" t="str">
            <v>Diciembre</v>
          </cell>
          <cell r="J9231">
            <v>1894</v>
          </cell>
          <cell r="K9231">
            <v>21016</v>
          </cell>
        </row>
        <row r="9232">
          <cell r="A9232">
            <v>2020</v>
          </cell>
          <cell r="B9232" t="str">
            <v>Diciembre</v>
          </cell>
          <cell r="J9232">
            <v>993</v>
          </cell>
          <cell r="K9232">
            <v>21017</v>
          </cell>
        </row>
        <row r="9233">
          <cell r="A9233">
            <v>2020</v>
          </cell>
          <cell r="B9233" t="str">
            <v>Diciembre</v>
          </cell>
          <cell r="J9233">
            <v>2577</v>
          </cell>
          <cell r="K9233">
            <v>51001</v>
          </cell>
        </row>
        <row r="9234">
          <cell r="A9234">
            <v>2020</v>
          </cell>
          <cell r="B9234" t="str">
            <v>Diciembre</v>
          </cell>
          <cell r="J9234">
            <v>2960</v>
          </cell>
          <cell r="K9234">
            <v>51001</v>
          </cell>
        </row>
        <row r="9235">
          <cell r="A9235">
            <v>2020</v>
          </cell>
          <cell r="B9235" t="str">
            <v>Diciembre</v>
          </cell>
          <cell r="J9235">
            <v>2844</v>
          </cell>
          <cell r="K9235">
            <v>51001</v>
          </cell>
        </row>
        <row r="9236">
          <cell r="A9236">
            <v>2020</v>
          </cell>
          <cell r="B9236" t="str">
            <v>Diciembre</v>
          </cell>
          <cell r="J9236">
            <v>2744</v>
          </cell>
          <cell r="K9236">
            <v>51001</v>
          </cell>
        </row>
        <row r="9237">
          <cell r="A9237">
            <v>2020</v>
          </cell>
          <cell r="B9237" t="str">
            <v>Diciembre</v>
          </cell>
          <cell r="J9237">
            <v>2454</v>
          </cell>
          <cell r="K9237">
            <v>51002</v>
          </cell>
        </row>
        <row r="9238">
          <cell r="A9238">
            <v>2020</v>
          </cell>
          <cell r="B9238" t="str">
            <v>Diciembre</v>
          </cell>
          <cell r="J9238">
            <v>2666</v>
          </cell>
          <cell r="K9238">
            <v>51003</v>
          </cell>
        </row>
        <row r="9239">
          <cell r="A9239">
            <v>2020</v>
          </cell>
          <cell r="B9239" t="str">
            <v>Diciembre</v>
          </cell>
          <cell r="J9239">
            <v>3416</v>
          </cell>
          <cell r="K9239">
            <v>51003</v>
          </cell>
        </row>
        <row r="9240">
          <cell r="A9240">
            <v>2020</v>
          </cell>
          <cell r="B9240" t="str">
            <v>Diciembre</v>
          </cell>
          <cell r="J9240">
            <v>3163</v>
          </cell>
          <cell r="K9240">
            <v>51003</v>
          </cell>
        </row>
        <row r="9241">
          <cell r="A9241">
            <v>2020</v>
          </cell>
          <cell r="B9241" t="str">
            <v>Diciembre</v>
          </cell>
          <cell r="J9241">
            <v>6773</v>
          </cell>
          <cell r="K9241">
            <v>51004</v>
          </cell>
        </row>
        <row r="9242">
          <cell r="A9242">
            <v>2020</v>
          </cell>
          <cell r="B9242" t="str">
            <v>Diciembre</v>
          </cell>
          <cell r="J9242">
            <v>7103</v>
          </cell>
          <cell r="K9242">
            <v>51004</v>
          </cell>
        </row>
        <row r="9243">
          <cell r="A9243">
            <v>2020</v>
          </cell>
          <cell r="B9243" t="str">
            <v>Diciembre</v>
          </cell>
          <cell r="J9243">
            <v>6671</v>
          </cell>
          <cell r="K9243">
            <v>51004</v>
          </cell>
        </row>
        <row r="9244">
          <cell r="A9244">
            <v>2020</v>
          </cell>
          <cell r="B9244" t="str">
            <v>Diciembre</v>
          </cell>
          <cell r="J9244">
            <v>6002</v>
          </cell>
          <cell r="K9244">
            <v>51005</v>
          </cell>
        </row>
        <row r="9245">
          <cell r="A9245">
            <v>2020</v>
          </cell>
          <cell r="B9245" t="str">
            <v>Diciembre</v>
          </cell>
          <cell r="J9245">
            <v>6471</v>
          </cell>
          <cell r="K9245">
            <v>51005</v>
          </cell>
        </row>
        <row r="9246">
          <cell r="A9246">
            <v>2020</v>
          </cell>
          <cell r="B9246" t="str">
            <v>Diciembre</v>
          </cell>
          <cell r="J9246">
            <v>6149</v>
          </cell>
          <cell r="K9246">
            <v>51005</v>
          </cell>
        </row>
        <row r="9247">
          <cell r="A9247">
            <v>2020</v>
          </cell>
          <cell r="B9247" t="str">
            <v>Diciembre</v>
          </cell>
          <cell r="J9247">
            <v>6395</v>
          </cell>
          <cell r="K9247">
            <v>51005</v>
          </cell>
        </row>
        <row r="9248">
          <cell r="A9248">
            <v>2020</v>
          </cell>
          <cell r="B9248" t="str">
            <v>Diciembre</v>
          </cell>
          <cell r="J9248">
            <v>4975</v>
          </cell>
          <cell r="K9248">
            <v>51006</v>
          </cell>
        </row>
        <row r="9249">
          <cell r="A9249">
            <v>2020</v>
          </cell>
          <cell r="B9249" t="str">
            <v>Diciembre</v>
          </cell>
          <cell r="J9249">
            <v>5444</v>
          </cell>
          <cell r="K9249">
            <v>51006</v>
          </cell>
        </row>
        <row r="9250">
          <cell r="A9250">
            <v>2020</v>
          </cell>
          <cell r="B9250" t="str">
            <v>Diciembre</v>
          </cell>
          <cell r="J9250">
            <v>5620</v>
          </cell>
          <cell r="K9250">
            <v>51006</v>
          </cell>
        </row>
        <row r="9251">
          <cell r="A9251">
            <v>2020</v>
          </cell>
          <cell r="B9251" t="str">
            <v>Diciembre</v>
          </cell>
          <cell r="J9251">
            <v>5444</v>
          </cell>
          <cell r="K9251">
            <v>51007</v>
          </cell>
        </row>
        <row r="9252">
          <cell r="A9252">
            <v>2020</v>
          </cell>
          <cell r="B9252" t="str">
            <v>Diciembre</v>
          </cell>
          <cell r="J9252">
            <v>5482</v>
          </cell>
          <cell r="K9252">
            <v>51008</v>
          </cell>
        </row>
        <row r="9253">
          <cell r="A9253">
            <v>2020</v>
          </cell>
          <cell r="B9253" t="str">
            <v>Diciembre</v>
          </cell>
          <cell r="J9253">
            <v>6097</v>
          </cell>
          <cell r="K9253">
            <v>51008</v>
          </cell>
        </row>
        <row r="9254">
          <cell r="A9254">
            <v>2020</v>
          </cell>
          <cell r="B9254" t="str">
            <v>Diciembre</v>
          </cell>
          <cell r="J9254">
            <v>5498</v>
          </cell>
          <cell r="K9254">
            <v>51008</v>
          </cell>
        </row>
        <row r="9255">
          <cell r="A9255">
            <v>2020</v>
          </cell>
          <cell r="B9255" t="str">
            <v>Diciembre</v>
          </cell>
          <cell r="J9255">
            <v>6377</v>
          </cell>
          <cell r="K9255">
            <v>51008</v>
          </cell>
        </row>
        <row r="9256">
          <cell r="A9256">
            <v>2020</v>
          </cell>
          <cell r="B9256" t="str">
            <v>Diciembre</v>
          </cell>
          <cell r="J9256">
            <v>3271</v>
          </cell>
          <cell r="K9256">
            <v>51009</v>
          </cell>
        </row>
        <row r="9257">
          <cell r="A9257">
            <v>2020</v>
          </cell>
          <cell r="B9257" t="str">
            <v>Diciembre</v>
          </cell>
          <cell r="J9257">
            <v>3725</v>
          </cell>
          <cell r="K9257">
            <v>51009</v>
          </cell>
        </row>
        <row r="9258">
          <cell r="A9258">
            <v>2020</v>
          </cell>
          <cell r="B9258" t="str">
            <v>Diciembre</v>
          </cell>
          <cell r="J9258">
            <v>3455</v>
          </cell>
          <cell r="K9258">
            <v>51009</v>
          </cell>
        </row>
        <row r="9259">
          <cell r="A9259">
            <v>2020</v>
          </cell>
          <cell r="B9259" t="str">
            <v>Diciembre</v>
          </cell>
          <cell r="J9259">
            <v>3583</v>
          </cell>
          <cell r="K9259">
            <v>51009</v>
          </cell>
        </row>
        <row r="9260">
          <cell r="A9260">
            <v>2020</v>
          </cell>
          <cell r="B9260" t="str">
            <v>Diciembre</v>
          </cell>
          <cell r="J9260">
            <v>1534</v>
          </cell>
          <cell r="K9260">
            <v>51010</v>
          </cell>
        </row>
        <row r="9261">
          <cell r="A9261">
            <v>2020</v>
          </cell>
          <cell r="B9261" t="str">
            <v>Diciembre</v>
          </cell>
          <cell r="J9261">
            <v>1541</v>
          </cell>
          <cell r="K9261">
            <v>51010</v>
          </cell>
        </row>
        <row r="9262">
          <cell r="A9262">
            <v>2020</v>
          </cell>
          <cell r="B9262" t="str">
            <v>Diciembre</v>
          </cell>
          <cell r="J9262">
            <v>1439</v>
          </cell>
          <cell r="K9262">
            <v>51011</v>
          </cell>
        </row>
        <row r="9263">
          <cell r="A9263">
            <v>2020</v>
          </cell>
          <cell r="B9263" t="str">
            <v>Diciembre</v>
          </cell>
          <cell r="J9263">
            <v>1749</v>
          </cell>
          <cell r="K9263">
            <v>51011</v>
          </cell>
        </row>
        <row r="9264">
          <cell r="A9264">
            <v>2020</v>
          </cell>
          <cell r="B9264" t="str">
            <v>Diciembre</v>
          </cell>
          <cell r="J9264">
            <v>1652</v>
          </cell>
          <cell r="K9264">
            <v>51011</v>
          </cell>
        </row>
        <row r="9265">
          <cell r="A9265">
            <v>2020</v>
          </cell>
          <cell r="B9265" t="str">
            <v>Diciembre</v>
          </cell>
          <cell r="J9265">
            <v>3136</v>
          </cell>
          <cell r="K9265">
            <v>51012</v>
          </cell>
        </row>
        <row r="9266">
          <cell r="A9266">
            <v>2020</v>
          </cell>
          <cell r="B9266" t="str">
            <v>Diciembre</v>
          </cell>
          <cell r="J9266">
            <v>4232</v>
          </cell>
          <cell r="K9266">
            <v>51012</v>
          </cell>
        </row>
        <row r="9267">
          <cell r="A9267">
            <v>2020</v>
          </cell>
          <cell r="B9267" t="str">
            <v>Diciembre</v>
          </cell>
          <cell r="J9267">
            <v>317</v>
          </cell>
          <cell r="K9267">
            <v>61001</v>
          </cell>
        </row>
        <row r="9268">
          <cell r="A9268">
            <v>2020</v>
          </cell>
          <cell r="B9268" t="str">
            <v>Diciembre</v>
          </cell>
          <cell r="J9268">
            <v>324</v>
          </cell>
          <cell r="K9268">
            <v>61001</v>
          </cell>
        </row>
        <row r="9269">
          <cell r="A9269">
            <v>2020</v>
          </cell>
          <cell r="B9269" t="str">
            <v>Diciembre</v>
          </cell>
          <cell r="J9269">
            <v>336</v>
          </cell>
          <cell r="K9269">
            <v>61001</v>
          </cell>
        </row>
        <row r="9270">
          <cell r="A9270">
            <v>2020</v>
          </cell>
          <cell r="B9270" t="str">
            <v>Diciembre</v>
          </cell>
          <cell r="J9270">
            <v>330</v>
          </cell>
          <cell r="K9270">
            <v>61002</v>
          </cell>
        </row>
        <row r="9271">
          <cell r="A9271">
            <v>2020</v>
          </cell>
          <cell r="B9271" t="str">
            <v>Diciembre</v>
          </cell>
          <cell r="J9271">
            <v>338</v>
          </cell>
          <cell r="K9271">
            <v>61002</v>
          </cell>
        </row>
        <row r="9272">
          <cell r="A9272">
            <v>2020</v>
          </cell>
          <cell r="B9272" t="str">
            <v>Diciembre</v>
          </cell>
          <cell r="J9272">
            <v>350</v>
          </cell>
          <cell r="K9272">
            <v>61002</v>
          </cell>
        </row>
        <row r="9273">
          <cell r="A9273">
            <v>2020</v>
          </cell>
          <cell r="B9273" t="str">
            <v>Diciembre</v>
          </cell>
          <cell r="J9273">
            <v>306</v>
          </cell>
          <cell r="K9273">
            <v>61003</v>
          </cell>
        </row>
        <row r="9274">
          <cell r="A9274">
            <v>2020</v>
          </cell>
          <cell r="B9274" t="str">
            <v>Diciembre</v>
          </cell>
          <cell r="J9274">
            <v>298</v>
          </cell>
          <cell r="K9274">
            <v>61003</v>
          </cell>
        </row>
        <row r="9275">
          <cell r="A9275">
            <v>2020</v>
          </cell>
          <cell r="B9275" t="str">
            <v>Diciembre</v>
          </cell>
          <cell r="J9275">
            <v>313</v>
          </cell>
          <cell r="K9275">
            <v>61003</v>
          </cell>
        </row>
        <row r="9276">
          <cell r="A9276">
            <v>2020</v>
          </cell>
          <cell r="B9276" t="str">
            <v>Diciembre</v>
          </cell>
          <cell r="J9276">
            <v>357</v>
          </cell>
          <cell r="K9276">
            <v>61004</v>
          </cell>
        </row>
        <row r="9277">
          <cell r="A9277">
            <v>2020</v>
          </cell>
          <cell r="B9277" t="str">
            <v>Diciembre</v>
          </cell>
          <cell r="J9277">
            <v>387</v>
          </cell>
          <cell r="K9277">
            <v>61004</v>
          </cell>
        </row>
        <row r="9278">
          <cell r="A9278">
            <v>2020</v>
          </cell>
          <cell r="B9278" t="str">
            <v>Diciembre</v>
          </cell>
          <cell r="J9278">
            <v>396</v>
          </cell>
          <cell r="K9278">
            <v>61004</v>
          </cell>
        </row>
        <row r="9279">
          <cell r="A9279">
            <v>2020</v>
          </cell>
          <cell r="B9279" t="str">
            <v>Diciembre</v>
          </cell>
          <cell r="J9279">
            <v>30676</v>
          </cell>
          <cell r="K9279">
            <v>61005</v>
          </cell>
        </row>
        <row r="9280">
          <cell r="A9280">
            <v>2020</v>
          </cell>
          <cell r="B9280" t="str">
            <v>Diciembre</v>
          </cell>
          <cell r="J9280">
            <v>9063</v>
          </cell>
          <cell r="K9280">
            <v>61006</v>
          </cell>
        </row>
        <row r="9281">
          <cell r="A9281">
            <v>2020</v>
          </cell>
          <cell r="B9281" t="str">
            <v>Diciembre</v>
          </cell>
          <cell r="J9281">
            <v>9365</v>
          </cell>
          <cell r="K9281">
            <v>61006</v>
          </cell>
        </row>
        <row r="9282">
          <cell r="A9282">
            <v>2020</v>
          </cell>
          <cell r="B9282" t="str">
            <v>Diciembre</v>
          </cell>
          <cell r="J9282">
            <v>9120</v>
          </cell>
          <cell r="K9282">
            <v>61006</v>
          </cell>
        </row>
        <row r="9283">
          <cell r="A9283">
            <v>2020</v>
          </cell>
          <cell r="B9283" t="str">
            <v>Diciembre</v>
          </cell>
          <cell r="J9283">
            <v>10640</v>
          </cell>
          <cell r="K9283">
            <v>61006</v>
          </cell>
        </row>
        <row r="9284">
          <cell r="A9284">
            <v>2020</v>
          </cell>
          <cell r="B9284" t="str">
            <v>Diciembre</v>
          </cell>
          <cell r="J9284">
            <v>13343</v>
          </cell>
          <cell r="K9284">
            <v>61007</v>
          </cell>
        </row>
        <row r="9285">
          <cell r="A9285">
            <v>2020</v>
          </cell>
          <cell r="B9285" t="str">
            <v>Diciembre</v>
          </cell>
          <cell r="J9285">
            <v>14675</v>
          </cell>
          <cell r="K9285">
            <v>61007</v>
          </cell>
        </row>
        <row r="9286">
          <cell r="A9286">
            <v>2020</v>
          </cell>
          <cell r="B9286" t="str">
            <v>Diciembre</v>
          </cell>
          <cell r="J9286">
            <v>14040</v>
          </cell>
          <cell r="K9286">
            <v>61007</v>
          </cell>
        </row>
        <row r="9287">
          <cell r="A9287">
            <v>2020</v>
          </cell>
          <cell r="B9287" t="str">
            <v>Diciembre</v>
          </cell>
          <cell r="J9287">
            <v>14150</v>
          </cell>
          <cell r="K9287">
            <v>61007</v>
          </cell>
        </row>
        <row r="9288">
          <cell r="A9288">
            <v>2020</v>
          </cell>
          <cell r="B9288" t="str">
            <v>Diciembre</v>
          </cell>
          <cell r="J9288">
            <v>9793</v>
          </cell>
          <cell r="K9288">
            <v>61008</v>
          </cell>
        </row>
        <row r="9289">
          <cell r="A9289">
            <v>2020</v>
          </cell>
          <cell r="B9289" t="str">
            <v>Diciembre</v>
          </cell>
          <cell r="J9289">
            <v>9713</v>
          </cell>
          <cell r="K9289">
            <v>61008</v>
          </cell>
        </row>
        <row r="9290">
          <cell r="A9290">
            <v>2020</v>
          </cell>
          <cell r="B9290" t="str">
            <v>Diciembre</v>
          </cell>
          <cell r="J9290">
            <v>9110</v>
          </cell>
          <cell r="K9290">
            <v>61008</v>
          </cell>
        </row>
        <row r="9291">
          <cell r="A9291">
            <v>2020</v>
          </cell>
          <cell r="B9291" t="str">
            <v>Diciembre</v>
          </cell>
          <cell r="J9291">
            <v>10440</v>
          </cell>
          <cell r="K9291">
            <v>61009</v>
          </cell>
        </row>
        <row r="9292">
          <cell r="A9292">
            <v>2020</v>
          </cell>
          <cell r="B9292" t="str">
            <v>Diciembre</v>
          </cell>
          <cell r="J9292">
            <v>11053</v>
          </cell>
          <cell r="K9292">
            <v>61009</v>
          </cell>
        </row>
        <row r="9293">
          <cell r="A9293">
            <v>2020</v>
          </cell>
          <cell r="B9293" t="str">
            <v>Diciembre</v>
          </cell>
          <cell r="J9293">
            <v>10733</v>
          </cell>
          <cell r="K9293">
            <v>61009</v>
          </cell>
        </row>
        <row r="9294">
          <cell r="A9294">
            <v>2020</v>
          </cell>
          <cell r="B9294" t="str">
            <v>Diciembre</v>
          </cell>
          <cell r="J9294">
            <v>10600</v>
          </cell>
          <cell r="K9294">
            <v>61009</v>
          </cell>
        </row>
        <row r="9295">
          <cell r="A9295">
            <v>2020</v>
          </cell>
          <cell r="B9295" t="str">
            <v>Diciembre</v>
          </cell>
          <cell r="J9295">
            <v>5429</v>
          </cell>
          <cell r="K9295">
            <v>71001</v>
          </cell>
        </row>
        <row r="9296">
          <cell r="A9296">
            <v>2020</v>
          </cell>
          <cell r="B9296" t="str">
            <v>Diciembre</v>
          </cell>
          <cell r="J9296">
            <v>4638</v>
          </cell>
          <cell r="K9296">
            <v>71001</v>
          </cell>
        </row>
        <row r="9297">
          <cell r="A9297">
            <v>2020</v>
          </cell>
          <cell r="B9297" t="str">
            <v>Diciembre</v>
          </cell>
          <cell r="J9297">
            <v>4330</v>
          </cell>
          <cell r="K9297">
            <v>71001</v>
          </cell>
        </row>
        <row r="9298">
          <cell r="A9298">
            <v>2020</v>
          </cell>
          <cell r="B9298" t="str">
            <v>Diciembre</v>
          </cell>
          <cell r="J9298">
            <v>6753</v>
          </cell>
          <cell r="K9298">
            <v>71002</v>
          </cell>
        </row>
        <row r="9299">
          <cell r="A9299">
            <v>2020</v>
          </cell>
          <cell r="B9299" t="str">
            <v>Diciembre</v>
          </cell>
          <cell r="J9299">
            <v>7475</v>
          </cell>
          <cell r="K9299">
            <v>71002</v>
          </cell>
        </row>
        <row r="9300">
          <cell r="A9300">
            <v>2020</v>
          </cell>
          <cell r="B9300" t="str">
            <v>Diciembre</v>
          </cell>
          <cell r="J9300">
            <v>7583</v>
          </cell>
          <cell r="K9300">
            <v>71002</v>
          </cell>
        </row>
        <row r="9301">
          <cell r="A9301">
            <v>2020</v>
          </cell>
          <cell r="B9301" t="str">
            <v>Diciembre</v>
          </cell>
          <cell r="J9301">
            <v>8008</v>
          </cell>
          <cell r="K9301">
            <v>71002</v>
          </cell>
        </row>
        <row r="9302">
          <cell r="A9302">
            <v>2020</v>
          </cell>
          <cell r="B9302" t="str">
            <v>Diciembre</v>
          </cell>
          <cell r="J9302">
            <v>6690</v>
          </cell>
          <cell r="K9302">
            <v>71002</v>
          </cell>
        </row>
        <row r="9303">
          <cell r="A9303">
            <v>2020</v>
          </cell>
          <cell r="B9303" t="str">
            <v>Diciembre</v>
          </cell>
          <cell r="J9303">
            <v>13031</v>
          </cell>
          <cell r="K9303">
            <v>71004</v>
          </cell>
        </row>
        <row r="9304">
          <cell r="A9304">
            <v>2020</v>
          </cell>
          <cell r="B9304" t="str">
            <v>Diciembre</v>
          </cell>
          <cell r="J9304">
            <v>12742</v>
          </cell>
          <cell r="K9304">
            <v>71004</v>
          </cell>
        </row>
        <row r="9305">
          <cell r="A9305">
            <v>2020</v>
          </cell>
          <cell r="B9305" t="str">
            <v>Diciembre</v>
          </cell>
          <cell r="J9305">
            <v>11970</v>
          </cell>
          <cell r="K9305">
            <v>71004</v>
          </cell>
        </row>
        <row r="9306">
          <cell r="A9306">
            <v>2020</v>
          </cell>
          <cell r="B9306" t="str">
            <v>Diciembre</v>
          </cell>
          <cell r="J9306">
            <v>12290</v>
          </cell>
          <cell r="K9306">
            <v>71004</v>
          </cell>
        </row>
        <row r="9307">
          <cell r="A9307">
            <v>2020</v>
          </cell>
          <cell r="B9307" t="str">
            <v>Diciembre</v>
          </cell>
          <cell r="J9307">
            <v>13773</v>
          </cell>
          <cell r="K9307">
            <v>71005</v>
          </cell>
        </row>
        <row r="9308">
          <cell r="A9308">
            <v>2020</v>
          </cell>
          <cell r="B9308" t="str">
            <v>Diciembre</v>
          </cell>
          <cell r="J9308">
            <v>13717</v>
          </cell>
          <cell r="K9308">
            <v>71005</v>
          </cell>
        </row>
        <row r="9309">
          <cell r="A9309">
            <v>2020</v>
          </cell>
          <cell r="B9309" t="str">
            <v>Diciembre</v>
          </cell>
          <cell r="J9309">
            <v>13263</v>
          </cell>
          <cell r="K9309">
            <v>71005</v>
          </cell>
        </row>
        <row r="9310">
          <cell r="A9310">
            <v>2020</v>
          </cell>
          <cell r="B9310" t="str">
            <v>Diciembre</v>
          </cell>
          <cell r="J9310">
            <v>13945</v>
          </cell>
          <cell r="K9310">
            <v>71005</v>
          </cell>
        </row>
        <row r="9311">
          <cell r="A9311">
            <v>2020</v>
          </cell>
          <cell r="B9311" t="str">
            <v>Diciembre</v>
          </cell>
          <cell r="J9311">
            <v>13698</v>
          </cell>
          <cell r="K9311">
            <v>71006</v>
          </cell>
        </row>
        <row r="9312">
          <cell r="A9312">
            <v>2020</v>
          </cell>
          <cell r="B9312" t="str">
            <v>Diciembre</v>
          </cell>
          <cell r="J9312">
            <v>13607</v>
          </cell>
          <cell r="K9312">
            <v>71006</v>
          </cell>
        </row>
        <row r="9313">
          <cell r="A9313">
            <v>2020</v>
          </cell>
          <cell r="B9313" t="str">
            <v>Diciembre</v>
          </cell>
          <cell r="J9313">
            <v>13610</v>
          </cell>
          <cell r="K9313">
            <v>71006</v>
          </cell>
        </row>
        <row r="9314">
          <cell r="A9314">
            <v>2020</v>
          </cell>
          <cell r="B9314" t="str">
            <v>Diciembre</v>
          </cell>
          <cell r="J9314">
            <v>14315</v>
          </cell>
          <cell r="K9314">
            <v>71006</v>
          </cell>
        </row>
        <row r="9315">
          <cell r="A9315">
            <v>2020</v>
          </cell>
          <cell r="B9315" t="str">
            <v>Diciembre</v>
          </cell>
          <cell r="J9315">
            <v>15958</v>
          </cell>
          <cell r="K9315">
            <v>71007</v>
          </cell>
        </row>
        <row r="9316">
          <cell r="A9316">
            <v>2020</v>
          </cell>
          <cell r="B9316" t="str">
            <v>Diciembre</v>
          </cell>
          <cell r="J9316">
            <v>15390</v>
          </cell>
          <cell r="K9316">
            <v>71007</v>
          </cell>
        </row>
        <row r="9317">
          <cell r="A9317">
            <v>2020</v>
          </cell>
          <cell r="B9317" t="str">
            <v>Diciembre</v>
          </cell>
          <cell r="J9317">
            <v>15088</v>
          </cell>
          <cell r="K9317">
            <v>71007</v>
          </cell>
        </row>
        <row r="9318">
          <cell r="A9318">
            <v>2020</v>
          </cell>
          <cell r="B9318" t="str">
            <v>Diciembre</v>
          </cell>
          <cell r="J9318">
            <v>16065</v>
          </cell>
          <cell r="K9318">
            <v>71007</v>
          </cell>
        </row>
        <row r="9319">
          <cell r="A9319">
            <v>2020</v>
          </cell>
          <cell r="B9319" t="str">
            <v>Diciembre</v>
          </cell>
          <cell r="J9319">
            <v>10605</v>
          </cell>
          <cell r="K9319">
            <v>71003</v>
          </cell>
        </row>
        <row r="9320">
          <cell r="A9320">
            <v>2020</v>
          </cell>
          <cell r="B9320" t="str">
            <v>Diciembre</v>
          </cell>
          <cell r="J9320">
            <v>18435</v>
          </cell>
          <cell r="K9320">
            <v>71009</v>
          </cell>
        </row>
        <row r="9321">
          <cell r="A9321">
            <v>2020</v>
          </cell>
          <cell r="B9321" t="str">
            <v>Diciembre</v>
          </cell>
          <cell r="J9321">
            <v>15965</v>
          </cell>
          <cell r="K9321">
            <v>71009</v>
          </cell>
        </row>
        <row r="9322">
          <cell r="A9322">
            <v>2020</v>
          </cell>
          <cell r="B9322" t="str">
            <v>Diciembre</v>
          </cell>
          <cell r="J9322">
            <v>15803</v>
          </cell>
          <cell r="K9322">
            <v>71009</v>
          </cell>
        </row>
        <row r="9323">
          <cell r="A9323">
            <v>2020</v>
          </cell>
          <cell r="B9323" t="str">
            <v>Diciembre</v>
          </cell>
          <cell r="J9323">
            <v>16575</v>
          </cell>
          <cell r="K9323">
            <v>71009</v>
          </cell>
        </row>
        <row r="9324">
          <cell r="A9324">
            <v>2020</v>
          </cell>
          <cell r="B9324" t="str">
            <v>Diciembre</v>
          </cell>
          <cell r="J9324">
            <v>13465</v>
          </cell>
          <cell r="K9324">
            <v>71010</v>
          </cell>
        </row>
        <row r="9325">
          <cell r="A9325">
            <v>2020</v>
          </cell>
          <cell r="B9325" t="str">
            <v>Diciembre</v>
          </cell>
          <cell r="J9325">
            <v>13942</v>
          </cell>
          <cell r="K9325">
            <v>71010</v>
          </cell>
        </row>
        <row r="9326">
          <cell r="A9326">
            <v>2020</v>
          </cell>
          <cell r="B9326" t="str">
            <v>Diciembre</v>
          </cell>
          <cell r="J9326">
            <v>14460</v>
          </cell>
          <cell r="K9326">
            <v>71010</v>
          </cell>
        </row>
        <row r="9327">
          <cell r="A9327">
            <v>2020</v>
          </cell>
          <cell r="B9327" t="str">
            <v>Diciembre</v>
          </cell>
          <cell r="J9327">
            <v>13863</v>
          </cell>
          <cell r="K9327">
            <v>71011</v>
          </cell>
        </row>
        <row r="9328">
          <cell r="A9328">
            <v>2020</v>
          </cell>
          <cell r="B9328" t="str">
            <v>Diciembre</v>
          </cell>
          <cell r="J9328">
            <v>14892</v>
          </cell>
          <cell r="K9328">
            <v>71011</v>
          </cell>
        </row>
        <row r="9329">
          <cell r="A9329">
            <v>2020</v>
          </cell>
          <cell r="B9329" t="str">
            <v>Diciembre</v>
          </cell>
          <cell r="J9329">
            <v>15270</v>
          </cell>
          <cell r="K9329">
            <v>71011</v>
          </cell>
        </row>
        <row r="9330">
          <cell r="A9330">
            <v>2020</v>
          </cell>
          <cell r="B9330" t="str">
            <v>Diciembre</v>
          </cell>
          <cell r="J9330">
            <v>12681</v>
          </cell>
          <cell r="K9330">
            <v>71012</v>
          </cell>
        </row>
        <row r="9331">
          <cell r="A9331">
            <v>2020</v>
          </cell>
          <cell r="B9331" t="str">
            <v>Diciembre</v>
          </cell>
          <cell r="J9331">
            <v>12102</v>
          </cell>
          <cell r="K9331">
            <v>71012</v>
          </cell>
        </row>
        <row r="9332">
          <cell r="A9332">
            <v>2020</v>
          </cell>
          <cell r="B9332" t="str">
            <v>Diciembre</v>
          </cell>
          <cell r="J9332">
            <v>12415</v>
          </cell>
          <cell r="K9332">
            <v>71012</v>
          </cell>
        </row>
        <row r="9333">
          <cell r="A9333">
            <v>2020</v>
          </cell>
          <cell r="B9333" t="str">
            <v>Diciembre</v>
          </cell>
          <cell r="J9333">
            <v>10467</v>
          </cell>
          <cell r="K9333">
            <v>71013</v>
          </cell>
        </row>
        <row r="9334">
          <cell r="A9334">
            <v>2020</v>
          </cell>
          <cell r="B9334" t="str">
            <v>Diciembre</v>
          </cell>
          <cell r="J9334">
            <v>8967</v>
          </cell>
          <cell r="K9334">
            <v>71013</v>
          </cell>
        </row>
        <row r="9335">
          <cell r="A9335">
            <v>2020</v>
          </cell>
          <cell r="B9335" t="str">
            <v>Diciembre</v>
          </cell>
          <cell r="J9335">
            <v>10380</v>
          </cell>
          <cell r="K9335">
            <v>71013</v>
          </cell>
        </row>
        <row r="9336">
          <cell r="A9336">
            <v>2020</v>
          </cell>
          <cell r="B9336" t="str">
            <v>Diciembre</v>
          </cell>
          <cell r="J9336">
            <v>16312</v>
          </cell>
          <cell r="K9336">
            <v>71015</v>
          </cell>
        </row>
        <row r="9337">
          <cell r="A9337">
            <v>2020</v>
          </cell>
          <cell r="B9337" t="str">
            <v>Diciembre</v>
          </cell>
          <cell r="J9337">
            <v>15125</v>
          </cell>
          <cell r="K9337">
            <v>71016</v>
          </cell>
        </row>
        <row r="9338">
          <cell r="A9338">
            <v>2020</v>
          </cell>
          <cell r="B9338" t="str">
            <v>Diciembre</v>
          </cell>
          <cell r="J9338">
            <v>15012</v>
          </cell>
          <cell r="K9338">
            <v>71016</v>
          </cell>
        </row>
        <row r="9339">
          <cell r="A9339">
            <v>2020</v>
          </cell>
          <cell r="B9339" t="str">
            <v>Diciembre</v>
          </cell>
          <cell r="J9339">
            <v>16917</v>
          </cell>
          <cell r="K9339">
            <v>71016</v>
          </cell>
        </row>
        <row r="9340">
          <cell r="A9340">
            <v>2020</v>
          </cell>
          <cell r="B9340" t="str">
            <v>Diciembre</v>
          </cell>
          <cell r="J9340">
            <v>15125</v>
          </cell>
          <cell r="K9340">
            <v>71017</v>
          </cell>
        </row>
        <row r="9341">
          <cell r="A9341">
            <v>2020</v>
          </cell>
          <cell r="B9341" t="str">
            <v>Diciembre</v>
          </cell>
          <cell r="J9341">
            <v>15022</v>
          </cell>
          <cell r="K9341">
            <v>71017</v>
          </cell>
        </row>
        <row r="9342">
          <cell r="A9342">
            <v>2020</v>
          </cell>
          <cell r="B9342" t="str">
            <v>Diciembre</v>
          </cell>
          <cell r="J9342">
            <v>16917</v>
          </cell>
          <cell r="K9342">
            <v>71017</v>
          </cell>
        </row>
        <row r="9343">
          <cell r="A9343">
            <v>2020</v>
          </cell>
          <cell r="B9343" t="str">
            <v>Diciembre</v>
          </cell>
          <cell r="J9343">
            <v>15125</v>
          </cell>
          <cell r="K9343">
            <v>71018</v>
          </cell>
        </row>
        <row r="9344">
          <cell r="A9344">
            <v>2020</v>
          </cell>
          <cell r="B9344" t="str">
            <v>Diciembre</v>
          </cell>
          <cell r="J9344">
            <v>15022</v>
          </cell>
          <cell r="K9344">
            <v>71018</v>
          </cell>
        </row>
        <row r="9345">
          <cell r="A9345">
            <v>2020</v>
          </cell>
          <cell r="B9345" t="str">
            <v>Diciembre</v>
          </cell>
          <cell r="J9345">
            <v>16917</v>
          </cell>
          <cell r="K9345">
            <v>71018</v>
          </cell>
        </row>
        <row r="9346">
          <cell r="A9346">
            <v>2020</v>
          </cell>
          <cell r="B9346" t="str">
            <v>Diciembre</v>
          </cell>
          <cell r="J9346">
            <v>15125</v>
          </cell>
          <cell r="K9346">
            <v>71019</v>
          </cell>
        </row>
        <row r="9347">
          <cell r="A9347">
            <v>2020</v>
          </cell>
          <cell r="B9347" t="str">
            <v>Diciembre</v>
          </cell>
          <cell r="J9347">
            <v>15022</v>
          </cell>
          <cell r="K9347">
            <v>71019</v>
          </cell>
        </row>
        <row r="9348">
          <cell r="A9348">
            <v>2020</v>
          </cell>
          <cell r="B9348" t="str">
            <v>Diciembre</v>
          </cell>
          <cell r="J9348">
            <v>16983</v>
          </cell>
          <cell r="K9348">
            <v>71019</v>
          </cell>
        </row>
        <row r="9349">
          <cell r="A9349">
            <v>2020</v>
          </cell>
          <cell r="B9349" t="str">
            <v>Diciembre</v>
          </cell>
          <cell r="J9349">
            <v>20927</v>
          </cell>
          <cell r="K9349">
            <v>71020</v>
          </cell>
        </row>
        <row r="9350">
          <cell r="A9350">
            <v>2020</v>
          </cell>
          <cell r="B9350" t="str">
            <v>Diciembre</v>
          </cell>
          <cell r="J9350">
            <v>19898</v>
          </cell>
          <cell r="K9350">
            <v>71020</v>
          </cell>
        </row>
        <row r="9351">
          <cell r="A9351">
            <v>2020</v>
          </cell>
          <cell r="B9351" t="str">
            <v>Diciembre</v>
          </cell>
          <cell r="J9351">
            <v>21350</v>
          </cell>
          <cell r="K9351">
            <v>71020</v>
          </cell>
        </row>
        <row r="9352">
          <cell r="A9352">
            <v>2020</v>
          </cell>
          <cell r="B9352" t="str">
            <v>Diciembre</v>
          </cell>
          <cell r="J9352">
            <v>11583</v>
          </cell>
          <cell r="K9352">
            <v>71021</v>
          </cell>
        </row>
        <row r="9353">
          <cell r="A9353">
            <v>2020</v>
          </cell>
          <cell r="B9353" t="str">
            <v>Diciembre</v>
          </cell>
          <cell r="J9353">
            <v>10923</v>
          </cell>
          <cell r="K9353">
            <v>71021</v>
          </cell>
        </row>
        <row r="9354">
          <cell r="A9354">
            <v>2020</v>
          </cell>
          <cell r="B9354" t="str">
            <v>Diciembre</v>
          </cell>
          <cell r="J9354">
            <v>12665</v>
          </cell>
          <cell r="K9354">
            <v>71021</v>
          </cell>
        </row>
        <row r="9355">
          <cell r="A9355">
            <v>2020</v>
          </cell>
          <cell r="B9355" t="str">
            <v>Diciembre</v>
          </cell>
          <cell r="J9355">
            <v>12363</v>
          </cell>
          <cell r="K9355">
            <v>71022</v>
          </cell>
        </row>
        <row r="9356">
          <cell r="A9356">
            <v>2020</v>
          </cell>
          <cell r="B9356" t="str">
            <v>Diciembre</v>
          </cell>
          <cell r="J9356">
            <v>11417</v>
          </cell>
          <cell r="K9356">
            <v>71022</v>
          </cell>
        </row>
        <row r="9357">
          <cell r="A9357">
            <v>2020</v>
          </cell>
          <cell r="B9357" t="str">
            <v>Diciembre</v>
          </cell>
          <cell r="J9357">
            <v>13030</v>
          </cell>
          <cell r="K9357">
            <v>71022</v>
          </cell>
        </row>
        <row r="9358">
          <cell r="A9358">
            <v>2020</v>
          </cell>
          <cell r="B9358" t="str">
            <v>Diciembre</v>
          </cell>
          <cell r="J9358">
            <v>12798</v>
          </cell>
          <cell r="K9358">
            <v>71023</v>
          </cell>
        </row>
        <row r="9359">
          <cell r="A9359">
            <v>2020</v>
          </cell>
          <cell r="B9359" t="str">
            <v>Diciembre</v>
          </cell>
          <cell r="J9359">
            <v>12400</v>
          </cell>
          <cell r="K9359">
            <v>71023</v>
          </cell>
        </row>
        <row r="9360">
          <cell r="A9360">
            <v>2020</v>
          </cell>
          <cell r="B9360" t="str">
            <v>Diciembre</v>
          </cell>
          <cell r="J9360">
            <v>14270</v>
          </cell>
          <cell r="K9360">
            <v>71023</v>
          </cell>
        </row>
        <row r="9361">
          <cell r="A9361">
            <v>2020</v>
          </cell>
          <cell r="B9361" t="str">
            <v>Diciembre</v>
          </cell>
          <cell r="J9361">
            <v>14285</v>
          </cell>
          <cell r="K9361">
            <v>71024</v>
          </cell>
        </row>
        <row r="9362">
          <cell r="A9362">
            <v>2020</v>
          </cell>
          <cell r="B9362" t="str">
            <v>Diciembre</v>
          </cell>
          <cell r="J9362">
            <v>24958</v>
          </cell>
          <cell r="K9362">
            <v>71025</v>
          </cell>
        </row>
        <row r="9363">
          <cell r="A9363">
            <v>2020</v>
          </cell>
          <cell r="B9363" t="str">
            <v>Diciembre</v>
          </cell>
          <cell r="J9363">
            <v>24400</v>
          </cell>
          <cell r="K9363">
            <v>71025</v>
          </cell>
        </row>
        <row r="9364">
          <cell r="A9364">
            <v>2020</v>
          </cell>
          <cell r="B9364" t="str">
            <v>Diciembre</v>
          </cell>
          <cell r="J9364">
            <v>24957</v>
          </cell>
          <cell r="K9364">
            <v>71025</v>
          </cell>
        </row>
        <row r="9365">
          <cell r="A9365">
            <v>2020</v>
          </cell>
          <cell r="B9365" t="str">
            <v>Diciembre</v>
          </cell>
          <cell r="J9365">
            <v>11040</v>
          </cell>
          <cell r="K9365">
            <v>71014</v>
          </cell>
        </row>
        <row r="9366">
          <cell r="A9366">
            <v>2020</v>
          </cell>
          <cell r="B9366" t="str">
            <v>Diciembre</v>
          </cell>
          <cell r="J9366">
            <v>10908</v>
          </cell>
          <cell r="K9366">
            <v>71014</v>
          </cell>
        </row>
        <row r="9367">
          <cell r="A9367">
            <v>2020</v>
          </cell>
          <cell r="B9367" t="str">
            <v>Diciembre</v>
          </cell>
          <cell r="J9367">
            <v>12228</v>
          </cell>
          <cell r="K9367">
            <v>71014</v>
          </cell>
        </row>
        <row r="9368">
          <cell r="A9368">
            <v>2020</v>
          </cell>
          <cell r="B9368" t="str">
            <v>Diciembre</v>
          </cell>
          <cell r="J9368">
            <v>12769</v>
          </cell>
          <cell r="K9368">
            <v>71026</v>
          </cell>
        </row>
        <row r="9369">
          <cell r="A9369">
            <v>2020</v>
          </cell>
          <cell r="B9369" t="str">
            <v>Diciembre</v>
          </cell>
          <cell r="J9369">
            <v>12157</v>
          </cell>
          <cell r="K9369">
            <v>71026</v>
          </cell>
        </row>
        <row r="9370">
          <cell r="A9370">
            <v>2020</v>
          </cell>
          <cell r="B9370" t="str">
            <v>Diciembre</v>
          </cell>
          <cell r="J9370">
            <v>14092</v>
          </cell>
          <cell r="K9370">
            <v>71026</v>
          </cell>
        </row>
        <row r="9371">
          <cell r="A9371">
            <v>2020</v>
          </cell>
          <cell r="B9371" t="str">
            <v>Diciembre</v>
          </cell>
          <cell r="J9371">
            <v>17746</v>
          </cell>
          <cell r="K9371">
            <v>71027</v>
          </cell>
        </row>
        <row r="9372">
          <cell r="A9372">
            <v>2020</v>
          </cell>
          <cell r="B9372" t="str">
            <v>Diciembre</v>
          </cell>
          <cell r="J9372">
            <v>17860</v>
          </cell>
          <cell r="K9372">
            <v>71027</v>
          </cell>
        </row>
        <row r="9373">
          <cell r="A9373">
            <v>2020</v>
          </cell>
          <cell r="B9373" t="str">
            <v>Diciembre</v>
          </cell>
          <cell r="J9373">
            <v>18023</v>
          </cell>
          <cell r="K9373">
            <v>71027</v>
          </cell>
        </row>
        <row r="9374">
          <cell r="A9374">
            <v>2020</v>
          </cell>
          <cell r="B9374" t="str">
            <v>Diciembre</v>
          </cell>
          <cell r="J9374">
            <v>11040</v>
          </cell>
          <cell r="K9374">
            <v>71028</v>
          </cell>
        </row>
        <row r="9375">
          <cell r="A9375">
            <v>2020</v>
          </cell>
          <cell r="B9375" t="str">
            <v>Diciembre</v>
          </cell>
          <cell r="J9375">
            <v>10733</v>
          </cell>
          <cell r="K9375">
            <v>71028</v>
          </cell>
        </row>
        <row r="9376">
          <cell r="A9376">
            <v>2020</v>
          </cell>
          <cell r="B9376" t="str">
            <v>Diciembre</v>
          </cell>
          <cell r="J9376">
            <v>12417</v>
          </cell>
          <cell r="K9376">
            <v>71028</v>
          </cell>
        </row>
        <row r="9377">
          <cell r="A9377">
            <v>2020</v>
          </cell>
          <cell r="B9377" t="str">
            <v>Diciembre</v>
          </cell>
          <cell r="J9377">
            <v>14018</v>
          </cell>
          <cell r="K9377">
            <v>71029</v>
          </cell>
        </row>
        <row r="9378">
          <cell r="A9378">
            <v>2020</v>
          </cell>
          <cell r="B9378" t="str">
            <v>Diciembre</v>
          </cell>
          <cell r="J9378">
            <v>13013</v>
          </cell>
          <cell r="K9378">
            <v>71030</v>
          </cell>
        </row>
        <row r="9379">
          <cell r="A9379">
            <v>2020</v>
          </cell>
          <cell r="B9379" t="str">
            <v>Diciembre</v>
          </cell>
          <cell r="J9379">
            <v>13300</v>
          </cell>
          <cell r="K9379">
            <v>71030</v>
          </cell>
        </row>
        <row r="9380">
          <cell r="A9380">
            <v>2020</v>
          </cell>
          <cell r="B9380" t="str">
            <v>Diciembre</v>
          </cell>
          <cell r="J9380">
            <v>14530</v>
          </cell>
          <cell r="K9380">
            <v>71030</v>
          </cell>
        </row>
        <row r="9381">
          <cell r="A9381">
            <v>2020</v>
          </cell>
          <cell r="B9381" t="str">
            <v>Diciembre</v>
          </cell>
          <cell r="J9381">
            <v>19092</v>
          </cell>
          <cell r="K9381">
            <v>71031</v>
          </cell>
        </row>
        <row r="9382">
          <cell r="A9382">
            <v>2020</v>
          </cell>
          <cell r="B9382" t="str">
            <v>Diciembre</v>
          </cell>
          <cell r="J9382">
            <v>18858</v>
          </cell>
          <cell r="K9382">
            <v>71031</v>
          </cell>
        </row>
        <row r="9383">
          <cell r="A9383">
            <v>2020</v>
          </cell>
          <cell r="B9383" t="str">
            <v>Diciembre</v>
          </cell>
          <cell r="J9383">
            <v>18500</v>
          </cell>
          <cell r="K9383">
            <v>71031</v>
          </cell>
        </row>
        <row r="9384">
          <cell r="A9384">
            <v>2020</v>
          </cell>
          <cell r="B9384" t="str">
            <v>Diciembre</v>
          </cell>
          <cell r="J9384">
            <v>13158</v>
          </cell>
          <cell r="K9384">
            <v>71032</v>
          </cell>
        </row>
        <row r="9385">
          <cell r="A9385">
            <v>2020</v>
          </cell>
          <cell r="B9385" t="str">
            <v>Diciembre</v>
          </cell>
          <cell r="J9385">
            <v>13417</v>
          </cell>
          <cell r="K9385">
            <v>71032</v>
          </cell>
        </row>
        <row r="9386">
          <cell r="A9386">
            <v>2020</v>
          </cell>
          <cell r="B9386" t="str">
            <v>Diciembre</v>
          </cell>
          <cell r="J9386">
            <v>14422</v>
          </cell>
          <cell r="K9386">
            <v>71032</v>
          </cell>
        </row>
        <row r="9387">
          <cell r="A9387">
            <v>2020</v>
          </cell>
          <cell r="B9387" t="str">
            <v>Diciembre</v>
          </cell>
          <cell r="J9387">
            <v>7917</v>
          </cell>
          <cell r="K9387">
            <v>71033</v>
          </cell>
        </row>
        <row r="9388">
          <cell r="A9388">
            <v>2020</v>
          </cell>
          <cell r="B9388" t="str">
            <v>Diciembre</v>
          </cell>
          <cell r="J9388">
            <v>6760</v>
          </cell>
          <cell r="K9388">
            <v>71034</v>
          </cell>
        </row>
        <row r="9389">
          <cell r="A9389">
            <v>2020</v>
          </cell>
          <cell r="B9389" t="str">
            <v>Diciembre</v>
          </cell>
          <cell r="J9389">
            <v>7985</v>
          </cell>
          <cell r="K9389">
            <v>71034</v>
          </cell>
        </row>
        <row r="9390">
          <cell r="A9390">
            <v>2020</v>
          </cell>
          <cell r="B9390" t="str">
            <v>Diciembre</v>
          </cell>
          <cell r="J9390">
            <v>7780</v>
          </cell>
          <cell r="K9390">
            <v>71034</v>
          </cell>
        </row>
        <row r="9391">
          <cell r="A9391">
            <v>2020</v>
          </cell>
          <cell r="B9391" t="str">
            <v>Diciembre</v>
          </cell>
          <cell r="J9391">
            <v>8300</v>
          </cell>
          <cell r="K9391">
            <v>71034</v>
          </cell>
        </row>
        <row r="9392">
          <cell r="A9392">
            <v>2020</v>
          </cell>
          <cell r="B9392" t="str">
            <v>Diciembre</v>
          </cell>
          <cell r="J9392">
            <v>5700</v>
          </cell>
          <cell r="K9392">
            <v>71034</v>
          </cell>
        </row>
        <row r="9393">
          <cell r="A9393">
            <v>2020</v>
          </cell>
          <cell r="B9393" t="str">
            <v>Diciembre</v>
          </cell>
          <cell r="J9393">
            <v>8000</v>
          </cell>
          <cell r="K9393">
            <v>71035</v>
          </cell>
        </row>
        <row r="9394">
          <cell r="A9394">
            <v>2020</v>
          </cell>
          <cell r="B9394" t="str">
            <v>Diciembre</v>
          </cell>
          <cell r="J9394">
            <v>9033</v>
          </cell>
          <cell r="K9394">
            <v>71035</v>
          </cell>
        </row>
        <row r="9395">
          <cell r="A9395">
            <v>2020</v>
          </cell>
          <cell r="B9395" t="str">
            <v>Diciembre</v>
          </cell>
          <cell r="J9395">
            <v>8602</v>
          </cell>
          <cell r="K9395">
            <v>71035</v>
          </cell>
        </row>
        <row r="9396">
          <cell r="A9396">
            <v>2020</v>
          </cell>
          <cell r="B9396" t="str">
            <v>Diciembre</v>
          </cell>
          <cell r="J9396">
            <v>9600</v>
          </cell>
          <cell r="K9396">
            <v>71035</v>
          </cell>
        </row>
        <row r="9397">
          <cell r="A9397">
            <v>2020</v>
          </cell>
          <cell r="B9397" t="str">
            <v>Diciembre</v>
          </cell>
          <cell r="J9397">
            <v>8125</v>
          </cell>
          <cell r="K9397">
            <v>71035</v>
          </cell>
        </row>
        <row r="9398">
          <cell r="A9398">
            <v>2020</v>
          </cell>
          <cell r="B9398" t="str">
            <v>Diciembre</v>
          </cell>
          <cell r="J9398">
            <v>6217</v>
          </cell>
          <cell r="K9398">
            <v>71036</v>
          </cell>
        </row>
        <row r="9399">
          <cell r="A9399">
            <v>2020</v>
          </cell>
          <cell r="B9399" t="str">
            <v>Diciembre</v>
          </cell>
          <cell r="J9399">
            <v>6637</v>
          </cell>
          <cell r="K9399">
            <v>71036</v>
          </cell>
        </row>
        <row r="9400">
          <cell r="A9400">
            <v>2020</v>
          </cell>
          <cell r="B9400" t="str">
            <v>Diciembre</v>
          </cell>
          <cell r="J9400">
            <v>5695</v>
          </cell>
          <cell r="K9400">
            <v>71036</v>
          </cell>
        </row>
        <row r="9401">
          <cell r="A9401">
            <v>2020</v>
          </cell>
          <cell r="B9401" t="str">
            <v>Diciembre</v>
          </cell>
          <cell r="J9401">
            <v>6593</v>
          </cell>
          <cell r="K9401">
            <v>71037</v>
          </cell>
        </row>
        <row r="9402">
          <cell r="A9402">
            <v>2020</v>
          </cell>
          <cell r="B9402" t="str">
            <v>Diciembre</v>
          </cell>
          <cell r="J9402">
            <v>8083</v>
          </cell>
          <cell r="K9402">
            <v>71037</v>
          </cell>
        </row>
        <row r="9403">
          <cell r="A9403">
            <v>2020</v>
          </cell>
          <cell r="B9403" t="str">
            <v>Diciembre</v>
          </cell>
          <cell r="J9403">
            <v>7650</v>
          </cell>
          <cell r="K9403">
            <v>71037</v>
          </cell>
        </row>
        <row r="9404">
          <cell r="A9404">
            <v>2020</v>
          </cell>
          <cell r="B9404" t="str">
            <v>Diciembre</v>
          </cell>
          <cell r="J9404">
            <v>8460</v>
          </cell>
          <cell r="K9404">
            <v>71037</v>
          </cell>
        </row>
        <row r="9405">
          <cell r="A9405">
            <v>2020</v>
          </cell>
          <cell r="B9405" t="str">
            <v>Diciembre</v>
          </cell>
          <cell r="J9405">
            <v>6455</v>
          </cell>
          <cell r="K9405">
            <v>71037</v>
          </cell>
        </row>
        <row r="9406">
          <cell r="A9406">
            <v>2020</v>
          </cell>
          <cell r="B9406" t="str">
            <v>Diciembre</v>
          </cell>
          <cell r="J9406">
            <v>7180</v>
          </cell>
          <cell r="K9406">
            <v>71038</v>
          </cell>
        </row>
        <row r="9407">
          <cell r="A9407">
            <v>2020</v>
          </cell>
          <cell r="B9407" t="str">
            <v>Diciembre</v>
          </cell>
          <cell r="J9407">
            <v>8715</v>
          </cell>
          <cell r="K9407">
            <v>71038</v>
          </cell>
        </row>
        <row r="9408">
          <cell r="A9408">
            <v>2020</v>
          </cell>
          <cell r="B9408" t="str">
            <v>Diciembre</v>
          </cell>
          <cell r="J9408">
            <v>8193</v>
          </cell>
          <cell r="K9408">
            <v>71038</v>
          </cell>
        </row>
        <row r="9409">
          <cell r="A9409">
            <v>2020</v>
          </cell>
          <cell r="B9409" t="str">
            <v>Diciembre</v>
          </cell>
          <cell r="J9409">
            <v>8622</v>
          </cell>
          <cell r="K9409">
            <v>71038</v>
          </cell>
        </row>
        <row r="9410">
          <cell r="A9410">
            <v>2020</v>
          </cell>
          <cell r="B9410" t="str">
            <v>Diciembre</v>
          </cell>
          <cell r="J9410">
            <v>6500</v>
          </cell>
          <cell r="K9410">
            <v>71038</v>
          </cell>
        </row>
        <row r="9411">
          <cell r="A9411">
            <v>2020</v>
          </cell>
          <cell r="B9411" t="str">
            <v>Diciembre</v>
          </cell>
          <cell r="J9411">
            <v>6860</v>
          </cell>
          <cell r="K9411">
            <v>71039</v>
          </cell>
        </row>
        <row r="9412">
          <cell r="A9412">
            <v>2020</v>
          </cell>
          <cell r="B9412" t="str">
            <v>Diciembre</v>
          </cell>
          <cell r="J9412">
            <v>6523</v>
          </cell>
          <cell r="K9412">
            <v>71039</v>
          </cell>
        </row>
        <row r="9413">
          <cell r="A9413">
            <v>2020</v>
          </cell>
          <cell r="B9413" t="str">
            <v>Diciembre</v>
          </cell>
          <cell r="J9413">
            <v>7145</v>
          </cell>
          <cell r="K9413">
            <v>71039</v>
          </cell>
        </row>
        <row r="9414">
          <cell r="A9414">
            <v>2020</v>
          </cell>
          <cell r="B9414" t="str">
            <v>Diciembre</v>
          </cell>
          <cell r="J9414">
            <v>8180</v>
          </cell>
          <cell r="K9414">
            <v>71039</v>
          </cell>
        </row>
        <row r="9415">
          <cell r="A9415">
            <v>2020</v>
          </cell>
          <cell r="B9415" t="str">
            <v>Diciembre</v>
          </cell>
          <cell r="J9415">
            <v>6430</v>
          </cell>
          <cell r="K9415">
            <v>71039</v>
          </cell>
        </row>
        <row r="9416">
          <cell r="A9416">
            <v>2020</v>
          </cell>
          <cell r="B9416" t="str">
            <v>Diciembre</v>
          </cell>
          <cell r="J9416">
            <v>23303</v>
          </cell>
          <cell r="K9416">
            <v>81001</v>
          </cell>
        </row>
        <row r="9417">
          <cell r="A9417">
            <v>2020</v>
          </cell>
          <cell r="B9417" t="str">
            <v>Diciembre</v>
          </cell>
          <cell r="J9417">
            <v>14767</v>
          </cell>
          <cell r="K9417">
            <v>81002</v>
          </cell>
        </row>
        <row r="9418">
          <cell r="A9418">
            <v>2020</v>
          </cell>
          <cell r="B9418" t="str">
            <v>Diciembre</v>
          </cell>
          <cell r="J9418">
            <v>19225</v>
          </cell>
          <cell r="K9418">
            <v>81003</v>
          </cell>
        </row>
        <row r="9419">
          <cell r="A9419">
            <v>2020</v>
          </cell>
          <cell r="B9419" t="str">
            <v>Diciembre</v>
          </cell>
          <cell r="J9419">
            <v>15680</v>
          </cell>
          <cell r="K9419">
            <v>81003</v>
          </cell>
        </row>
        <row r="9420">
          <cell r="A9420">
            <v>2020</v>
          </cell>
          <cell r="B9420" t="str">
            <v>Diciembre</v>
          </cell>
          <cell r="J9420">
            <v>8212</v>
          </cell>
          <cell r="K9420">
            <v>81004</v>
          </cell>
        </row>
        <row r="9421">
          <cell r="A9421">
            <v>2020</v>
          </cell>
          <cell r="B9421" t="str">
            <v>Diciembre</v>
          </cell>
          <cell r="J9421">
            <v>9463</v>
          </cell>
          <cell r="K9421">
            <v>81004</v>
          </cell>
        </row>
        <row r="9422">
          <cell r="A9422">
            <v>2020</v>
          </cell>
          <cell r="B9422" t="str">
            <v>Diciembre</v>
          </cell>
          <cell r="J9422">
            <v>7370</v>
          </cell>
          <cell r="K9422">
            <v>81004</v>
          </cell>
        </row>
        <row r="9423">
          <cell r="A9423">
            <v>2020</v>
          </cell>
          <cell r="B9423" t="str">
            <v>Diciembre</v>
          </cell>
          <cell r="J9423">
            <v>9137</v>
          </cell>
          <cell r="K9423">
            <v>81005</v>
          </cell>
        </row>
        <row r="9424">
          <cell r="A9424">
            <v>2020</v>
          </cell>
          <cell r="B9424" t="str">
            <v>Diciembre</v>
          </cell>
          <cell r="J9424">
            <v>10953</v>
          </cell>
          <cell r="K9424">
            <v>81005</v>
          </cell>
        </row>
        <row r="9425">
          <cell r="A9425">
            <v>2020</v>
          </cell>
          <cell r="B9425" t="str">
            <v>Diciembre</v>
          </cell>
          <cell r="J9425">
            <v>8308</v>
          </cell>
          <cell r="K9425">
            <v>81005</v>
          </cell>
        </row>
        <row r="9426">
          <cell r="A9426">
            <v>2020</v>
          </cell>
          <cell r="B9426" t="str">
            <v>Diciembre</v>
          </cell>
          <cell r="J9426">
            <v>12000</v>
          </cell>
          <cell r="K9426">
            <v>81006</v>
          </cell>
        </row>
        <row r="9427">
          <cell r="A9427">
            <v>2020</v>
          </cell>
          <cell r="B9427" t="str">
            <v>Diciembre</v>
          </cell>
          <cell r="J9427">
            <v>14833</v>
          </cell>
          <cell r="K9427">
            <v>81007</v>
          </cell>
        </row>
        <row r="9428">
          <cell r="A9428">
            <v>2020</v>
          </cell>
          <cell r="B9428" t="str">
            <v>Diciembre</v>
          </cell>
          <cell r="J9428">
            <v>10000</v>
          </cell>
          <cell r="K9428">
            <v>81008</v>
          </cell>
        </row>
        <row r="9429">
          <cell r="A9429">
            <v>2020</v>
          </cell>
          <cell r="B9429" t="str">
            <v>Diciembre</v>
          </cell>
          <cell r="J9429">
            <v>7943</v>
          </cell>
          <cell r="K9429">
            <v>81009</v>
          </cell>
        </row>
        <row r="9430">
          <cell r="A9430">
            <v>2020</v>
          </cell>
          <cell r="B9430" t="str">
            <v>Diciembre</v>
          </cell>
          <cell r="J9430">
            <v>22983</v>
          </cell>
          <cell r="K9430">
            <v>81010</v>
          </cell>
        </row>
        <row r="9431">
          <cell r="A9431">
            <v>2020</v>
          </cell>
          <cell r="B9431" t="str">
            <v>Diciembre</v>
          </cell>
          <cell r="J9431">
            <v>26083</v>
          </cell>
          <cell r="K9431">
            <v>81010</v>
          </cell>
        </row>
        <row r="9432">
          <cell r="A9432">
            <v>2020</v>
          </cell>
          <cell r="B9432" t="str">
            <v>Diciembre</v>
          </cell>
          <cell r="J9432">
            <v>11892</v>
          </cell>
          <cell r="K9432">
            <v>81011</v>
          </cell>
        </row>
        <row r="9433">
          <cell r="A9433">
            <v>2020</v>
          </cell>
          <cell r="B9433" t="str">
            <v>Diciembre</v>
          </cell>
          <cell r="J9433">
            <v>12582</v>
          </cell>
          <cell r="K9433">
            <v>81011</v>
          </cell>
        </row>
        <row r="9434">
          <cell r="A9434">
            <v>2020</v>
          </cell>
          <cell r="B9434" t="str">
            <v>Diciembre</v>
          </cell>
          <cell r="J9434">
            <v>34802</v>
          </cell>
          <cell r="K9434">
            <v>81013</v>
          </cell>
        </row>
        <row r="9435">
          <cell r="A9435">
            <v>2020</v>
          </cell>
          <cell r="B9435" t="str">
            <v>Diciembre</v>
          </cell>
          <cell r="J9435">
            <v>29283</v>
          </cell>
          <cell r="K9435">
            <v>81014</v>
          </cell>
        </row>
        <row r="9436">
          <cell r="A9436">
            <v>2020</v>
          </cell>
          <cell r="B9436" t="str">
            <v>Diciembre</v>
          </cell>
          <cell r="J9436">
            <v>29500</v>
          </cell>
          <cell r="K9436">
            <v>81014</v>
          </cell>
        </row>
        <row r="9437">
          <cell r="A9437">
            <v>2020</v>
          </cell>
          <cell r="B9437" t="str">
            <v>Diciembre</v>
          </cell>
          <cell r="J9437">
            <v>10578</v>
          </cell>
          <cell r="K9437">
            <v>81015</v>
          </cell>
        </row>
        <row r="9438">
          <cell r="A9438">
            <v>2020</v>
          </cell>
          <cell r="B9438" t="str">
            <v>Diciembre</v>
          </cell>
          <cell r="J9438">
            <v>11107</v>
          </cell>
          <cell r="K9438">
            <v>81016</v>
          </cell>
        </row>
        <row r="9439">
          <cell r="A9439">
            <v>2020</v>
          </cell>
          <cell r="B9439" t="str">
            <v>Diciembre</v>
          </cell>
          <cell r="J9439">
            <v>12960</v>
          </cell>
          <cell r="K9439">
            <v>81016</v>
          </cell>
        </row>
        <row r="9440">
          <cell r="A9440">
            <v>2020</v>
          </cell>
          <cell r="B9440" t="str">
            <v>Diciembre</v>
          </cell>
          <cell r="J9440">
            <v>70833</v>
          </cell>
          <cell r="K9440">
            <v>81018</v>
          </cell>
        </row>
        <row r="9441">
          <cell r="A9441">
            <v>2020</v>
          </cell>
          <cell r="B9441" t="str">
            <v>Diciembre</v>
          </cell>
          <cell r="J9441">
            <v>66400</v>
          </cell>
          <cell r="K9441">
            <v>81017</v>
          </cell>
        </row>
        <row r="9442">
          <cell r="A9442">
            <v>2020</v>
          </cell>
          <cell r="B9442" t="str">
            <v>Diciembre</v>
          </cell>
          <cell r="J9442">
            <v>61633</v>
          </cell>
          <cell r="K9442">
            <v>81017</v>
          </cell>
        </row>
        <row r="9443">
          <cell r="A9443">
            <v>2020</v>
          </cell>
          <cell r="B9443" t="str">
            <v>Diciembre</v>
          </cell>
          <cell r="J9443">
            <v>34580</v>
          </cell>
          <cell r="K9443">
            <v>81019</v>
          </cell>
        </row>
        <row r="9444">
          <cell r="A9444">
            <v>2020</v>
          </cell>
          <cell r="B9444" t="str">
            <v>Diciembre</v>
          </cell>
          <cell r="J9444">
            <v>35037</v>
          </cell>
          <cell r="K9444">
            <v>81019</v>
          </cell>
        </row>
        <row r="9445">
          <cell r="A9445">
            <v>2020</v>
          </cell>
          <cell r="B9445" t="str">
            <v>Diciembre</v>
          </cell>
          <cell r="J9445">
            <v>9887</v>
          </cell>
          <cell r="K9445">
            <v>81020</v>
          </cell>
        </row>
        <row r="9446">
          <cell r="A9446">
            <v>2020</v>
          </cell>
          <cell r="B9446" t="str">
            <v>Diciembre</v>
          </cell>
          <cell r="J9446">
            <v>11543</v>
          </cell>
          <cell r="K9446">
            <v>81021</v>
          </cell>
        </row>
        <row r="9447">
          <cell r="A9447">
            <v>2020</v>
          </cell>
          <cell r="B9447" t="str">
            <v>Diciembre</v>
          </cell>
          <cell r="J9447">
            <v>12173</v>
          </cell>
          <cell r="K9447">
            <v>81021</v>
          </cell>
        </row>
        <row r="9448">
          <cell r="A9448">
            <v>2020</v>
          </cell>
          <cell r="B9448" t="str">
            <v>Diciembre</v>
          </cell>
          <cell r="J9448">
            <v>29883</v>
          </cell>
          <cell r="K9448">
            <v>81022</v>
          </cell>
        </row>
        <row r="9449">
          <cell r="A9449">
            <v>2020</v>
          </cell>
          <cell r="B9449" t="str">
            <v>Diciembre</v>
          </cell>
          <cell r="J9449">
            <v>7795</v>
          </cell>
          <cell r="K9449">
            <v>81023</v>
          </cell>
        </row>
        <row r="9450">
          <cell r="A9450">
            <v>2020</v>
          </cell>
          <cell r="B9450" t="str">
            <v>Diciembre</v>
          </cell>
          <cell r="J9450">
            <v>32517</v>
          </cell>
          <cell r="K9450">
            <v>81024</v>
          </cell>
        </row>
        <row r="9451">
          <cell r="A9451">
            <v>2020</v>
          </cell>
          <cell r="B9451" t="str">
            <v>Diciembre</v>
          </cell>
          <cell r="J9451">
            <v>33380</v>
          </cell>
          <cell r="K9451">
            <v>81024</v>
          </cell>
        </row>
        <row r="9452">
          <cell r="A9452">
            <v>2020</v>
          </cell>
          <cell r="B9452" t="str">
            <v>Diciembre</v>
          </cell>
          <cell r="J9452">
            <v>14950</v>
          </cell>
          <cell r="K9452">
            <v>81025</v>
          </cell>
        </row>
        <row r="9453">
          <cell r="A9453">
            <v>2020</v>
          </cell>
          <cell r="B9453" t="str">
            <v>Diciembre</v>
          </cell>
          <cell r="J9453">
            <v>15140</v>
          </cell>
          <cell r="K9453">
            <v>81025</v>
          </cell>
        </row>
        <row r="9454">
          <cell r="A9454">
            <v>2020</v>
          </cell>
          <cell r="B9454" t="str">
            <v>Diciembre</v>
          </cell>
          <cell r="J9454">
            <v>13792</v>
          </cell>
          <cell r="K9454">
            <v>81025</v>
          </cell>
        </row>
        <row r="9455">
          <cell r="A9455">
            <v>2020</v>
          </cell>
          <cell r="B9455" t="str">
            <v>Diciembre</v>
          </cell>
          <cell r="J9455">
            <v>14320</v>
          </cell>
          <cell r="K9455">
            <v>81027</v>
          </cell>
        </row>
        <row r="9456">
          <cell r="A9456">
            <v>2020</v>
          </cell>
          <cell r="B9456" t="str">
            <v>Diciembre</v>
          </cell>
          <cell r="J9456">
            <v>10695</v>
          </cell>
          <cell r="K9456">
            <v>81026</v>
          </cell>
        </row>
        <row r="9457">
          <cell r="A9457">
            <v>2020</v>
          </cell>
          <cell r="B9457" t="str">
            <v>Diciembre</v>
          </cell>
          <cell r="J9457">
            <v>8947</v>
          </cell>
          <cell r="K9457">
            <v>81026</v>
          </cell>
        </row>
        <row r="9458">
          <cell r="A9458">
            <v>2020</v>
          </cell>
          <cell r="B9458" t="str">
            <v>Diciembre</v>
          </cell>
          <cell r="J9458">
            <v>14970</v>
          </cell>
          <cell r="K9458">
            <v>81028</v>
          </cell>
        </row>
        <row r="9459">
          <cell r="A9459">
            <v>2020</v>
          </cell>
          <cell r="B9459" t="str">
            <v>Diciembre</v>
          </cell>
          <cell r="J9459">
            <v>14720</v>
          </cell>
          <cell r="K9459">
            <v>81028</v>
          </cell>
        </row>
        <row r="9460">
          <cell r="A9460">
            <v>2020</v>
          </cell>
          <cell r="B9460" t="str">
            <v>Diciembre</v>
          </cell>
          <cell r="J9460">
            <v>13812</v>
          </cell>
          <cell r="K9460">
            <v>81029</v>
          </cell>
        </row>
        <row r="9461">
          <cell r="A9461">
            <v>2020</v>
          </cell>
          <cell r="B9461" t="str">
            <v>Diciembre</v>
          </cell>
          <cell r="J9461">
            <v>15037</v>
          </cell>
          <cell r="K9461">
            <v>81029</v>
          </cell>
        </row>
        <row r="9462">
          <cell r="A9462">
            <v>2020</v>
          </cell>
          <cell r="B9462" t="str">
            <v>Diciembre</v>
          </cell>
          <cell r="J9462">
            <v>13567</v>
          </cell>
          <cell r="K9462">
            <v>81029</v>
          </cell>
        </row>
        <row r="9463">
          <cell r="A9463">
            <v>2020</v>
          </cell>
          <cell r="B9463" t="str">
            <v>Diciembre</v>
          </cell>
          <cell r="J9463">
            <v>5089</v>
          </cell>
          <cell r="K9463">
            <v>41001</v>
          </cell>
        </row>
        <row r="9464">
          <cell r="A9464">
            <v>2020</v>
          </cell>
          <cell r="B9464" t="str">
            <v>Diciembre</v>
          </cell>
          <cell r="J9464">
            <v>5286</v>
          </cell>
          <cell r="K9464">
            <v>41001</v>
          </cell>
        </row>
        <row r="9465">
          <cell r="A9465">
            <v>2020</v>
          </cell>
          <cell r="B9465" t="str">
            <v>Diciembre</v>
          </cell>
          <cell r="J9465">
            <v>5269</v>
          </cell>
          <cell r="K9465">
            <v>41001</v>
          </cell>
        </row>
        <row r="9466">
          <cell r="A9466">
            <v>2020</v>
          </cell>
          <cell r="B9466" t="str">
            <v>Diciembre</v>
          </cell>
          <cell r="J9466">
            <v>5021</v>
          </cell>
          <cell r="K9466">
            <v>41001</v>
          </cell>
        </row>
        <row r="9467">
          <cell r="A9467">
            <v>2020</v>
          </cell>
          <cell r="B9467" t="str">
            <v>Diciembre</v>
          </cell>
          <cell r="J9467">
            <v>7221</v>
          </cell>
          <cell r="K9467">
            <v>41003</v>
          </cell>
        </row>
        <row r="9468">
          <cell r="A9468">
            <v>2020</v>
          </cell>
          <cell r="B9468" t="str">
            <v>Diciembre</v>
          </cell>
          <cell r="J9468">
            <v>8003</v>
          </cell>
          <cell r="K9468">
            <v>41003</v>
          </cell>
        </row>
        <row r="9469">
          <cell r="A9469">
            <v>2020</v>
          </cell>
          <cell r="B9469" t="str">
            <v>Diciembre</v>
          </cell>
          <cell r="J9469">
            <v>7548</v>
          </cell>
          <cell r="K9469">
            <v>41003</v>
          </cell>
        </row>
        <row r="9470">
          <cell r="A9470">
            <v>2020</v>
          </cell>
          <cell r="B9470" t="str">
            <v>Diciembre</v>
          </cell>
          <cell r="J9470">
            <v>7221</v>
          </cell>
          <cell r="K9470">
            <v>41004</v>
          </cell>
        </row>
        <row r="9471">
          <cell r="A9471">
            <v>2020</v>
          </cell>
          <cell r="B9471" t="str">
            <v>Diciembre</v>
          </cell>
          <cell r="J9471">
            <v>8003</v>
          </cell>
          <cell r="K9471">
            <v>41004</v>
          </cell>
        </row>
        <row r="9472">
          <cell r="A9472">
            <v>2020</v>
          </cell>
          <cell r="B9472" t="str">
            <v>Diciembre</v>
          </cell>
          <cell r="J9472">
            <v>7548</v>
          </cell>
          <cell r="K9472">
            <v>41004</v>
          </cell>
        </row>
        <row r="9473">
          <cell r="A9473">
            <v>2020</v>
          </cell>
          <cell r="B9473" t="str">
            <v>Diciembre</v>
          </cell>
          <cell r="J9473">
            <v>2481</v>
          </cell>
          <cell r="K9473">
            <v>41005</v>
          </cell>
        </row>
        <row r="9474">
          <cell r="A9474">
            <v>2020</v>
          </cell>
          <cell r="B9474" t="str">
            <v>Diciembre</v>
          </cell>
          <cell r="J9474">
            <v>2618</v>
          </cell>
          <cell r="K9474">
            <v>41005</v>
          </cell>
        </row>
        <row r="9475">
          <cell r="A9475">
            <v>2020</v>
          </cell>
          <cell r="B9475" t="str">
            <v>Diciembre</v>
          </cell>
          <cell r="J9475">
            <v>2456</v>
          </cell>
          <cell r="K9475">
            <v>41007</v>
          </cell>
        </row>
        <row r="9476">
          <cell r="A9476">
            <v>2020</v>
          </cell>
          <cell r="B9476" t="str">
            <v>Diciembre</v>
          </cell>
          <cell r="J9476">
            <v>2936</v>
          </cell>
          <cell r="K9476">
            <v>41007</v>
          </cell>
        </row>
        <row r="9477">
          <cell r="A9477">
            <v>2020</v>
          </cell>
          <cell r="B9477" t="str">
            <v>Diciembre</v>
          </cell>
          <cell r="J9477">
            <v>2261</v>
          </cell>
          <cell r="K9477">
            <v>41007</v>
          </cell>
        </row>
        <row r="9478">
          <cell r="A9478">
            <v>2020</v>
          </cell>
          <cell r="B9478" t="str">
            <v>Diciembre</v>
          </cell>
          <cell r="J9478">
            <v>242</v>
          </cell>
          <cell r="K9478">
            <v>41008</v>
          </cell>
        </row>
        <row r="9479">
          <cell r="A9479">
            <v>2020</v>
          </cell>
          <cell r="B9479" t="str">
            <v>Diciembre</v>
          </cell>
          <cell r="J9479">
            <v>285</v>
          </cell>
          <cell r="K9479">
            <v>41008</v>
          </cell>
        </row>
        <row r="9480">
          <cell r="A9480">
            <v>2020</v>
          </cell>
          <cell r="B9480" t="str">
            <v>Diciembre</v>
          </cell>
          <cell r="J9480">
            <v>76422</v>
          </cell>
          <cell r="K9480">
            <v>41009</v>
          </cell>
        </row>
        <row r="9481">
          <cell r="A9481">
            <v>2020</v>
          </cell>
          <cell r="B9481" t="str">
            <v>Diciembre</v>
          </cell>
          <cell r="J9481">
            <v>78295</v>
          </cell>
          <cell r="K9481">
            <v>41009</v>
          </cell>
        </row>
        <row r="9482">
          <cell r="A9482">
            <v>2020</v>
          </cell>
          <cell r="B9482" t="str">
            <v>Diciembre</v>
          </cell>
          <cell r="J9482">
            <v>16403</v>
          </cell>
          <cell r="K9482">
            <v>41010</v>
          </cell>
        </row>
        <row r="9483">
          <cell r="A9483">
            <v>2020</v>
          </cell>
          <cell r="B9483" t="str">
            <v>Diciembre</v>
          </cell>
          <cell r="J9483">
            <v>16822</v>
          </cell>
          <cell r="K9483">
            <v>41010</v>
          </cell>
        </row>
        <row r="9484">
          <cell r="A9484">
            <v>2020</v>
          </cell>
          <cell r="B9484" t="str">
            <v>Diciembre</v>
          </cell>
          <cell r="J9484">
            <v>16113</v>
          </cell>
          <cell r="K9484">
            <v>41010</v>
          </cell>
        </row>
        <row r="9485">
          <cell r="A9485">
            <v>2020</v>
          </cell>
          <cell r="B9485" t="str">
            <v>Diciembre</v>
          </cell>
          <cell r="J9485">
            <v>10348</v>
          </cell>
          <cell r="K9485">
            <v>41011</v>
          </cell>
        </row>
        <row r="9486">
          <cell r="A9486">
            <v>2020</v>
          </cell>
          <cell r="B9486" t="str">
            <v>Diciembre</v>
          </cell>
          <cell r="J9486">
            <v>11043</v>
          </cell>
          <cell r="K9486">
            <v>41011</v>
          </cell>
        </row>
        <row r="9487">
          <cell r="A9487">
            <v>2020</v>
          </cell>
          <cell r="B9487" t="str">
            <v>Diciembre</v>
          </cell>
          <cell r="J9487">
            <v>17679</v>
          </cell>
          <cell r="K9487">
            <v>41012</v>
          </cell>
        </row>
        <row r="9488">
          <cell r="A9488">
            <v>2020</v>
          </cell>
          <cell r="B9488" t="str">
            <v>Diciembre</v>
          </cell>
          <cell r="J9488">
            <v>11979</v>
          </cell>
          <cell r="K9488">
            <v>41013</v>
          </cell>
        </row>
        <row r="9489">
          <cell r="A9489">
            <v>2020</v>
          </cell>
          <cell r="B9489" t="str">
            <v>Diciembre</v>
          </cell>
          <cell r="J9489">
            <v>10543</v>
          </cell>
          <cell r="K9489">
            <v>41014</v>
          </cell>
        </row>
        <row r="9490">
          <cell r="A9490">
            <v>2020</v>
          </cell>
          <cell r="B9490" t="str">
            <v>Diciembre</v>
          </cell>
          <cell r="J9490">
            <v>12214</v>
          </cell>
          <cell r="K9490">
            <v>41014</v>
          </cell>
        </row>
        <row r="9491">
          <cell r="A9491">
            <v>2020</v>
          </cell>
          <cell r="B9491" t="str">
            <v>Diciembre</v>
          </cell>
          <cell r="J9491">
            <v>10487</v>
          </cell>
          <cell r="K9491">
            <v>41014</v>
          </cell>
        </row>
        <row r="9492">
          <cell r="A9492">
            <v>2020</v>
          </cell>
          <cell r="B9492" t="str">
            <v>Diciembre</v>
          </cell>
          <cell r="J9492">
            <v>22330</v>
          </cell>
          <cell r="K9492">
            <v>41015</v>
          </cell>
        </row>
        <row r="9493">
          <cell r="A9493">
            <v>2020</v>
          </cell>
          <cell r="B9493" t="str">
            <v>Diciembre</v>
          </cell>
          <cell r="J9493">
            <v>22144</v>
          </cell>
          <cell r="K9493">
            <v>41015</v>
          </cell>
        </row>
        <row r="9494">
          <cell r="A9494">
            <v>2020</v>
          </cell>
          <cell r="B9494" t="str">
            <v>Diciembre</v>
          </cell>
          <cell r="J9494">
            <v>1938</v>
          </cell>
          <cell r="K9494">
            <v>41016</v>
          </cell>
        </row>
        <row r="9495">
          <cell r="A9495">
            <v>2020</v>
          </cell>
          <cell r="B9495" t="str">
            <v>Diciembre</v>
          </cell>
          <cell r="J9495">
            <v>1925</v>
          </cell>
          <cell r="K9495">
            <v>41016</v>
          </cell>
        </row>
        <row r="9496">
          <cell r="A9496">
            <v>2020</v>
          </cell>
          <cell r="B9496" t="str">
            <v>Diciembre</v>
          </cell>
          <cell r="J9496">
            <v>1912</v>
          </cell>
          <cell r="K9496">
            <v>41016</v>
          </cell>
        </row>
        <row r="9497">
          <cell r="A9497">
            <v>2020</v>
          </cell>
          <cell r="B9497" t="str">
            <v>Diciembre</v>
          </cell>
          <cell r="J9497">
            <v>3350</v>
          </cell>
          <cell r="K9497">
            <v>41017</v>
          </cell>
        </row>
        <row r="9498">
          <cell r="A9498">
            <v>2020</v>
          </cell>
          <cell r="B9498" t="str">
            <v>Diciembre</v>
          </cell>
          <cell r="J9498">
            <v>3575</v>
          </cell>
          <cell r="K9498">
            <v>41017</v>
          </cell>
        </row>
        <row r="9499">
          <cell r="A9499">
            <v>2020</v>
          </cell>
          <cell r="B9499" t="str">
            <v>Diciembre</v>
          </cell>
          <cell r="J9499">
            <v>3346</v>
          </cell>
          <cell r="K9499">
            <v>41017</v>
          </cell>
        </row>
        <row r="9500">
          <cell r="A9500">
            <v>2020</v>
          </cell>
          <cell r="B9500" t="str">
            <v>Diciembre</v>
          </cell>
          <cell r="J9500">
            <v>29511</v>
          </cell>
          <cell r="K9500">
            <v>41018</v>
          </cell>
        </row>
        <row r="9501">
          <cell r="A9501">
            <v>2020</v>
          </cell>
          <cell r="B9501" t="str">
            <v>Diciembre</v>
          </cell>
          <cell r="J9501">
            <v>32450</v>
          </cell>
          <cell r="K9501">
            <v>41018</v>
          </cell>
        </row>
        <row r="9502">
          <cell r="A9502">
            <v>2020</v>
          </cell>
          <cell r="B9502" t="str">
            <v>Diciembre</v>
          </cell>
          <cell r="J9502">
            <v>29522</v>
          </cell>
          <cell r="K9502">
            <v>41018</v>
          </cell>
        </row>
        <row r="9503">
          <cell r="A9503">
            <v>2020</v>
          </cell>
          <cell r="B9503" t="str">
            <v>Diciembre</v>
          </cell>
          <cell r="J9503">
            <v>24432</v>
          </cell>
          <cell r="K9503">
            <v>41019</v>
          </cell>
        </row>
        <row r="9504">
          <cell r="A9504">
            <v>2020</v>
          </cell>
          <cell r="B9504" t="str">
            <v>Diciembre</v>
          </cell>
          <cell r="J9504">
            <v>24898</v>
          </cell>
          <cell r="K9504">
            <v>41019</v>
          </cell>
        </row>
        <row r="9505">
          <cell r="A9505">
            <v>2020</v>
          </cell>
          <cell r="B9505" t="str">
            <v>Diciembre</v>
          </cell>
          <cell r="J9505">
            <v>4364</v>
          </cell>
          <cell r="K9505">
            <v>41020</v>
          </cell>
        </row>
        <row r="9506">
          <cell r="A9506">
            <v>2020</v>
          </cell>
          <cell r="B9506" t="str">
            <v>Diciembre</v>
          </cell>
          <cell r="J9506">
            <v>4711</v>
          </cell>
          <cell r="K9506">
            <v>41020</v>
          </cell>
        </row>
        <row r="9507">
          <cell r="A9507">
            <v>2020</v>
          </cell>
          <cell r="B9507" t="str">
            <v>Diciembre</v>
          </cell>
          <cell r="J9507">
            <v>4437</v>
          </cell>
          <cell r="K9507">
            <v>41020</v>
          </cell>
        </row>
        <row r="9508">
          <cell r="A9508">
            <v>2020</v>
          </cell>
          <cell r="B9508" t="str">
            <v>Diciembre</v>
          </cell>
          <cell r="J9508">
            <v>4597</v>
          </cell>
          <cell r="K9508">
            <v>41020</v>
          </cell>
        </row>
        <row r="9509">
          <cell r="A9509">
            <v>2020</v>
          </cell>
          <cell r="B9509" t="str">
            <v>Diciembre</v>
          </cell>
          <cell r="J9509">
            <v>9921</v>
          </cell>
          <cell r="K9509">
            <v>41021</v>
          </cell>
        </row>
        <row r="9510">
          <cell r="A9510">
            <v>2020</v>
          </cell>
          <cell r="B9510" t="str">
            <v>Diciembre</v>
          </cell>
          <cell r="J9510">
            <v>10085</v>
          </cell>
          <cell r="K9510">
            <v>41021</v>
          </cell>
        </row>
        <row r="9511">
          <cell r="A9511">
            <v>2020</v>
          </cell>
          <cell r="B9511" t="str">
            <v>Diciembre</v>
          </cell>
          <cell r="J9511">
            <v>10704</v>
          </cell>
          <cell r="K9511">
            <v>41022</v>
          </cell>
        </row>
        <row r="9512">
          <cell r="A9512">
            <v>2020</v>
          </cell>
          <cell r="B9512" t="str">
            <v>Diciembre</v>
          </cell>
          <cell r="J9512">
            <v>10786</v>
          </cell>
          <cell r="K9512">
            <v>41022</v>
          </cell>
        </row>
        <row r="9513">
          <cell r="A9513">
            <v>2020</v>
          </cell>
          <cell r="B9513" t="str">
            <v>Diciembre</v>
          </cell>
          <cell r="J9513">
            <v>3636</v>
          </cell>
          <cell r="K9513">
            <v>41023</v>
          </cell>
        </row>
        <row r="9514">
          <cell r="A9514">
            <v>2020</v>
          </cell>
          <cell r="B9514" t="str">
            <v>Diciembre</v>
          </cell>
          <cell r="J9514">
            <v>4125</v>
          </cell>
          <cell r="K9514">
            <v>41023</v>
          </cell>
        </row>
        <row r="9515">
          <cell r="A9515">
            <v>2020</v>
          </cell>
          <cell r="B9515" t="str">
            <v>Diciembre</v>
          </cell>
          <cell r="J9515">
            <v>4070</v>
          </cell>
          <cell r="K9515">
            <v>41023</v>
          </cell>
        </row>
        <row r="9516">
          <cell r="A9516">
            <v>2020</v>
          </cell>
          <cell r="B9516" t="str">
            <v>Diciembre</v>
          </cell>
          <cell r="J9516">
            <v>3865</v>
          </cell>
          <cell r="K9516">
            <v>41023</v>
          </cell>
        </row>
        <row r="9517">
          <cell r="A9517">
            <v>2020</v>
          </cell>
          <cell r="B9517" t="str">
            <v>Diciembre</v>
          </cell>
          <cell r="J9517">
            <v>5947</v>
          </cell>
          <cell r="K9517">
            <v>41024</v>
          </cell>
        </row>
        <row r="9518">
          <cell r="A9518">
            <v>2020</v>
          </cell>
          <cell r="B9518" t="str">
            <v>Diciembre</v>
          </cell>
          <cell r="J9518">
            <v>6779</v>
          </cell>
          <cell r="K9518">
            <v>41024</v>
          </cell>
        </row>
        <row r="9519">
          <cell r="A9519">
            <v>2020</v>
          </cell>
          <cell r="B9519" t="str">
            <v>Diciembre</v>
          </cell>
          <cell r="J9519">
            <v>6199</v>
          </cell>
          <cell r="K9519">
            <v>41024</v>
          </cell>
        </row>
        <row r="9520">
          <cell r="A9520">
            <v>2020</v>
          </cell>
          <cell r="B9520" t="str">
            <v>Diciembre</v>
          </cell>
          <cell r="J9520">
            <v>6026</v>
          </cell>
          <cell r="K9520">
            <v>41024</v>
          </cell>
        </row>
        <row r="9521">
          <cell r="A9521">
            <v>2020</v>
          </cell>
          <cell r="B9521" t="str">
            <v>Diciembre</v>
          </cell>
          <cell r="J9521">
            <v>620</v>
          </cell>
          <cell r="K9521">
            <v>41025</v>
          </cell>
        </row>
        <row r="9522">
          <cell r="A9522">
            <v>2020</v>
          </cell>
          <cell r="B9522" t="str">
            <v>Diciembre</v>
          </cell>
          <cell r="J9522">
            <v>707</v>
          </cell>
          <cell r="K9522">
            <v>41025</v>
          </cell>
        </row>
        <row r="9523">
          <cell r="A9523">
            <v>2020</v>
          </cell>
          <cell r="B9523" t="str">
            <v>Diciembre</v>
          </cell>
          <cell r="J9523">
            <v>1128</v>
          </cell>
          <cell r="K9523">
            <v>41025</v>
          </cell>
        </row>
        <row r="9524">
          <cell r="A9524">
            <v>2020</v>
          </cell>
          <cell r="B9524" t="str">
            <v>Diciembre</v>
          </cell>
          <cell r="J9524">
            <v>10704</v>
          </cell>
          <cell r="K9524">
            <v>41026</v>
          </cell>
        </row>
        <row r="9525">
          <cell r="A9525">
            <v>2020</v>
          </cell>
          <cell r="B9525" t="str">
            <v>Diciembre</v>
          </cell>
          <cell r="J9525">
            <v>10786</v>
          </cell>
          <cell r="K9525">
            <v>41026</v>
          </cell>
        </row>
        <row r="9526">
          <cell r="A9526">
            <v>2020</v>
          </cell>
          <cell r="B9526" t="str">
            <v>Diciembre</v>
          </cell>
          <cell r="J9526">
            <v>11468</v>
          </cell>
          <cell r="K9526">
            <v>41027</v>
          </cell>
        </row>
        <row r="9527">
          <cell r="A9527">
            <v>2020</v>
          </cell>
          <cell r="B9527" t="str">
            <v>Diciembre</v>
          </cell>
          <cell r="J9527">
            <v>12251</v>
          </cell>
          <cell r="K9527">
            <v>41027</v>
          </cell>
        </row>
        <row r="9528">
          <cell r="A9528">
            <v>2020</v>
          </cell>
          <cell r="B9528" t="str">
            <v>Diciembre</v>
          </cell>
          <cell r="J9528">
            <v>42203</v>
          </cell>
          <cell r="K9528">
            <v>41028</v>
          </cell>
        </row>
        <row r="9529">
          <cell r="A9529">
            <v>2020</v>
          </cell>
          <cell r="B9529" t="str">
            <v>Diciembre</v>
          </cell>
          <cell r="J9529">
            <v>49573</v>
          </cell>
          <cell r="K9529">
            <v>41028</v>
          </cell>
        </row>
        <row r="9530">
          <cell r="A9530">
            <v>2020</v>
          </cell>
          <cell r="B9530" t="str">
            <v>Diciembre</v>
          </cell>
          <cell r="J9530">
            <v>43631</v>
          </cell>
          <cell r="K9530">
            <v>41028</v>
          </cell>
        </row>
        <row r="9531">
          <cell r="A9531">
            <v>2021</v>
          </cell>
          <cell r="B9531" t="str">
            <v>Enero</v>
          </cell>
          <cell r="J9531">
            <v>848</v>
          </cell>
          <cell r="K9531">
            <v>31001</v>
          </cell>
        </row>
        <row r="9532">
          <cell r="A9532">
            <v>2021</v>
          </cell>
          <cell r="B9532" t="str">
            <v>Enero</v>
          </cell>
          <cell r="J9532">
            <v>960</v>
          </cell>
          <cell r="K9532">
            <v>31002</v>
          </cell>
        </row>
        <row r="9533">
          <cell r="A9533">
            <v>2021</v>
          </cell>
          <cell r="B9533" t="str">
            <v>Enero</v>
          </cell>
          <cell r="J9533">
            <v>1508</v>
          </cell>
          <cell r="K9533">
            <v>31003</v>
          </cell>
        </row>
        <row r="9534">
          <cell r="A9534">
            <v>2021</v>
          </cell>
          <cell r="B9534" t="str">
            <v>Enero</v>
          </cell>
          <cell r="J9534">
            <v>10338</v>
          </cell>
          <cell r="K9534">
            <v>31004</v>
          </cell>
        </row>
        <row r="9535">
          <cell r="A9535">
            <v>2021</v>
          </cell>
          <cell r="B9535" t="str">
            <v>Enero</v>
          </cell>
          <cell r="J9535">
            <v>6100</v>
          </cell>
          <cell r="K9535">
            <v>31005</v>
          </cell>
        </row>
        <row r="9536">
          <cell r="A9536">
            <v>2021</v>
          </cell>
          <cell r="B9536" t="str">
            <v>Enero</v>
          </cell>
          <cell r="J9536">
            <v>1574</v>
          </cell>
          <cell r="K9536">
            <v>31006</v>
          </cell>
        </row>
        <row r="9537">
          <cell r="A9537">
            <v>2021</v>
          </cell>
          <cell r="B9537" t="str">
            <v>Enero</v>
          </cell>
          <cell r="J9537">
            <v>4064</v>
          </cell>
          <cell r="K9537">
            <v>31007</v>
          </cell>
        </row>
        <row r="9538">
          <cell r="A9538">
            <v>2021</v>
          </cell>
          <cell r="B9538" t="str">
            <v>Enero</v>
          </cell>
          <cell r="J9538">
            <v>4359</v>
          </cell>
          <cell r="K9538">
            <v>31008</v>
          </cell>
        </row>
        <row r="9539">
          <cell r="A9539">
            <v>2021</v>
          </cell>
          <cell r="B9539" t="str">
            <v>Enero</v>
          </cell>
          <cell r="J9539">
            <v>2134</v>
          </cell>
          <cell r="K9539">
            <v>31009</v>
          </cell>
        </row>
        <row r="9540">
          <cell r="A9540">
            <v>2021</v>
          </cell>
          <cell r="B9540" t="str">
            <v>Enero</v>
          </cell>
          <cell r="J9540">
            <v>2572</v>
          </cell>
          <cell r="K9540">
            <v>31010</v>
          </cell>
        </row>
        <row r="9541">
          <cell r="A9541">
            <v>2021</v>
          </cell>
          <cell r="B9541" t="str">
            <v>Enero</v>
          </cell>
          <cell r="J9541">
            <v>758</v>
          </cell>
          <cell r="K9541">
            <v>31011</v>
          </cell>
        </row>
        <row r="9542">
          <cell r="A9542">
            <v>2021</v>
          </cell>
          <cell r="B9542" t="str">
            <v>Enero</v>
          </cell>
          <cell r="J9542">
            <v>335</v>
          </cell>
          <cell r="K9542">
            <v>31012</v>
          </cell>
        </row>
        <row r="9543">
          <cell r="A9543">
            <v>2021</v>
          </cell>
          <cell r="B9543" t="str">
            <v>Enero</v>
          </cell>
          <cell r="J9543">
            <v>1409</v>
          </cell>
          <cell r="K9543">
            <v>31013</v>
          </cell>
        </row>
        <row r="9544">
          <cell r="A9544">
            <v>2021</v>
          </cell>
          <cell r="B9544" t="str">
            <v>Enero</v>
          </cell>
          <cell r="J9544">
            <v>1520</v>
          </cell>
          <cell r="K9544">
            <v>31014</v>
          </cell>
        </row>
        <row r="9545">
          <cell r="A9545">
            <v>2021</v>
          </cell>
          <cell r="B9545" t="str">
            <v>Enero</v>
          </cell>
          <cell r="J9545">
            <v>1887</v>
          </cell>
          <cell r="K9545">
            <v>31016</v>
          </cell>
        </row>
        <row r="9546">
          <cell r="A9546">
            <v>2021</v>
          </cell>
          <cell r="B9546" t="str">
            <v>Enero</v>
          </cell>
          <cell r="J9546">
            <v>2293</v>
          </cell>
          <cell r="K9546">
            <v>31017</v>
          </cell>
        </row>
        <row r="9547">
          <cell r="A9547">
            <v>2021</v>
          </cell>
          <cell r="B9547" t="str">
            <v>Enero</v>
          </cell>
          <cell r="J9547">
            <v>1098</v>
          </cell>
          <cell r="K9547">
            <v>31018</v>
          </cell>
        </row>
        <row r="9548">
          <cell r="A9548">
            <v>2021</v>
          </cell>
          <cell r="B9548" t="str">
            <v>Enero</v>
          </cell>
          <cell r="J9548">
            <v>861</v>
          </cell>
          <cell r="K9548">
            <v>31019</v>
          </cell>
        </row>
        <row r="9549">
          <cell r="A9549">
            <v>2021</v>
          </cell>
          <cell r="B9549" t="str">
            <v>Enero</v>
          </cell>
          <cell r="J9549">
            <v>2549</v>
          </cell>
          <cell r="K9549">
            <v>31020</v>
          </cell>
        </row>
        <row r="9550">
          <cell r="A9550">
            <v>2021</v>
          </cell>
          <cell r="B9550" t="str">
            <v>Enero</v>
          </cell>
          <cell r="J9550">
            <v>2071</v>
          </cell>
          <cell r="K9550">
            <v>31021</v>
          </cell>
        </row>
        <row r="9551">
          <cell r="A9551">
            <v>2021</v>
          </cell>
          <cell r="B9551" t="str">
            <v>Enero</v>
          </cell>
          <cell r="J9551">
            <v>1248</v>
          </cell>
          <cell r="K9551">
            <v>31022</v>
          </cell>
        </row>
        <row r="9552">
          <cell r="A9552">
            <v>2021</v>
          </cell>
          <cell r="B9552" t="str">
            <v>Enero</v>
          </cell>
          <cell r="J9552">
            <v>1984</v>
          </cell>
          <cell r="K9552">
            <v>31023</v>
          </cell>
        </row>
        <row r="9553">
          <cell r="A9553">
            <v>2021</v>
          </cell>
          <cell r="B9553" t="str">
            <v>Enero</v>
          </cell>
          <cell r="J9553">
            <v>3295</v>
          </cell>
          <cell r="K9553">
            <v>31024</v>
          </cell>
        </row>
        <row r="9554">
          <cell r="A9554">
            <v>2021</v>
          </cell>
          <cell r="B9554" t="str">
            <v>Enero</v>
          </cell>
          <cell r="J9554">
            <v>1523</v>
          </cell>
          <cell r="K9554">
            <v>31025</v>
          </cell>
        </row>
        <row r="9555">
          <cell r="A9555">
            <v>2021</v>
          </cell>
          <cell r="B9555" t="str">
            <v>Enero</v>
          </cell>
          <cell r="J9555">
            <v>3687</v>
          </cell>
          <cell r="K9555">
            <v>31026</v>
          </cell>
        </row>
        <row r="9556">
          <cell r="A9556">
            <v>2021</v>
          </cell>
          <cell r="B9556" t="str">
            <v>Enero</v>
          </cell>
          <cell r="J9556">
            <v>1161</v>
          </cell>
          <cell r="K9556">
            <v>31027</v>
          </cell>
        </row>
        <row r="9557">
          <cell r="A9557">
            <v>2021</v>
          </cell>
          <cell r="B9557" t="str">
            <v>Enero</v>
          </cell>
          <cell r="J9557">
            <v>2208</v>
          </cell>
          <cell r="K9557">
            <v>31028</v>
          </cell>
        </row>
        <row r="9558">
          <cell r="A9558">
            <v>2021</v>
          </cell>
          <cell r="B9558" t="str">
            <v>Enero</v>
          </cell>
          <cell r="J9558">
            <v>2411</v>
          </cell>
          <cell r="K9558">
            <v>31029</v>
          </cell>
        </row>
        <row r="9559">
          <cell r="A9559">
            <v>2021</v>
          </cell>
          <cell r="B9559" t="str">
            <v>Enero</v>
          </cell>
          <cell r="J9559">
            <v>1535</v>
          </cell>
          <cell r="K9559">
            <v>31030</v>
          </cell>
        </row>
        <row r="9560">
          <cell r="A9560">
            <v>2021</v>
          </cell>
          <cell r="B9560" t="str">
            <v>Enero</v>
          </cell>
          <cell r="J9560">
            <v>5275</v>
          </cell>
          <cell r="K9560">
            <v>31031</v>
          </cell>
        </row>
        <row r="9561">
          <cell r="A9561">
            <v>2021</v>
          </cell>
          <cell r="B9561" t="str">
            <v>Enero</v>
          </cell>
          <cell r="J9561">
            <v>3108</v>
          </cell>
          <cell r="K9561">
            <v>31032</v>
          </cell>
        </row>
        <row r="9562">
          <cell r="A9562">
            <v>2021</v>
          </cell>
          <cell r="B9562" t="str">
            <v>Enero</v>
          </cell>
          <cell r="J9562">
            <v>2423</v>
          </cell>
          <cell r="K9562">
            <v>31033</v>
          </cell>
        </row>
        <row r="9563">
          <cell r="A9563">
            <v>2021</v>
          </cell>
          <cell r="B9563" t="str">
            <v>Enero</v>
          </cell>
          <cell r="J9563">
            <v>1112</v>
          </cell>
          <cell r="K9563">
            <v>31034</v>
          </cell>
        </row>
        <row r="9564">
          <cell r="A9564">
            <v>2021</v>
          </cell>
          <cell r="B9564" t="str">
            <v>Enero</v>
          </cell>
          <cell r="J9564">
            <v>1054</v>
          </cell>
          <cell r="K9564">
            <v>31035</v>
          </cell>
        </row>
        <row r="9565">
          <cell r="A9565">
            <v>2021</v>
          </cell>
          <cell r="B9565" t="str">
            <v>Enero</v>
          </cell>
          <cell r="J9565">
            <v>1023</v>
          </cell>
          <cell r="K9565">
            <v>31036</v>
          </cell>
        </row>
        <row r="9566">
          <cell r="A9566">
            <v>2021</v>
          </cell>
          <cell r="B9566" t="str">
            <v>Enero</v>
          </cell>
          <cell r="J9566">
            <v>2676</v>
          </cell>
          <cell r="K9566">
            <v>31037</v>
          </cell>
        </row>
        <row r="9567">
          <cell r="A9567">
            <v>2021</v>
          </cell>
          <cell r="B9567" t="str">
            <v>Enero</v>
          </cell>
          <cell r="J9567">
            <v>3033</v>
          </cell>
          <cell r="K9567">
            <v>31038</v>
          </cell>
        </row>
        <row r="9568">
          <cell r="A9568">
            <v>2021</v>
          </cell>
          <cell r="B9568" t="str">
            <v>Enero</v>
          </cell>
          <cell r="J9568">
            <v>1291</v>
          </cell>
          <cell r="K9568">
            <v>31039</v>
          </cell>
        </row>
        <row r="9569">
          <cell r="A9569">
            <v>2021</v>
          </cell>
          <cell r="B9569" t="str">
            <v>Enero</v>
          </cell>
          <cell r="J9569">
            <v>4582</v>
          </cell>
          <cell r="K9569">
            <v>11001</v>
          </cell>
        </row>
        <row r="9570">
          <cell r="A9570">
            <v>2021</v>
          </cell>
          <cell r="B9570" t="str">
            <v>Enero</v>
          </cell>
          <cell r="J9570">
            <v>5693</v>
          </cell>
          <cell r="K9570">
            <v>11002</v>
          </cell>
        </row>
        <row r="9571">
          <cell r="A9571">
            <v>2021</v>
          </cell>
          <cell r="B9571" t="str">
            <v>Enero</v>
          </cell>
          <cell r="J9571">
            <v>1941</v>
          </cell>
          <cell r="K9571">
            <v>11003</v>
          </cell>
        </row>
        <row r="9572">
          <cell r="A9572">
            <v>2021</v>
          </cell>
          <cell r="B9572" t="str">
            <v>Enero</v>
          </cell>
          <cell r="J9572">
            <v>1807</v>
          </cell>
          <cell r="K9572">
            <v>11004</v>
          </cell>
        </row>
        <row r="9573">
          <cell r="A9573">
            <v>2021</v>
          </cell>
          <cell r="B9573" t="str">
            <v>Enero</v>
          </cell>
          <cell r="J9573">
            <v>1333</v>
          </cell>
          <cell r="K9573">
            <v>11005</v>
          </cell>
        </row>
        <row r="9574">
          <cell r="A9574">
            <v>2021</v>
          </cell>
          <cell r="B9574" t="str">
            <v>Enero</v>
          </cell>
          <cell r="J9574">
            <v>3633</v>
          </cell>
          <cell r="K9574">
            <v>11006</v>
          </cell>
        </row>
        <row r="9575">
          <cell r="A9575">
            <v>2021</v>
          </cell>
          <cell r="B9575" t="str">
            <v>Enero</v>
          </cell>
          <cell r="J9575">
            <v>10617</v>
          </cell>
          <cell r="K9575">
            <v>11007</v>
          </cell>
        </row>
        <row r="9576">
          <cell r="A9576">
            <v>2021</v>
          </cell>
          <cell r="B9576" t="str">
            <v>Enero</v>
          </cell>
          <cell r="J9576">
            <v>1868</v>
          </cell>
          <cell r="K9576">
            <v>11008</v>
          </cell>
        </row>
        <row r="9577">
          <cell r="A9577">
            <v>2021</v>
          </cell>
          <cell r="B9577" t="str">
            <v>Enero</v>
          </cell>
          <cell r="J9577">
            <v>3934</v>
          </cell>
          <cell r="K9577">
            <v>11009</v>
          </cell>
        </row>
        <row r="9578">
          <cell r="A9578">
            <v>2021</v>
          </cell>
          <cell r="B9578" t="str">
            <v>Enero</v>
          </cell>
          <cell r="J9578">
            <v>1498</v>
          </cell>
          <cell r="K9578">
            <v>11010</v>
          </cell>
        </row>
        <row r="9579">
          <cell r="A9579">
            <v>2021</v>
          </cell>
          <cell r="B9579" t="str">
            <v>Enero</v>
          </cell>
          <cell r="J9579">
            <v>9794</v>
          </cell>
          <cell r="K9579">
            <v>11011</v>
          </cell>
        </row>
        <row r="9580">
          <cell r="A9580">
            <v>2021</v>
          </cell>
          <cell r="B9580" t="str">
            <v>Enero</v>
          </cell>
          <cell r="J9580">
            <v>4331</v>
          </cell>
          <cell r="K9580">
            <v>11012</v>
          </cell>
        </row>
        <row r="9581">
          <cell r="A9581">
            <v>2021</v>
          </cell>
          <cell r="B9581" t="str">
            <v>Enero</v>
          </cell>
          <cell r="J9581">
            <v>4866</v>
          </cell>
          <cell r="K9581">
            <v>11013</v>
          </cell>
        </row>
        <row r="9582">
          <cell r="A9582">
            <v>2021</v>
          </cell>
          <cell r="B9582" t="str">
            <v>Enero</v>
          </cell>
          <cell r="J9582">
            <v>6212</v>
          </cell>
          <cell r="K9582">
            <v>11014</v>
          </cell>
        </row>
        <row r="9583">
          <cell r="A9583">
            <v>2021</v>
          </cell>
          <cell r="B9583" t="str">
            <v>Enero</v>
          </cell>
          <cell r="J9583">
            <v>4596</v>
          </cell>
          <cell r="K9583">
            <v>11015</v>
          </cell>
        </row>
        <row r="9584">
          <cell r="A9584">
            <v>2021</v>
          </cell>
          <cell r="B9584" t="str">
            <v>Enero</v>
          </cell>
          <cell r="J9584">
            <v>2908</v>
          </cell>
          <cell r="K9584">
            <v>11016</v>
          </cell>
        </row>
        <row r="9585">
          <cell r="A9585">
            <v>2021</v>
          </cell>
          <cell r="B9585" t="str">
            <v>Enero</v>
          </cell>
          <cell r="J9585">
            <v>1577</v>
          </cell>
          <cell r="K9585">
            <v>11017</v>
          </cell>
        </row>
        <row r="9586">
          <cell r="A9586">
            <v>2021</v>
          </cell>
          <cell r="B9586" t="str">
            <v>Enero</v>
          </cell>
          <cell r="J9586">
            <v>1543</v>
          </cell>
          <cell r="K9586">
            <v>11018</v>
          </cell>
        </row>
        <row r="9587">
          <cell r="A9587">
            <v>2021</v>
          </cell>
          <cell r="B9587" t="str">
            <v>Enero</v>
          </cell>
          <cell r="J9587">
            <v>7376</v>
          </cell>
          <cell r="K9587">
            <v>11019</v>
          </cell>
        </row>
        <row r="9588">
          <cell r="A9588">
            <v>2021</v>
          </cell>
          <cell r="B9588" t="str">
            <v>Enero</v>
          </cell>
          <cell r="J9588">
            <v>8745</v>
          </cell>
          <cell r="K9588">
            <v>11020</v>
          </cell>
        </row>
        <row r="9589">
          <cell r="A9589">
            <v>2021</v>
          </cell>
          <cell r="B9589" t="str">
            <v>Enero</v>
          </cell>
          <cell r="J9589">
            <v>1283</v>
          </cell>
          <cell r="K9589">
            <v>11021</v>
          </cell>
        </row>
        <row r="9590">
          <cell r="A9590">
            <v>2021</v>
          </cell>
          <cell r="B9590" t="str">
            <v>Enero</v>
          </cell>
          <cell r="J9590">
            <v>1472</v>
          </cell>
          <cell r="K9590">
            <v>11022</v>
          </cell>
        </row>
        <row r="9591">
          <cell r="A9591">
            <v>2021</v>
          </cell>
          <cell r="B9591" t="str">
            <v>Enero</v>
          </cell>
          <cell r="J9591">
            <v>2288</v>
          </cell>
          <cell r="K9591">
            <v>11023</v>
          </cell>
        </row>
        <row r="9592">
          <cell r="A9592">
            <v>2021</v>
          </cell>
          <cell r="B9592" t="str">
            <v>Enero</v>
          </cell>
          <cell r="J9592">
            <v>1471</v>
          </cell>
          <cell r="K9592">
            <v>11024</v>
          </cell>
        </row>
        <row r="9593">
          <cell r="A9593">
            <v>2021</v>
          </cell>
          <cell r="B9593" t="str">
            <v>Enero</v>
          </cell>
          <cell r="J9593">
            <v>1275</v>
          </cell>
          <cell r="K9593">
            <v>11026</v>
          </cell>
        </row>
        <row r="9594">
          <cell r="A9594">
            <v>2021</v>
          </cell>
          <cell r="B9594" t="str">
            <v>Enero</v>
          </cell>
          <cell r="J9594">
            <v>3917</v>
          </cell>
          <cell r="K9594">
            <v>11027</v>
          </cell>
        </row>
        <row r="9595">
          <cell r="A9595">
            <v>2021</v>
          </cell>
          <cell r="B9595" t="str">
            <v>Enero</v>
          </cell>
          <cell r="J9595">
            <v>1783</v>
          </cell>
          <cell r="K9595">
            <v>11028</v>
          </cell>
        </row>
        <row r="9596">
          <cell r="A9596">
            <v>2021</v>
          </cell>
          <cell r="B9596" t="str">
            <v>Enero</v>
          </cell>
          <cell r="J9596">
            <v>3077</v>
          </cell>
          <cell r="K9596">
            <v>11029</v>
          </cell>
        </row>
        <row r="9597">
          <cell r="A9597">
            <v>2021</v>
          </cell>
          <cell r="B9597" t="str">
            <v>Enero</v>
          </cell>
          <cell r="J9597">
            <v>6449</v>
          </cell>
          <cell r="K9597">
            <v>11030</v>
          </cell>
        </row>
        <row r="9598">
          <cell r="A9598">
            <v>2021</v>
          </cell>
          <cell r="B9598" t="str">
            <v>Enero</v>
          </cell>
          <cell r="J9598">
            <v>6428</v>
          </cell>
          <cell r="K9598">
            <v>11031</v>
          </cell>
        </row>
        <row r="9599">
          <cell r="A9599">
            <v>2021</v>
          </cell>
          <cell r="B9599" t="str">
            <v>Enero</v>
          </cell>
          <cell r="J9599">
            <v>6529</v>
          </cell>
          <cell r="K9599">
            <v>11032</v>
          </cell>
        </row>
        <row r="9600">
          <cell r="A9600">
            <v>2021</v>
          </cell>
          <cell r="B9600" t="str">
            <v>Enero</v>
          </cell>
          <cell r="J9600">
            <v>2147</v>
          </cell>
          <cell r="K9600">
            <v>11033</v>
          </cell>
        </row>
        <row r="9601">
          <cell r="A9601">
            <v>2021</v>
          </cell>
          <cell r="B9601" t="str">
            <v>Enero</v>
          </cell>
          <cell r="J9601">
            <v>2591</v>
          </cell>
          <cell r="K9601">
            <v>11034</v>
          </cell>
        </row>
        <row r="9602">
          <cell r="A9602">
            <v>2021</v>
          </cell>
          <cell r="B9602" t="str">
            <v>Enero</v>
          </cell>
          <cell r="J9602">
            <v>2745</v>
          </cell>
          <cell r="K9602">
            <v>11035</v>
          </cell>
        </row>
        <row r="9603">
          <cell r="A9603">
            <v>2021</v>
          </cell>
          <cell r="B9603" t="str">
            <v>Enero</v>
          </cell>
          <cell r="J9603">
            <v>1336</v>
          </cell>
          <cell r="K9603">
            <v>11036</v>
          </cell>
        </row>
        <row r="9604">
          <cell r="A9604">
            <v>2021</v>
          </cell>
          <cell r="B9604" t="str">
            <v>Enero</v>
          </cell>
          <cell r="J9604">
            <v>1336</v>
          </cell>
          <cell r="K9604">
            <v>11037</v>
          </cell>
        </row>
        <row r="9605">
          <cell r="A9605">
            <v>2021</v>
          </cell>
          <cell r="B9605" t="str">
            <v>Enero</v>
          </cell>
          <cell r="J9605">
            <v>1660</v>
          </cell>
          <cell r="K9605">
            <v>11038</v>
          </cell>
        </row>
        <row r="9606">
          <cell r="A9606">
            <v>2021</v>
          </cell>
          <cell r="B9606" t="str">
            <v>Enero</v>
          </cell>
          <cell r="J9606">
            <v>2186</v>
          </cell>
          <cell r="K9606">
            <v>11040</v>
          </cell>
        </row>
        <row r="9607">
          <cell r="A9607">
            <v>2021</v>
          </cell>
          <cell r="B9607" t="str">
            <v>Enero</v>
          </cell>
          <cell r="J9607">
            <v>982</v>
          </cell>
          <cell r="K9607">
            <v>11041</v>
          </cell>
        </row>
        <row r="9608">
          <cell r="A9608">
            <v>2021</v>
          </cell>
          <cell r="B9608" t="str">
            <v>Enero</v>
          </cell>
          <cell r="J9608">
            <v>2011</v>
          </cell>
          <cell r="K9608">
            <v>11042</v>
          </cell>
        </row>
        <row r="9609">
          <cell r="A9609">
            <v>2021</v>
          </cell>
          <cell r="B9609" t="str">
            <v>Enero</v>
          </cell>
          <cell r="J9609">
            <v>6757</v>
          </cell>
          <cell r="K9609">
            <v>11043</v>
          </cell>
        </row>
        <row r="9610">
          <cell r="A9610">
            <v>2021</v>
          </cell>
          <cell r="B9610" t="str">
            <v>Enero</v>
          </cell>
          <cell r="J9610">
            <v>5262</v>
          </cell>
          <cell r="K9610">
            <v>11044</v>
          </cell>
        </row>
        <row r="9611">
          <cell r="A9611">
            <v>2021</v>
          </cell>
          <cell r="B9611" t="str">
            <v>Enero</v>
          </cell>
          <cell r="J9611">
            <v>1608</v>
          </cell>
          <cell r="K9611">
            <v>11045</v>
          </cell>
        </row>
        <row r="9612">
          <cell r="A9612">
            <v>2021</v>
          </cell>
          <cell r="B9612" t="str">
            <v>Enero</v>
          </cell>
          <cell r="J9612">
            <v>1032</v>
          </cell>
          <cell r="K9612">
            <v>11046</v>
          </cell>
        </row>
        <row r="9613">
          <cell r="A9613">
            <v>2021</v>
          </cell>
          <cell r="B9613" t="str">
            <v>Enero</v>
          </cell>
          <cell r="J9613">
            <v>10542</v>
          </cell>
          <cell r="K9613">
            <v>11047</v>
          </cell>
        </row>
        <row r="9614">
          <cell r="A9614">
            <v>2021</v>
          </cell>
          <cell r="B9614" t="str">
            <v>Enero</v>
          </cell>
          <cell r="J9614">
            <v>4006</v>
          </cell>
          <cell r="K9614">
            <v>11048</v>
          </cell>
        </row>
        <row r="9615">
          <cell r="A9615">
            <v>2021</v>
          </cell>
          <cell r="B9615" t="str">
            <v>Enero</v>
          </cell>
          <cell r="J9615">
            <v>1856</v>
          </cell>
          <cell r="K9615">
            <v>11049</v>
          </cell>
        </row>
        <row r="9616">
          <cell r="A9616">
            <v>2021</v>
          </cell>
          <cell r="B9616" t="str">
            <v>Enero</v>
          </cell>
          <cell r="J9616">
            <v>2167</v>
          </cell>
          <cell r="K9616">
            <v>11050</v>
          </cell>
        </row>
        <row r="9617">
          <cell r="A9617">
            <v>2021</v>
          </cell>
          <cell r="B9617" t="str">
            <v>Enero</v>
          </cell>
          <cell r="J9617">
            <v>10537</v>
          </cell>
          <cell r="K9617">
            <v>11051</v>
          </cell>
        </row>
        <row r="9618">
          <cell r="A9618">
            <v>2021</v>
          </cell>
          <cell r="B9618" t="str">
            <v>Enero</v>
          </cell>
          <cell r="J9618">
            <v>3310</v>
          </cell>
          <cell r="K9618">
            <v>11052</v>
          </cell>
        </row>
        <row r="9619">
          <cell r="A9619">
            <v>2021</v>
          </cell>
          <cell r="B9619" t="str">
            <v>Enero</v>
          </cell>
          <cell r="J9619">
            <v>5303</v>
          </cell>
          <cell r="K9619">
            <v>11053</v>
          </cell>
        </row>
        <row r="9620">
          <cell r="A9620">
            <v>2021</v>
          </cell>
          <cell r="B9620" t="str">
            <v>Enero</v>
          </cell>
          <cell r="J9620">
            <v>6612</v>
          </cell>
          <cell r="K9620">
            <v>11054</v>
          </cell>
        </row>
        <row r="9621">
          <cell r="A9621">
            <v>2021</v>
          </cell>
          <cell r="B9621" t="str">
            <v>Enero</v>
          </cell>
          <cell r="J9621">
            <v>1202</v>
          </cell>
          <cell r="K9621">
            <v>21001</v>
          </cell>
        </row>
        <row r="9622">
          <cell r="A9622">
            <v>2021</v>
          </cell>
          <cell r="B9622" t="str">
            <v>Enero</v>
          </cell>
          <cell r="J9622">
            <v>2516</v>
          </cell>
          <cell r="K9622">
            <v>21002</v>
          </cell>
        </row>
        <row r="9623">
          <cell r="A9623">
            <v>2021</v>
          </cell>
          <cell r="B9623" t="str">
            <v>Enero</v>
          </cell>
          <cell r="J9623">
            <v>1865</v>
          </cell>
          <cell r="K9623">
            <v>21003</v>
          </cell>
        </row>
        <row r="9624">
          <cell r="A9624">
            <v>2021</v>
          </cell>
          <cell r="B9624" t="str">
            <v>Enero</v>
          </cell>
          <cell r="J9624">
            <v>877</v>
          </cell>
          <cell r="K9624">
            <v>21004</v>
          </cell>
        </row>
        <row r="9625">
          <cell r="A9625">
            <v>2021</v>
          </cell>
          <cell r="B9625" t="str">
            <v>Enero</v>
          </cell>
          <cell r="J9625">
            <v>508</v>
          </cell>
          <cell r="K9625">
            <v>21007</v>
          </cell>
        </row>
        <row r="9626">
          <cell r="A9626">
            <v>2021</v>
          </cell>
          <cell r="B9626" t="str">
            <v>Enero</v>
          </cell>
          <cell r="J9626">
            <v>551</v>
          </cell>
          <cell r="K9626">
            <v>21005</v>
          </cell>
        </row>
        <row r="9627">
          <cell r="A9627">
            <v>2021</v>
          </cell>
          <cell r="B9627" t="str">
            <v>Enero</v>
          </cell>
          <cell r="J9627">
            <v>551</v>
          </cell>
          <cell r="K9627">
            <v>21006</v>
          </cell>
        </row>
        <row r="9628">
          <cell r="A9628">
            <v>2021</v>
          </cell>
          <cell r="B9628" t="str">
            <v>Enero</v>
          </cell>
          <cell r="J9628">
            <v>1732</v>
          </cell>
          <cell r="K9628">
            <v>21008</v>
          </cell>
        </row>
        <row r="9629">
          <cell r="A9629">
            <v>2021</v>
          </cell>
          <cell r="B9629" t="str">
            <v>Enero</v>
          </cell>
          <cell r="J9629">
            <v>790</v>
          </cell>
          <cell r="K9629">
            <v>21009</v>
          </cell>
        </row>
        <row r="9630">
          <cell r="A9630">
            <v>2021</v>
          </cell>
          <cell r="B9630" t="str">
            <v>Enero</v>
          </cell>
          <cell r="J9630">
            <v>666</v>
          </cell>
          <cell r="K9630">
            <v>21010</v>
          </cell>
        </row>
        <row r="9631">
          <cell r="A9631">
            <v>2021</v>
          </cell>
          <cell r="B9631" t="str">
            <v>Enero</v>
          </cell>
          <cell r="J9631">
            <v>507</v>
          </cell>
          <cell r="K9631">
            <v>21011</v>
          </cell>
        </row>
        <row r="9632">
          <cell r="A9632">
            <v>2021</v>
          </cell>
          <cell r="B9632" t="str">
            <v>Enero</v>
          </cell>
          <cell r="J9632">
            <v>1314</v>
          </cell>
          <cell r="K9632">
            <v>21012</v>
          </cell>
        </row>
        <row r="9633">
          <cell r="A9633">
            <v>2021</v>
          </cell>
          <cell r="B9633" t="str">
            <v>Enero</v>
          </cell>
          <cell r="J9633">
            <v>1482</v>
          </cell>
          <cell r="K9633">
            <v>21013</v>
          </cell>
        </row>
        <row r="9634">
          <cell r="A9634">
            <v>2021</v>
          </cell>
          <cell r="B9634" t="str">
            <v>Enero</v>
          </cell>
          <cell r="J9634">
            <v>1482</v>
          </cell>
          <cell r="K9634">
            <v>21014</v>
          </cell>
        </row>
        <row r="9635">
          <cell r="A9635">
            <v>2021</v>
          </cell>
          <cell r="B9635" t="str">
            <v>Enero</v>
          </cell>
          <cell r="J9635">
            <v>1822</v>
          </cell>
          <cell r="K9635">
            <v>21016</v>
          </cell>
        </row>
        <row r="9636">
          <cell r="A9636">
            <v>2021</v>
          </cell>
          <cell r="B9636" t="str">
            <v>Enero</v>
          </cell>
          <cell r="J9636">
            <v>1063</v>
          </cell>
          <cell r="K9636">
            <v>21017</v>
          </cell>
        </row>
        <row r="9637">
          <cell r="A9637">
            <v>2021</v>
          </cell>
          <cell r="B9637" t="str">
            <v>Enero</v>
          </cell>
          <cell r="J9637">
            <v>2555</v>
          </cell>
          <cell r="K9637">
            <v>51001</v>
          </cell>
        </row>
        <row r="9638">
          <cell r="A9638">
            <v>2021</v>
          </cell>
          <cell r="B9638" t="str">
            <v>Enero</v>
          </cell>
          <cell r="J9638">
            <v>2940</v>
          </cell>
          <cell r="K9638">
            <v>51001</v>
          </cell>
        </row>
        <row r="9639">
          <cell r="A9639">
            <v>2021</v>
          </cell>
          <cell r="B9639" t="str">
            <v>Enero</v>
          </cell>
          <cell r="J9639">
            <v>2810</v>
          </cell>
          <cell r="K9639">
            <v>51001</v>
          </cell>
        </row>
        <row r="9640">
          <cell r="A9640">
            <v>2021</v>
          </cell>
          <cell r="B9640" t="str">
            <v>Enero</v>
          </cell>
          <cell r="J9640">
            <v>2702</v>
          </cell>
          <cell r="K9640">
            <v>51001</v>
          </cell>
        </row>
        <row r="9641">
          <cell r="A9641">
            <v>2021</v>
          </cell>
          <cell r="B9641" t="str">
            <v>Enero</v>
          </cell>
          <cell r="J9641">
            <v>2415</v>
          </cell>
          <cell r="K9641">
            <v>51002</v>
          </cell>
        </row>
        <row r="9642">
          <cell r="A9642">
            <v>2021</v>
          </cell>
          <cell r="B9642" t="str">
            <v>Enero</v>
          </cell>
          <cell r="J9642">
            <v>2447</v>
          </cell>
          <cell r="K9642">
            <v>51003</v>
          </cell>
        </row>
        <row r="9643">
          <cell r="A9643">
            <v>2021</v>
          </cell>
          <cell r="B9643" t="str">
            <v>Enero</v>
          </cell>
          <cell r="J9643">
            <v>3302</v>
          </cell>
          <cell r="K9643">
            <v>51003</v>
          </cell>
        </row>
        <row r="9644">
          <cell r="A9644">
            <v>2021</v>
          </cell>
          <cell r="B9644" t="str">
            <v>Enero</v>
          </cell>
          <cell r="J9644">
            <v>3112</v>
          </cell>
          <cell r="K9644">
            <v>51003</v>
          </cell>
        </row>
        <row r="9645">
          <cell r="A9645">
            <v>2021</v>
          </cell>
          <cell r="B9645" t="str">
            <v>Enero</v>
          </cell>
          <cell r="J9645">
            <v>5895</v>
          </cell>
          <cell r="K9645">
            <v>51004</v>
          </cell>
        </row>
        <row r="9646">
          <cell r="A9646">
            <v>2021</v>
          </cell>
          <cell r="B9646" t="str">
            <v>Enero</v>
          </cell>
          <cell r="J9646">
            <v>6852</v>
          </cell>
          <cell r="K9646">
            <v>51004</v>
          </cell>
        </row>
        <row r="9647">
          <cell r="A9647">
            <v>2021</v>
          </cell>
          <cell r="B9647" t="str">
            <v>Enero</v>
          </cell>
          <cell r="J9647">
            <v>6578</v>
          </cell>
          <cell r="K9647">
            <v>51004</v>
          </cell>
        </row>
        <row r="9648">
          <cell r="A9648">
            <v>2021</v>
          </cell>
          <cell r="B9648" t="str">
            <v>Enero</v>
          </cell>
          <cell r="J9648">
            <v>5386</v>
          </cell>
          <cell r="K9648">
            <v>51005</v>
          </cell>
        </row>
        <row r="9649">
          <cell r="A9649">
            <v>2021</v>
          </cell>
          <cell r="B9649" t="str">
            <v>Enero</v>
          </cell>
          <cell r="J9649">
            <v>6630</v>
          </cell>
          <cell r="K9649">
            <v>51005</v>
          </cell>
        </row>
        <row r="9650">
          <cell r="A9650">
            <v>2021</v>
          </cell>
          <cell r="B9650" t="str">
            <v>Enero</v>
          </cell>
          <cell r="J9650">
            <v>5889</v>
          </cell>
          <cell r="K9650">
            <v>51005</v>
          </cell>
        </row>
        <row r="9651">
          <cell r="A9651">
            <v>2021</v>
          </cell>
          <cell r="B9651" t="str">
            <v>Enero</v>
          </cell>
          <cell r="J9651">
            <v>6375</v>
          </cell>
          <cell r="K9651">
            <v>51005</v>
          </cell>
        </row>
        <row r="9652">
          <cell r="A9652">
            <v>2021</v>
          </cell>
          <cell r="B9652" t="str">
            <v>Enero</v>
          </cell>
          <cell r="J9652">
            <v>4520</v>
          </cell>
          <cell r="K9652">
            <v>51006</v>
          </cell>
        </row>
        <row r="9653">
          <cell r="A9653">
            <v>2021</v>
          </cell>
          <cell r="B9653" t="str">
            <v>Enero</v>
          </cell>
          <cell r="J9653">
            <v>5344</v>
          </cell>
          <cell r="K9653">
            <v>51006</v>
          </cell>
        </row>
        <row r="9654">
          <cell r="A9654">
            <v>2021</v>
          </cell>
          <cell r="B9654" t="str">
            <v>Enero</v>
          </cell>
          <cell r="J9654">
            <v>5645</v>
          </cell>
          <cell r="K9654">
            <v>51006</v>
          </cell>
        </row>
        <row r="9655">
          <cell r="A9655">
            <v>2021</v>
          </cell>
          <cell r="B9655" t="str">
            <v>Enero</v>
          </cell>
          <cell r="J9655">
            <v>5347</v>
          </cell>
          <cell r="K9655">
            <v>51007</v>
          </cell>
        </row>
        <row r="9656">
          <cell r="A9656">
            <v>2021</v>
          </cell>
          <cell r="B9656" t="str">
            <v>Enero</v>
          </cell>
          <cell r="J9656">
            <v>5281</v>
          </cell>
          <cell r="K9656">
            <v>51008</v>
          </cell>
        </row>
        <row r="9657">
          <cell r="A9657">
            <v>2021</v>
          </cell>
          <cell r="B9657" t="str">
            <v>Enero</v>
          </cell>
          <cell r="J9657">
            <v>5920</v>
          </cell>
          <cell r="K9657">
            <v>51008</v>
          </cell>
        </row>
        <row r="9658">
          <cell r="A9658">
            <v>2021</v>
          </cell>
          <cell r="B9658" t="str">
            <v>Enero</v>
          </cell>
          <cell r="J9658">
            <v>5440</v>
          </cell>
          <cell r="K9658">
            <v>51008</v>
          </cell>
        </row>
        <row r="9659">
          <cell r="A9659">
            <v>2021</v>
          </cell>
          <cell r="B9659" t="str">
            <v>Enero</v>
          </cell>
          <cell r="J9659">
            <v>6278</v>
          </cell>
          <cell r="K9659">
            <v>51008</v>
          </cell>
        </row>
        <row r="9660">
          <cell r="A9660">
            <v>2021</v>
          </cell>
          <cell r="B9660" t="str">
            <v>Enero</v>
          </cell>
          <cell r="J9660">
            <v>3078</v>
          </cell>
          <cell r="K9660">
            <v>51009</v>
          </cell>
        </row>
        <row r="9661">
          <cell r="A9661">
            <v>2021</v>
          </cell>
          <cell r="B9661" t="str">
            <v>Enero</v>
          </cell>
          <cell r="J9661">
            <v>3707</v>
          </cell>
          <cell r="K9661">
            <v>51009</v>
          </cell>
        </row>
        <row r="9662">
          <cell r="A9662">
            <v>2021</v>
          </cell>
          <cell r="B9662" t="str">
            <v>Enero</v>
          </cell>
          <cell r="J9662">
            <v>3398</v>
          </cell>
          <cell r="K9662">
            <v>51009</v>
          </cell>
        </row>
        <row r="9663">
          <cell r="A9663">
            <v>2021</v>
          </cell>
          <cell r="B9663" t="str">
            <v>Enero</v>
          </cell>
          <cell r="J9663">
            <v>3573</v>
          </cell>
          <cell r="K9663">
            <v>51009</v>
          </cell>
        </row>
        <row r="9664">
          <cell r="A9664">
            <v>2021</v>
          </cell>
          <cell r="B9664" t="str">
            <v>Enero</v>
          </cell>
          <cell r="J9664">
            <v>1468</v>
          </cell>
          <cell r="K9664">
            <v>51010</v>
          </cell>
        </row>
        <row r="9665">
          <cell r="A9665">
            <v>2021</v>
          </cell>
          <cell r="B9665" t="str">
            <v>Enero</v>
          </cell>
          <cell r="J9665">
            <v>1560</v>
          </cell>
          <cell r="K9665">
            <v>51010</v>
          </cell>
        </row>
        <row r="9666">
          <cell r="A9666">
            <v>2021</v>
          </cell>
          <cell r="B9666" t="str">
            <v>Enero</v>
          </cell>
          <cell r="J9666">
            <v>1433</v>
          </cell>
          <cell r="K9666">
            <v>51011</v>
          </cell>
        </row>
        <row r="9667">
          <cell r="A9667">
            <v>2021</v>
          </cell>
          <cell r="B9667" t="str">
            <v>Enero</v>
          </cell>
          <cell r="J9667">
            <v>1765</v>
          </cell>
          <cell r="K9667">
            <v>51011</v>
          </cell>
        </row>
        <row r="9668">
          <cell r="A9668">
            <v>2021</v>
          </cell>
          <cell r="B9668" t="str">
            <v>Enero</v>
          </cell>
          <cell r="J9668">
            <v>1648</v>
          </cell>
          <cell r="K9668">
            <v>51011</v>
          </cell>
        </row>
        <row r="9669">
          <cell r="A9669">
            <v>2021</v>
          </cell>
          <cell r="B9669" t="str">
            <v>Enero</v>
          </cell>
          <cell r="J9669">
            <v>3149</v>
          </cell>
          <cell r="K9669">
            <v>51012</v>
          </cell>
        </row>
        <row r="9670">
          <cell r="A9670">
            <v>2021</v>
          </cell>
          <cell r="B9670" t="str">
            <v>Enero</v>
          </cell>
          <cell r="J9670">
            <v>4153</v>
          </cell>
          <cell r="K9670">
            <v>51012</v>
          </cell>
        </row>
        <row r="9671">
          <cell r="A9671">
            <v>2021</v>
          </cell>
          <cell r="B9671" t="str">
            <v>Enero</v>
          </cell>
          <cell r="J9671">
            <v>307</v>
          </cell>
          <cell r="K9671">
            <v>61001</v>
          </cell>
        </row>
        <row r="9672">
          <cell r="A9672">
            <v>2021</v>
          </cell>
          <cell r="B9672" t="str">
            <v>Enero</v>
          </cell>
          <cell r="J9672">
            <v>298</v>
          </cell>
          <cell r="K9672">
            <v>61001</v>
          </cell>
        </row>
        <row r="9673">
          <cell r="A9673">
            <v>2021</v>
          </cell>
          <cell r="B9673" t="str">
            <v>Enero</v>
          </cell>
          <cell r="J9673">
            <v>326</v>
          </cell>
          <cell r="K9673">
            <v>61001</v>
          </cell>
        </row>
        <row r="9674">
          <cell r="A9674">
            <v>2021</v>
          </cell>
          <cell r="B9674" t="str">
            <v>Enero</v>
          </cell>
          <cell r="J9674">
            <v>321</v>
          </cell>
          <cell r="K9674">
            <v>61002</v>
          </cell>
        </row>
        <row r="9675">
          <cell r="A9675">
            <v>2021</v>
          </cell>
          <cell r="B9675" t="str">
            <v>Enero</v>
          </cell>
          <cell r="J9675">
            <v>324</v>
          </cell>
          <cell r="K9675">
            <v>61002</v>
          </cell>
        </row>
        <row r="9676">
          <cell r="A9676">
            <v>2021</v>
          </cell>
          <cell r="B9676" t="str">
            <v>Enero</v>
          </cell>
          <cell r="J9676">
            <v>342</v>
          </cell>
          <cell r="K9676">
            <v>61002</v>
          </cell>
        </row>
        <row r="9677">
          <cell r="A9677">
            <v>2021</v>
          </cell>
          <cell r="B9677" t="str">
            <v>Enero</v>
          </cell>
          <cell r="J9677">
            <v>277</v>
          </cell>
          <cell r="K9677">
            <v>61003</v>
          </cell>
        </row>
        <row r="9678">
          <cell r="A9678">
            <v>2021</v>
          </cell>
          <cell r="B9678" t="str">
            <v>Enero</v>
          </cell>
          <cell r="J9678">
            <v>282</v>
          </cell>
          <cell r="K9678">
            <v>61003</v>
          </cell>
        </row>
        <row r="9679">
          <cell r="A9679">
            <v>2021</v>
          </cell>
          <cell r="B9679" t="str">
            <v>Enero</v>
          </cell>
          <cell r="J9679">
            <v>294</v>
          </cell>
          <cell r="K9679">
            <v>61003</v>
          </cell>
        </row>
        <row r="9680">
          <cell r="A9680">
            <v>2021</v>
          </cell>
          <cell r="B9680" t="str">
            <v>Enero</v>
          </cell>
          <cell r="J9680">
            <v>369</v>
          </cell>
          <cell r="K9680">
            <v>61004</v>
          </cell>
        </row>
        <row r="9681">
          <cell r="A9681">
            <v>2021</v>
          </cell>
          <cell r="B9681" t="str">
            <v>Enero</v>
          </cell>
          <cell r="J9681">
            <v>391</v>
          </cell>
          <cell r="K9681">
            <v>61004</v>
          </cell>
        </row>
        <row r="9682">
          <cell r="A9682">
            <v>2021</v>
          </cell>
          <cell r="B9682" t="str">
            <v>Enero</v>
          </cell>
          <cell r="J9682">
            <v>396</v>
          </cell>
          <cell r="K9682">
            <v>61004</v>
          </cell>
        </row>
        <row r="9683">
          <cell r="A9683">
            <v>2021</v>
          </cell>
          <cell r="B9683" t="str">
            <v>Enero</v>
          </cell>
          <cell r="J9683">
            <v>30246</v>
          </cell>
          <cell r="K9683">
            <v>61005</v>
          </cell>
        </row>
        <row r="9684">
          <cell r="A9684">
            <v>2021</v>
          </cell>
          <cell r="B9684" t="str">
            <v>Enero</v>
          </cell>
          <cell r="J9684">
            <v>9452</v>
          </cell>
          <cell r="K9684">
            <v>61006</v>
          </cell>
        </row>
        <row r="9685">
          <cell r="A9685">
            <v>2021</v>
          </cell>
          <cell r="B9685" t="str">
            <v>Enero</v>
          </cell>
          <cell r="J9685">
            <v>9473</v>
          </cell>
          <cell r="K9685">
            <v>61006</v>
          </cell>
        </row>
        <row r="9686">
          <cell r="A9686">
            <v>2021</v>
          </cell>
          <cell r="B9686" t="str">
            <v>Enero</v>
          </cell>
          <cell r="J9686">
            <v>9367</v>
          </cell>
          <cell r="K9686">
            <v>61006</v>
          </cell>
        </row>
        <row r="9687">
          <cell r="A9687">
            <v>2021</v>
          </cell>
          <cell r="B9687" t="str">
            <v>Enero</v>
          </cell>
          <cell r="J9687">
            <v>11613</v>
          </cell>
          <cell r="K9687">
            <v>61006</v>
          </cell>
        </row>
        <row r="9688">
          <cell r="A9688">
            <v>2021</v>
          </cell>
          <cell r="B9688" t="str">
            <v>Enero</v>
          </cell>
          <cell r="J9688">
            <v>13525</v>
          </cell>
          <cell r="K9688">
            <v>61007</v>
          </cell>
        </row>
        <row r="9689">
          <cell r="A9689">
            <v>2021</v>
          </cell>
          <cell r="B9689" t="str">
            <v>Enero</v>
          </cell>
          <cell r="J9689">
            <v>13769</v>
          </cell>
          <cell r="K9689">
            <v>61007</v>
          </cell>
        </row>
        <row r="9690">
          <cell r="A9690">
            <v>2021</v>
          </cell>
          <cell r="B9690" t="str">
            <v>Enero</v>
          </cell>
          <cell r="J9690">
            <v>13850</v>
          </cell>
          <cell r="K9690">
            <v>61007</v>
          </cell>
        </row>
        <row r="9691">
          <cell r="A9691">
            <v>2021</v>
          </cell>
          <cell r="B9691" t="str">
            <v>Enero</v>
          </cell>
          <cell r="J9691">
            <v>12800</v>
          </cell>
          <cell r="K9691">
            <v>61007</v>
          </cell>
        </row>
        <row r="9692">
          <cell r="A9692">
            <v>2021</v>
          </cell>
          <cell r="B9692" t="str">
            <v>Enero</v>
          </cell>
          <cell r="J9692">
            <v>9481</v>
          </cell>
          <cell r="K9692">
            <v>61008</v>
          </cell>
        </row>
        <row r="9693">
          <cell r="A9693">
            <v>2021</v>
          </cell>
          <cell r="B9693" t="str">
            <v>Enero</v>
          </cell>
          <cell r="J9693">
            <v>9585</v>
          </cell>
          <cell r="K9693">
            <v>61008</v>
          </cell>
        </row>
        <row r="9694">
          <cell r="A9694">
            <v>2021</v>
          </cell>
          <cell r="B9694" t="str">
            <v>Enero</v>
          </cell>
          <cell r="J9694">
            <v>9050</v>
          </cell>
          <cell r="K9694">
            <v>61008</v>
          </cell>
        </row>
        <row r="9695">
          <cell r="A9695">
            <v>2021</v>
          </cell>
          <cell r="B9695" t="str">
            <v>Enero</v>
          </cell>
          <cell r="J9695">
            <v>10621</v>
          </cell>
          <cell r="K9695">
            <v>61009</v>
          </cell>
        </row>
        <row r="9696">
          <cell r="A9696">
            <v>2021</v>
          </cell>
          <cell r="B9696" t="str">
            <v>Enero</v>
          </cell>
          <cell r="J9696">
            <v>10300</v>
          </cell>
          <cell r="K9696">
            <v>61009</v>
          </cell>
        </row>
        <row r="9697">
          <cell r="A9697">
            <v>2021</v>
          </cell>
          <cell r="B9697" t="str">
            <v>Enero</v>
          </cell>
          <cell r="J9697">
            <v>10767</v>
          </cell>
          <cell r="K9697">
            <v>61009</v>
          </cell>
        </row>
        <row r="9698">
          <cell r="A9698">
            <v>2021</v>
          </cell>
          <cell r="B9698" t="str">
            <v>Enero</v>
          </cell>
          <cell r="J9698">
            <v>10353</v>
          </cell>
          <cell r="K9698">
            <v>61009</v>
          </cell>
        </row>
        <row r="9699">
          <cell r="A9699">
            <v>2021</v>
          </cell>
          <cell r="B9699" t="str">
            <v>Enero</v>
          </cell>
          <cell r="J9699">
            <v>5696</v>
          </cell>
          <cell r="K9699">
            <v>71001</v>
          </cell>
        </row>
        <row r="9700">
          <cell r="A9700">
            <v>2021</v>
          </cell>
          <cell r="B9700" t="str">
            <v>Enero</v>
          </cell>
          <cell r="J9700">
            <v>5363</v>
          </cell>
          <cell r="K9700">
            <v>71001</v>
          </cell>
        </row>
        <row r="9701">
          <cell r="A9701">
            <v>2021</v>
          </cell>
          <cell r="B9701" t="str">
            <v>Enero</v>
          </cell>
          <cell r="J9701">
            <v>4828</v>
          </cell>
          <cell r="K9701">
            <v>71001</v>
          </cell>
        </row>
        <row r="9702">
          <cell r="A9702">
            <v>2021</v>
          </cell>
          <cell r="B9702" t="str">
            <v>Enero</v>
          </cell>
          <cell r="J9702">
            <v>6992</v>
          </cell>
          <cell r="K9702">
            <v>71002</v>
          </cell>
        </row>
        <row r="9703">
          <cell r="A9703">
            <v>2021</v>
          </cell>
          <cell r="B9703" t="str">
            <v>Enero</v>
          </cell>
          <cell r="J9703">
            <v>7969</v>
          </cell>
          <cell r="K9703">
            <v>71002</v>
          </cell>
        </row>
        <row r="9704">
          <cell r="A9704">
            <v>2021</v>
          </cell>
          <cell r="B9704" t="str">
            <v>Enero</v>
          </cell>
          <cell r="J9704">
            <v>7700</v>
          </cell>
          <cell r="K9704">
            <v>71002</v>
          </cell>
        </row>
        <row r="9705">
          <cell r="A9705">
            <v>2021</v>
          </cell>
          <cell r="B9705" t="str">
            <v>Enero</v>
          </cell>
          <cell r="J9705">
            <v>7863</v>
          </cell>
          <cell r="K9705">
            <v>71002</v>
          </cell>
        </row>
        <row r="9706">
          <cell r="A9706">
            <v>2021</v>
          </cell>
          <cell r="B9706" t="str">
            <v>Enero</v>
          </cell>
          <cell r="J9706">
            <v>6973</v>
          </cell>
          <cell r="K9706">
            <v>71002</v>
          </cell>
        </row>
        <row r="9707">
          <cell r="A9707">
            <v>2021</v>
          </cell>
          <cell r="B9707" t="str">
            <v>Enero</v>
          </cell>
          <cell r="J9707">
            <v>13192</v>
          </cell>
          <cell r="K9707">
            <v>71004</v>
          </cell>
        </row>
        <row r="9708">
          <cell r="A9708">
            <v>2021</v>
          </cell>
          <cell r="B9708" t="str">
            <v>Enero</v>
          </cell>
          <cell r="J9708">
            <v>12238</v>
          </cell>
          <cell r="K9708">
            <v>71004</v>
          </cell>
        </row>
        <row r="9709">
          <cell r="A9709">
            <v>2021</v>
          </cell>
          <cell r="B9709" t="str">
            <v>Enero</v>
          </cell>
          <cell r="J9709">
            <v>12090</v>
          </cell>
          <cell r="K9709">
            <v>71004</v>
          </cell>
        </row>
        <row r="9710">
          <cell r="A9710">
            <v>2021</v>
          </cell>
          <cell r="B9710" t="str">
            <v>Enero</v>
          </cell>
          <cell r="J9710">
            <v>12467</v>
          </cell>
          <cell r="K9710">
            <v>71004</v>
          </cell>
        </row>
        <row r="9711">
          <cell r="A9711">
            <v>2021</v>
          </cell>
          <cell r="B9711" t="str">
            <v>Enero</v>
          </cell>
          <cell r="J9711">
            <v>13767</v>
          </cell>
          <cell r="K9711">
            <v>71005</v>
          </cell>
        </row>
        <row r="9712">
          <cell r="A9712">
            <v>2021</v>
          </cell>
          <cell r="B9712" t="str">
            <v>Enero</v>
          </cell>
          <cell r="J9712">
            <v>13256</v>
          </cell>
          <cell r="K9712">
            <v>71005</v>
          </cell>
        </row>
        <row r="9713">
          <cell r="A9713">
            <v>2021</v>
          </cell>
          <cell r="B9713" t="str">
            <v>Enero</v>
          </cell>
          <cell r="J9713">
            <v>12996</v>
          </cell>
          <cell r="K9713">
            <v>71005</v>
          </cell>
        </row>
        <row r="9714">
          <cell r="A9714">
            <v>2021</v>
          </cell>
          <cell r="B9714" t="str">
            <v>Enero</v>
          </cell>
          <cell r="J9714">
            <v>13371</v>
          </cell>
          <cell r="K9714">
            <v>71005</v>
          </cell>
        </row>
        <row r="9715">
          <cell r="A9715">
            <v>2021</v>
          </cell>
          <cell r="B9715" t="str">
            <v>Enero</v>
          </cell>
          <cell r="J9715">
            <v>13950</v>
          </cell>
          <cell r="K9715">
            <v>71006</v>
          </cell>
        </row>
        <row r="9716">
          <cell r="A9716">
            <v>2021</v>
          </cell>
          <cell r="B9716" t="str">
            <v>Enero</v>
          </cell>
          <cell r="J9716">
            <v>13619</v>
          </cell>
          <cell r="K9716">
            <v>71006</v>
          </cell>
        </row>
        <row r="9717">
          <cell r="A9717">
            <v>2021</v>
          </cell>
          <cell r="B9717" t="str">
            <v>Enero</v>
          </cell>
          <cell r="J9717">
            <v>13531</v>
          </cell>
          <cell r="K9717">
            <v>71006</v>
          </cell>
        </row>
        <row r="9718">
          <cell r="A9718">
            <v>2021</v>
          </cell>
          <cell r="B9718" t="str">
            <v>Enero</v>
          </cell>
          <cell r="J9718">
            <v>13381</v>
          </cell>
          <cell r="K9718">
            <v>71006</v>
          </cell>
        </row>
        <row r="9719">
          <cell r="A9719">
            <v>2021</v>
          </cell>
          <cell r="B9719" t="str">
            <v>Enero</v>
          </cell>
          <cell r="J9719">
            <v>15050</v>
          </cell>
          <cell r="K9719">
            <v>71007</v>
          </cell>
        </row>
        <row r="9720">
          <cell r="A9720">
            <v>2021</v>
          </cell>
          <cell r="B9720" t="str">
            <v>Enero</v>
          </cell>
          <cell r="J9720">
            <v>14688</v>
          </cell>
          <cell r="K9720">
            <v>71007</v>
          </cell>
        </row>
        <row r="9721">
          <cell r="A9721">
            <v>2021</v>
          </cell>
          <cell r="B9721" t="str">
            <v>Enero</v>
          </cell>
          <cell r="J9721">
            <v>15019</v>
          </cell>
          <cell r="K9721">
            <v>71007</v>
          </cell>
        </row>
        <row r="9722">
          <cell r="A9722">
            <v>2021</v>
          </cell>
          <cell r="B9722" t="str">
            <v>Enero</v>
          </cell>
          <cell r="J9722">
            <v>14625</v>
          </cell>
          <cell r="K9722">
            <v>71007</v>
          </cell>
        </row>
        <row r="9723">
          <cell r="A9723">
            <v>2021</v>
          </cell>
          <cell r="B9723" t="str">
            <v>Enero</v>
          </cell>
          <cell r="J9723">
            <v>9955</v>
          </cell>
          <cell r="K9723">
            <v>71003</v>
          </cell>
        </row>
        <row r="9724">
          <cell r="A9724">
            <v>2021</v>
          </cell>
          <cell r="B9724" t="str">
            <v>Enero</v>
          </cell>
          <cell r="J9724">
            <v>15767</v>
          </cell>
          <cell r="K9724">
            <v>71009</v>
          </cell>
        </row>
        <row r="9725">
          <cell r="A9725">
            <v>2021</v>
          </cell>
          <cell r="B9725" t="str">
            <v>Enero</v>
          </cell>
          <cell r="J9725">
            <v>15625</v>
          </cell>
          <cell r="K9725">
            <v>71009</v>
          </cell>
        </row>
        <row r="9726">
          <cell r="A9726">
            <v>2021</v>
          </cell>
          <cell r="B9726" t="str">
            <v>Enero</v>
          </cell>
          <cell r="J9726">
            <v>16025</v>
          </cell>
          <cell r="K9726">
            <v>71009</v>
          </cell>
        </row>
        <row r="9727">
          <cell r="A9727">
            <v>2021</v>
          </cell>
          <cell r="B9727" t="str">
            <v>Enero</v>
          </cell>
          <cell r="J9727">
            <v>15794</v>
          </cell>
          <cell r="K9727">
            <v>71009</v>
          </cell>
        </row>
        <row r="9728">
          <cell r="A9728">
            <v>2021</v>
          </cell>
          <cell r="B9728" t="str">
            <v>Enero</v>
          </cell>
          <cell r="J9728">
            <v>13858</v>
          </cell>
          <cell r="K9728">
            <v>71010</v>
          </cell>
        </row>
        <row r="9729">
          <cell r="A9729">
            <v>2021</v>
          </cell>
          <cell r="B9729" t="str">
            <v>Enero</v>
          </cell>
          <cell r="J9729">
            <v>12888</v>
          </cell>
          <cell r="K9729">
            <v>71010</v>
          </cell>
        </row>
        <row r="9730">
          <cell r="A9730">
            <v>2021</v>
          </cell>
          <cell r="B9730" t="str">
            <v>Enero</v>
          </cell>
          <cell r="J9730">
            <v>13411</v>
          </cell>
          <cell r="K9730">
            <v>71010</v>
          </cell>
        </row>
        <row r="9731">
          <cell r="A9731">
            <v>2021</v>
          </cell>
          <cell r="B9731" t="str">
            <v>Enero</v>
          </cell>
          <cell r="J9731">
            <v>14683</v>
          </cell>
          <cell r="K9731">
            <v>71011</v>
          </cell>
        </row>
        <row r="9732">
          <cell r="A9732">
            <v>2021</v>
          </cell>
          <cell r="B9732" t="str">
            <v>Enero</v>
          </cell>
          <cell r="J9732">
            <v>13950</v>
          </cell>
          <cell r="K9732">
            <v>71011</v>
          </cell>
        </row>
        <row r="9733">
          <cell r="A9733">
            <v>2021</v>
          </cell>
          <cell r="B9733" t="str">
            <v>Enero</v>
          </cell>
          <cell r="J9733">
            <v>14371</v>
          </cell>
          <cell r="K9733">
            <v>71011</v>
          </cell>
        </row>
        <row r="9734">
          <cell r="A9734">
            <v>2021</v>
          </cell>
          <cell r="B9734" t="str">
            <v>Enero</v>
          </cell>
          <cell r="J9734">
            <v>12842</v>
          </cell>
          <cell r="K9734">
            <v>71012</v>
          </cell>
        </row>
        <row r="9735">
          <cell r="A9735">
            <v>2021</v>
          </cell>
          <cell r="B9735" t="str">
            <v>Enero</v>
          </cell>
          <cell r="J9735">
            <v>12250</v>
          </cell>
          <cell r="K9735">
            <v>71012</v>
          </cell>
        </row>
        <row r="9736">
          <cell r="A9736">
            <v>2021</v>
          </cell>
          <cell r="B9736" t="str">
            <v>Enero</v>
          </cell>
          <cell r="J9736">
            <v>11252</v>
          </cell>
          <cell r="K9736">
            <v>71012</v>
          </cell>
        </row>
        <row r="9737">
          <cell r="A9737">
            <v>2021</v>
          </cell>
          <cell r="B9737" t="str">
            <v>Enero</v>
          </cell>
          <cell r="J9737">
            <v>10208</v>
          </cell>
          <cell r="K9737">
            <v>71013</v>
          </cell>
        </row>
        <row r="9738">
          <cell r="A9738">
            <v>2021</v>
          </cell>
          <cell r="B9738" t="str">
            <v>Enero</v>
          </cell>
          <cell r="J9738">
            <v>8925</v>
          </cell>
          <cell r="K9738">
            <v>71013</v>
          </cell>
        </row>
        <row r="9739">
          <cell r="A9739">
            <v>2021</v>
          </cell>
          <cell r="B9739" t="str">
            <v>Enero</v>
          </cell>
          <cell r="J9739">
            <v>9446</v>
          </cell>
          <cell r="K9739">
            <v>71013</v>
          </cell>
        </row>
        <row r="9740">
          <cell r="A9740">
            <v>2021</v>
          </cell>
          <cell r="B9740" t="str">
            <v>Enero</v>
          </cell>
          <cell r="J9740">
            <v>16631</v>
          </cell>
          <cell r="K9740">
            <v>71015</v>
          </cell>
        </row>
        <row r="9741">
          <cell r="A9741">
            <v>2021</v>
          </cell>
          <cell r="B9741" t="str">
            <v>Enero</v>
          </cell>
          <cell r="J9741">
            <v>15388</v>
          </cell>
          <cell r="K9741">
            <v>71016</v>
          </cell>
        </row>
        <row r="9742">
          <cell r="A9742">
            <v>2021</v>
          </cell>
          <cell r="B9742" t="str">
            <v>Enero</v>
          </cell>
          <cell r="J9742">
            <v>15131</v>
          </cell>
          <cell r="K9742">
            <v>71016</v>
          </cell>
        </row>
        <row r="9743">
          <cell r="A9743">
            <v>2021</v>
          </cell>
          <cell r="B9743" t="str">
            <v>Enero</v>
          </cell>
          <cell r="J9743">
            <v>16631</v>
          </cell>
          <cell r="K9743">
            <v>71016</v>
          </cell>
        </row>
        <row r="9744">
          <cell r="A9744">
            <v>2021</v>
          </cell>
          <cell r="B9744" t="str">
            <v>Enero</v>
          </cell>
          <cell r="J9744">
            <v>15419</v>
          </cell>
          <cell r="K9744">
            <v>71017</v>
          </cell>
        </row>
        <row r="9745">
          <cell r="A9745">
            <v>2021</v>
          </cell>
          <cell r="B9745" t="str">
            <v>Enero</v>
          </cell>
          <cell r="J9745">
            <v>15131</v>
          </cell>
          <cell r="K9745">
            <v>71017</v>
          </cell>
        </row>
        <row r="9746">
          <cell r="A9746">
            <v>2021</v>
          </cell>
          <cell r="B9746" t="str">
            <v>Enero</v>
          </cell>
          <cell r="J9746">
            <v>16631</v>
          </cell>
          <cell r="K9746">
            <v>71017</v>
          </cell>
        </row>
        <row r="9747">
          <cell r="A9747">
            <v>2021</v>
          </cell>
          <cell r="B9747" t="str">
            <v>Enero</v>
          </cell>
          <cell r="J9747">
            <v>15419</v>
          </cell>
          <cell r="K9747">
            <v>71018</v>
          </cell>
        </row>
        <row r="9748">
          <cell r="A9748">
            <v>2021</v>
          </cell>
          <cell r="B9748" t="str">
            <v>Enero</v>
          </cell>
          <cell r="J9748">
            <v>15131</v>
          </cell>
          <cell r="K9748">
            <v>71018</v>
          </cell>
        </row>
        <row r="9749">
          <cell r="A9749">
            <v>2021</v>
          </cell>
          <cell r="B9749" t="str">
            <v>Enero</v>
          </cell>
          <cell r="J9749">
            <v>16631</v>
          </cell>
          <cell r="K9749">
            <v>71018</v>
          </cell>
        </row>
        <row r="9750">
          <cell r="A9750">
            <v>2021</v>
          </cell>
          <cell r="B9750" t="str">
            <v>Enero</v>
          </cell>
          <cell r="J9750">
            <v>15419</v>
          </cell>
          <cell r="K9750">
            <v>71019</v>
          </cell>
        </row>
        <row r="9751">
          <cell r="A9751">
            <v>2021</v>
          </cell>
          <cell r="B9751" t="str">
            <v>Enero</v>
          </cell>
          <cell r="J9751">
            <v>15131</v>
          </cell>
          <cell r="K9751">
            <v>71019</v>
          </cell>
        </row>
        <row r="9752">
          <cell r="A9752">
            <v>2021</v>
          </cell>
          <cell r="B9752" t="str">
            <v>Enero</v>
          </cell>
          <cell r="J9752">
            <v>16631</v>
          </cell>
          <cell r="K9752">
            <v>71019</v>
          </cell>
        </row>
        <row r="9753">
          <cell r="A9753">
            <v>2021</v>
          </cell>
          <cell r="B9753" t="str">
            <v>Enero</v>
          </cell>
          <cell r="J9753">
            <v>22363</v>
          </cell>
          <cell r="K9753">
            <v>71020</v>
          </cell>
        </row>
        <row r="9754">
          <cell r="A9754">
            <v>2021</v>
          </cell>
          <cell r="B9754" t="str">
            <v>Enero</v>
          </cell>
          <cell r="J9754">
            <v>19150</v>
          </cell>
          <cell r="K9754">
            <v>71020</v>
          </cell>
        </row>
        <row r="9755">
          <cell r="A9755">
            <v>2021</v>
          </cell>
          <cell r="B9755" t="str">
            <v>Enero</v>
          </cell>
          <cell r="J9755">
            <v>22254</v>
          </cell>
          <cell r="K9755">
            <v>71020</v>
          </cell>
        </row>
        <row r="9756">
          <cell r="A9756">
            <v>2021</v>
          </cell>
          <cell r="B9756" t="str">
            <v>Enero</v>
          </cell>
          <cell r="J9756">
            <v>11719</v>
          </cell>
          <cell r="K9756">
            <v>71021</v>
          </cell>
        </row>
        <row r="9757">
          <cell r="A9757">
            <v>2021</v>
          </cell>
          <cell r="B9757" t="str">
            <v>Enero</v>
          </cell>
          <cell r="J9757">
            <v>10694</v>
          </cell>
          <cell r="K9757">
            <v>71021</v>
          </cell>
        </row>
        <row r="9758">
          <cell r="A9758">
            <v>2021</v>
          </cell>
          <cell r="B9758" t="str">
            <v>Enero</v>
          </cell>
          <cell r="J9758">
            <v>12994</v>
          </cell>
          <cell r="K9758">
            <v>71021</v>
          </cell>
        </row>
        <row r="9759">
          <cell r="A9759">
            <v>2021</v>
          </cell>
          <cell r="B9759" t="str">
            <v>Enero</v>
          </cell>
          <cell r="J9759">
            <v>12906</v>
          </cell>
          <cell r="K9759">
            <v>71022</v>
          </cell>
        </row>
        <row r="9760">
          <cell r="A9760">
            <v>2021</v>
          </cell>
          <cell r="B9760" t="str">
            <v>Enero</v>
          </cell>
          <cell r="J9760">
            <v>11181</v>
          </cell>
          <cell r="K9760">
            <v>71022</v>
          </cell>
        </row>
        <row r="9761">
          <cell r="A9761">
            <v>2021</v>
          </cell>
          <cell r="B9761" t="str">
            <v>Enero</v>
          </cell>
          <cell r="J9761">
            <v>12519</v>
          </cell>
          <cell r="K9761">
            <v>71022</v>
          </cell>
        </row>
        <row r="9762">
          <cell r="A9762">
            <v>2021</v>
          </cell>
          <cell r="B9762" t="str">
            <v>Enero</v>
          </cell>
          <cell r="J9762">
            <v>12281</v>
          </cell>
          <cell r="K9762">
            <v>71023</v>
          </cell>
        </row>
        <row r="9763">
          <cell r="A9763">
            <v>2021</v>
          </cell>
          <cell r="B9763" t="str">
            <v>Enero</v>
          </cell>
          <cell r="J9763">
            <v>12063</v>
          </cell>
          <cell r="K9763">
            <v>71023</v>
          </cell>
        </row>
        <row r="9764">
          <cell r="A9764">
            <v>2021</v>
          </cell>
          <cell r="B9764" t="str">
            <v>Enero</v>
          </cell>
          <cell r="J9764">
            <v>14069</v>
          </cell>
          <cell r="K9764">
            <v>71023</v>
          </cell>
        </row>
        <row r="9765">
          <cell r="A9765">
            <v>2021</v>
          </cell>
          <cell r="B9765" t="str">
            <v>Enero</v>
          </cell>
          <cell r="J9765">
            <v>14813</v>
          </cell>
          <cell r="K9765">
            <v>71024</v>
          </cell>
        </row>
        <row r="9766">
          <cell r="A9766">
            <v>2021</v>
          </cell>
          <cell r="B9766" t="str">
            <v>Enero</v>
          </cell>
          <cell r="J9766">
            <v>24729</v>
          </cell>
          <cell r="K9766">
            <v>71025</v>
          </cell>
        </row>
        <row r="9767">
          <cell r="A9767">
            <v>2021</v>
          </cell>
          <cell r="B9767" t="str">
            <v>Enero</v>
          </cell>
          <cell r="J9767">
            <v>23656</v>
          </cell>
          <cell r="K9767">
            <v>71025</v>
          </cell>
        </row>
        <row r="9768">
          <cell r="A9768">
            <v>2021</v>
          </cell>
          <cell r="B9768" t="str">
            <v>Enero</v>
          </cell>
          <cell r="J9768">
            <v>24063</v>
          </cell>
          <cell r="K9768">
            <v>71025</v>
          </cell>
        </row>
        <row r="9769">
          <cell r="A9769">
            <v>2021</v>
          </cell>
          <cell r="B9769" t="str">
            <v>Enero</v>
          </cell>
          <cell r="J9769">
            <v>11113</v>
          </cell>
          <cell r="K9769">
            <v>71014</v>
          </cell>
        </row>
        <row r="9770">
          <cell r="A9770">
            <v>2021</v>
          </cell>
          <cell r="B9770" t="str">
            <v>Enero</v>
          </cell>
          <cell r="J9770">
            <v>10375</v>
          </cell>
          <cell r="K9770">
            <v>71014</v>
          </cell>
        </row>
        <row r="9771">
          <cell r="A9771">
            <v>2021</v>
          </cell>
          <cell r="B9771" t="str">
            <v>Enero</v>
          </cell>
          <cell r="J9771">
            <v>12406</v>
          </cell>
          <cell r="K9771">
            <v>71014</v>
          </cell>
        </row>
        <row r="9772">
          <cell r="A9772">
            <v>2021</v>
          </cell>
          <cell r="B9772" t="str">
            <v>Enero</v>
          </cell>
          <cell r="J9772">
            <v>12938</v>
          </cell>
          <cell r="K9772">
            <v>71026</v>
          </cell>
        </row>
        <row r="9773">
          <cell r="A9773">
            <v>2021</v>
          </cell>
          <cell r="B9773" t="str">
            <v>Enero</v>
          </cell>
          <cell r="J9773">
            <v>11438</v>
          </cell>
          <cell r="K9773">
            <v>71026</v>
          </cell>
        </row>
        <row r="9774">
          <cell r="A9774">
            <v>2021</v>
          </cell>
          <cell r="B9774" t="str">
            <v>Enero</v>
          </cell>
          <cell r="J9774">
            <v>14481</v>
          </cell>
          <cell r="K9774">
            <v>71026</v>
          </cell>
        </row>
        <row r="9775">
          <cell r="A9775">
            <v>2021</v>
          </cell>
          <cell r="B9775" t="str">
            <v>Enero</v>
          </cell>
          <cell r="J9775">
            <v>18144</v>
          </cell>
          <cell r="K9775">
            <v>71027</v>
          </cell>
        </row>
        <row r="9776">
          <cell r="A9776">
            <v>2021</v>
          </cell>
          <cell r="B9776" t="str">
            <v>Enero</v>
          </cell>
          <cell r="J9776">
            <v>16394</v>
          </cell>
          <cell r="K9776">
            <v>71027</v>
          </cell>
        </row>
        <row r="9777">
          <cell r="A9777">
            <v>2021</v>
          </cell>
          <cell r="B9777" t="str">
            <v>Enero</v>
          </cell>
          <cell r="J9777">
            <v>17848</v>
          </cell>
          <cell r="K9777">
            <v>71027</v>
          </cell>
        </row>
        <row r="9778">
          <cell r="A9778">
            <v>2021</v>
          </cell>
          <cell r="B9778" t="str">
            <v>Enero</v>
          </cell>
          <cell r="J9778">
            <v>11094</v>
          </cell>
          <cell r="K9778">
            <v>71028</v>
          </cell>
        </row>
        <row r="9779">
          <cell r="A9779">
            <v>2021</v>
          </cell>
          <cell r="B9779" t="str">
            <v>Enero</v>
          </cell>
          <cell r="J9779">
            <v>10313</v>
          </cell>
          <cell r="K9779">
            <v>71028</v>
          </cell>
        </row>
        <row r="9780">
          <cell r="A9780">
            <v>2021</v>
          </cell>
          <cell r="B9780" t="str">
            <v>Enero</v>
          </cell>
          <cell r="J9780">
            <v>12469</v>
          </cell>
          <cell r="K9780">
            <v>71028</v>
          </cell>
        </row>
        <row r="9781">
          <cell r="A9781">
            <v>2021</v>
          </cell>
          <cell r="B9781" t="str">
            <v>Enero</v>
          </cell>
          <cell r="J9781">
            <v>14238</v>
          </cell>
          <cell r="K9781">
            <v>71029</v>
          </cell>
        </row>
        <row r="9782">
          <cell r="A9782">
            <v>2021</v>
          </cell>
          <cell r="B9782" t="str">
            <v>Enero</v>
          </cell>
          <cell r="J9782">
            <v>12644</v>
          </cell>
          <cell r="K9782">
            <v>71030</v>
          </cell>
        </row>
        <row r="9783">
          <cell r="A9783">
            <v>2021</v>
          </cell>
          <cell r="B9783" t="str">
            <v>Enero</v>
          </cell>
          <cell r="J9783">
            <v>12550</v>
          </cell>
          <cell r="K9783">
            <v>71030</v>
          </cell>
        </row>
        <row r="9784">
          <cell r="A9784">
            <v>2021</v>
          </cell>
          <cell r="B9784" t="str">
            <v>Enero</v>
          </cell>
          <cell r="J9784">
            <v>14581</v>
          </cell>
          <cell r="K9784">
            <v>71030</v>
          </cell>
        </row>
        <row r="9785">
          <cell r="A9785">
            <v>2021</v>
          </cell>
          <cell r="B9785" t="str">
            <v>Enero</v>
          </cell>
          <cell r="J9785">
            <v>18563</v>
          </cell>
          <cell r="K9785">
            <v>71031</v>
          </cell>
        </row>
        <row r="9786">
          <cell r="A9786">
            <v>2021</v>
          </cell>
          <cell r="B9786" t="str">
            <v>Enero</v>
          </cell>
          <cell r="J9786">
            <v>18800</v>
          </cell>
          <cell r="K9786">
            <v>71031</v>
          </cell>
        </row>
        <row r="9787">
          <cell r="A9787">
            <v>2021</v>
          </cell>
          <cell r="B9787" t="str">
            <v>Enero</v>
          </cell>
          <cell r="J9787">
            <v>18488</v>
          </cell>
          <cell r="K9787">
            <v>71031</v>
          </cell>
        </row>
        <row r="9788">
          <cell r="A9788">
            <v>2021</v>
          </cell>
          <cell r="B9788" t="str">
            <v>Enero</v>
          </cell>
          <cell r="J9788">
            <v>13519</v>
          </cell>
          <cell r="K9788">
            <v>71032</v>
          </cell>
        </row>
        <row r="9789">
          <cell r="A9789">
            <v>2021</v>
          </cell>
          <cell r="B9789" t="str">
            <v>Enero</v>
          </cell>
          <cell r="J9789">
            <v>12538</v>
          </cell>
          <cell r="K9789">
            <v>71032</v>
          </cell>
        </row>
        <row r="9790">
          <cell r="A9790">
            <v>2021</v>
          </cell>
          <cell r="B9790" t="str">
            <v>Enero</v>
          </cell>
          <cell r="J9790">
            <v>14331</v>
          </cell>
          <cell r="K9790">
            <v>71032</v>
          </cell>
        </row>
        <row r="9791">
          <cell r="A9791">
            <v>2021</v>
          </cell>
          <cell r="B9791" t="str">
            <v>Enero</v>
          </cell>
          <cell r="J9791">
            <v>7783</v>
          </cell>
          <cell r="K9791">
            <v>71033</v>
          </cell>
        </row>
        <row r="9792">
          <cell r="A9792">
            <v>2021</v>
          </cell>
          <cell r="B9792" t="str">
            <v>Enero</v>
          </cell>
          <cell r="J9792">
            <v>7000</v>
          </cell>
          <cell r="K9792">
            <v>71034</v>
          </cell>
        </row>
        <row r="9793">
          <cell r="A9793">
            <v>2021</v>
          </cell>
          <cell r="B9793" t="str">
            <v>Enero</v>
          </cell>
          <cell r="J9793">
            <v>8504</v>
          </cell>
          <cell r="K9793">
            <v>71034</v>
          </cell>
        </row>
        <row r="9794">
          <cell r="A9794">
            <v>2021</v>
          </cell>
          <cell r="B9794" t="str">
            <v>Enero</v>
          </cell>
          <cell r="J9794">
            <v>7969</v>
          </cell>
          <cell r="K9794">
            <v>71034</v>
          </cell>
        </row>
        <row r="9795">
          <cell r="A9795">
            <v>2021</v>
          </cell>
          <cell r="B9795" t="str">
            <v>Enero</v>
          </cell>
          <cell r="J9795">
            <v>8485</v>
          </cell>
          <cell r="K9795">
            <v>71034</v>
          </cell>
        </row>
        <row r="9796">
          <cell r="A9796">
            <v>2021</v>
          </cell>
          <cell r="B9796" t="str">
            <v>Enero</v>
          </cell>
          <cell r="J9796">
            <v>6238</v>
          </cell>
          <cell r="K9796">
            <v>71034</v>
          </cell>
        </row>
        <row r="9797">
          <cell r="A9797">
            <v>2021</v>
          </cell>
          <cell r="B9797" t="str">
            <v>Enero</v>
          </cell>
          <cell r="J9797">
            <v>8617</v>
          </cell>
          <cell r="K9797">
            <v>71035</v>
          </cell>
        </row>
        <row r="9798">
          <cell r="A9798">
            <v>2021</v>
          </cell>
          <cell r="B9798" t="str">
            <v>Enero</v>
          </cell>
          <cell r="J9798">
            <v>9110</v>
          </cell>
          <cell r="K9798">
            <v>71035</v>
          </cell>
        </row>
        <row r="9799">
          <cell r="A9799">
            <v>2021</v>
          </cell>
          <cell r="B9799" t="str">
            <v>Enero</v>
          </cell>
          <cell r="J9799">
            <v>9131</v>
          </cell>
          <cell r="K9799">
            <v>71035</v>
          </cell>
        </row>
        <row r="9800">
          <cell r="A9800">
            <v>2021</v>
          </cell>
          <cell r="B9800" t="str">
            <v>Enero</v>
          </cell>
          <cell r="J9800">
            <v>10010</v>
          </cell>
          <cell r="K9800">
            <v>71035</v>
          </cell>
        </row>
        <row r="9801">
          <cell r="A9801">
            <v>2021</v>
          </cell>
          <cell r="B9801" t="str">
            <v>Enero</v>
          </cell>
          <cell r="J9801">
            <v>8342</v>
          </cell>
          <cell r="K9801">
            <v>71035</v>
          </cell>
        </row>
        <row r="9802">
          <cell r="A9802">
            <v>2021</v>
          </cell>
          <cell r="B9802" t="str">
            <v>Enero</v>
          </cell>
          <cell r="J9802">
            <v>6933</v>
          </cell>
          <cell r="K9802">
            <v>71036</v>
          </cell>
        </row>
        <row r="9803">
          <cell r="A9803">
            <v>2021</v>
          </cell>
          <cell r="B9803" t="str">
            <v>Enero</v>
          </cell>
          <cell r="J9803">
            <v>6865</v>
          </cell>
          <cell r="K9803">
            <v>71036</v>
          </cell>
        </row>
        <row r="9804">
          <cell r="A9804">
            <v>2021</v>
          </cell>
          <cell r="B9804" t="str">
            <v>Enero</v>
          </cell>
          <cell r="J9804">
            <v>5588</v>
          </cell>
          <cell r="K9804">
            <v>71036</v>
          </cell>
        </row>
        <row r="9805">
          <cell r="A9805">
            <v>2021</v>
          </cell>
          <cell r="B9805" t="str">
            <v>Enero</v>
          </cell>
          <cell r="J9805">
            <v>7067</v>
          </cell>
          <cell r="K9805">
            <v>71037</v>
          </cell>
        </row>
        <row r="9806">
          <cell r="A9806">
            <v>2021</v>
          </cell>
          <cell r="B9806" t="str">
            <v>Enero</v>
          </cell>
          <cell r="J9806">
            <v>8473</v>
          </cell>
          <cell r="K9806">
            <v>71037</v>
          </cell>
        </row>
        <row r="9807">
          <cell r="A9807">
            <v>2021</v>
          </cell>
          <cell r="B9807" t="str">
            <v>Enero</v>
          </cell>
          <cell r="J9807">
            <v>8075</v>
          </cell>
          <cell r="K9807">
            <v>71037</v>
          </cell>
        </row>
        <row r="9808">
          <cell r="A9808">
            <v>2021</v>
          </cell>
          <cell r="B9808" t="str">
            <v>Enero</v>
          </cell>
          <cell r="J9808">
            <v>8496</v>
          </cell>
          <cell r="K9808">
            <v>71037</v>
          </cell>
        </row>
        <row r="9809">
          <cell r="A9809">
            <v>2021</v>
          </cell>
          <cell r="B9809" t="str">
            <v>Enero</v>
          </cell>
          <cell r="J9809">
            <v>6760</v>
          </cell>
          <cell r="K9809">
            <v>71037</v>
          </cell>
        </row>
        <row r="9810">
          <cell r="A9810">
            <v>2021</v>
          </cell>
          <cell r="B9810" t="str">
            <v>Enero</v>
          </cell>
          <cell r="J9810">
            <v>7667</v>
          </cell>
          <cell r="K9810">
            <v>71038</v>
          </cell>
        </row>
        <row r="9811">
          <cell r="A9811">
            <v>2021</v>
          </cell>
          <cell r="B9811" t="str">
            <v>Enero</v>
          </cell>
          <cell r="J9811">
            <v>9808</v>
          </cell>
          <cell r="K9811">
            <v>71038</v>
          </cell>
        </row>
        <row r="9812">
          <cell r="A9812">
            <v>2021</v>
          </cell>
          <cell r="B9812" t="str">
            <v>Enero</v>
          </cell>
          <cell r="J9812">
            <v>8050</v>
          </cell>
          <cell r="K9812">
            <v>71038</v>
          </cell>
        </row>
        <row r="9813">
          <cell r="A9813">
            <v>2021</v>
          </cell>
          <cell r="B9813" t="str">
            <v>Enero</v>
          </cell>
          <cell r="J9813">
            <v>8602</v>
          </cell>
          <cell r="K9813">
            <v>71038</v>
          </cell>
        </row>
        <row r="9814">
          <cell r="A9814">
            <v>2021</v>
          </cell>
          <cell r="B9814" t="str">
            <v>Enero</v>
          </cell>
          <cell r="J9814">
            <v>6371</v>
          </cell>
          <cell r="K9814">
            <v>71038</v>
          </cell>
        </row>
        <row r="9815">
          <cell r="A9815">
            <v>2021</v>
          </cell>
          <cell r="B9815" t="str">
            <v>Enero</v>
          </cell>
          <cell r="J9815">
            <v>7200</v>
          </cell>
          <cell r="K9815">
            <v>71039</v>
          </cell>
        </row>
        <row r="9816">
          <cell r="A9816">
            <v>2021</v>
          </cell>
          <cell r="B9816" t="str">
            <v>Enero</v>
          </cell>
          <cell r="J9816">
            <v>7075</v>
          </cell>
          <cell r="K9816">
            <v>71039</v>
          </cell>
        </row>
        <row r="9817">
          <cell r="A9817">
            <v>2021</v>
          </cell>
          <cell r="B9817" t="str">
            <v>Enero</v>
          </cell>
          <cell r="J9817">
            <v>7506</v>
          </cell>
          <cell r="K9817">
            <v>71039</v>
          </cell>
        </row>
        <row r="9818">
          <cell r="A9818">
            <v>2021</v>
          </cell>
          <cell r="B9818" t="str">
            <v>Enero</v>
          </cell>
          <cell r="J9818">
            <v>8038</v>
          </cell>
          <cell r="K9818">
            <v>71039</v>
          </cell>
        </row>
        <row r="9819">
          <cell r="A9819">
            <v>2021</v>
          </cell>
          <cell r="B9819" t="str">
            <v>Enero</v>
          </cell>
          <cell r="J9819">
            <v>6756</v>
          </cell>
          <cell r="K9819">
            <v>71039</v>
          </cell>
        </row>
        <row r="9820">
          <cell r="A9820">
            <v>2021</v>
          </cell>
          <cell r="B9820" t="str">
            <v>Enero</v>
          </cell>
          <cell r="J9820">
            <v>23458</v>
          </cell>
          <cell r="K9820">
            <v>81001</v>
          </cell>
        </row>
        <row r="9821">
          <cell r="A9821">
            <v>2021</v>
          </cell>
          <cell r="B9821" t="str">
            <v>Enero</v>
          </cell>
          <cell r="J9821">
            <v>14875</v>
          </cell>
          <cell r="K9821">
            <v>81002</v>
          </cell>
        </row>
        <row r="9822">
          <cell r="A9822">
            <v>2021</v>
          </cell>
          <cell r="B9822" t="str">
            <v>Enero</v>
          </cell>
          <cell r="J9822">
            <v>20967</v>
          </cell>
          <cell r="K9822">
            <v>81003</v>
          </cell>
        </row>
        <row r="9823">
          <cell r="A9823">
            <v>2021</v>
          </cell>
          <cell r="B9823" t="str">
            <v>Enero</v>
          </cell>
          <cell r="J9823">
            <v>14600</v>
          </cell>
          <cell r="K9823">
            <v>81003</v>
          </cell>
        </row>
        <row r="9824">
          <cell r="A9824">
            <v>2021</v>
          </cell>
          <cell r="B9824" t="str">
            <v>Enero</v>
          </cell>
          <cell r="J9824">
            <v>8998</v>
          </cell>
          <cell r="K9824">
            <v>81004</v>
          </cell>
        </row>
        <row r="9825">
          <cell r="A9825">
            <v>2021</v>
          </cell>
          <cell r="B9825" t="str">
            <v>Enero</v>
          </cell>
          <cell r="J9825">
            <v>9358</v>
          </cell>
          <cell r="K9825">
            <v>81004</v>
          </cell>
        </row>
        <row r="9826">
          <cell r="A9826">
            <v>2021</v>
          </cell>
          <cell r="B9826" t="str">
            <v>Enero</v>
          </cell>
          <cell r="J9826">
            <v>7119</v>
          </cell>
          <cell r="K9826">
            <v>81004</v>
          </cell>
        </row>
        <row r="9827">
          <cell r="A9827">
            <v>2021</v>
          </cell>
          <cell r="B9827" t="str">
            <v>Enero</v>
          </cell>
          <cell r="J9827">
            <v>8652</v>
          </cell>
          <cell r="K9827">
            <v>81005</v>
          </cell>
        </row>
        <row r="9828">
          <cell r="A9828">
            <v>2021</v>
          </cell>
          <cell r="B9828" t="str">
            <v>Enero</v>
          </cell>
          <cell r="J9828">
            <v>10938</v>
          </cell>
          <cell r="K9828">
            <v>81005</v>
          </cell>
        </row>
        <row r="9829">
          <cell r="A9829">
            <v>2021</v>
          </cell>
          <cell r="B9829" t="str">
            <v>Enero</v>
          </cell>
          <cell r="J9829">
            <v>8527</v>
          </cell>
          <cell r="K9829">
            <v>81005</v>
          </cell>
        </row>
        <row r="9830">
          <cell r="A9830">
            <v>2021</v>
          </cell>
          <cell r="B9830" t="str">
            <v>Enero</v>
          </cell>
          <cell r="J9830">
            <v>9486</v>
          </cell>
          <cell r="K9830">
            <v>81008</v>
          </cell>
        </row>
        <row r="9831">
          <cell r="A9831">
            <v>2021</v>
          </cell>
          <cell r="B9831" t="str">
            <v>Enero</v>
          </cell>
          <cell r="J9831">
            <v>7983</v>
          </cell>
          <cell r="K9831">
            <v>81009</v>
          </cell>
        </row>
        <row r="9832">
          <cell r="A9832">
            <v>2021</v>
          </cell>
          <cell r="B9832" t="str">
            <v>Enero</v>
          </cell>
          <cell r="J9832">
            <v>23000</v>
          </cell>
          <cell r="K9832">
            <v>81010</v>
          </cell>
        </row>
        <row r="9833">
          <cell r="A9833">
            <v>2021</v>
          </cell>
          <cell r="B9833" t="str">
            <v>Enero</v>
          </cell>
          <cell r="J9833">
            <v>27646</v>
          </cell>
          <cell r="K9833">
            <v>81010</v>
          </cell>
        </row>
        <row r="9834">
          <cell r="A9834">
            <v>2021</v>
          </cell>
          <cell r="B9834" t="str">
            <v>Enero</v>
          </cell>
          <cell r="J9834">
            <v>12010</v>
          </cell>
          <cell r="K9834">
            <v>81011</v>
          </cell>
        </row>
        <row r="9835">
          <cell r="A9835">
            <v>2021</v>
          </cell>
          <cell r="B9835" t="str">
            <v>Enero</v>
          </cell>
          <cell r="J9835">
            <v>12608</v>
          </cell>
          <cell r="K9835">
            <v>81011</v>
          </cell>
        </row>
        <row r="9836">
          <cell r="A9836">
            <v>2021</v>
          </cell>
          <cell r="B9836" t="str">
            <v>Enero</v>
          </cell>
          <cell r="J9836">
            <v>35719</v>
          </cell>
          <cell r="K9836">
            <v>81013</v>
          </cell>
        </row>
        <row r="9837">
          <cell r="A9837">
            <v>2021</v>
          </cell>
          <cell r="B9837" t="str">
            <v>Enero</v>
          </cell>
          <cell r="J9837">
            <v>28292</v>
          </cell>
          <cell r="K9837">
            <v>81014</v>
          </cell>
        </row>
        <row r="9838">
          <cell r="A9838">
            <v>2021</v>
          </cell>
          <cell r="B9838" t="str">
            <v>Enero</v>
          </cell>
          <cell r="J9838">
            <v>29115</v>
          </cell>
          <cell r="K9838">
            <v>81014</v>
          </cell>
        </row>
        <row r="9839">
          <cell r="A9839">
            <v>2021</v>
          </cell>
          <cell r="B9839" t="str">
            <v>Enero</v>
          </cell>
          <cell r="J9839">
            <v>11931</v>
          </cell>
          <cell r="K9839">
            <v>81016</v>
          </cell>
        </row>
        <row r="9840">
          <cell r="A9840">
            <v>2021</v>
          </cell>
          <cell r="B9840" t="str">
            <v>Enero</v>
          </cell>
          <cell r="J9840">
            <v>12960</v>
          </cell>
          <cell r="K9840">
            <v>81016</v>
          </cell>
        </row>
        <row r="9841">
          <cell r="A9841">
            <v>2021</v>
          </cell>
          <cell r="B9841" t="str">
            <v>Enero</v>
          </cell>
          <cell r="J9841">
            <v>66294</v>
          </cell>
          <cell r="K9841">
            <v>81018</v>
          </cell>
        </row>
        <row r="9842">
          <cell r="A9842">
            <v>2021</v>
          </cell>
          <cell r="B9842" t="str">
            <v>Enero</v>
          </cell>
          <cell r="J9842">
            <v>65583</v>
          </cell>
          <cell r="K9842">
            <v>81017</v>
          </cell>
        </row>
        <row r="9843">
          <cell r="A9843">
            <v>2021</v>
          </cell>
          <cell r="B9843" t="str">
            <v>Enero</v>
          </cell>
          <cell r="J9843">
            <v>66500</v>
          </cell>
          <cell r="K9843">
            <v>81017</v>
          </cell>
        </row>
        <row r="9844">
          <cell r="A9844">
            <v>2021</v>
          </cell>
          <cell r="B9844" t="str">
            <v>Enero</v>
          </cell>
          <cell r="J9844">
            <v>35354</v>
          </cell>
          <cell r="K9844">
            <v>81019</v>
          </cell>
        </row>
        <row r="9845">
          <cell r="A9845">
            <v>2021</v>
          </cell>
          <cell r="B9845" t="str">
            <v>Enero</v>
          </cell>
          <cell r="J9845">
            <v>35208</v>
          </cell>
          <cell r="K9845">
            <v>81019</v>
          </cell>
        </row>
        <row r="9846">
          <cell r="A9846">
            <v>2021</v>
          </cell>
          <cell r="B9846" t="str">
            <v>Enero</v>
          </cell>
          <cell r="J9846">
            <v>8889</v>
          </cell>
          <cell r="K9846">
            <v>81020</v>
          </cell>
        </row>
        <row r="9847">
          <cell r="A9847">
            <v>2021</v>
          </cell>
          <cell r="B9847" t="str">
            <v>Enero</v>
          </cell>
          <cell r="J9847">
            <v>11671</v>
          </cell>
          <cell r="K9847">
            <v>81021</v>
          </cell>
        </row>
        <row r="9848">
          <cell r="A9848">
            <v>2021</v>
          </cell>
          <cell r="B9848" t="str">
            <v>Enero</v>
          </cell>
          <cell r="J9848">
            <v>12425</v>
          </cell>
          <cell r="K9848">
            <v>81021</v>
          </cell>
        </row>
        <row r="9849">
          <cell r="A9849">
            <v>2021</v>
          </cell>
          <cell r="B9849" t="str">
            <v>Enero</v>
          </cell>
          <cell r="J9849">
            <v>31917</v>
          </cell>
          <cell r="K9849">
            <v>81022</v>
          </cell>
        </row>
        <row r="9850">
          <cell r="A9850">
            <v>2021</v>
          </cell>
          <cell r="B9850" t="str">
            <v>Enero</v>
          </cell>
          <cell r="J9850">
            <v>8472</v>
          </cell>
          <cell r="K9850">
            <v>81023</v>
          </cell>
        </row>
        <row r="9851">
          <cell r="A9851">
            <v>2021</v>
          </cell>
          <cell r="B9851" t="str">
            <v>Enero</v>
          </cell>
          <cell r="J9851">
            <v>31979</v>
          </cell>
          <cell r="K9851">
            <v>81024</v>
          </cell>
        </row>
        <row r="9852">
          <cell r="A9852">
            <v>2021</v>
          </cell>
          <cell r="B9852" t="str">
            <v>Enero</v>
          </cell>
          <cell r="J9852">
            <v>33250</v>
          </cell>
          <cell r="K9852">
            <v>81024</v>
          </cell>
        </row>
        <row r="9853">
          <cell r="A9853">
            <v>2021</v>
          </cell>
          <cell r="B9853" t="str">
            <v>Enero</v>
          </cell>
          <cell r="J9853">
            <v>14867</v>
          </cell>
          <cell r="K9853">
            <v>81025</v>
          </cell>
        </row>
        <row r="9854">
          <cell r="A9854">
            <v>2021</v>
          </cell>
          <cell r="B9854" t="str">
            <v>Enero</v>
          </cell>
          <cell r="J9854">
            <v>14778</v>
          </cell>
          <cell r="K9854">
            <v>81025</v>
          </cell>
        </row>
        <row r="9855">
          <cell r="A9855">
            <v>2021</v>
          </cell>
          <cell r="B9855" t="str">
            <v>Enero</v>
          </cell>
          <cell r="J9855">
            <v>14396</v>
          </cell>
          <cell r="K9855">
            <v>81027</v>
          </cell>
        </row>
        <row r="9856">
          <cell r="A9856">
            <v>2021</v>
          </cell>
          <cell r="B9856" t="str">
            <v>Enero</v>
          </cell>
          <cell r="J9856">
            <v>10738</v>
          </cell>
          <cell r="K9856">
            <v>81026</v>
          </cell>
        </row>
        <row r="9857">
          <cell r="A9857">
            <v>2021</v>
          </cell>
          <cell r="B9857" t="str">
            <v>Enero</v>
          </cell>
          <cell r="J9857">
            <v>9267</v>
          </cell>
          <cell r="K9857">
            <v>81026</v>
          </cell>
        </row>
        <row r="9858">
          <cell r="A9858">
            <v>2021</v>
          </cell>
          <cell r="B9858" t="str">
            <v>Enero</v>
          </cell>
          <cell r="J9858">
            <v>13958</v>
          </cell>
          <cell r="K9858">
            <v>81028</v>
          </cell>
        </row>
        <row r="9859">
          <cell r="A9859">
            <v>2021</v>
          </cell>
          <cell r="B9859" t="str">
            <v>Enero</v>
          </cell>
          <cell r="J9859">
            <v>14888</v>
          </cell>
          <cell r="K9859">
            <v>81028</v>
          </cell>
        </row>
        <row r="9860">
          <cell r="A9860">
            <v>2021</v>
          </cell>
          <cell r="B9860" t="str">
            <v>Enero</v>
          </cell>
          <cell r="J9860">
            <v>14090</v>
          </cell>
          <cell r="K9860">
            <v>81029</v>
          </cell>
        </row>
        <row r="9861">
          <cell r="A9861">
            <v>2021</v>
          </cell>
          <cell r="B9861" t="str">
            <v>Enero</v>
          </cell>
          <cell r="J9861">
            <v>14558</v>
          </cell>
          <cell r="K9861">
            <v>81029</v>
          </cell>
        </row>
        <row r="9862">
          <cell r="A9862">
            <v>2021</v>
          </cell>
          <cell r="B9862" t="str">
            <v>Enero</v>
          </cell>
          <cell r="J9862">
            <v>13438</v>
          </cell>
          <cell r="K9862">
            <v>81029</v>
          </cell>
        </row>
        <row r="9863">
          <cell r="A9863">
            <v>2021</v>
          </cell>
          <cell r="B9863" t="str">
            <v>Enero</v>
          </cell>
          <cell r="J9863">
            <v>5297</v>
          </cell>
          <cell r="K9863">
            <v>41001</v>
          </cell>
        </row>
        <row r="9864">
          <cell r="A9864">
            <v>2021</v>
          </cell>
          <cell r="B9864" t="str">
            <v>Enero</v>
          </cell>
          <cell r="J9864">
            <v>5683</v>
          </cell>
          <cell r="K9864">
            <v>41001</v>
          </cell>
        </row>
        <row r="9865">
          <cell r="A9865">
            <v>2021</v>
          </cell>
          <cell r="B9865" t="str">
            <v>Enero</v>
          </cell>
          <cell r="J9865">
            <v>5392</v>
          </cell>
          <cell r="K9865">
            <v>41001</v>
          </cell>
        </row>
        <row r="9866">
          <cell r="A9866">
            <v>2021</v>
          </cell>
          <cell r="B9866" t="str">
            <v>Enero</v>
          </cell>
          <cell r="J9866">
            <v>5347</v>
          </cell>
          <cell r="K9866">
            <v>41001</v>
          </cell>
        </row>
        <row r="9867">
          <cell r="A9867">
            <v>2021</v>
          </cell>
          <cell r="B9867" t="str">
            <v>Enero</v>
          </cell>
          <cell r="J9867">
            <v>7208</v>
          </cell>
          <cell r="K9867">
            <v>41003</v>
          </cell>
        </row>
        <row r="9868">
          <cell r="A9868">
            <v>2021</v>
          </cell>
          <cell r="B9868" t="str">
            <v>Enero</v>
          </cell>
          <cell r="J9868">
            <v>8029</v>
          </cell>
          <cell r="K9868">
            <v>41003</v>
          </cell>
        </row>
        <row r="9869">
          <cell r="A9869">
            <v>2021</v>
          </cell>
          <cell r="B9869" t="str">
            <v>Enero</v>
          </cell>
          <cell r="J9869">
            <v>7400</v>
          </cell>
          <cell r="K9869">
            <v>41003</v>
          </cell>
        </row>
        <row r="9870">
          <cell r="A9870">
            <v>2021</v>
          </cell>
          <cell r="B9870" t="str">
            <v>Enero</v>
          </cell>
          <cell r="J9870">
            <v>7208</v>
          </cell>
          <cell r="K9870">
            <v>41004</v>
          </cell>
        </row>
        <row r="9871">
          <cell r="A9871">
            <v>2021</v>
          </cell>
          <cell r="B9871" t="str">
            <v>Enero</v>
          </cell>
          <cell r="J9871">
            <v>8029</v>
          </cell>
          <cell r="K9871">
            <v>41004</v>
          </cell>
        </row>
        <row r="9872">
          <cell r="A9872">
            <v>2021</v>
          </cell>
          <cell r="B9872" t="str">
            <v>Enero</v>
          </cell>
          <cell r="J9872">
            <v>7400</v>
          </cell>
          <cell r="K9872">
            <v>41004</v>
          </cell>
        </row>
        <row r="9873">
          <cell r="A9873">
            <v>2021</v>
          </cell>
          <cell r="B9873" t="str">
            <v>Enero</v>
          </cell>
          <cell r="J9873">
            <v>2515</v>
          </cell>
          <cell r="K9873">
            <v>41005</v>
          </cell>
        </row>
        <row r="9874">
          <cell r="A9874">
            <v>2021</v>
          </cell>
          <cell r="B9874" t="str">
            <v>Enero</v>
          </cell>
          <cell r="J9874">
            <v>2623</v>
          </cell>
          <cell r="K9874">
            <v>41005</v>
          </cell>
        </row>
        <row r="9875">
          <cell r="A9875">
            <v>2021</v>
          </cell>
          <cell r="B9875" t="str">
            <v>Enero</v>
          </cell>
          <cell r="J9875">
            <v>2388</v>
          </cell>
          <cell r="K9875">
            <v>41007</v>
          </cell>
        </row>
        <row r="9876">
          <cell r="A9876">
            <v>2021</v>
          </cell>
          <cell r="B9876" t="str">
            <v>Enero</v>
          </cell>
          <cell r="J9876">
            <v>2900</v>
          </cell>
          <cell r="K9876">
            <v>41007</v>
          </cell>
        </row>
        <row r="9877">
          <cell r="A9877">
            <v>2021</v>
          </cell>
          <cell r="B9877" t="str">
            <v>Enero</v>
          </cell>
          <cell r="J9877">
            <v>2323</v>
          </cell>
          <cell r="K9877">
            <v>41007</v>
          </cell>
        </row>
        <row r="9878">
          <cell r="A9878">
            <v>2021</v>
          </cell>
          <cell r="B9878" t="str">
            <v>Enero</v>
          </cell>
          <cell r="J9878">
            <v>259</v>
          </cell>
          <cell r="K9878">
            <v>41008</v>
          </cell>
        </row>
        <row r="9879">
          <cell r="A9879">
            <v>2021</v>
          </cell>
          <cell r="B9879" t="str">
            <v>Enero</v>
          </cell>
          <cell r="J9879">
            <v>276</v>
          </cell>
          <cell r="K9879">
            <v>41008</v>
          </cell>
        </row>
        <row r="9880">
          <cell r="A9880">
            <v>2021</v>
          </cell>
          <cell r="B9880" t="str">
            <v>Enero</v>
          </cell>
          <cell r="J9880">
            <v>76981</v>
          </cell>
          <cell r="K9880">
            <v>41009</v>
          </cell>
        </row>
        <row r="9881">
          <cell r="A9881">
            <v>2021</v>
          </cell>
          <cell r="B9881" t="str">
            <v>Enero</v>
          </cell>
          <cell r="J9881">
            <v>77197</v>
          </cell>
          <cell r="K9881">
            <v>41009</v>
          </cell>
        </row>
        <row r="9882">
          <cell r="A9882">
            <v>2021</v>
          </cell>
          <cell r="B9882" t="str">
            <v>Enero</v>
          </cell>
          <cell r="J9882">
            <v>16258</v>
          </cell>
          <cell r="K9882">
            <v>41010</v>
          </cell>
        </row>
        <row r="9883">
          <cell r="A9883">
            <v>2021</v>
          </cell>
          <cell r="B9883" t="str">
            <v>Enero</v>
          </cell>
          <cell r="J9883">
            <v>17164</v>
          </cell>
          <cell r="K9883">
            <v>41010</v>
          </cell>
        </row>
        <row r="9884">
          <cell r="A9884">
            <v>2021</v>
          </cell>
          <cell r="B9884" t="str">
            <v>Enero</v>
          </cell>
          <cell r="J9884">
            <v>16096</v>
          </cell>
          <cell r="K9884">
            <v>41010</v>
          </cell>
        </row>
        <row r="9885">
          <cell r="A9885">
            <v>2021</v>
          </cell>
          <cell r="B9885" t="str">
            <v>Enero</v>
          </cell>
          <cell r="J9885">
            <v>10468</v>
          </cell>
          <cell r="K9885">
            <v>41011</v>
          </cell>
        </row>
        <row r="9886">
          <cell r="A9886">
            <v>2021</v>
          </cell>
          <cell r="B9886" t="str">
            <v>Enero</v>
          </cell>
          <cell r="J9886">
            <v>10959</v>
          </cell>
          <cell r="K9886">
            <v>41011</v>
          </cell>
        </row>
        <row r="9887">
          <cell r="A9887">
            <v>2021</v>
          </cell>
          <cell r="B9887" t="str">
            <v>Enero</v>
          </cell>
          <cell r="J9887">
            <v>17287</v>
          </cell>
          <cell r="K9887">
            <v>41012</v>
          </cell>
        </row>
        <row r="9888">
          <cell r="A9888">
            <v>2021</v>
          </cell>
          <cell r="B9888" t="str">
            <v>Enero</v>
          </cell>
          <cell r="J9888">
            <v>11831</v>
          </cell>
          <cell r="K9888">
            <v>41013</v>
          </cell>
        </row>
        <row r="9889">
          <cell r="A9889">
            <v>2021</v>
          </cell>
          <cell r="B9889" t="str">
            <v>Enero</v>
          </cell>
          <cell r="J9889">
            <v>10428</v>
          </cell>
          <cell r="K9889">
            <v>41014</v>
          </cell>
        </row>
        <row r="9890">
          <cell r="A9890">
            <v>2021</v>
          </cell>
          <cell r="B9890" t="str">
            <v>Enero</v>
          </cell>
          <cell r="J9890">
            <v>12017</v>
          </cell>
          <cell r="K9890">
            <v>41014</v>
          </cell>
        </row>
        <row r="9891">
          <cell r="A9891">
            <v>2021</v>
          </cell>
          <cell r="B9891" t="str">
            <v>Enero</v>
          </cell>
          <cell r="J9891">
            <v>10766</v>
          </cell>
          <cell r="K9891">
            <v>41014</v>
          </cell>
        </row>
        <row r="9892">
          <cell r="A9892">
            <v>2021</v>
          </cell>
          <cell r="B9892" t="str">
            <v>Enero</v>
          </cell>
          <cell r="J9892">
            <v>21914</v>
          </cell>
          <cell r="K9892">
            <v>41015</v>
          </cell>
        </row>
        <row r="9893">
          <cell r="A9893">
            <v>2021</v>
          </cell>
          <cell r="B9893" t="str">
            <v>Enero</v>
          </cell>
          <cell r="J9893">
            <v>21836</v>
          </cell>
          <cell r="K9893">
            <v>41015</v>
          </cell>
        </row>
        <row r="9894">
          <cell r="A9894">
            <v>2021</v>
          </cell>
          <cell r="B9894" t="str">
            <v>Enero</v>
          </cell>
          <cell r="J9894">
            <v>1927</v>
          </cell>
          <cell r="K9894">
            <v>41016</v>
          </cell>
        </row>
        <row r="9895">
          <cell r="A9895">
            <v>2021</v>
          </cell>
          <cell r="B9895" t="str">
            <v>Enero</v>
          </cell>
          <cell r="J9895">
            <v>1925</v>
          </cell>
          <cell r="K9895">
            <v>41016</v>
          </cell>
        </row>
        <row r="9896">
          <cell r="A9896">
            <v>2021</v>
          </cell>
          <cell r="B9896" t="str">
            <v>Enero</v>
          </cell>
          <cell r="J9896">
            <v>1917</v>
          </cell>
          <cell r="K9896">
            <v>41016</v>
          </cell>
        </row>
        <row r="9897">
          <cell r="A9897">
            <v>2021</v>
          </cell>
          <cell r="B9897" t="str">
            <v>Enero</v>
          </cell>
          <cell r="J9897">
            <v>3433</v>
          </cell>
          <cell r="K9897">
            <v>41017</v>
          </cell>
        </row>
        <row r="9898">
          <cell r="A9898">
            <v>2021</v>
          </cell>
          <cell r="B9898" t="str">
            <v>Enero</v>
          </cell>
          <cell r="J9898">
            <v>3553</v>
          </cell>
          <cell r="K9898">
            <v>41017</v>
          </cell>
        </row>
        <row r="9899">
          <cell r="A9899">
            <v>2021</v>
          </cell>
          <cell r="B9899" t="str">
            <v>Enero</v>
          </cell>
          <cell r="J9899">
            <v>3393</v>
          </cell>
          <cell r="K9899">
            <v>41017</v>
          </cell>
        </row>
        <row r="9900">
          <cell r="A9900">
            <v>2021</v>
          </cell>
          <cell r="B9900" t="str">
            <v>Enero</v>
          </cell>
          <cell r="J9900">
            <v>29333</v>
          </cell>
          <cell r="K9900">
            <v>41018</v>
          </cell>
        </row>
        <row r="9901">
          <cell r="A9901">
            <v>2021</v>
          </cell>
          <cell r="B9901" t="str">
            <v>Enero</v>
          </cell>
          <cell r="J9901">
            <v>32694</v>
          </cell>
          <cell r="K9901">
            <v>41018</v>
          </cell>
        </row>
        <row r="9902">
          <cell r="A9902">
            <v>2021</v>
          </cell>
          <cell r="B9902" t="str">
            <v>Enero</v>
          </cell>
          <cell r="J9902">
            <v>29920</v>
          </cell>
          <cell r="K9902">
            <v>41018</v>
          </cell>
        </row>
        <row r="9903">
          <cell r="A9903">
            <v>2021</v>
          </cell>
          <cell r="B9903" t="str">
            <v>Enero</v>
          </cell>
          <cell r="J9903">
            <v>24578</v>
          </cell>
          <cell r="K9903">
            <v>41019</v>
          </cell>
        </row>
        <row r="9904">
          <cell r="A9904">
            <v>2021</v>
          </cell>
          <cell r="B9904" t="str">
            <v>Enero</v>
          </cell>
          <cell r="J9904">
            <v>25078</v>
          </cell>
          <cell r="K9904">
            <v>41019</v>
          </cell>
        </row>
        <row r="9905">
          <cell r="A9905">
            <v>2021</v>
          </cell>
          <cell r="B9905" t="str">
            <v>Enero</v>
          </cell>
          <cell r="J9905">
            <v>4288</v>
          </cell>
          <cell r="K9905">
            <v>41020</v>
          </cell>
        </row>
        <row r="9906">
          <cell r="A9906">
            <v>2021</v>
          </cell>
          <cell r="B9906" t="str">
            <v>Enero</v>
          </cell>
          <cell r="J9906">
            <v>4750</v>
          </cell>
          <cell r="K9906">
            <v>41020</v>
          </cell>
        </row>
        <row r="9907">
          <cell r="A9907">
            <v>2021</v>
          </cell>
          <cell r="B9907" t="str">
            <v>Enero</v>
          </cell>
          <cell r="J9907">
            <v>4531</v>
          </cell>
          <cell r="K9907">
            <v>41020</v>
          </cell>
        </row>
        <row r="9908">
          <cell r="A9908">
            <v>2021</v>
          </cell>
          <cell r="B9908" t="str">
            <v>Enero</v>
          </cell>
          <cell r="J9908">
            <v>5147</v>
          </cell>
          <cell r="K9908">
            <v>41020</v>
          </cell>
        </row>
        <row r="9909">
          <cell r="A9909">
            <v>2021</v>
          </cell>
          <cell r="B9909" t="str">
            <v>Enero</v>
          </cell>
          <cell r="J9909">
            <v>9933</v>
          </cell>
          <cell r="K9909">
            <v>41021</v>
          </cell>
        </row>
        <row r="9910">
          <cell r="A9910">
            <v>2021</v>
          </cell>
          <cell r="B9910" t="str">
            <v>Enero</v>
          </cell>
          <cell r="J9910">
            <v>10094</v>
          </cell>
          <cell r="K9910">
            <v>41021</v>
          </cell>
        </row>
        <row r="9911">
          <cell r="A9911">
            <v>2021</v>
          </cell>
          <cell r="B9911" t="str">
            <v>Enero</v>
          </cell>
          <cell r="J9911">
            <v>10745</v>
          </cell>
          <cell r="K9911">
            <v>41022</v>
          </cell>
        </row>
        <row r="9912">
          <cell r="A9912">
            <v>2021</v>
          </cell>
          <cell r="B9912" t="str">
            <v>Enero</v>
          </cell>
          <cell r="J9912">
            <v>10728</v>
          </cell>
          <cell r="K9912">
            <v>41022</v>
          </cell>
        </row>
        <row r="9913">
          <cell r="A9913">
            <v>2021</v>
          </cell>
          <cell r="B9913" t="str">
            <v>Enero</v>
          </cell>
          <cell r="J9913">
            <v>3865</v>
          </cell>
          <cell r="K9913">
            <v>41023</v>
          </cell>
        </row>
        <row r="9914">
          <cell r="A9914">
            <v>2021</v>
          </cell>
          <cell r="B9914" t="str">
            <v>Enero</v>
          </cell>
          <cell r="J9914">
            <v>4242</v>
          </cell>
          <cell r="K9914">
            <v>41023</v>
          </cell>
        </row>
        <row r="9915">
          <cell r="A9915">
            <v>2021</v>
          </cell>
          <cell r="B9915" t="str">
            <v>Enero</v>
          </cell>
          <cell r="J9915">
            <v>4154</v>
          </cell>
          <cell r="K9915">
            <v>41023</v>
          </cell>
        </row>
        <row r="9916">
          <cell r="A9916">
            <v>2021</v>
          </cell>
          <cell r="B9916" t="str">
            <v>Enero</v>
          </cell>
          <cell r="J9916">
            <v>3967</v>
          </cell>
          <cell r="K9916">
            <v>41023</v>
          </cell>
        </row>
        <row r="9917">
          <cell r="A9917">
            <v>2021</v>
          </cell>
          <cell r="B9917" t="str">
            <v>Enero</v>
          </cell>
          <cell r="J9917">
            <v>5981</v>
          </cell>
          <cell r="K9917">
            <v>41024</v>
          </cell>
        </row>
        <row r="9918">
          <cell r="A9918">
            <v>2021</v>
          </cell>
          <cell r="B9918" t="str">
            <v>Enero</v>
          </cell>
          <cell r="J9918">
            <v>6688</v>
          </cell>
          <cell r="K9918">
            <v>41024</v>
          </cell>
        </row>
        <row r="9919">
          <cell r="A9919">
            <v>2021</v>
          </cell>
          <cell r="B9919" t="str">
            <v>Enero</v>
          </cell>
          <cell r="J9919">
            <v>6114</v>
          </cell>
          <cell r="K9919">
            <v>41024</v>
          </cell>
        </row>
        <row r="9920">
          <cell r="A9920">
            <v>2021</v>
          </cell>
          <cell r="B9920" t="str">
            <v>Enero</v>
          </cell>
          <cell r="J9920">
            <v>6307</v>
          </cell>
          <cell r="K9920">
            <v>41024</v>
          </cell>
        </row>
        <row r="9921">
          <cell r="A9921">
            <v>2021</v>
          </cell>
          <cell r="B9921" t="str">
            <v>Enero</v>
          </cell>
          <cell r="J9921">
            <v>635</v>
          </cell>
          <cell r="K9921">
            <v>41025</v>
          </cell>
        </row>
        <row r="9922">
          <cell r="A9922">
            <v>2021</v>
          </cell>
          <cell r="B9922" t="str">
            <v>Enero</v>
          </cell>
          <cell r="J9922">
            <v>722</v>
          </cell>
          <cell r="K9922">
            <v>41025</v>
          </cell>
        </row>
        <row r="9923">
          <cell r="A9923">
            <v>2021</v>
          </cell>
          <cell r="B9923" t="str">
            <v>Enero</v>
          </cell>
          <cell r="J9923">
            <v>1164</v>
          </cell>
          <cell r="K9923">
            <v>41025</v>
          </cell>
        </row>
        <row r="9924">
          <cell r="A9924">
            <v>2021</v>
          </cell>
          <cell r="B9924" t="str">
            <v>Enero</v>
          </cell>
          <cell r="J9924">
            <v>10745</v>
          </cell>
          <cell r="K9924">
            <v>41026</v>
          </cell>
        </row>
        <row r="9925">
          <cell r="A9925">
            <v>2021</v>
          </cell>
          <cell r="B9925" t="str">
            <v>Enero</v>
          </cell>
          <cell r="J9925">
            <v>10728</v>
          </cell>
          <cell r="K9925">
            <v>41026</v>
          </cell>
        </row>
        <row r="9926">
          <cell r="A9926">
            <v>2021</v>
          </cell>
          <cell r="B9926" t="str">
            <v>Enero</v>
          </cell>
          <cell r="J9926">
            <v>11748</v>
          </cell>
          <cell r="K9926">
            <v>41027</v>
          </cell>
        </row>
        <row r="9927">
          <cell r="A9927">
            <v>2021</v>
          </cell>
          <cell r="B9927" t="str">
            <v>Enero</v>
          </cell>
          <cell r="J9927">
            <v>12220</v>
          </cell>
          <cell r="K9927">
            <v>41027</v>
          </cell>
        </row>
        <row r="9928">
          <cell r="A9928">
            <v>2021</v>
          </cell>
          <cell r="B9928" t="str">
            <v>Enero</v>
          </cell>
          <cell r="J9928">
            <v>44219</v>
          </cell>
          <cell r="K9928">
            <v>41028</v>
          </cell>
        </row>
        <row r="9929">
          <cell r="A9929">
            <v>2021</v>
          </cell>
          <cell r="B9929" t="str">
            <v>Enero</v>
          </cell>
          <cell r="J9929">
            <v>49780</v>
          </cell>
          <cell r="K9929">
            <v>41028</v>
          </cell>
        </row>
        <row r="9930">
          <cell r="A9930">
            <v>2021</v>
          </cell>
          <cell r="B9930" t="str">
            <v>Enero</v>
          </cell>
          <cell r="J9930">
            <v>43073</v>
          </cell>
          <cell r="K9930">
            <v>41028</v>
          </cell>
        </row>
        <row r="9931">
          <cell r="A9931">
            <v>2021</v>
          </cell>
          <cell r="B9931" t="str">
            <v>Febrero</v>
          </cell>
          <cell r="J9931">
            <v>855</v>
          </cell>
          <cell r="K9931">
            <v>31001</v>
          </cell>
        </row>
        <row r="9932">
          <cell r="A9932">
            <v>2021</v>
          </cell>
          <cell r="B9932" t="str">
            <v>Febrero</v>
          </cell>
          <cell r="J9932">
            <v>910</v>
          </cell>
          <cell r="K9932">
            <v>31002</v>
          </cell>
        </row>
        <row r="9933">
          <cell r="A9933">
            <v>2021</v>
          </cell>
          <cell r="B9933" t="str">
            <v>Febrero</v>
          </cell>
          <cell r="J9933">
            <v>2013</v>
          </cell>
          <cell r="K9933">
            <v>31003</v>
          </cell>
        </row>
        <row r="9934">
          <cell r="A9934">
            <v>2021</v>
          </cell>
          <cell r="B9934" t="str">
            <v>Febrero</v>
          </cell>
          <cell r="J9934">
            <v>11449</v>
          </cell>
          <cell r="K9934">
            <v>31004</v>
          </cell>
        </row>
        <row r="9935">
          <cell r="A9935">
            <v>2021</v>
          </cell>
          <cell r="B9935" t="str">
            <v>Febrero</v>
          </cell>
          <cell r="J9935">
            <v>6217</v>
          </cell>
          <cell r="K9935">
            <v>31005</v>
          </cell>
        </row>
        <row r="9936">
          <cell r="A9936">
            <v>2021</v>
          </cell>
          <cell r="B9936" t="str">
            <v>Febrero</v>
          </cell>
          <cell r="J9936">
            <v>639</v>
          </cell>
          <cell r="K9936">
            <v>31006</v>
          </cell>
        </row>
        <row r="9937">
          <cell r="A9937">
            <v>2021</v>
          </cell>
          <cell r="B9937" t="str">
            <v>Febrero</v>
          </cell>
          <cell r="J9937">
            <v>5168</v>
          </cell>
          <cell r="K9937">
            <v>31007</v>
          </cell>
        </row>
        <row r="9938">
          <cell r="A9938">
            <v>2021</v>
          </cell>
          <cell r="B9938" t="str">
            <v>Febrero</v>
          </cell>
          <cell r="J9938">
            <v>4947</v>
          </cell>
          <cell r="K9938">
            <v>31008</v>
          </cell>
        </row>
        <row r="9939">
          <cell r="A9939">
            <v>2021</v>
          </cell>
          <cell r="B9939" t="str">
            <v>Febrero</v>
          </cell>
          <cell r="J9939">
            <v>3153</v>
          </cell>
          <cell r="K9939">
            <v>31009</v>
          </cell>
        </row>
        <row r="9940">
          <cell r="A9940">
            <v>2021</v>
          </cell>
          <cell r="B9940" t="str">
            <v>Febrero</v>
          </cell>
          <cell r="J9940">
            <v>2910</v>
          </cell>
          <cell r="K9940">
            <v>31010</v>
          </cell>
        </row>
        <row r="9941">
          <cell r="A9941">
            <v>2021</v>
          </cell>
          <cell r="B9941" t="str">
            <v>Febrero</v>
          </cell>
          <cell r="J9941">
            <v>1401</v>
          </cell>
          <cell r="K9941">
            <v>31011</v>
          </cell>
        </row>
        <row r="9942">
          <cell r="A9942">
            <v>2021</v>
          </cell>
          <cell r="B9942" t="str">
            <v>Febrero</v>
          </cell>
          <cell r="J9942">
            <v>443</v>
          </cell>
          <cell r="K9942">
            <v>31012</v>
          </cell>
        </row>
        <row r="9943">
          <cell r="A9943">
            <v>2021</v>
          </cell>
          <cell r="B9943" t="str">
            <v>Febrero</v>
          </cell>
          <cell r="J9943">
            <v>1879</v>
          </cell>
          <cell r="K9943">
            <v>31013</v>
          </cell>
        </row>
        <row r="9944">
          <cell r="A9944">
            <v>2021</v>
          </cell>
          <cell r="B9944" t="str">
            <v>Febrero</v>
          </cell>
          <cell r="J9944">
            <v>1769</v>
          </cell>
          <cell r="K9944">
            <v>31014</v>
          </cell>
        </row>
        <row r="9945">
          <cell r="A9945">
            <v>2021</v>
          </cell>
          <cell r="B9945" t="str">
            <v>Febrero</v>
          </cell>
          <cell r="J9945">
            <v>1998</v>
          </cell>
          <cell r="K9945">
            <v>31016</v>
          </cell>
        </row>
        <row r="9946">
          <cell r="A9946">
            <v>2021</v>
          </cell>
          <cell r="B9946" t="str">
            <v>Febrero</v>
          </cell>
          <cell r="J9946">
            <v>1866</v>
          </cell>
          <cell r="K9946">
            <v>31017</v>
          </cell>
        </row>
        <row r="9947">
          <cell r="A9947">
            <v>2021</v>
          </cell>
          <cell r="B9947" t="str">
            <v>Febrero</v>
          </cell>
          <cell r="J9947">
            <v>1476</v>
          </cell>
          <cell r="K9947">
            <v>31018</v>
          </cell>
        </row>
        <row r="9948">
          <cell r="A9948">
            <v>2021</v>
          </cell>
          <cell r="B9948" t="str">
            <v>Febrero</v>
          </cell>
          <cell r="J9948">
            <v>900</v>
          </cell>
          <cell r="K9948">
            <v>31019</v>
          </cell>
        </row>
        <row r="9949">
          <cell r="A9949">
            <v>2021</v>
          </cell>
          <cell r="B9949" t="str">
            <v>Febrero</v>
          </cell>
          <cell r="J9949">
            <v>1890</v>
          </cell>
          <cell r="K9949">
            <v>31020</v>
          </cell>
        </row>
        <row r="9950">
          <cell r="A9950">
            <v>2021</v>
          </cell>
          <cell r="B9950" t="str">
            <v>Febrero</v>
          </cell>
          <cell r="J9950">
            <v>2071</v>
          </cell>
          <cell r="K9950">
            <v>31021</v>
          </cell>
        </row>
        <row r="9951">
          <cell r="A9951">
            <v>2021</v>
          </cell>
          <cell r="B9951" t="str">
            <v>Febrero</v>
          </cell>
          <cell r="J9951">
            <v>1134</v>
          </cell>
          <cell r="K9951">
            <v>31022</v>
          </cell>
        </row>
        <row r="9952">
          <cell r="A9952">
            <v>2021</v>
          </cell>
          <cell r="B9952" t="str">
            <v>Febrero</v>
          </cell>
          <cell r="J9952">
            <v>1918</v>
          </cell>
          <cell r="K9952">
            <v>31023</v>
          </cell>
        </row>
        <row r="9953">
          <cell r="A9953">
            <v>2021</v>
          </cell>
          <cell r="B9953" t="str">
            <v>Febrero</v>
          </cell>
          <cell r="J9953">
            <v>3453</v>
          </cell>
          <cell r="K9953">
            <v>31024</v>
          </cell>
        </row>
        <row r="9954">
          <cell r="A9954">
            <v>2021</v>
          </cell>
          <cell r="B9954" t="str">
            <v>Febrero</v>
          </cell>
          <cell r="J9954">
            <v>1502</v>
          </cell>
          <cell r="K9954">
            <v>31025</v>
          </cell>
        </row>
        <row r="9955">
          <cell r="A9955">
            <v>2021</v>
          </cell>
          <cell r="B9955" t="str">
            <v>Febrero</v>
          </cell>
          <cell r="J9955">
            <v>1704</v>
          </cell>
          <cell r="K9955">
            <v>31026</v>
          </cell>
        </row>
        <row r="9956">
          <cell r="A9956">
            <v>2021</v>
          </cell>
          <cell r="B9956" t="str">
            <v>Febrero</v>
          </cell>
          <cell r="J9956">
            <v>1401</v>
          </cell>
          <cell r="K9956">
            <v>31027</v>
          </cell>
        </row>
        <row r="9957">
          <cell r="A9957">
            <v>2021</v>
          </cell>
          <cell r="B9957" t="str">
            <v>Febrero</v>
          </cell>
          <cell r="J9957">
            <v>1877</v>
          </cell>
          <cell r="K9957">
            <v>31028</v>
          </cell>
        </row>
        <row r="9958">
          <cell r="A9958">
            <v>2021</v>
          </cell>
          <cell r="B9958" t="str">
            <v>Febrero</v>
          </cell>
          <cell r="J9958">
            <v>2129</v>
          </cell>
          <cell r="K9958">
            <v>31029</v>
          </cell>
        </row>
        <row r="9959">
          <cell r="A9959">
            <v>2021</v>
          </cell>
          <cell r="B9959" t="str">
            <v>Febrero</v>
          </cell>
          <cell r="J9959">
            <v>1537</v>
          </cell>
          <cell r="K9959">
            <v>31030</v>
          </cell>
        </row>
        <row r="9960">
          <cell r="A9960">
            <v>2021</v>
          </cell>
          <cell r="B9960" t="str">
            <v>Febrero</v>
          </cell>
          <cell r="J9960">
            <v>7359</v>
          </cell>
          <cell r="K9960">
            <v>31031</v>
          </cell>
        </row>
        <row r="9961">
          <cell r="A9961">
            <v>2021</v>
          </cell>
          <cell r="B9961" t="str">
            <v>Febrero</v>
          </cell>
          <cell r="J9961">
            <v>3018</v>
          </cell>
          <cell r="K9961">
            <v>31032</v>
          </cell>
        </row>
        <row r="9962">
          <cell r="A9962">
            <v>2021</v>
          </cell>
          <cell r="B9962" t="str">
            <v>Febrero</v>
          </cell>
          <cell r="J9962">
            <v>1480</v>
          </cell>
          <cell r="K9962">
            <v>31033</v>
          </cell>
        </row>
        <row r="9963">
          <cell r="A9963">
            <v>2021</v>
          </cell>
          <cell r="B9963" t="str">
            <v>Febrero</v>
          </cell>
          <cell r="J9963">
            <v>2125</v>
          </cell>
          <cell r="K9963">
            <v>31034</v>
          </cell>
        </row>
        <row r="9964">
          <cell r="A9964">
            <v>2021</v>
          </cell>
          <cell r="B9964" t="str">
            <v>Febrero</v>
          </cell>
          <cell r="J9964">
            <v>803</v>
          </cell>
          <cell r="K9964">
            <v>31035</v>
          </cell>
        </row>
        <row r="9965">
          <cell r="A9965">
            <v>2021</v>
          </cell>
          <cell r="B9965" t="str">
            <v>Febrero</v>
          </cell>
          <cell r="J9965">
            <v>757</v>
          </cell>
          <cell r="K9965">
            <v>31036</v>
          </cell>
        </row>
        <row r="9966">
          <cell r="A9966">
            <v>2021</v>
          </cell>
          <cell r="B9966" t="str">
            <v>Febrero</v>
          </cell>
          <cell r="J9966">
            <v>2226</v>
          </cell>
          <cell r="K9966">
            <v>31037</v>
          </cell>
        </row>
        <row r="9967">
          <cell r="A9967">
            <v>2021</v>
          </cell>
          <cell r="B9967" t="str">
            <v>Febrero</v>
          </cell>
          <cell r="J9967">
            <v>2889</v>
          </cell>
          <cell r="K9967">
            <v>31038</v>
          </cell>
        </row>
        <row r="9968">
          <cell r="A9968">
            <v>2021</v>
          </cell>
          <cell r="B9968" t="str">
            <v>Febrero</v>
          </cell>
          <cell r="J9968">
            <v>1349</v>
          </cell>
          <cell r="K9968">
            <v>31039</v>
          </cell>
        </row>
        <row r="9969">
          <cell r="A9969">
            <v>2021</v>
          </cell>
          <cell r="B9969" t="str">
            <v>Febrero</v>
          </cell>
          <cell r="J9969">
            <v>4402</v>
          </cell>
          <cell r="K9969">
            <v>11001</v>
          </cell>
        </row>
        <row r="9970">
          <cell r="A9970">
            <v>2021</v>
          </cell>
          <cell r="B9970" t="str">
            <v>Febrero</v>
          </cell>
          <cell r="J9970">
            <v>5186</v>
          </cell>
          <cell r="K9970">
            <v>11002</v>
          </cell>
        </row>
        <row r="9971">
          <cell r="A9971">
            <v>2021</v>
          </cell>
          <cell r="B9971" t="str">
            <v>Febrero</v>
          </cell>
          <cell r="J9971">
            <v>1897</v>
          </cell>
          <cell r="K9971">
            <v>11003</v>
          </cell>
        </row>
        <row r="9972">
          <cell r="A9972">
            <v>2021</v>
          </cell>
          <cell r="B9972" t="str">
            <v>Febrero</v>
          </cell>
          <cell r="J9972">
            <v>1789</v>
          </cell>
          <cell r="K9972">
            <v>11004</v>
          </cell>
        </row>
        <row r="9973">
          <cell r="A9973">
            <v>2021</v>
          </cell>
          <cell r="B9973" t="str">
            <v>Febrero</v>
          </cell>
          <cell r="J9973">
            <v>1518</v>
          </cell>
          <cell r="K9973">
            <v>11005</v>
          </cell>
        </row>
        <row r="9974">
          <cell r="A9974">
            <v>2021</v>
          </cell>
          <cell r="B9974" t="str">
            <v>Febrero</v>
          </cell>
          <cell r="J9974">
            <v>4336</v>
          </cell>
          <cell r="K9974">
            <v>11006</v>
          </cell>
        </row>
        <row r="9975">
          <cell r="A9975">
            <v>2021</v>
          </cell>
          <cell r="B9975" t="str">
            <v>Febrero</v>
          </cell>
          <cell r="J9975">
            <v>8961</v>
          </cell>
          <cell r="K9975">
            <v>11007</v>
          </cell>
        </row>
        <row r="9976">
          <cell r="A9976">
            <v>2021</v>
          </cell>
          <cell r="B9976" t="str">
            <v>Febrero</v>
          </cell>
          <cell r="J9976">
            <v>1656</v>
          </cell>
          <cell r="K9976">
            <v>11008</v>
          </cell>
        </row>
        <row r="9977">
          <cell r="A9977">
            <v>2021</v>
          </cell>
          <cell r="B9977" t="str">
            <v>Febrero</v>
          </cell>
          <cell r="J9977">
            <v>3874</v>
          </cell>
          <cell r="K9977">
            <v>11009</v>
          </cell>
        </row>
        <row r="9978">
          <cell r="A9978">
            <v>2021</v>
          </cell>
          <cell r="B9978" t="str">
            <v>Febrero</v>
          </cell>
          <cell r="J9978">
            <v>1757</v>
          </cell>
          <cell r="K9978">
            <v>11010</v>
          </cell>
        </row>
        <row r="9979">
          <cell r="A9979">
            <v>2021</v>
          </cell>
          <cell r="B9979" t="str">
            <v>Febrero</v>
          </cell>
          <cell r="J9979">
            <v>7385</v>
          </cell>
          <cell r="K9979">
            <v>11011</v>
          </cell>
        </row>
        <row r="9980">
          <cell r="A9980">
            <v>2021</v>
          </cell>
          <cell r="B9980" t="str">
            <v>Febrero</v>
          </cell>
          <cell r="J9980">
            <v>4074</v>
          </cell>
          <cell r="K9980">
            <v>11012</v>
          </cell>
        </row>
        <row r="9981">
          <cell r="A9981">
            <v>2021</v>
          </cell>
          <cell r="B9981" t="str">
            <v>Febrero</v>
          </cell>
          <cell r="J9981">
            <v>4594</v>
          </cell>
          <cell r="K9981">
            <v>11013</v>
          </cell>
        </row>
        <row r="9982">
          <cell r="A9982">
            <v>2021</v>
          </cell>
          <cell r="B9982" t="str">
            <v>Febrero</v>
          </cell>
          <cell r="J9982">
            <v>6970</v>
          </cell>
          <cell r="K9982">
            <v>11014</v>
          </cell>
        </row>
        <row r="9983">
          <cell r="A9983">
            <v>2021</v>
          </cell>
          <cell r="B9983" t="str">
            <v>Febrero</v>
          </cell>
          <cell r="J9983">
            <v>5602</v>
          </cell>
          <cell r="K9983">
            <v>11015</v>
          </cell>
        </row>
        <row r="9984">
          <cell r="A9984">
            <v>2021</v>
          </cell>
          <cell r="B9984" t="str">
            <v>Febrero</v>
          </cell>
          <cell r="J9984">
            <v>2848</v>
          </cell>
          <cell r="K9984">
            <v>11016</v>
          </cell>
        </row>
        <row r="9985">
          <cell r="A9985">
            <v>2021</v>
          </cell>
          <cell r="B9985" t="str">
            <v>Febrero</v>
          </cell>
          <cell r="J9985">
            <v>1911</v>
          </cell>
          <cell r="K9985">
            <v>11017</v>
          </cell>
        </row>
        <row r="9986">
          <cell r="A9986">
            <v>2021</v>
          </cell>
          <cell r="B9986" t="str">
            <v>Febrero</v>
          </cell>
          <cell r="J9986">
            <v>1627</v>
          </cell>
          <cell r="K9986">
            <v>11018</v>
          </cell>
        </row>
        <row r="9987">
          <cell r="A9987">
            <v>2021</v>
          </cell>
          <cell r="B9987" t="str">
            <v>Febrero</v>
          </cell>
          <cell r="J9987">
            <v>6881</v>
          </cell>
          <cell r="K9987">
            <v>11019</v>
          </cell>
        </row>
        <row r="9988">
          <cell r="A9988">
            <v>2021</v>
          </cell>
          <cell r="B9988" t="str">
            <v>Febrero</v>
          </cell>
          <cell r="J9988">
            <v>8935</v>
          </cell>
          <cell r="K9988">
            <v>11020</v>
          </cell>
        </row>
        <row r="9989">
          <cell r="A9989">
            <v>2021</v>
          </cell>
          <cell r="B9989" t="str">
            <v>Febrero</v>
          </cell>
          <cell r="J9989">
            <v>1712</v>
          </cell>
          <cell r="K9989">
            <v>11021</v>
          </cell>
        </row>
        <row r="9990">
          <cell r="A9990">
            <v>2021</v>
          </cell>
          <cell r="B9990" t="str">
            <v>Febrero</v>
          </cell>
          <cell r="J9990">
            <v>1988</v>
          </cell>
          <cell r="K9990">
            <v>11022</v>
          </cell>
        </row>
        <row r="9991">
          <cell r="A9991">
            <v>2021</v>
          </cell>
          <cell r="B9991" t="str">
            <v>Febrero</v>
          </cell>
          <cell r="J9991">
            <v>2818</v>
          </cell>
          <cell r="K9991">
            <v>11023</v>
          </cell>
        </row>
        <row r="9992">
          <cell r="A9992">
            <v>2021</v>
          </cell>
          <cell r="B9992" t="str">
            <v>Febrero</v>
          </cell>
          <cell r="J9992">
            <v>2583</v>
          </cell>
          <cell r="K9992">
            <v>11024</v>
          </cell>
        </row>
        <row r="9993">
          <cell r="A9993">
            <v>2021</v>
          </cell>
          <cell r="B9993" t="str">
            <v>Febrero</v>
          </cell>
          <cell r="J9993">
            <v>2698</v>
          </cell>
          <cell r="K9993">
            <v>11025</v>
          </cell>
        </row>
        <row r="9994">
          <cell r="A9994">
            <v>2021</v>
          </cell>
          <cell r="B9994" t="str">
            <v>Febrero</v>
          </cell>
          <cell r="J9994">
            <v>1675</v>
          </cell>
          <cell r="K9994">
            <v>11026</v>
          </cell>
        </row>
        <row r="9995">
          <cell r="A9995">
            <v>2021</v>
          </cell>
          <cell r="B9995" t="str">
            <v>Febrero</v>
          </cell>
          <cell r="J9995">
            <v>3967</v>
          </cell>
          <cell r="K9995">
            <v>11027</v>
          </cell>
        </row>
        <row r="9996">
          <cell r="A9996">
            <v>2021</v>
          </cell>
          <cell r="B9996" t="str">
            <v>Febrero</v>
          </cell>
          <cell r="J9996">
            <v>1922</v>
          </cell>
          <cell r="K9996">
            <v>11028</v>
          </cell>
        </row>
        <row r="9997">
          <cell r="A9997">
            <v>2021</v>
          </cell>
          <cell r="B9997" t="str">
            <v>Febrero</v>
          </cell>
          <cell r="J9997">
            <v>2548</v>
          </cell>
          <cell r="K9997">
            <v>11029</v>
          </cell>
        </row>
        <row r="9998">
          <cell r="A9998">
            <v>2021</v>
          </cell>
          <cell r="B9998" t="str">
            <v>Febrero</v>
          </cell>
          <cell r="J9998">
            <v>7670</v>
          </cell>
          <cell r="K9998">
            <v>11030</v>
          </cell>
        </row>
        <row r="9999">
          <cell r="A9999">
            <v>2021</v>
          </cell>
          <cell r="B9999" t="str">
            <v>Febrero</v>
          </cell>
          <cell r="J9999">
            <v>7746</v>
          </cell>
          <cell r="K9999">
            <v>11031</v>
          </cell>
        </row>
        <row r="10000">
          <cell r="A10000">
            <v>2021</v>
          </cell>
          <cell r="B10000" t="str">
            <v>Febrero</v>
          </cell>
          <cell r="J10000">
            <v>7759</v>
          </cell>
          <cell r="K10000">
            <v>11032</v>
          </cell>
        </row>
        <row r="10001">
          <cell r="A10001">
            <v>2021</v>
          </cell>
          <cell r="B10001" t="str">
            <v>Febrero</v>
          </cell>
          <cell r="J10001">
            <v>2095</v>
          </cell>
          <cell r="K10001">
            <v>11033</v>
          </cell>
        </row>
        <row r="10002">
          <cell r="A10002">
            <v>2021</v>
          </cell>
          <cell r="B10002" t="str">
            <v>Febrero</v>
          </cell>
          <cell r="J10002">
            <v>2150</v>
          </cell>
          <cell r="K10002">
            <v>11034</v>
          </cell>
        </row>
        <row r="10003">
          <cell r="A10003">
            <v>2021</v>
          </cell>
          <cell r="B10003" t="str">
            <v>Febrero</v>
          </cell>
          <cell r="J10003">
            <v>2892</v>
          </cell>
          <cell r="K10003">
            <v>11035</v>
          </cell>
        </row>
        <row r="10004">
          <cell r="A10004">
            <v>2021</v>
          </cell>
          <cell r="B10004" t="str">
            <v>Febrero</v>
          </cell>
          <cell r="J10004">
            <v>1384</v>
          </cell>
          <cell r="K10004">
            <v>11036</v>
          </cell>
        </row>
        <row r="10005">
          <cell r="A10005">
            <v>2021</v>
          </cell>
          <cell r="B10005" t="str">
            <v>Febrero</v>
          </cell>
          <cell r="J10005">
            <v>1384</v>
          </cell>
          <cell r="K10005">
            <v>11037</v>
          </cell>
        </row>
        <row r="10006">
          <cell r="A10006">
            <v>2021</v>
          </cell>
          <cell r="B10006" t="str">
            <v>Febrero</v>
          </cell>
          <cell r="J10006">
            <v>1707</v>
          </cell>
          <cell r="K10006">
            <v>11038</v>
          </cell>
        </row>
        <row r="10007">
          <cell r="A10007">
            <v>2021</v>
          </cell>
          <cell r="B10007" t="str">
            <v>Febrero</v>
          </cell>
          <cell r="J10007">
            <v>2735</v>
          </cell>
          <cell r="K10007">
            <v>11040</v>
          </cell>
        </row>
        <row r="10008">
          <cell r="A10008">
            <v>2021</v>
          </cell>
          <cell r="B10008" t="str">
            <v>Febrero</v>
          </cell>
          <cell r="J10008">
            <v>923</v>
          </cell>
          <cell r="K10008">
            <v>11041</v>
          </cell>
        </row>
        <row r="10009">
          <cell r="A10009">
            <v>2021</v>
          </cell>
          <cell r="B10009" t="str">
            <v>Febrero</v>
          </cell>
          <cell r="J10009">
            <v>2227</v>
          </cell>
          <cell r="K10009">
            <v>11042</v>
          </cell>
        </row>
        <row r="10010">
          <cell r="A10010">
            <v>2021</v>
          </cell>
          <cell r="B10010" t="str">
            <v>Febrero</v>
          </cell>
          <cell r="J10010">
            <v>7058</v>
          </cell>
          <cell r="K10010">
            <v>11043</v>
          </cell>
        </row>
        <row r="10011">
          <cell r="A10011">
            <v>2021</v>
          </cell>
          <cell r="B10011" t="str">
            <v>Febrero</v>
          </cell>
          <cell r="J10011">
            <v>1505</v>
          </cell>
          <cell r="K10011">
            <v>11045</v>
          </cell>
        </row>
        <row r="10012">
          <cell r="A10012">
            <v>2021</v>
          </cell>
          <cell r="B10012" t="str">
            <v>Febrero</v>
          </cell>
          <cell r="J10012">
            <v>933</v>
          </cell>
          <cell r="K10012">
            <v>11046</v>
          </cell>
        </row>
        <row r="10013">
          <cell r="A10013">
            <v>2021</v>
          </cell>
          <cell r="B10013" t="str">
            <v>Febrero</v>
          </cell>
          <cell r="J10013">
            <v>2835</v>
          </cell>
          <cell r="K10013">
            <v>11048</v>
          </cell>
        </row>
        <row r="10014">
          <cell r="A10014">
            <v>2021</v>
          </cell>
          <cell r="B10014" t="str">
            <v>Febrero</v>
          </cell>
          <cell r="J10014">
            <v>2064</v>
          </cell>
          <cell r="K10014">
            <v>11049</v>
          </cell>
        </row>
        <row r="10015">
          <cell r="A10015">
            <v>2021</v>
          </cell>
          <cell r="B10015" t="str">
            <v>Febrero</v>
          </cell>
          <cell r="J10015">
            <v>2493</v>
          </cell>
          <cell r="K10015">
            <v>11050</v>
          </cell>
        </row>
        <row r="10016">
          <cell r="A10016">
            <v>2021</v>
          </cell>
          <cell r="B10016" t="str">
            <v>Febrero</v>
          </cell>
          <cell r="J10016">
            <v>10627</v>
          </cell>
          <cell r="K10016">
            <v>11051</v>
          </cell>
        </row>
        <row r="10017">
          <cell r="A10017">
            <v>2021</v>
          </cell>
          <cell r="B10017" t="str">
            <v>Febrero</v>
          </cell>
          <cell r="J10017">
            <v>3029</v>
          </cell>
          <cell r="K10017">
            <v>11052</v>
          </cell>
        </row>
        <row r="10018">
          <cell r="A10018">
            <v>2021</v>
          </cell>
          <cell r="B10018" t="str">
            <v>Febrero</v>
          </cell>
          <cell r="J10018">
            <v>4844</v>
          </cell>
          <cell r="K10018">
            <v>11053</v>
          </cell>
        </row>
        <row r="10019">
          <cell r="A10019">
            <v>2021</v>
          </cell>
          <cell r="B10019" t="str">
            <v>Febrero</v>
          </cell>
          <cell r="J10019">
            <v>6616</v>
          </cell>
          <cell r="K10019">
            <v>11054</v>
          </cell>
        </row>
        <row r="10020">
          <cell r="A10020">
            <v>2021</v>
          </cell>
          <cell r="B10020" t="str">
            <v>Febrero</v>
          </cell>
          <cell r="J10020">
            <v>1012</v>
          </cell>
          <cell r="K10020">
            <v>21001</v>
          </cell>
        </row>
        <row r="10021">
          <cell r="A10021">
            <v>2021</v>
          </cell>
          <cell r="B10021" t="str">
            <v>Febrero</v>
          </cell>
          <cell r="J10021">
            <v>3930</v>
          </cell>
          <cell r="K10021">
            <v>21002</v>
          </cell>
        </row>
        <row r="10022">
          <cell r="A10022">
            <v>2021</v>
          </cell>
          <cell r="B10022" t="str">
            <v>Febrero</v>
          </cell>
          <cell r="J10022">
            <v>3137</v>
          </cell>
          <cell r="K10022">
            <v>21003</v>
          </cell>
        </row>
        <row r="10023">
          <cell r="A10023">
            <v>2021</v>
          </cell>
          <cell r="B10023" t="str">
            <v>Febrero</v>
          </cell>
          <cell r="J10023">
            <v>1164</v>
          </cell>
          <cell r="K10023">
            <v>21004</v>
          </cell>
        </row>
        <row r="10024">
          <cell r="A10024">
            <v>2021</v>
          </cell>
          <cell r="B10024" t="str">
            <v>Febrero</v>
          </cell>
          <cell r="J10024">
            <v>719</v>
          </cell>
          <cell r="K10024">
            <v>21007</v>
          </cell>
        </row>
        <row r="10025">
          <cell r="A10025">
            <v>2021</v>
          </cell>
          <cell r="B10025" t="str">
            <v>Febrero</v>
          </cell>
          <cell r="J10025">
            <v>781</v>
          </cell>
          <cell r="K10025">
            <v>21005</v>
          </cell>
        </row>
        <row r="10026">
          <cell r="A10026">
            <v>2021</v>
          </cell>
          <cell r="B10026" t="str">
            <v>Febrero</v>
          </cell>
          <cell r="J10026">
            <v>781</v>
          </cell>
          <cell r="K10026">
            <v>21006</v>
          </cell>
        </row>
        <row r="10027">
          <cell r="A10027">
            <v>2021</v>
          </cell>
          <cell r="B10027" t="str">
            <v>Febrero</v>
          </cell>
          <cell r="J10027">
            <v>2103</v>
          </cell>
          <cell r="K10027">
            <v>21008</v>
          </cell>
        </row>
        <row r="10028">
          <cell r="A10028">
            <v>2021</v>
          </cell>
          <cell r="B10028" t="str">
            <v>Febrero</v>
          </cell>
          <cell r="J10028">
            <v>1044</v>
          </cell>
          <cell r="K10028">
            <v>21009</v>
          </cell>
        </row>
        <row r="10029">
          <cell r="A10029">
            <v>2021</v>
          </cell>
          <cell r="B10029" t="str">
            <v>Febrero</v>
          </cell>
          <cell r="J10029">
            <v>857</v>
          </cell>
          <cell r="K10029">
            <v>21010</v>
          </cell>
        </row>
        <row r="10030">
          <cell r="A10030">
            <v>2021</v>
          </cell>
          <cell r="B10030" t="str">
            <v>Febrero</v>
          </cell>
          <cell r="J10030">
            <v>679</v>
          </cell>
          <cell r="K10030">
            <v>21011</v>
          </cell>
        </row>
        <row r="10031">
          <cell r="A10031">
            <v>2021</v>
          </cell>
          <cell r="B10031" t="str">
            <v>Febrero</v>
          </cell>
          <cell r="J10031">
            <v>1323</v>
          </cell>
          <cell r="K10031">
            <v>21012</v>
          </cell>
        </row>
        <row r="10032">
          <cell r="A10032">
            <v>2021</v>
          </cell>
          <cell r="B10032" t="str">
            <v>Febrero</v>
          </cell>
          <cell r="J10032">
            <v>1199</v>
          </cell>
          <cell r="K10032">
            <v>21013</v>
          </cell>
        </row>
        <row r="10033">
          <cell r="A10033">
            <v>2021</v>
          </cell>
          <cell r="B10033" t="str">
            <v>Febrero</v>
          </cell>
          <cell r="J10033">
            <v>1199</v>
          </cell>
          <cell r="K10033">
            <v>21014</v>
          </cell>
        </row>
        <row r="10034">
          <cell r="A10034">
            <v>2021</v>
          </cell>
          <cell r="B10034" t="str">
            <v>Febrero</v>
          </cell>
          <cell r="J10034">
            <v>1446</v>
          </cell>
          <cell r="K10034">
            <v>21016</v>
          </cell>
        </row>
        <row r="10035">
          <cell r="A10035">
            <v>2021</v>
          </cell>
          <cell r="B10035" t="str">
            <v>Febrero</v>
          </cell>
          <cell r="J10035">
            <v>1003</v>
          </cell>
          <cell r="K10035">
            <v>21017</v>
          </cell>
        </row>
        <row r="10036">
          <cell r="A10036">
            <v>2021</v>
          </cell>
          <cell r="B10036" t="str">
            <v>Febrero</v>
          </cell>
          <cell r="J10036">
            <v>2492</v>
          </cell>
          <cell r="K10036">
            <v>51001</v>
          </cell>
        </row>
        <row r="10037">
          <cell r="A10037">
            <v>2021</v>
          </cell>
          <cell r="B10037" t="str">
            <v>Febrero</v>
          </cell>
          <cell r="J10037">
            <v>2832</v>
          </cell>
          <cell r="K10037">
            <v>51001</v>
          </cell>
        </row>
        <row r="10038">
          <cell r="A10038">
            <v>2021</v>
          </cell>
          <cell r="B10038" t="str">
            <v>Febrero</v>
          </cell>
          <cell r="J10038">
            <v>2821</v>
          </cell>
          <cell r="K10038">
            <v>51001</v>
          </cell>
        </row>
        <row r="10039">
          <cell r="A10039">
            <v>2021</v>
          </cell>
          <cell r="B10039" t="str">
            <v>Febrero</v>
          </cell>
          <cell r="J10039">
            <v>2605</v>
          </cell>
          <cell r="K10039">
            <v>51001</v>
          </cell>
        </row>
        <row r="10040">
          <cell r="A10040">
            <v>2021</v>
          </cell>
          <cell r="B10040" t="str">
            <v>Febrero</v>
          </cell>
          <cell r="J10040">
            <v>2393</v>
          </cell>
          <cell r="K10040">
            <v>51002</v>
          </cell>
        </row>
        <row r="10041">
          <cell r="A10041">
            <v>2021</v>
          </cell>
          <cell r="B10041" t="str">
            <v>Febrero</v>
          </cell>
          <cell r="J10041">
            <v>2242</v>
          </cell>
          <cell r="K10041">
            <v>51003</v>
          </cell>
        </row>
        <row r="10042">
          <cell r="A10042">
            <v>2021</v>
          </cell>
          <cell r="B10042" t="str">
            <v>Febrero</v>
          </cell>
          <cell r="J10042">
            <v>3485</v>
          </cell>
          <cell r="K10042">
            <v>51003</v>
          </cell>
        </row>
        <row r="10043">
          <cell r="A10043">
            <v>2021</v>
          </cell>
          <cell r="B10043" t="str">
            <v>Febrero</v>
          </cell>
          <cell r="J10043">
            <v>3383</v>
          </cell>
          <cell r="K10043">
            <v>51003</v>
          </cell>
        </row>
        <row r="10044">
          <cell r="A10044">
            <v>2021</v>
          </cell>
          <cell r="B10044" t="str">
            <v>Febrero</v>
          </cell>
          <cell r="J10044">
            <v>5987</v>
          </cell>
          <cell r="K10044">
            <v>51004</v>
          </cell>
        </row>
        <row r="10045">
          <cell r="A10045">
            <v>2021</v>
          </cell>
          <cell r="B10045" t="str">
            <v>Febrero</v>
          </cell>
          <cell r="J10045">
            <v>6571</v>
          </cell>
          <cell r="K10045">
            <v>51004</v>
          </cell>
        </row>
        <row r="10046">
          <cell r="A10046">
            <v>2021</v>
          </cell>
          <cell r="B10046" t="str">
            <v>Febrero</v>
          </cell>
          <cell r="J10046">
            <v>6630</v>
          </cell>
          <cell r="K10046">
            <v>51004</v>
          </cell>
        </row>
        <row r="10047">
          <cell r="A10047">
            <v>2021</v>
          </cell>
          <cell r="B10047" t="str">
            <v>Febrero</v>
          </cell>
          <cell r="J10047">
            <v>5683</v>
          </cell>
          <cell r="K10047">
            <v>51005</v>
          </cell>
        </row>
        <row r="10048">
          <cell r="A10048">
            <v>2021</v>
          </cell>
          <cell r="B10048" t="str">
            <v>Febrero</v>
          </cell>
          <cell r="J10048">
            <v>6182</v>
          </cell>
          <cell r="K10048">
            <v>51005</v>
          </cell>
        </row>
        <row r="10049">
          <cell r="A10049">
            <v>2021</v>
          </cell>
          <cell r="B10049" t="str">
            <v>Febrero</v>
          </cell>
          <cell r="J10049">
            <v>5479</v>
          </cell>
          <cell r="K10049">
            <v>51005</v>
          </cell>
        </row>
        <row r="10050">
          <cell r="A10050">
            <v>2021</v>
          </cell>
          <cell r="B10050" t="str">
            <v>Febrero</v>
          </cell>
          <cell r="J10050">
            <v>6035</v>
          </cell>
          <cell r="K10050">
            <v>51005</v>
          </cell>
        </row>
        <row r="10051">
          <cell r="A10051">
            <v>2021</v>
          </cell>
          <cell r="B10051" t="str">
            <v>Febrero</v>
          </cell>
          <cell r="J10051">
            <v>4730</v>
          </cell>
          <cell r="K10051">
            <v>51006</v>
          </cell>
        </row>
        <row r="10052">
          <cell r="A10052">
            <v>2021</v>
          </cell>
          <cell r="B10052" t="str">
            <v>Febrero</v>
          </cell>
          <cell r="J10052">
            <v>5203</v>
          </cell>
          <cell r="K10052">
            <v>51006</v>
          </cell>
        </row>
        <row r="10053">
          <cell r="A10053">
            <v>2021</v>
          </cell>
          <cell r="B10053" t="str">
            <v>Febrero</v>
          </cell>
          <cell r="J10053">
            <v>5075</v>
          </cell>
          <cell r="K10053">
            <v>51006</v>
          </cell>
        </row>
        <row r="10054">
          <cell r="A10054">
            <v>2021</v>
          </cell>
          <cell r="B10054" t="str">
            <v>Febrero</v>
          </cell>
          <cell r="J10054">
            <v>4782</v>
          </cell>
          <cell r="K10054">
            <v>51007</v>
          </cell>
        </row>
        <row r="10055">
          <cell r="A10055">
            <v>2021</v>
          </cell>
          <cell r="B10055" t="str">
            <v>Febrero</v>
          </cell>
          <cell r="J10055">
            <v>5203</v>
          </cell>
          <cell r="K10055">
            <v>51007</v>
          </cell>
        </row>
        <row r="10056">
          <cell r="A10056">
            <v>2021</v>
          </cell>
          <cell r="B10056" t="str">
            <v>Febrero</v>
          </cell>
          <cell r="J10056">
            <v>5296</v>
          </cell>
          <cell r="K10056">
            <v>51008</v>
          </cell>
        </row>
        <row r="10057">
          <cell r="A10057">
            <v>2021</v>
          </cell>
          <cell r="B10057" t="str">
            <v>Febrero</v>
          </cell>
          <cell r="J10057">
            <v>6002</v>
          </cell>
          <cell r="K10057">
            <v>51008</v>
          </cell>
        </row>
        <row r="10058">
          <cell r="A10058">
            <v>2021</v>
          </cell>
          <cell r="B10058" t="str">
            <v>Febrero</v>
          </cell>
          <cell r="J10058">
            <v>5743</v>
          </cell>
          <cell r="K10058">
            <v>51008</v>
          </cell>
        </row>
        <row r="10059">
          <cell r="A10059">
            <v>2021</v>
          </cell>
          <cell r="B10059" t="str">
            <v>Febrero</v>
          </cell>
          <cell r="J10059">
            <v>6417</v>
          </cell>
          <cell r="K10059">
            <v>51008</v>
          </cell>
        </row>
        <row r="10060">
          <cell r="A10060">
            <v>2021</v>
          </cell>
          <cell r="B10060" t="str">
            <v>Febrero</v>
          </cell>
          <cell r="J10060">
            <v>3202</v>
          </cell>
          <cell r="K10060">
            <v>51009</v>
          </cell>
        </row>
        <row r="10061">
          <cell r="A10061">
            <v>2021</v>
          </cell>
          <cell r="B10061" t="str">
            <v>Febrero</v>
          </cell>
          <cell r="J10061">
            <v>3650</v>
          </cell>
          <cell r="K10061">
            <v>51009</v>
          </cell>
        </row>
        <row r="10062">
          <cell r="A10062">
            <v>2021</v>
          </cell>
          <cell r="B10062" t="str">
            <v>Febrero</v>
          </cell>
          <cell r="J10062">
            <v>3501</v>
          </cell>
          <cell r="K10062">
            <v>51009</v>
          </cell>
        </row>
        <row r="10063">
          <cell r="A10063">
            <v>2021</v>
          </cell>
          <cell r="B10063" t="str">
            <v>Febrero</v>
          </cell>
          <cell r="J10063">
            <v>3580</v>
          </cell>
          <cell r="K10063">
            <v>51009</v>
          </cell>
        </row>
        <row r="10064">
          <cell r="A10064">
            <v>2021</v>
          </cell>
          <cell r="B10064" t="str">
            <v>Febrero</v>
          </cell>
          <cell r="J10064">
            <v>1403</v>
          </cell>
          <cell r="K10064">
            <v>51010</v>
          </cell>
        </row>
        <row r="10065">
          <cell r="A10065">
            <v>2021</v>
          </cell>
          <cell r="B10065" t="str">
            <v>Febrero</v>
          </cell>
          <cell r="J10065">
            <v>1585</v>
          </cell>
          <cell r="K10065">
            <v>51010</v>
          </cell>
        </row>
        <row r="10066">
          <cell r="A10066">
            <v>2021</v>
          </cell>
          <cell r="B10066" t="str">
            <v>Febrero</v>
          </cell>
          <cell r="J10066">
            <v>1428</v>
          </cell>
          <cell r="K10066">
            <v>51011</v>
          </cell>
        </row>
        <row r="10067">
          <cell r="A10067">
            <v>2021</v>
          </cell>
          <cell r="B10067" t="str">
            <v>Febrero</v>
          </cell>
          <cell r="J10067">
            <v>1760</v>
          </cell>
          <cell r="K10067">
            <v>51011</v>
          </cell>
        </row>
        <row r="10068">
          <cell r="A10068">
            <v>2021</v>
          </cell>
          <cell r="B10068" t="str">
            <v>Febrero</v>
          </cell>
          <cell r="J10068">
            <v>1748</v>
          </cell>
          <cell r="K10068">
            <v>51011</v>
          </cell>
        </row>
        <row r="10069">
          <cell r="A10069">
            <v>2021</v>
          </cell>
          <cell r="B10069" t="str">
            <v>Febrero</v>
          </cell>
          <cell r="J10069">
            <v>3197</v>
          </cell>
          <cell r="K10069">
            <v>51012</v>
          </cell>
        </row>
        <row r="10070">
          <cell r="A10070">
            <v>2021</v>
          </cell>
          <cell r="B10070" t="str">
            <v>Febrero</v>
          </cell>
          <cell r="J10070">
            <v>4452</v>
          </cell>
          <cell r="K10070">
            <v>51012</v>
          </cell>
        </row>
        <row r="10071">
          <cell r="A10071">
            <v>2021</v>
          </cell>
          <cell r="B10071" t="str">
            <v>Febrero</v>
          </cell>
          <cell r="J10071">
            <v>262</v>
          </cell>
          <cell r="K10071">
            <v>61001</v>
          </cell>
        </row>
        <row r="10072">
          <cell r="A10072">
            <v>2021</v>
          </cell>
          <cell r="B10072" t="str">
            <v>Febrero</v>
          </cell>
          <cell r="J10072">
            <v>283</v>
          </cell>
          <cell r="K10072">
            <v>61001</v>
          </cell>
        </row>
        <row r="10073">
          <cell r="A10073">
            <v>2021</v>
          </cell>
          <cell r="B10073" t="str">
            <v>Febrero</v>
          </cell>
          <cell r="J10073">
            <v>321</v>
          </cell>
          <cell r="K10073">
            <v>61001</v>
          </cell>
        </row>
        <row r="10074">
          <cell r="A10074">
            <v>2021</v>
          </cell>
          <cell r="B10074" t="str">
            <v>Febrero</v>
          </cell>
          <cell r="J10074">
            <v>295</v>
          </cell>
          <cell r="K10074">
            <v>61002</v>
          </cell>
        </row>
        <row r="10075">
          <cell r="A10075">
            <v>2021</v>
          </cell>
          <cell r="B10075" t="str">
            <v>Febrero</v>
          </cell>
          <cell r="J10075">
            <v>324</v>
          </cell>
          <cell r="K10075">
            <v>61002</v>
          </cell>
        </row>
        <row r="10076">
          <cell r="A10076">
            <v>2021</v>
          </cell>
          <cell r="B10076" t="str">
            <v>Febrero</v>
          </cell>
          <cell r="J10076">
            <v>343</v>
          </cell>
          <cell r="K10076">
            <v>61002</v>
          </cell>
        </row>
        <row r="10077">
          <cell r="A10077">
            <v>2021</v>
          </cell>
          <cell r="B10077" t="str">
            <v>Febrero</v>
          </cell>
          <cell r="J10077">
            <v>238</v>
          </cell>
          <cell r="K10077">
            <v>61003</v>
          </cell>
        </row>
        <row r="10078">
          <cell r="A10078">
            <v>2021</v>
          </cell>
          <cell r="B10078" t="str">
            <v>Febrero</v>
          </cell>
          <cell r="J10078">
            <v>252</v>
          </cell>
          <cell r="K10078">
            <v>61003</v>
          </cell>
        </row>
        <row r="10079">
          <cell r="A10079">
            <v>2021</v>
          </cell>
          <cell r="B10079" t="str">
            <v>Febrero</v>
          </cell>
          <cell r="J10079">
            <v>276</v>
          </cell>
          <cell r="K10079">
            <v>61003</v>
          </cell>
        </row>
        <row r="10080">
          <cell r="A10080">
            <v>2021</v>
          </cell>
          <cell r="B10080" t="str">
            <v>Febrero</v>
          </cell>
          <cell r="J10080">
            <v>361</v>
          </cell>
          <cell r="K10080">
            <v>61004</v>
          </cell>
        </row>
        <row r="10081">
          <cell r="A10081">
            <v>2021</v>
          </cell>
          <cell r="B10081" t="str">
            <v>Febrero</v>
          </cell>
          <cell r="J10081">
            <v>389</v>
          </cell>
          <cell r="K10081">
            <v>61004</v>
          </cell>
        </row>
        <row r="10082">
          <cell r="A10082">
            <v>2021</v>
          </cell>
          <cell r="B10082" t="str">
            <v>Febrero</v>
          </cell>
          <cell r="J10082">
            <v>398</v>
          </cell>
          <cell r="K10082">
            <v>61004</v>
          </cell>
        </row>
        <row r="10083">
          <cell r="A10083">
            <v>2021</v>
          </cell>
          <cell r="B10083" t="str">
            <v>Febrero</v>
          </cell>
          <cell r="J10083">
            <v>30139</v>
          </cell>
          <cell r="K10083">
            <v>61005</v>
          </cell>
        </row>
        <row r="10084">
          <cell r="A10084">
            <v>2021</v>
          </cell>
          <cell r="B10084" t="str">
            <v>Febrero</v>
          </cell>
          <cell r="J10084">
            <v>8838</v>
          </cell>
          <cell r="K10084">
            <v>61006</v>
          </cell>
        </row>
        <row r="10085">
          <cell r="A10085">
            <v>2021</v>
          </cell>
          <cell r="B10085" t="str">
            <v>Febrero</v>
          </cell>
          <cell r="J10085">
            <v>9408</v>
          </cell>
          <cell r="K10085">
            <v>61006</v>
          </cell>
        </row>
        <row r="10086">
          <cell r="A10086">
            <v>2021</v>
          </cell>
          <cell r="B10086" t="str">
            <v>Febrero</v>
          </cell>
          <cell r="J10086">
            <v>9358</v>
          </cell>
          <cell r="K10086">
            <v>61006</v>
          </cell>
        </row>
        <row r="10087">
          <cell r="A10087">
            <v>2021</v>
          </cell>
          <cell r="B10087" t="str">
            <v>Febrero</v>
          </cell>
          <cell r="J10087">
            <v>11450</v>
          </cell>
          <cell r="K10087">
            <v>61006</v>
          </cell>
        </row>
        <row r="10088">
          <cell r="A10088">
            <v>2021</v>
          </cell>
          <cell r="B10088" t="str">
            <v>Febrero</v>
          </cell>
          <cell r="J10088">
            <v>12106</v>
          </cell>
          <cell r="K10088">
            <v>61007</v>
          </cell>
        </row>
        <row r="10089">
          <cell r="A10089">
            <v>2021</v>
          </cell>
          <cell r="B10089" t="str">
            <v>Febrero</v>
          </cell>
          <cell r="J10089">
            <v>12933</v>
          </cell>
          <cell r="K10089">
            <v>61007</v>
          </cell>
        </row>
        <row r="10090">
          <cell r="A10090">
            <v>2021</v>
          </cell>
          <cell r="B10090" t="str">
            <v>Febrero</v>
          </cell>
          <cell r="J10090">
            <v>12850</v>
          </cell>
          <cell r="K10090">
            <v>61007</v>
          </cell>
        </row>
        <row r="10091">
          <cell r="A10091">
            <v>2021</v>
          </cell>
          <cell r="B10091" t="str">
            <v>Febrero</v>
          </cell>
          <cell r="J10091">
            <v>12713</v>
          </cell>
          <cell r="K10091">
            <v>61007</v>
          </cell>
        </row>
        <row r="10092">
          <cell r="A10092">
            <v>2021</v>
          </cell>
          <cell r="B10092" t="str">
            <v>Febrero</v>
          </cell>
          <cell r="J10092">
            <v>9958</v>
          </cell>
          <cell r="K10092">
            <v>61008</v>
          </cell>
        </row>
        <row r="10093">
          <cell r="A10093">
            <v>2021</v>
          </cell>
          <cell r="B10093" t="str">
            <v>Febrero</v>
          </cell>
          <cell r="J10093">
            <v>9590</v>
          </cell>
          <cell r="K10093">
            <v>61008</v>
          </cell>
        </row>
        <row r="10094">
          <cell r="A10094">
            <v>2021</v>
          </cell>
          <cell r="B10094" t="str">
            <v>Febrero</v>
          </cell>
          <cell r="J10094">
            <v>9250</v>
          </cell>
          <cell r="K10094">
            <v>61008</v>
          </cell>
        </row>
        <row r="10095">
          <cell r="A10095">
            <v>2021</v>
          </cell>
          <cell r="B10095" t="str">
            <v>Febrero</v>
          </cell>
          <cell r="J10095">
            <v>9583</v>
          </cell>
          <cell r="K10095">
            <v>61009</v>
          </cell>
        </row>
        <row r="10096">
          <cell r="A10096">
            <v>2021</v>
          </cell>
          <cell r="B10096" t="str">
            <v>Febrero</v>
          </cell>
          <cell r="J10096">
            <v>9658</v>
          </cell>
          <cell r="K10096">
            <v>61009</v>
          </cell>
        </row>
        <row r="10097">
          <cell r="A10097">
            <v>2021</v>
          </cell>
          <cell r="B10097" t="str">
            <v>Febrero</v>
          </cell>
          <cell r="J10097">
            <v>10200</v>
          </cell>
          <cell r="K10097">
            <v>61009</v>
          </cell>
        </row>
        <row r="10098">
          <cell r="A10098">
            <v>2021</v>
          </cell>
          <cell r="B10098" t="str">
            <v>Febrero</v>
          </cell>
          <cell r="J10098">
            <v>9388</v>
          </cell>
          <cell r="K10098">
            <v>61009</v>
          </cell>
        </row>
        <row r="10099">
          <cell r="A10099">
            <v>2021</v>
          </cell>
          <cell r="B10099" t="str">
            <v>Febrero</v>
          </cell>
          <cell r="J10099">
            <v>6033</v>
          </cell>
          <cell r="K10099">
            <v>71001</v>
          </cell>
        </row>
        <row r="10100">
          <cell r="A10100">
            <v>2021</v>
          </cell>
          <cell r="B10100" t="str">
            <v>Febrero</v>
          </cell>
          <cell r="J10100">
            <v>5825</v>
          </cell>
          <cell r="K10100">
            <v>71001</v>
          </cell>
        </row>
        <row r="10101">
          <cell r="A10101">
            <v>2021</v>
          </cell>
          <cell r="B10101" t="str">
            <v>Febrero</v>
          </cell>
          <cell r="J10101">
            <v>4998</v>
          </cell>
          <cell r="K10101">
            <v>71001</v>
          </cell>
        </row>
        <row r="10102">
          <cell r="A10102">
            <v>2021</v>
          </cell>
          <cell r="B10102" t="str">
            <v>Febrero</v>
          </cell>
          <cell r="J10102">
            <v>7292</v>
          </cell>
          <cell r="K10102">
            <v>71002</v>
          </cell>
        </row>
        <row r="10103">
          <cell r="A10103">
            <v>2021</v>
          </cell>
          <cell r="B10103" t="str">
            <v>Febrero</v>
          </cell>
          <cell r="J10103">
            <v>8217</v>
          </cell>
          <cell r="K10103">
            <v>71002</v>
          </cell>
        </row>
        <row r="10104">
          <cell r="A10104">
            <v>2021</v>
          </cell>
          <cell r="B10104" t="str">
            <v>Febrero</v>
          </cell>
          <cell r="J10104">
            <v>7831</v>
          </cell>
          <cell r="K10104">
            <v>71002</v>
          </cell>
        </row>
        <row r="10105">
          <cell r="A10105">
            <v>2021</v>
          </cell>
          <cell r="B10105" t="str">
            <v>Febrero</v>
          </cell>
          <cell r="J10105">
            <v>7827</v>
          </cell>
          <cell r="K10105">
            <v>71002</v>
          </cell>
        </row>
        <row r="10106">
          <cell r="A10106">
            <v>2021</v>
          </cell>
          <cell r="B10106" t="str">
            <v>Febrero</v>
          </cell>
          <cell r="J10106">
            <v>6771</v>
          </cell>
          <cell r="K10106">
            <v>71002</v>
          </cell>
        </row>
        <row r="10107">
          <cell r="A10107">
            <v>2021</v>
          </cell>
          <cell r="B10107" t="str">
            <v>Febrero</v>
          </cell>
          <cell r="J10107">
            <v>12092</v>
          </cell>
          <cell r="K10107">
            <v>71004</v>
          </cell>
        </row>
        <row r="10108">
          <cell r="A10108">
            <v>2021</v>
          </cell>
          <cell r="B10108" t="str">
            <v>Febrero</v>
          </cell>
          <cell r="J10108">
            <v>11031</v>
          </cell>
          <cell r="K10108">
            <v>71004</v>
          </cell>
        </row>
        <row r="10109">
          <cell r="A10109">
            <v>2021</v>
          </cell>
          <cell r="B10109" t="str">
            <v>Febrero</v>
          </cell>
          <cell r="J10109">
            <v>11108</v>
          </cell>
          <cell r="K10109">
            <v>71004</v>
          </cell>
        </row>
        <row r="10110">
          <cell r="A10110">
            <v>2021</v>
          </cell>
          <cell r="B10110" t="str">
            <v>Febrero</v>
          </cell>
          <cell r="J10110">
            <v>10969</v>
          </cell>
          <cell r="K10110">
            <v>71004</v>
          </cell>
        </row>
        <row r="10111">
          <cell r="A10111">
            <v>2021</v>
          </cell>
          <cell r="B10111" t="str">
            <v>Febrero</v>
          </cell>
          <cell r="J10111">
            <v>13058</v>
          </cell>
          <cell r="K10111">
            <v>71005</v>
          </cell>
        </row>
        <row r="10112">
          <cell r="A10112">
            <v>2021</v>
          </cell>
          <cell r="B10112" t="str">
            <v>Febrero</v>
          </cell>
          <cell r="J10112">
            <v>11956</v>
          </cell>
          <cell r="K10112">
            <v>71005</v>
          </cell>
        </row>
        <row r="10113">
          <cell r="A10113">
            <v>2021</v>
          </cell>
          <cell r="B10113" t="str">
            <v>Febrero</v>
          </cell>
          <cell r="J10113">
            <v>12165</v>
          </cell>
          <cell r="K10113">
            <v>71005</v>
          </cell>
        </row>
        <row r="10114">
          <cell r="A10114">
            <v>2021</v>
          </cell>
          <cell r="B10114" t="str">
            <v>Febrero</v>
          </cell>
          <cell r="J10114">
            <v>11975</v>
          </cell>
          <cell r="K10114">
            <v>71005</v>
          </cell>
        </row>
        <row r="10115">
          <cell r="A10115">
            <v>2021</v>
          </cell>
          <cell r="B10115" t="str">
            <v>Febrero</v>
          </cell>
          <cell r="J10115">
            <v>12875</v>
          </cell>
          <cell r="K10115">
            <v>71006</v>
          </cell>
        </row>
        <row r="10116">
          <cell r="A10116">
            <v>2021</v>
          </cell>
          <cell r="B10116" t="str">
            <v>Febrero</v>
          </cell>
          <cell r="J10116">
            <v>12519</v>
          </cell>
          <cell r="K10116">
            <v>71006</v>
          </cell>
        </row>
        <row r="10117">
          <cell r="A10117">
            <v>2021</v>
          </cell>
          <cell r="B10117" t="str">
            <v>Febrero</v>
          </cell>
          <cell r="J10117">
            <v>12456</v>
          </cell>
          <cell r="K10117">
            <v>71006</v>
          </cell>
        </row>
        <row r="10118">
          <cell r="A10118">
            <v>2021</v>
          </cell>
          <cell r="B10118" t="str">
            <v>Febrero</v>
          </cell>
          <cell r="J10118">
            <v>12463</v>
          </cell>
          <cell r="K10118">
            <v>71006</v>
          </cell>
        </row>
        <row r="10119">
          <cell r="A10119">
            <v>2021</v>
          </cell>
          <cell r="B10119" t="str">
            <v>Febrero</v>
          </cell>
          <cell r="J10119">
            <v>13792</v>
          </cell>
          <cell r="K10119">
            <v>71007</v>
          </cell>
        </row>
        <row r="10120">
          <cell r="A10120">
            <v>2021</v>
          </cell>
          <cell r="B10120" t="str">
            <v>Febrero</v>
          </cell>
          <cell r="J10120">
            <v>13894</v>
          </cell>
          <cell r="K10120">
            <v>71007</v>
          </cell>
        </row>
        <row r="10121">
          <cell r="A10121">
            <v>2021</v>
          </cell>
          <cell r="B10121" t="str">
            <v>Febrero</v>
          </cell>
          <cell r="J10121">
            <v>14323</v>
          </cell>
          <cell r="K10121">
            <v>71007</v>
          </cell>
        </row>
        <row r="10122">
          <cell r="A10122">
            <v>2021</v>
          </cell>
          <cell r="B10122" t="str">
            <v>Febrero</v>
          </cell>
          <cell r="J10122">
            <v>13740</v>
          </cell>
          <cell r="K10122">
            <v>71007</v>
          </cell>
        </row>
        <row r="10123">
          <cell r="A10123">
            <v>2021</v>
          </cell>
          <cell r="B10123" t="str">
            <v>Febrero</v>
          </cell>
          <cell r="J10123">
            <v>9233</v>
          </cell>
          <cell r="K10123">
            <v>71003</v>
          </cell>
        </row>
        <row r="10124">
          <cell r="A10124">
            <v>2021</v>
          </cell>
          <cell r="B10124" t="str">
            <v>Febrero</v>
          </cell>
          <cell r="J10124">
            <v>15517</v>
          </cell>
          <cell r="K10124">
            <v>71009</v>
          </cell>
        </row>
        <row r="10125">
          <cell r="A10125">
            <v>2021</v>
          </cell>
          <cell r="B10125" t="str">
            <v>Febrero</v>
          </cell>
          <cell r="J10125">
            <v>15000</v>
          </cell>
          <cell r="K10125">
            <v>71009</v>
          </cell>
        </row>
        <row r="10126">
          <cell r="A10126">
            <v>2021</v>
          </cell>
          <cell r="B10126" t="str">
            <v>Febrero</v>
          </cell>
          <cell r="J10126">
            <v>15290</v>
          </cell>
          <cell r="K10126">
            <v>71009</v>
          </cell>
        </row>
        <row r="10127">
          <cell r="A10127">
            <v>2021</v>
          </cell>
          <cell r="B10127" t="str">
            <v>Febrero</v>
          </cell>
          <cell r="J10127">
            <v>15200</v>
          </cell>
          <cell r="K10127">
            <v>71009</v>
          </cell>
        </row>
        <row r="10128">
          <cell r="A10128">
            <v>2021</v>
          </cell>
          <cell r="B10128" t="str">
            <v>Febrero</v>
          </cell>
          <cell r="J10128">
            <v>13075</v>
          </cell>
          <cell r="K10128">
            <v>71010</v>
          </cell>
        </row>
        <row r="10129">
          <cell r="A10129">
            <v>2021</v>
          </cell>
          <cell r="B10129" t="str">
            <v>Febrero</v>
          </cell>
          <cell r="J10129">
            <v>11813</v>
          </cell>
          <cell r="K10129">
            <v>71010</v>
          </cell>
        </row>
        <row r="10130">
          <cell r="A10130">
            <v>2021</v>
          </cell>
          <cell r="B10130" t="str">
            <v>Febrero</v>
          </cell>
          <cell r="J10130">
            <v>12983</v>
          </cell>
          <cell r="K10130">
            <v>71010</v>
          </cell>
        </row>
        <row r="10131">
          <cell r="A10131">
            <v>2021</v>
          </cell>
          <cell r="B10131" t="str">
            <v>Febrero</v>
          </cell>
          <cell r="J10131">
            <v>13892</v>
          </cell>
          <cell r="K10131">
            <v>71011</v>
          </cell>
        </row>
        <row r="10132">
          <cell r="A10132">
            <v>2021</v>
          </cell>
          <cell r="B10132" t="str">
            <v>Febrero</v>
          </cell>
          <cell r="J10132">
            <v>12800</v>
          </cell>
          <cell r="K10132">
            <v>71011</v>
          </cell>
        </row>
        <row r="10133">
          <cell r="A10133">
            <v>2021</v>
          </cell>
          <cell r="B10133" t="str">
            <v>Febrero</v>
          </cell>
          <cell r="J10133">
            <v>13863</v>
          </cell>
          <cell r="K10133">
            <v>71011</v>
          </cell>
        </row>
        <row r="10134">
          <cell r="A10134">
            <v>2021</v>
          </cell>
          <cell r="B10134" t="str">
            <v>Febrero</v>
          </cell>
          <cell r="J10134">
            <v>12408</v>
          </cell>
          <cell r="K10134">
            <v>71012</v>
          </cell>
        </row>
        <row r="10135">
          <cell r="A10135">
            <v>2021</v>
          </cell>
          <cell r="B10135" t="str">
            <v>Febrero</v>
          </cell>
          <cell r="J10135">
            <v>12444</v>
          </cell>
          <cell r="K10135">
            <v>71012</v>
          </cell>
        </row>
        <row r="10136">
          <cell r="A10136">
            <v>2021</v>
          </cell>
          <cell r="B10136" t="str">
            <v>Febrero</v>
          </cell>
          <cell r="J10136">
            <v>12402</v>
          </cell>
          <cell r="K10136">
            <v>71012</v>
          </cell>
        </row>
        <row r="10137">
          <cell r="A10137">
            <v>2021</v>
          </cell>
          <cell r="B10137" t="str">
            <v>Febrero</v>
          </cell>
          <cell r="J10137">
            <v>9758</v>
          </cell>
          <cell r="K10137">
            <v>71013</v>
          </cell>
        </row>
        <row r="10138">
          <cell r="A10138">
            <v>2021</v>
          </cell>
          <cell r="B10138" t="str">
            <v>Febrero</v>
          </cell>
          <cell r="J10138">
            <v>8906</v>
          </cell>
          <cell r="K10138">
            <v>71013</v>
          </cell>
        </row>
        <row r="10139">
          <cell r="A10139">
            <v>2021</v>
          </cell>
          <cell r="B10139" t="str">
            <v>Febrero</v>
          </cell>
          <cell r="J10139">
            <v>9496</v>
          </cell>
          <cell r="K10139">
            <v>71013</v>
          </cell>
        </row>
        <row r="10140">
          <cell r="A10140">
            <v>2021</v>
          </cell>
          <cell r="B10140" t="str">
            <v>Febrero</v>
          </cell>
          <cell r="J10140">
            <v>16594</v>
          </cell>
          <cell r="K10140">
            <v>71015</v>
          </cell>
        </row>
        <row r="10141">
          <cell r="A10141">
            <v>2021</v>
          </cell>
          <cell r="B10141" t="str">
            <v>Febrero</v>
          </cell>
          <cell r="J10141">
            <v>15875</v>
          </cell>
          <cell r="K10141">
            <v>71016</v>
          </cell>
        </row>
        <row r="10142">
          <cell r="A10142">
            <v>2021</v>
          </cell>
          <cell r="B10142" t="str">
            <v>Febrero</v>
          </cell>
          <cell r="J10142">
            <v>15069</v>
          </cell>
          <cell r="K10142">
            <v>71016</v>
          </cell>
        </row>
        <row r="10143">
          <cell r="A10143">
            <v>2021</v>
          </cell>
          <cell r="B10143" t="str">
            <v>Febrero</v>
          </cell>
          <cell r="J10143">
            <v>16594</v>
          </cell>
          <cell r="K10143">
            <v>71016</v>
          </cell>
        </row>
        <row r="10144">
          <cell r="A10144">
            <v>2021</v>
          </cell>
          <cell r="B10144" t="str">
            <v>Febrero</v>
          </cell>
          <cell r="J10144">
            <v>15875</v>
          </cell>
          <cell r="K10144">
            <v>71017</v>
          </cell>
        </row>
        <row r="10145">
          <cell r="A10145">
            <v>2021</v>
          </cell>
          <cell r="B10145" t="str">
            <v>Febrero</v>
          </cell>
          <cell r="J10145">
            <v>15069</v>
          </cell>
          <cell r="K10145">
            <v>71017</v>
          </cell>
        </row>
        <row r="10146">
          <cell r="A10146">
            <v>2021</v>
          </cell>
          <cell r="B10146" t="str">
            <v>Febrero</v>
          </cell>
          <cell r="J10146">
            <v>16594</v>
          </cell>
          <cell r="K10146">
            <v>71017</v>
          </cell>
        </row>
        <row r="10147">
          <cell r="A10147">
            <v>2021</v>
          </cell>
          <cell r="B10147" t="str">
            <v>Febrero</v>
          </cell>
          <cell r="J10147">
            <v>15875</v>
          </cell>
          <cell r="K10147">
            <v>71018</v>
          </cell>
        </row>
        <row r="10148">
          <cell r="A10148">
            <v>2021</v>
          </cell>
          <cell r="B10148" t="str">
            <v>Febrero</v>
          </cell>
          <cell r="J10148">
            <v>15069</v>
          </cell>
          <cell r="K10148">
            <v>71018</v>
          </cell>
        </row>
        <row r="10149">
          <cell r="A10149">
            <v>2021</v>
          </cell>
          <cell r="B10149" t="str">
            <v>Febrero</v>
          </cell>
          <cell r="J10149">
            <v>16594</v>
          </cell>
          <cell r="K10149">
            <v>71018</v>
          </cell>
        </row>
        <row r="10150">
          <cell r="A10150">
            <v>2021</v>
          </cell>
          <cell r="B10150" t="str">
            <v>Febrero</v>
          </cell>
          <cell r="J10150">
            <v>15875</v>
          </cell>
          <cell r="K10150">
            <v>71019</v>
          </cell>
        </row>
        <row r="10151">
          <cell r="A10151">
            <v>2021</v>
          </cell>
          <cell r="B10151" t="str">
            <v>Febrero</v>
          </cell>
          <cell r="J10151">
            <v>15069</v>
          </cell>
          <cell r="K10151">
            <v>71019</v>
          </cell>
        </row>
        <row r="10152">
          <cell r="A10152">
            <v>2021</v>
          </cell>
          <cell r="B10152" t="str">
            <v>Febrero</v>
          </cell>
          <cell r="J10152">
            <v>16594</v>
          </cell>
          <cell r="K10152">
            <v>71019</v>
          </cell>
        </row>
        <row r="10153">
          <cell r="A10153">
            <v>2021</v>
          </cell>
          <cell r="B10153" t="str">
            <v>Febrero</v>
          </cell>
          <cell r="J10153">
            <v>22688</v>
          </cell>
          <cell r="K10153">
            <v>71020</v>
          </cell>
        </row>
        <row r="10154">
          <cell r="A10154">
            <v>2021</v>
          </cell>
          <cell r="B10154" t="str">
            <v>Febrero</v>
          </cell>
          <cell r="J10154">
            <v>19188</v>
          </cell>
          <cell r="K10154">
            <v>71020</v>
          </cell>
        </row>
        <row r="10155">
          <cell r="A10155">
            <v>2021</v>
          </cell>
          <cell r="B10155" t="str">
            <v>Febrero</v>
          </cell>
          <cell r="J10155">
            <v>22146</v>
          </cell>
          <cell r="K10155">
            <v>71020</v>
          </cell>
        </row>
        <row r="10156">
          <cell r="A10156">
            <v>2021</v>
          </cell>
          <cell r="B10156" t="str">
            <v>Febrero</v>
          </cell>
          <cell r="J10156">
            <v>12569</v>
          </cell>
          <cell r="K10156">
            <v>71021</v>
          </cell>
        </row>
        <row r="10157">
          <cell r="A10157">
            <v>2021</v>
          </cell>
          <cell r="B10157" t="str">
            <v>Febrero</v>
          </cell>
          <cell r="J10157">
            <v>11019</v>
          </cell>
          <cell r="K10157">
            <v>71021</v>
          </cell>
        </row>
        <row r="10158">
          <cell r="A10158">
            <v>2021</v>
          </cell>
          <cell r="B10158" t="str">
            <v>Febrero</v>
          </cell>
          <cell r="J10158">
            <v>13110</v>
          </cell>
          <cell r="K10158">
            <v>71021</v>
          </cell>
        </row>
        <row r="10159">
          <cell r="A10159">
            <v>2021</v>
          </cell>
          <cell r="B10159" t="str">
            <v>Febrero</v>
          </cell>
          <cell r="J10159">
            <v>13344</v>
          </cell>
          <cell r="K10159">
            <v>71022</v>
          </cell>
        </row>
        <row r="10160">
          <cell r="A10160">
            <v>2021</v>
          </cell>
          <cell r="B10160" t="str">
            <v>Febrero</v>
          </cell>
          <cell r="J10160">
            <v>10975</v>
          </cell>
          <cell r="K10160">
            <v>71022</v>
          </cell>
        </row>
        <row r="10161">
          <cell r="A10161">
            <v>2021</v>
          </cell>
          <cell r="B10161" t="str">
            <v>Febrero</v>
          </cell>
          <cell r="J10161">
            <v>12735</v>
          </cell>
          <cell r="K10161">
            <v>71022</v>
          </cell>
        </row>
        <row r="10162">
          <cell r="A10162">
            <v>2021</v>
          </cell>
          <cell r="B10162" t="str">
            <v>Febrero</v>
          </cell>
          <cell r="J10162">
            <v>12954</v>
          </cell>
          <cell r="K10162">
            <v>71023</v>
          </cell>
        </row>
        <row r="10163">
          <cell r="A10163">
            <v>2021</v>
          </cell>
          <cell r="B10163" t="str">
            <v>Febrero</v>
          </cell>
          <cell r="J10163">
            <v>12188</v>
          </cell>
          <cell r="K10163">
            <v>71023</v>
          </cell>
        </row>
        <row r="10164">
          <cell r="A10164">
            <v>2021</v>
          </cell>
          <cell r="B10164" t="str">
            <v>Febrero</v>
          </cell>
          <cell r="J10164">
            <v>13902</v>
          </cell>
          <cell r="K10164">
            <v>71023</v>
          </cell>
        </row>
        <row r="10165">
          <cell r="A10165">
            <v>2021</v>
          </cell>
          <cell r="B10165" t="str">
            <v>Febrero</v>
          </cell>
          <cell r="J10165">
            <v>14590</v>
          </cell>
          <cell r="K10165">
            <v>71024</v>
          </cell>
        </row>
        <row r="10166">
          <cell r="A10166">
            <v>2021</v>
          </cell>
          <cell r="B10166" t="str">
            <v>Febrero</v>
          </cell>
          <cell r="J10166">
            <v>24688</v>
          </cell>
          <cell r="K10166">
            <v>71025</v>
          </cell>
        </row>
        <row r="10167">
          <cell r="A10167">
            <v>2021</v>
          </cell>
          <cell r="B10167" t="str">
            <v>Febrero</v>
          </cell>
          <cell r="J10167">
            <v>24094</v>
          </cell>
          <cell r="K10167">
            <v>71025</v>
          </cell>
        </row>
        <row r="10168">
          <cell r="A10168">
            <v>2021</v>
          </cell>
          <cell r="B10168" t="str">
            <v>Febrero</v>
          </cell>
          <cell r="J10168">
            <v>23958</v>
          </cell>
          <cell r="K10168">
            <v>71025</v>
          </cell>
        </row>
        <row r="10169">
          <cell r="A10169">
            <v>2021</v>
          </cell>
          <cell r="B10169" t="str">
            <v>Febrero</v>
          </cell>
          <cell r="J10169">
            <v>11031</v>
          </cell>
          <cell r="K10169">
            <v>71014</v>
          </cell>
        </row>
        <row r="10170">
          <cell r="A10170">
            <v>2021</v>
          </cell>
          <cell r="B10170" t="str">
            <v>Febrero</v>
          </cell>
          <cell r="J10170">
            <v>10675</v>
          </cell>
          <cell r="K10170">
            <v>71014</v>
          </cell>
        </row>
        <row r="10171">
          <cell r="A10171">
            <v>2021</v>
          </cell>
          <cell r="B10171" t="str">
            <v>Febrero</v>
          </cell>
          <cell r="J10171">
            <v>12321</v>
          </cell>
          <cell r="K10171">
            <v>71014</v>
          </cell>
        </row>
        <row r="10172">
          <cell r="A10172">
            <v>2021</v>
          </cell>
          <cell r="B10172" t="str">
            <v>Febrero</v>
          </cell>
          <cell r="J10172">
            <v>13406</v>
          </cell>
          <cell r="K10172">
            <v>71026</v>
          </cell>
        </row>
        <row r="10173">
          <cell r="A10173">
            <v>2021</v>
          </cell>
          <cell r="B10173" t="str">
            <v>Febrero</v>
          </cell>
          <cell r="J10173">
            <v>11894</v>
          </cell>
          <cell r="K10173">
            <v>71026</v>
          </cell>
        </row>
        <row r="10174">
          <cell r="A10174">
            <v>2021</v>
          </cell>
          <cell r="B10174" t="str">
            <v>Febrero</v>
          </cell>
          <cell r="J10174">
            <v>14123</v>
          </cell>
          <cell r="K10174">
            <v>71026</v>
          </cell>
        </row>
        <row r="10175">
          <cell r="A10175">
            <v>2021</v>
          </cell>
          <cell r="B10175" t="str">
            <v>Febrero</v>
          </cell>
          <cell r="J10175">
            <v>17738</v>
          </cell>
          <cell r="K10175">
            <v>71027</v>
          </cell>
        </row>
        <row r="10176">
          <cell r="A10176">
            <v>2021</v>
          </cell>
          <cell r="B10176" t="str">
            <v>Febrero</v>
          </cell>
          <cell r="J10176">
            <v>16744</v>
          </cell>
          <cell r="K10176">
            <v>71027</v>
          </cell>
        </row>
        <row r="10177">
          <cell r="A10177">
            <v>2021</v>
          </cell>
          <cell r="B10177" t="str">
            <v>Febrero</v>
          </cell>
          <cell r="J10177">
            <v>18360</v>
          </cell>
          <cell r="K10177">
            <v>71027</v>
          </cell>
        </row>
        <row r="10178">
          <cell r="A10178">
            <v>2021</v>
          </cell>
          <cell r="B10178" t="str">
            <v>Febrero</v>
          </cell>
          <cell r="J10178">
            <v>11377</v>
          </cell>
          <cell r="K10178">
            <v>71028</v>
          </cell>
        </row>
        <row r="10179">
          <cell r="A10179">
            <v>2021</v>
          </cell>
          <cell r="B10179" t="str">
            <v>Febrero</v>
          </cell>
          <cell r="J10179">
            <v>10675</v>
          </cell>
          <cell r="K10179">
            <v>71028</v>
          </cell>
        </row>
        <row r="10180">
          <cell r="A10180">
            <v>2021</v>
          </cell>
          <cell r="B10180" t="str">
            <v>Febrero</v>
          </cell>
          <cell r="J10180">
            <v>12363</v>
          </cell>
          <cell r="K10180">
            <v>71028</v>
          </cell>
        </row>
        <row r="10181">
          <cell r="A10181">
            <v>2021</v>
          </cell>
          <cell r="B10181" t="str">
            <v>Febrero</v>
          </cell>
          <cell r="J10181">
            <v>14442</v>
          </cell>
          <cell r="K10181">
            <v>71029</v>
          </cell>
        </row>
        <row r="10182">
          <cell r="A10182">
            <v>2021</v>
          </cell>
          <cell r="B10182" t="str">
            <v>Febrero</v>
          </cell>
          <cell r="J10182">
            <v>12960</v>
          </cell>
          <cell r="K10182">
            <v>71030</v>
          </cell>
        </row>
        <row r="10183">
          <cell r="A10183">
            <v>2021</v>
          </cell>
          <cell r="B10183" t="str">
            <v>Febrero</v>
          </cell>
          <cell r="J10183">
            <v>12781</v>
          </cell>
          <cell r="K10183">
            <v>71030</v>
          </cell>
        </row>
        <row r="10184">
          <cell r="A10184">
            <v>2021</v>
          </cell>
          <cell r="B10184" t="str">
            <v>Febrero</v>
          </cell>
          <cell r="J10184">
            <v>14081</v>
          </cell>
          <cell r="K10184">
            <v>71030</v>
          </cell>
        </row>
        <row r="10185">
          <cell r="A10185">
            <v>2021</v>
          </cell>
          <cell r="B10185" t="str">
            <v>Febrero</v>
          </cell>
          <cell r="J10185">
            <v>17760</v>
          </cell>
          <cell r="K10185">
            <v>71031</v>
          </cell>
        </row>
        <row r="10186">
          <cell r="A10186">
            <v>2021</v>
          </cell>
          <cell r="B10186" t="str">
            <v>Febrero</v>
          </cell>
          <cell r="J10186">
            <v>18925</v>
          </cell>
          <cell r="K10186">
            <v>71031</v>
          </cell>
        </row>
        <row r="10187">
          <cell r="A10187">
            <v>2021</v>
          </cell>
          <cell r="B10187" t="str">
            <v>Febrero</v>
          </cell>
          <cell r="J10187">
            <v>18454</v>
          </cell>
          <cell r="K10187">
            <v>71031</v>
          </cell>
        </row>
        <row r="10188">
          <cell r="A10188">
            <v>2021</v>
          </cell>
          <cell r="B10188" t="str">
            <v>Febrero</v>
          </cell>
          <cell r="J10188">
            <v>13623</v>
          </cell>
          <cell r="K10188">
            <v>71032</v>
          </cell>
        </row>
        <row r="10189">
          <cell r="A10189">
            <v>2021</v>
          </cell>
          <cell r="B10189" t="str">
            <v>Febrero</v>
          </cell>
          <cell r="J10189">
            <v>12756</v>
          </cell>
          <cell r="K10189">
            <v>71032</v>
          </cell>
        </row>
        <row r="10190">
          <cell r="A10190">
            <v>2021</v>
          </cell>
          <cell r="B10190" t="str">
            <v>Febrero</v>
          </cell>
          <cell r="J10190">
            <v>14185</v>
          </cell>
          <cell r="K10190">
            <v>71032</v>
          </cell>
        </row>
        <row r="10191">
          <cell r="A10191">
            <v>2021</v>
          </cell>
          <cell r="B10191" t="str">
            <v>Febrero</v>
          </cell>
          <cell r="J10191">
            <v>6517</v>
          </cell>
          <cell r="K10191">
            <v>71034</v>
          </cell>
        </row>
        <row r="10192">
          <cell r="A10192">
            <v>2021</v>
          </cell>
          <cell r="B10192" t="str">
            <v>Febrero</v>
          </cell>
          <cell r="J10192">
            <v>8617</v>
          </cell>
          <cell r="K10192">
            <v>71034</v>
          </cell>
        </row>
        <row r="10193">
          <cell r="A10193">
            <v>2021</v>
          </cell>
          <cell r="B10193" t="str">
            <v>Febrero</v>
          </cell>
          <cell r="J10193">
            <v>8400</v>
          </cell>
          <cell r="K10193">
            <v>71034</v>
          </cell>
        </row>
        <row r="10194">
          <cell r="A10194">
            <v>2021</v>
          </cell>
          <cell r="B10194" t="str">
            <v>Febrero</v>
          </cell>
          <cell r="J10194">
            <v>8106</v>
          </cell>
          <cell r="K10194">
            <v>71034</v>
          </cell>
        </row>
        <row r="10195">
          <cell r="A10195">
            <v>2021</v>
          </cell>
          <cell r="B10195" t="str">
            <v>Febrero</v>
          </cell>
          <cell r="J10195">
            <v>6115</v>
          </cell>
          <cell r="K10195">
            <v>71034</v>
          </cell>
        </row>
        <row r="10196">
          <cell r="A10196">
            <v>2021</v>
          </cell>
          <cell r="B10196" t="str">
            <v>Febrero</v>
          </cell>
          <cell r="J10196">
            <v>8517</v>
          </cell>
          <cell r="K10196">
            <v>71035</v>
          </cell>
        </row>
        <row r="10197">
          <cell r="A10197">
            <v>2021</v>
          </cell>
          <cell r="B10197" t="str">
            <v>Febrero</v>
          </cell>
          <cell r="J10197">
            <v>9058</v>
          </cell>
          <cell r="K10197">
            <v>71035</v>
          </cell>
        </row>
        <row r="10198">
          <cell r="A10198">
            <v>2021</v>
          </cell>
          <cell r="B10198" t="str">
            <v>Febrero</v>
          </cell>
          <cell r="J10198">
            <v>8888</v>
          </cell>
          <cell r="K10198">
            <v>71035</v>
          </cell>
        </row>
        <row r="10199">
          <cell r="A10199">
            <v>2021</v>
          </cell>
          <cell r="B10199" t="str">
            <v>Febrero</v>
          </cell>
          <cell r="J10199">
            <v>9721</v>
          </cell>
          <cell r="K10199">
            <v>71035</v>
          </cell>
        </row>
        <row r="10200">
          <cell r="A10200">
            <v>2021</v>
          </cell>
          <cell r="B10200" t="str">
            <v>Febrero</v>
          </cell>
          <cell r="J10200">
            <v>8277</v>
          </cell>
          <cell r="K10200">
            <v>71035</v>
          </cell>
        </row>
        <row r="10201">
          <cell r="A10201">
            <v>2021</v>
          </cell>
          <cell r="B10201" t="str">
            <v>Febrero</v>
          </cell>
          <cell r="J10201">
            <v>7000</v>
          </cell>
          <cell r="K10201">
            <v>71036</v>
          </cell>
        </row>
        <row r="10202">
          <cell r="A10202">
            <v>2021</v>
          </cell>
          <cell r="B10202" t="str">
            <v>Febrero</v>
          </cell>
          <cell r="J10202">
            <v>6944</v>
          </cell>
          <cell r="K10202">
            <v>71036</v>
          </cell>
        </row>
        <row r="10203">
          <cell r="A10203">
            <v>2021</v>
          </cell>
          <cell r="B10203" t="str">
            <v>Febrero</v>
          </cell>
          <cell r="J10203">
            <v>5850</v>
          </cell>
          <cell r="K10203">
            <v>71036</v>
          </cell>
        </row>
        <row r="10204">
          <cell r="A10204">
            <v>2021</v>
          </cell>
          <cell r="B10204" t="str">
            <v>Febrero</v>
          </cell>
          <cell r="J10204">
            <v>7275</v>
          </cell>
          <cell r="K10204">
            <v>71037</v>
          </cell>
        </row>
        <row r="10205">
          <cell r="A10205">
            <v>2021</v>
          </cell>
          <cell r="B10205" t="str">
            <v>Febrero</v>
          </cell>
          <cell r="J10205">
            <v>8558</v>
          </cell>
          <cell r="K10205">
            <v>71037</v>
          </cell>
        </row>
        <row r="10206">
          <cell r="A10206">
            <v>2021</v>
          </cell>
          <cell r="B10206" t="str">
            <v>Febrero</v>
          </cell>
          <cell r="J10206">
            <v>8325</v>
          </cell>
          <cell r="K10206">
            <v>71037</v>
          </cell>
        </row>
        <row r="10207">
          <cell r="A10207">
            <v>2021</v>
          </cell>
          <cell r="B10207" t="str">
            <v>Febrero</v>
          </cell>
          <cell r="J10207">
            <v>8200</v>
          </cell>
          <cell r="K10207">
            <v>71037</v>
          </cell>
        </row>
        <row r="10208">
          <cell r="A10208">
            <v>2021</v>
          </cell>
          <cell r="B10208" t="str">
            <v>Febrero</v>
          </cell>
          <cell r="J10208">
            <v>6935</v>
          </cell>
          <cell r="K10208">
            <v>71037</v>
          </cell>
        </row>
        <row r="10209">
          <cell r="A10209">
            <v>2021</v>
          </cell>
          <cell r="B10209" t="str">
            <v>Febrero</v>
          </cell>
          <cell r="J10209">
            <v>7500</v>
          </cell>
          <cell r="K10209">
            <v>71038</v>
          </cell>
        </row>
        <row r="10210">
          <cell r="A10210">
            <v>2021</v>
          </cell>
          <cell r="B10210" t="str">
            <v>Febrero</v>
          </cell>
          <cell r="J10210">
            <v>9683</v>
          </cell>
          <cell r="K10210">
            <v>71038</v>
          </cell>
        </row>
        <row r="10211">
          <cell r="A10211">
            <v>2021</v>
          </cell>
          <cell r="B10211" t="str">
            <v>Febrero</v>
          </cell>
          <cell r="J10211">
            <v>8400</v>
          </cell>
          <cell r="K10211">
            <v>71038</v>
          </cell>
        </row>
        <row r="10212">
          <cell r="A10212">
            <v>2021</v>
          </cell>
          <cell r="B10212" t="str">
            <v>Febrero</v>
          </cell>
          <cell r="J10212">
            <v>8471</v>
          </cell>
          <cell r="K10212">
            <v>71038</v>
          </cell>
        </row>
        <row r="10213">
          <cell r="A10213">
            <v>2021</v>
          </cell>
          <cell r="B10213" t="str">
            <v>Febrero</v>
          </cell>
          <cell r="J10213">
            <v>6794</v>
          </cell>
          <cell r="K10213">
            <v>71038</v>
          </cell>
        </row>
        <row r="10214">
          <cell r="A10214">
            <v>2021</v>
          </cell>
          <cell r="B10214" t="str">
            <v>Febrero</v>
          </cell>
          <cell r="J10214">
            <v>6983</v>
          </cell>
          <cell r="K10214">
            <v>71039</v>
          </cell>
        </row>
        <row r="10215">
          <cell r="A10215">
            <v>2021</v>
          </cell>
          <cell r="B10215" t="str">
            <v>Febrero</v>
          </cell>
          <cell r="J10215">
            <v>7225</v>
          </cell>
          <cell r="K10215">
            <v>71039</v>
          </cell>
        </row>
        <row r="10216">
          <cell r="A10216">
            <v>2021</v>
          </cell>
          <cell r="B10216" t="str">
            <v>Febrero</v>
          </cell>
          <cell r="J10216">
            <v>7438</v>
          </cell>
          <cell r="K10216">
            <v>71039</v>
          </cell>
        </row>
        <row r="10217">
          <cell r="A10217">
            <v>2021</v>
          </cell>
          <cell r="B10217" t="str">
            <v>Febrero</v>
          </cell>
          <cell r="J10217">
            <v>8031</v>
          </cell>
          <cell r="K10217">
            <v>71039</v>
          </cell>
        </row>
        <row r="10218">
          <cell r="A10218">
            <v>2021</v>
          </cell>
          <cell r="B10218" t="str">
            <v>Febrero</v>
          </cell>
          <cell r="J10218">
            <v>7010</v>
          </cell>
          <cell r="K10218">
            <v>71039</v>
          </cell>
        </row>
        <row r="10219">
          <cell r="A10219">
            <v>2021</v>
          </cell>
          <cell r="B10219" t="str">
            <v>Febrero</v>
          </cell>
          <cell r="J10219">
            <v>23375</v>
          </cell>
          <cell r="K10219">
            <v>81001</v>
          </cell>
        </row>
        <row r="10220">
          <cell r="A10220">
            <v>2021</v>
          </cell>
          <cell r="B10220" t="str">
            <v>Febrero</v>
          </cell>
          <cell r="J10220">
            <v>15025</v>
          </cell>
          <cell r="K10220">
            <v>81002</v>
          </cell>
        </row>
        <row r="10221">
          <cell r="A10221">
            <v>2021</v>
          </cell>
          <cell r="B10221" t="str">
            <v>Febrero</v>
          </cell>
          <cell r="J10221">
            <v>20729</v>
          </cell>
          <cell r="K10221">
            <v>81003</v>
          </cell>
        </row>
        <row r="10222">
          <cell r="A10222">
            <v>2021</v>
          </cell>
          <cell r="B10222" t="str">
            <v>Febrero</v>
          </cell>
          <cell r="J10222">
            <v>14860</v>
          </cell>
          <cell r="K10222">
            <v>81003</v>
          </cell>
        </row>
        <row r="10223">
          <cell r="A10223">
            <v>2021</v>
          </cell>
          <cell r="B10223" t="str">
            <v>Febrero</v>
          </cell>
          <cell r="J10223">
            <v>8554</v>
          </cell>
          <cell r="K10223">
            <v>81004</v>
          </cell>
        </row>
        <row r="10224">
          <cell r="A10224">
            <v>2021</v>
          </cell>
          <cell r="B10224" t="str">
            <v>Febrero</v>
          </cell>
          <cell r="J10224">
            <v>8975</v>
          </cell>
          <cell r="K10224">
            <v>81004</v>
          </cell>
        </row>
        <row r="10225">
          <cell r="A10225">
            <v>2021</v>
          </cell>
          <cell r="B10225" t="str">
            <v>Febrero</v>
          </cell>
          <cell r="J10225">
            <v>6963</v>
          </cell>
          <cell r="K10225">
            <v>81004</v>
          </cell>
        </row>
        <row r="10226">
          <cell r="A10226">
            <v>2021</v>
          </cell>
          <cell r="B10226" t="str">
            <v>Febrero</v>
          </cell>
          <cell r="J10226">
            <v>9760</v>
          </cell>
          <cell r="K10226">
            <v>81005</v>
          </cell>
        </row>
        <row r="10227">
          <cell r="A10227">
            <v>2021</v>
          </cell>
          <cell r="B10227" t="str">
            <v>Febrero</v>
          </cell>
          <cell r="J10227">
            <v>10996</v>
          </cell>
          <cell r="K10227">
            <v>81005</v>
          </cell>
        </row>
        <row r="10228">
          <cell r="A10228">
            <v>2021</v>
          </cell>
          <cell r="B10228" t="str">
            <v>Febrero</v>
          </cell>
          <cell r="J10228">
            <v>8679</v>
          </cell>
          <cell r="K10228">
            <v>81005</v>
          </cell>
        </row>
        <row r="10229">
          <cell r="A10229">
            <v>2021</v>
          </cell>
          <cell r="B10229" t="str">
            <v>Febrero</v>
          </cell>
          <cell r="J10229">
            <v>11733</v>
          </cell>
          <cell r="K10229">
            <v>81006</v>
          </cell>
        </row>
        <row r="10230">
          <cell r="A10230">
            <v>2021</v>
          </cell>
          <cell r="B10230" t="str">
            <v>Febrero</v>
          </cell>
          <cell r="J10230">
            <v>14257</v>
          </cell>
          <cell r="K10230">
            <v>81007</v>
          </cell>
        </row>
        <row r="10231">
          <cell r="A10231">
            <v>2021</v>
          </cell>
          <cell r="B10231" t="str">
            <v>Febrero</v>
          </cell>
          <cell r="J10231">
            <v>9526</v>
          </cell>
          <cell r="K10231">
            <v>81008</v>
          </cell>
        </row>
        <row r="10232">
          <cell r="A10232">
            <v>2021</v>
          </cell>
          <cell r="B10232" t="str">
            <v>Febrero</v>
          </cell>
          <cell r="J10232">
            <v>7960</v>
          </cell>
          <cell r="K10232">
            <v>81009</v>
          </cell>
        </row>
        <row r="10233">
          <cell r="A10233">
            <v>2021</v>
          </cell>
          <cell r="B10233" t="str">
            <v>Febrero</v>
          </cell>
          <cell r="J10233">
            <v>23146</v>
          </cell>
          <cell r="K10233">
            <v>81010</v>
          </cell>
        </row>
        <row r="10234">
          <cell r="A10234">
            <v>2021</v>
          </cell>
          <cell r="B10234" t="str">
            <v>Febrero</v>
          </cell>
          <cell r="J10234">
            <v>31042</v>
          </cell>
          <cell r="K10234">
            <v>81010</v>
          </cell>
        </row>
        <row r="10235">
          <cell r="A10235">
            <v>2021</v>
          </cell>
          <cell r="B10235" t="str">
            <v>Febrero</v>
          </cell>
          <cell r="J10235">
            <v>12354</v>
          </cell>
          <cell r="K10235">
            <v>81011</v>
          </cell>
        </row>
        <row r="10236">
          <cell r="A10236">
            <v>2021</v>
          </cell>
          <cell r="B10236" t="str">
            <v>Febrero</v>
          </cell>
          <cell r="J10236">
            <v>13150</v>
          </cell>
          <cell r="K10236">
            <v>81011</v>
          </cell>
        </row>
        <row r="10237">
          <cell r="A10237">
            <v>2021</v>
          </cell>
          <cell r="B10237" t="str">
            <v>Febrero</v>
          </cell>
          <cell r="J10237">
            <v>38142</v>
          </cell>
          <cell r="K10237">
            <v>81013</v>
          </cell>
        </row>
        <row r="10238">
          <cell r="A10238">
            <v>2021</v>
          </cell>
          <cell r="B10238" t="str">
            <v>Febrero</v>
          </cell>
          <cell r="J10238">
            <v>28375</v>
          </cell>
          <cell r="K10238">
            <v>81014</v>
          </cell>
        </row>
        <row r="10239">
          <cell r="A10239">
            <v>2021</v>
          </cell>
          <cell r="B10239" t="str">
            <v>Febrero</v>
          </cell>
          <cell r="J10239">
            <v>31458</v>
          </cell>
          <cell r="K10239">
            <v>81014</v>
          </cell>
        </row>
        <row r="10240">
          <cell r="A10240">
            <v>2021</v>
          </cell>
          <cell r="B10240" t="str">
            <v>Febrero</v>
          </cell>
          <cell r="J10240">
            <v>11081</v>
          </cell>
          <cell r="K10240">
            <v>81016</v>
          </cell>
        </row>
        <row r="10241">
          <cell r="A10241">
            <v>2021</v>
          </cell>
          <cell r="B10241" t="str">
            <v>Febrero</v>
          </cell>
          <cell r="J10241">
            <v>13508</v>
          </cell>
          <cell r="K10241">
            <v>81016</v>
          </cell>
        </row>
        <row r="10242">
          <cell r="A10242">
            <v>2021</v>
          </cell>
          <cell r="B10242" t="str">
            <v>Febrero</v>
          </cell>
          <cell r="J10242">
            <v>69167</v>
          </cell>
          <cell r="K10242">
            <v>81018</v>
          </cell>
        </row>
        <row r="10243">
          <cell r="A10243">
            <v>2021</v>
          </cell>
          <cell r="B10243" t="str">
            <v>Febrero</v>
          </cell>
          <cell r="J10243">
            <v>62028</v>
          </cell>
          <cell r="K10243">
            <v>81017</v>
          </cell>
        </row>
        <row r="10244">
          <cell r="A10244">
            <v>2021</v>
          </cell>
          <cell r="B10244" t="str">
            <v>Febrero</v>
          </cell>
          <cell r="J10244">
            <v>34750</v>
          </cell>
          <cell r="K10244">
            <v>81019</v>
          </cell>
        </row>
        <row r="10245">
          <cell r="A10245">
            <v>2021</v>
          </cell>
          <cell r="B10245" t="str">
            <v>Febrero</v>
          </cell>
          <cell r="J10245">
            <v>35167</v>
          </cell>
          <cell r="K10245">
            <v>81019</v>
          </cell>
        </row>
        <row r="10246">
          <cell r="A10246">
            <v>2021</v>
          </cell>
          <cell r="B10246" t="str">
            <v>Febrero</v>
          </cell>
          <cell r="J10246">
            <v>9000</v>
          </cell>
          <cell r="K10246">
            <v>81020</v>
          </cell>
        </row>
        <row r="10247">
          <cell r="A10247">
            <v>2021</v>
          </cell>
          <cell r="B10247" t="str">
            <v>Febrero</v>
          </cell>
          <cell r="J10247">
            <v>11486</v>
          </cell>
          <cell r="K10247">
            <v>81021</v>
          </cell>
        </row>
        <row r="10248">
          <cell r="A10248">
            <v>2021</v>
          </cell>
          <cell r="B10248" t="str">
            <v>Febrero</v>
          </cell>
          <cell r="J10248">
            <v>12800</v>
          </cell>
          <cell r="K10248">
            <v>81021</v>
          </cell>
        </row>
        <row r="10249">
          <cell r="A10249">
            <v>2021</v>
          </cell>
          <cell r="B10249" t="str">
            <v>Febrero</v>
          </cell>
          <cell r="J10249">
            <v>9967</v>
          </cell>
          <cell r="K10249">
            <v>81023</v>
          </cell>
        </row>
        <row r="10250">
          <cell r="A10250">
            <v>2021</v>
          </cell>
          <cell r="B10250" t="str">
            <v>Febrero</v>
          </cell>
          <cell r="J10250">
            <v>32010</v>
          </cell>
          <cell r="K10250">
            <v>81024</v>
          </cell>
        </row>
        <row r="10251">
          <cell r="A10251">
            <v>2021</v>
          </cell>
          <cell r="B10251" t="str">
            <v>Febrero</v>
          </cell>
          <cell r="J10251">
            <v>33083</v>
          </cell>
          <cell r="K10251">
            <v>81024</v>
          </cell>
        </row>
        <row r="10252">
          <cell r="A10252">
            <v>2021</v>
          </cell>
          <cell r="B10252" t="str">
            <v>Febrero</v>
          </cell>
          <cell r="J10252">
            <v>14271</v>
          </cell>
          <cell r="K10252">
            <v>81027</v>
          </cell>
        </row>
        <row r="10253">
          <cell r="A10253">
            <v>2021</v>
          </cell>
          <cell r="B10253" t="str">
            <v>Febrero</v>
          </cell>
          <cell r="J10253">
            <v>11625</v>
          </cell>
          <cell r="K10253">
            <v>81026</v>
          </cell>
        </row>
        <row r="10254">
          <cell r="A10254">
            <v>2021</v>
          </cell>
          <cell r="B10254" t="str">
            <v>Febrero</v>
          </cell>
          <cell r="J10254">
            <v>9243</v>
          </cell>
          <cell r="K10254">
            <v>81026</v>
          </cell>
        </row>
        <row r="10255">
          <cell r="A10255">
            <v>2021</v>
          </cell>
          <cell r="B10255" t="str">
            <v>Febrero</v>
          </cell>
          <cell r="J10255">
            <v>15885</v>
          </cell>
          <cell r="K10255">
            <v>81028</v>
          </cell>
        </row>
        <row r="10256">
          <cell r="A10256">
            <v>2021</v>
          </cell>
          <cell r="B10256" t="str">
            <v>Febrero</v>
          </cell>
          <cell r="J10256">
            <v>14650</v>
          </cell>
          <cell r="K10256">
            <v>81028</v>
          </cell>
        </row>
        <row r="10257">
          <cell r="A10257">
            <v>2021</v>
          </cell>
          <cell r="B10257" t="str">
            <v>Febrero</v>
          </cell>
          <cell r="J10257">
            <v>13802</v>
          </cell>
          <cell r="K10257">
            <v>81029</v>
          </cell>
        </row>
        <row r="10258">
          <cell r="A10258">
            <v>2021</v>
          </cell>
          <cell r="B10258" t="str">
            <v>Febrero</v>
          </cell>
          <cell r="J10258">
            <v>13925</v>
          </cell>
          <cell r="K10258">
            <v>81029</v>
          </cell>
        </row>
        <row r="10259">
          <cell r="A10259">
            <v>2021</v>
          </cell>
          <cell r="B10259" t="str">
            <v>Febrero</v>
          </cell>
          <cell r="J10259">
            <v>13477</v>
          </cell>
          <cell r="K10259">
            <v>81029</v>
          </cell>
        </row>
        <row r="10260">
          <cell r="A10260">
            <v>2021</v>
          </cell>
          <cell r="B10260" t="str">
            <v>Febrero</v>
          </cell>
          <cell r="J10260">
            <v>5852</v>
          </cell>
          <cell r="K10260">
            <v>41001</v>
          </cell>
        </row>
        <row r="10261">
          <cell r="A10261">
            <v>2021</v>
          </cell>
          <cell r="B10261" t="str">
            <v>Febrero</v>
          </cell>
          <cell r="J10261">
            <v>5900</v>
          </cell>
          <cell r="K10261">
            <v>41001</v>
          </cell>
        </row>
        <row r="10262">
          <cell r="A10262">
            <v>2021</v>
          </cell>
          <cell r="B10262" t="str">
            <v>Febrero</v>
          </cell>
          <cell r="J10262">
            <v>6137</v>
          </cell>
          <cell r="K10262">
            <v>41001</v>
          </cell>
        </row>
        <row r="10263">
          <cell r="A10263">
            <v>2021</v>
          </cell>
          <cell r="B10263" t="str">
            <v>Febrero</v>
          </cell>
          <cell r="J10263">
            <v>5882</v>
          </cell>
          <cell r="K10263">
            <v>41001</v>
          </cell>
        </row>
        <row r="10264">
          <cell r="A10264">
            <v>2021</v>
          </cell>
          <cell r="B10264" t="str">
            <v>Febrero</v>
          </cell>
          <cell r="J10264">
            <v>7800</v>
          </cell>
          <cell r="K10264">
            <v>41003</v>
          </cell>
        </row>
        <row r="10265">
          <cell r="A10265">
            <v>2021</v>
          </cell>
          <cell r="B10265" t="str">
            <v>Febrero</v>
          </cell>
          <cell r="J10265">
            <v>8248</v>
          </cell>
          <cell r="K10265">
            <v>41003</v>
          </cell>
        </row>
        <row r="10266">
          <cell r="A10266">
            <v>2021</v>
          </cell>
          <cell r="B10266" t="str">
            <v>Febrero</v>
          </cell>
          <cell r="J10266">
            <v>7982</v>
          </cell>
          <cell r="K10266">
            <v>41003</v>
          </cell>
        </row>
        <row r="10267">
          <cell r="A10267">
            <v>2021</v>
          </cell>
          <cell r="B10267" t="str">
            <v>Febrero</v>
          </cell>
          <cell r="J10267">
            <v>7800</v>
          </cell>
          <cell r="K10267">
            <v>41004</v>
          </cell>
        </row>
        <row r="10268">
          <cell r="A10268">
            <v>2021</v>
          </cell>
          <cell r="B10268" t="str">
            <v>Febrero</v>
          </cell>
          <cell r="J10268">
            <v>8248</v>
          </cell>
          <cell r="K10268">
            <v>41004</v>
          </cell>
        </row>
        <row r="10269">
          <cell r="A10269">
            <v>2021</v>
          </cell>
          <cell r="B10269" t="str">
            <v>Febrero</v>
          </cell>
          <cell r="J10269">
            <v>7982</v>
          </cell>
          <cell r="K10269">
            <v>41004</v>
          </cell>
        </row>
        <row r="10270">
          <cell r="A10270">
            <v>2021</v>
          </cell>
          <cell r="B10270" t="str">
            <v>Febrero</v>
          </cell>
          <cell r="J10270">
            <v>2547</v>
          </cell>
          <cell r="K10270">
            <v>41005</v>
          </cell>
        </row>
        <row r="10271">
          <cell r="A10271">
            <v>2021</v>
          </cell>
          <cell r="B10271" t="str">
            <v>Febrero</v>
          </cell>
          <cell r="J10271">
            <v>2633</v>
          </cell>
          <cell r="K10271">
            <v>41005</v>
          </cell>
        </row>
        <row r="10272">
          <cell r="A10272">
            <v>2021</v>
          </cell>
          <cell r="B10272" t="str">
            <v>Febrero</v>
          </cell>
          <cell r="J10272">
            <v>2288</v>
          </cell>
          <cell r="K10272">
            <v>41007</v>
          </cell>
        </row>
        <row r="10273">
          <cell r="A10273">
            <v>2021</v>
          </cell>
          <cell r="B10273" t="str">
            <v>Febrero</v>
          </cell>
          <cell r="J10273">
            <v>2908</v>
          </cell>
          <cell r="K10273">
            <v>41007</v>
          </cell>
        </row>
        <row r="10274">
          <cell r="A10274">
            <v>2021</v>
          </cell>
          <cell r="B10274" t="str">
            <v>Febrero</v>
          </cell>
          <cell r="J10274">
            <v>2342</v>
          </cell>
          <cell r="K10274">
            <v>41007</v>
          </cell>
        </row>
        <row r="10275">
          <cell r="A10275">
            <v>2021</v>
          </cell>
          <cell r="B10275" t="str">
            <v>Febrero</v>
          </cell>
          <cell r="J10275">
            <v>244</v>
          </cell>
          <cell r="K10275">
            <v>41008</v>
          </cell>
        </row>
        <row r="10276">
          <cell r="A10276">
            <v>2021</v>
          </cell>
          <cell r="B10276" t="str">
            <v>Febrero</v>
          </cell>
          <cell r="J10276">
            <v>275</v>
          </cell>
          <cell r="K10276">
            <v>41008</v>
          </cell>
        </row>
        <row r="10277">
          <cell r="A10277">
            <v>2021</v>
          </cell>
          <cell r="B10277" t="str">
            <v>Febrero</v>
          </cell>
          <cell r="J10277">
            <v>78617</v>
          </cell>
          <cell r="K10277">
            <v>41009</v>
          </cell>
        </row>
        <row r="10278">
          <cell r="A10278">
            <v>2021</v>
          </cell>
          <cell r="B10278" t="str">
            <v>Febrero</v>
          </cell>
          <cell r="J10278">
            <v>75466</v>
          </cell>
          <cell r="K10278">
            <v>41009</v>
          </cell>
        </row>
        <row r="10279">
          <cell r="A10279">
            <v>2021</v>
          </cell>
          <cell r="B10279" t="str">
            <v>Febrero</v>
          </cell>
          <cell r="J10279">
            <v>16539</v>
          </cell>
          <cell r="K10279">
            <v>41010</v>
          </cell>
        </row>
        <row r="10280">
          <cell r="A10280">
            <v>2021</v>
          </cell>
          <cell r="B10280" t="str">
            <v>Febrero</v>
          </cell>
          <cell r="J10280">
            <v>17114</v>
          </cell>
          <cell r="K10280">
            <v>41010</v>
          </cell>
        </row>
        <row r="10281">
          <cell r="A10281">
            <v>2021</v>
          </cell>
          <cell r="B10281" t="str">
            <v>Febrero</v>
          </cell>
          <cell r="J10281">
            <v>16689</v>
          </cell>
          <cell r="K10281">
            <v>41010</v>
          </cell>
        </row>
        <row r="10282">
          <cell r="A10282">
            <v>2021</v>
          </cell>
          <cell r="B10282" t="str">
            <v>Febrero</v>
          </cell>
          <cell r="J10282">
            <v>11059</v>
          </cell>
          <cell r="K10282">
            <v>41011</v>
          </cell>
        </row>
        <row r="10283">
          <cell r="A10283">
            <v>2021</v>
          </cell>
          <cell r="B10283" t="str">
            <v>Febrero</v>
          </cell>
          <cell r="J10283">
            <v>10947</v>
          </cell>
          <cell r="K10283">
            <v>41011</v>
          </cell>
        </row>
        <row r="10284">
          <cell r="A10284">
            <v>2021</v>
          </cell>
          <cell r="B10284" t="str">
            <v>Febrero</v>
          </cell>
          <cell r="J10284">
            <v>18162</v>
          </cell>
          <cell r="K10284">
            <v>41012</v>
          </cell>
        </row>
        <row r="10285">
          <cell r="A10285">
            <v>2021</v>
          </cell>
          <cell r="B10285" t="str">
            <v>Febrero</v>
          </cell>
          <cell r="J10285">
            <v>11950</v>
          </cell>
          <cell r="K10285">
            <v>41013</v>
          </cell>
        </row>
        <row r="10286">
          <cell r="A10286">
            <v>2021</v>
          </cell>
          <cell r="B10286" t="str">
            <v>Febrero</v>
          </cell>
          <cell r="J10286">
            <v>10552</v>
          </cell>
          <cell r="K10286">
            <v>41014</v>
          </cell>
        </row>
        <row r="10287">
          <cell r="A10287">
            <v>2021</v>
          </cell>
          <cell r="B10287" t="str">
            <v>Febrero</v>
          </cell>
          <cell r="J10287">
            <v>11901</v>
          </cell>
          <cell r="K10287">
            <v>41014</v>
          </cell>
        </row>
        <row r="10288">
          <cell r="A10288">
            <v>2021</v>
          </cell>
          <cell r="B10288" t="str">
            <v>Febrero</v>
          </cell>
          <cell r="J10288">
            <v>10643</v>
          </cell>
          <cell r="K10288">
            <v>41014</v>
          </cell>
        </row>
        <row r="10289">
          <cell r="A10289">
            <v>2021</v>
          </cell>
          <cell r="B10289" t="str">
            <v>Febrero</v>
          </cell>
          <cell r="J10289">
            <v>22512</v>
          </cell>
          <cell r="K10289">
            <v>41015</v>
          </cell>
        </row>
        <row r="10290">
          <cell r="A10290">
            <v>2021</v>
          </cell>
          <cell r="B10290" t="str">
            <v>Febrero</v>
          </cell>
          <cell r="J10290">
            <v>21680</v>
          </cell>
          <cell r="K10290">
            <v>41015</v>
          </cell>
        </row>
        <row r="10291">
          <cell r="A10291">
            <v>2021</v>
          </cell>
          <cell r="B10291" t="str">
            <v>Febrero</v>
          </cell>
          <cell r="J10291">
            <v>1911</v>
          </cell>
          <cell r="K10291">
            <v>41016</v>
          </cell>
        </row>
        <row r="10292">
          <cell r="A10292">
            <v>2021</v>
          </cell>
          <cell r="B10292" t="str">
            <v>Febrero</v>
          </cell>
          <cell r="J10292">
            <v>1925</v>
          </cell>
          <cell r="K10292">
            <v>41016</v>
          </cell>
        </row>
        <row r="10293">
          <cell r="A10293">
            <v>2021</v>
          </cell>
          <cell r="B10293" t="str">
            <v>Febrero</v>
          </cell>
          <cell r="J10293">
            <v>1921</v>
          </cell>
          <cell r="K10293">
            <v>41016</v>
          </cell>
        </row>
        <row r="10294">
          <cell r="A10294">
            <v>2021</v>
          </cell>
          <cell r="B10294" t="str">
            <v>Febrero</v>
          </cell>
          <cell r="J10294">
            <v>3228</v>
          </cell>
          <cell r="K10294">
            <v>41017</v>
          </cell>
        </row>
        <row r="10295">
          <cell r="A10295">
            <v>2021</v>
          </cell>
          <cell r="B10295" t="str">
            <v>Febrero</v>
          </cell>
          <cell r="J10295">
            <v>3589</v>
          </cell>
          <cell r="K10295">
            <v>41017</v>
          </cell>
        </row>
        <row r="10296">
          <cell r="A10296">
            <v>2021</v>
          </cell>
          <cell r="B10296" t="str">
            <v>Febrero</v>
          </cell>
          <cell r="J10296">
            <v>3502</v>
          </cell>
          <cell r="K10296">
            <v>41017</v>
          </cell>
        </row>
        <row r="10297">
          <cell r="A10297">
            <v>2021</v>
          </cell>
          <cell r="B10297" t="str">
            <v>Febrero</v>
          </cell>
          <cell r="J10297">
            <v>28681</v>
          </cell>
          <cell r="K10297">
            <v>41018</v>
          </cell>
        </row>
        <row r="10298">
          <cell r="A10298">
            <v>2021</v>
          </cell>
          <cell r="B10298" t="str">
            <v>Febrero</v>
          </cell>
          <cell r="J10298">
            <v>32410</v>
          </cell>
          <cell r="K10298">
            <v>41018</v>
          </cell>
        </row>
        <row r="10299">
          <cell r="A10299">
            <v>2021</v>
          </cell>
          <cell r="B10299" t="str">
            <v>Febrero</v>
          </cell>
          <cell r="J10299">
            <v>31111</v>
          </cell>
          <cell r="K10299">
            <v>41018</v>
          </cell>
        </row>
        <row r="10300">
          <cell r="A10300">
            <v>2021</v>
          </cell>
          <cell r="B10300" t="str">
            <v>Febrero</v>
          </cell>
          <cell r="J10300">
            <v>23859</v>
          </cell>
          <cell r="K10300">
            <v>41019</v>
          </cell>
        </row>
        <row r="10301">
          <cell r="A10301">
            <v>2021</v>
          </cell>
          <cell r="B10301" t="str">
            <v>Febrero</v>
          </cell>
          <cell r="J10301">
            <v>24926</v>
          </cell>
          <cell r="K10301">
            <v>41019</v>
          </cell>
        </row>
        <row r="10302">
          <cell r="A10302">
            <v>2021</v>
          </cell>
          <cell r="B10302" t="str">
            <v>Febrero</v>
          </cell>
          <cell r="J10302">
            <v>5340</v>
          </cell>
          <cell r="K10302">
            <v>41020</v>
          </cell>
        </row>
        <row r="10303">
          <cell r="A10303">
            <v>2021</v>
          </cell>
          <cell r="B10303" t="str">
            <v>Febrero</v>
          </cell>
          <cell r="J10303">
            <v>4584</v>
          </cell>
          <cell r="K10303">
            <v>41020</v>
          </cell>
        </row>
        <row r="10304">
          <cell r="A10304">
            <v>2021</v>
          </cell>
          <cell r="B10304" t="str">
            <v>Febrero</v>
          </cell>
          <cell r="J10304">
            <v>5194</v>
          </cell>
          <cell r="K10304">
            <v>41020</v>
          </cell>
        </row>
        <row r="10305">
          <cell r="A10305">
            <v>2021</v>
          </cell>
          <cell r="B10305" t="str">
            <v>Febrero</v>
          </cell>
          <cell r="J10305">
            <v>9935</v>
          </cell>
          <cell r="K10305">
            <v>41021</v>
          </cell>
        </row>
        <row r="10306">
          <cell r="A10306">
            <v>2021</v>
          </cell>
          <cell r="B10306" t="str">
            <v>Febrero</v>
          </cell>
          <cell r="J10306">
            <v>10187</v>
          </cell>
          <cell r="K10306">
            <v>41021</v>
          </cell>
        </row>
        <row r="10307">
          <cell r="A10307">
            <v>2021</v>
          </cell>
          <cell r="B10307" t="str">
            <v>Febrero</v>
          </cell>
          <cell r="J10307">
            <v>10690</v>
          </cell>
          <cell r="K10307">
            <v>41022</v>
          </cell>
        </row>
        <row r="10308">
          <cell r="A10308">
            <v>2021</v>
          </cell>
          <cell r="B10308" t="str">
            <v>Febrero</v>
          </cell>
          <cell r="J10308">
            <v>10671</v>
          </cell>
          <cell r="K10308">
            <v>41022</v>
          </cell>
        </row>
        <row r="10309">
          <cell r="A10309">
            <v>2021</v>
          </cell>
          <cell r="B10309" t="str">
            <v>Febrero</v>
          </cell>
          <cell r="J10309">
            <v>3926</v>
          </cell>
          <cell r="K10309">
            <v>41023</v>
          </cell>
        </row>
        <row r="10310">
          <cell r="A10310">
            <v>2021</v>
          </cell>
          <cell r="B10310" t="str">
            <v>Febrero</v>
          </cell>
          <cell r="J10310">
            <v>4074</v>
          </cell>
          <cell r="K10310">
            <v>41023</v>
          </cell>
        </row>
        <row r="10311">
          <cell r="A10311">
            <v>2021</v>
          </cell>
          <cell r="B10311" t="str">
            <v>Febrero</v>
          </cell>
          <cell r="J10311">
            <v>4175</v>
          </cell>
          <cell r="K10311">
            <v>41023</v>
          </cell>
        </row>
        <row r="10312">
          <cell r="A10312">
            <v>2021</v>
          </cell>
          <cell r="B10312" t="str">
            <v>Febrero</v>
          </cell>
          <cell r="J10312">
            <v>4071</v>
          </cell>
          <cell r="K10312">
            <v>41023</v>
          </cell>
        </row>
        <row r="10313">
          <cell r="A10313">
            <v>2021</v>
          </cell>
          <cell r="B10313" t="str">
            <v>Febrero</v>
          </cell>
          <cell r="J10313">
            <v>6046</v>
          </cell>
          <cell r="K10313">
            <v>41024</v>
          </cell>
        </row>
        <row r="10314">
          <cell r="A10314">
            <v>2021</v>
          </cell>
          <cell r="B10314" t="str">
            <v>Febrero</v>
          </cell>
          <cell r="J10314">
            <v>6899</v>
          </cell>
          <cell r="K10314">
            <v>41024</v>
          </cell>
        </row>
        <row r="10315">
          <cell r="A10315">
            <v>2021</v>
          </cell>
          <cell r="B10315" t="str">
            <v>Febrero</v>
          </cell>
          <cell r="J10315">
            <v>6161</v>
          </cell>
          <cell r="K10315">
            <v>41024</v>
          </cell>
        </row>
        <row r="10316">
          <cell r="A10316">
            <v>2021</v>
          </cell>
          <cell r="B10316" t="str">
            <v>Febrero</v>
          </cell>
          <cell r="J10316">
            <v>6511</v>
          </cell>
          <cell r="K10316">
            <v>41024</v>
          </cell>
        </row>
        <row r="10317">
          <cell r="A10317">
            <v>2021</v>
          </cell>
          <cell r="B10317" t="str">
            <v>Febrero</v>
          </cell>
          <cell r="J10317">
            <v>657</v>
          </cell>
          <cell r="K10317">
            <v>41025</v>
          </cell>
        </row>
        <row r="10318">
          <cell r="A10318">
            <v>2021</v>
          </cell>
          <cell r="B10318" t="str">
            <v>Febrero</v>
          </cell>
          <cell r="J10318">
            <v>719</v>
          </cell>
          <cell r="K10318">
            <v>41025</v>
          </cell>
        </row>
        <row r="10319">
          <cell r="A10319">
            <v>2021</v>
          </cell>
          <cell r="B10319" t="str">
            <v>Febrero</v>
          </cell>
          <cell r="J10319">
            <v>1150</v>
          </cell>
          <cell r="K10319">
            <v>41025</v>
          </cell>
        </row>
        <row r="10320">
          <cell r="A10320">
            <v>2021</v>
          </cell>
          <cell r="B10320" t="str">
            <v>Febrero</v>
          </cell>
          <cell r="J10320">
            <v>10690</v>
          </cell>
          <cell r="K10320">
            <v>41026</v>
          </cell>
        </row>
        <row r="10321">
          <cell r="A10321">
            <v>2021</v>
          </cell>
          <cell r="B10321" t="str">
            <v>Febrero</v>
          </cell>
          <cell r="J10321">
            <v>10662</v>
          </cell>
          <cell r="K10321">
            <v>41026</v>
          </cell>
        </row>
        <row r="10322">
          <cell r="A10322">
            <v>2021</v>
          </cell>
          <cell r="B10322" t="str">
            <v>Febrero</v>
          </cell>
          <cell r="J10322">
            <v>11851</v>
          </cell>
          <cell r="K10322">
            <v>41027</v>
          </cell>
        </row>
        <row r="10323">
          <cell r="A10323">
            <v>2021</v>
          </cell>
          <cell r="B10323" t="str">
            <v>Febrero</v>
          </cell>
          <cell r="J10323">
            <v>12057</v>
          </cell>
          <cell r="K10323">
            <v>41027</v>
          </cell>
        </row>
        <row r="10324">
          <cell r="A10324">
            <v>2021</v>
          </cell>
          <cell r="B10324" t="str">
            <v>Febrero</v>
          </cell>
          <cell r="J10324">
            <v>43737</v>
          </cell>
          <cell r="K10324">
            <v>41028</v>
          </cell>
        </row>
        <row r="10325">
          <cell r="A10325">
            <v>2021</v>
          </cell>
          <cell r="B10325" t="str">
            <v>Febrero</v>
          </cell>
          <cell r="J10325">
            <v>49947</v>
          </cell>
          <cell r="K10325">
            <v>41028</v>
          </cell>
        </row>
        <row r="10326">
          <cell r="A10326">
            <v>2021</v>
          </cell>
          <cell r="B10326" t="str">
            <v>Febrero</v>
          </cell>
          <cell r="J10326">
            <v>43566</v>
          </cell>
          <cell r="K10326">
            <v>41028</v>
          </cell>
        </row>
        <row r="10327">
          <cell r="A10327">
            <v>2021</v>
          </cell>
          <cell r="B10327" t="str">
            <v>Marzo</v>
          </cell>
          <cell r="J10327">
            <v>699</v>
          </cell>
          <cell r="K10327">
            <v>31001</v>
          </cell>
        </row>
        <row r="10328">
          <cell r="A10328">
            <v>2021</v>
          </cell>
          <cell r="B10328" t="str">
            <v>Marzo</v>
          </cell>
          <cell r="J10328">
            <v>1232</v>
          </cell>
          <cell r="K10328">
            <v>31002</v>
          </cell>
        </row>
        <row r="10329">
          <cell r="A10329">
            <v>2021</v>
          </cell>
          <cell r="B10329" t="str">
            <v>Marzo</v>
          </cell>
          <cell r="J10329">
            <v>2010</v>
          </cell>
          <cell r="K10329">
            <v>31003</v>
          </cell>
        </row>
        <row r="10330">
          <cell r="A10330">
            <v>2021</v>
          </cell>
          <cell r="B10330" t="str">
            <v>Marzo</v>
          </cell>
          <cell r="J10330">
            <v>10986</v>
          </cell>
          <cell r="K10330">
            <v>31004</v>
          </cell>
        </row>
        <row r="10331">
          <cell r="A10331">
            <v>2021</v>
          </cell>
          <cell r="B10331" t="str">
            <v>Marzo</v>
          </cell>
          <cell r="J10331">
            <v>6186</v>
          </cell>
          <cell r="K10331">
            <v>31005</v>
          </cell>
        </row>
        <row r="10332">
          <cell r="A10332">
            <v>2021</v>
          </cell>
          <cell r="B10332" t="str">
            <v>Marzo</v>
          </cell>
          <cell r="J10332">
            <v>762</v>
          </cell>
          <cell r="K10332">
            <v>31006</v>
          </cell>
        </row>
        <row r="10333">
          <cell r="A10333">
            <v>2021</v>
          </cell>
          <cell r="B10333" t="str">
            <v>Marzo</v>
          </cell>
          <cell r="J10333">
            <v>5549</v>
          </cell>
          <cell r="K10333">
            <v>31007</v>
          </cell>
        </row>
        <row r="10334">
          <cell r="A10334">
            <v>2021</v>
          </cell>
          <cell r="B10334" t="str">
            <v>Marzo</v>
          </cell>
          <cell r="J10334">
            <v>5347</v>
          </cell>
          <cell r="K10334">
            <v>31008</v>
          </cell>
        </row>
        <row r="10335">
          <cell r="A10335">
            <v>2021</v>
          </cell>
          <cell r="B10335" t="str">
            <v>Marzo</v>
          </cell>
          <cell r="J10335">
            <v>2414</v>
          </cell>
          <cell r="K10335">
            <v>31009</v>
          </cell>
        </row>
        <row r="10336">
          <cell r="A10336">
            <v>2021</v>
          </cell>
          <cell r="B10336" t="str">
            <v>Marzo</v>
          </cell>
          <cell r="J10336">
            <v>1756</v>
          </cell>
          <cell r="K10336">
            <v>31010</v>
          </cell>
        </row>
        <row r="10337">
          <cell r="A10337">
            <v>2021</v>
          </cell>
          <cell r="B10337" t="str">
            <v>Marzo</v>
          </cell>
          <cell r="J10337">
            <v>1373</v>
          </cell>
          <cell r="K10337">
            <v>31011</v>
          </cell>
        </row>
        <row r="10338">
          <cell r="A10338">
            <v>2021</v>
          </cell>
          <cell r="B10338" t="str">
            <v>Marzo</v>
          </cell>
          <cell r="J10338">
            <v>956</v>
          </cell>
          <cell r="K10338">
            <v>31012</v>
          </cell>
        </row>
        <row r="10339">
          <cell r="A10339">
            <v>2021</v>
          </cell>
          <cell r="B10339" t="str">
            <v>Marzo</v>
          </cell>
          <cell r="J10339">
            <v>1755</v>
          </cell>
          <cell r="K10339">
            <v>31013</v>
          </cell>
        </row>
        <row r="10340">
          <cell r="A10340">
            <v>2021</v>
          </cell>
          <cell r="B10340" t="str">
            <v>Marzo</v>
          </cell>
          <cell r="J10340">
            <v>1965</v>
          </cell>
          <cell r="K10340">
            <v>31014</v>
          </cell>
        </row>
        <row r="10341">
          <cell r="A10341">
            <v>2021</v>
          </cell>
          <cell r="B10341" t="str">
            <v>Marzo</v>
          </cell>
          <cell r="J10341">
            <v>1848</v>
          </cell>
          <cell r="K10341">
            <v>31016</v>
          </cell>
        </row>
        <row r="10342">
          <cell r="A10342">
            <v>2021</v>
          </cell>
          <cell r="B10342" t="str">
            <v>Marzo</v>
          </cell>
          <cell r="J10342">
            <v>1672</v>
          </cell>
          <cell r="K10342">
            <v>31017</v>
          </cell>
        </row>
        <row r="10343">
          <cell r="A10343">
            <v>2021</v>
          </cell>
          <cell r="B10343" t="str">
            <v>Marzo</v>
          </cell>
          <cell r="J10343">
            <v>2370</v>
          </cell>
          <cell r="K10343">
            <v>31018</v>
          </cell>
        </row>
        <row r="10344">
          <cell r="A10344">
            <v>2021</v>
          </cell>
          <cell r="B10344" t="str">
            <v>Marzo</v>
          </cell>
          <cell r="J10344">
            <v>1286</v>
          </cell>
          <cell r="K10344">
            <v>31019</v>
          </cell>
        </row>
        <row r="10345">
          <cell r="A10345">
            <v>2021</v>
          </cell>
          <cell r="B10345" t="str">
            <v>Marzo</v>
          </cell>
          <cell r="J10345">
            <v>2700</v>
          </cell>
          <cell r="K10345">
            <v>31020</v>
          </cell>
        </row>
        <row r="10346">
          <cell r="A10346">
            <v>2021</v>
          </cell>
          <cell r="B10346" t="str">
            <v>Marzo</v>
          </cell>
          <cell r="J10346">
            <v>2311</v>
          </cell>
          <cell r="K10346">
            <v>31021</v>
          </cell>
        </row>
        <row r="10347">
          <cell r="A10347">
            <v>2021</v>
          </cell>
          <cell r="B10347" t="str">
            <v>Marzo</v>
          </cell>
          <cell r="J10347">
            <v>1415</v>
          </cell>
          <cell r="K10347">
            <v>31022</v>
          </cell>
        </row>
        <row r="10348">
          <cell r="A10348">
            <v>2021</v>
          </cell>
          <cell r="B10348" t="str">
            <v>Marzo</v>
          </cell>
          <cell r="J10348">
            <v>732</v>
          </cell>
          <cell r="K10348">
            <v>31023</v>
          </cell>
        </row>
        <row r="10349">
          <cell r="A10349">
            <v>2021</v>
          </cell>
          <cell r="B10349" t="str">
            <v>Marzo</v>
          </cell>
          <cell r="J10349">
            <v>4242</v>
          </cell>
          <cell r="K10349">
            <v>31024</v>
          </cell>
        </row>
        <row r="10350">
          <cell r="A10350">
            <v>2021</v>
          </cell>
          <cell r="B10350" t="str">
            <v>Marzo</v>
          </cell>
          <cell r="J10350">
            <v>2110</v>
          </cell>
          <cell r="K10350">
            <v>31025</v>
          </cell>
        </row>
        <row r="10351">
          <cell r="A10351">
            <v>2021</v>
          </cell>
          <cell r="B10351" t="str">
            <v>Marzo</v>
          </cell>
          <cell r="J10351">
            <v>2708</v>
          </cell>
          <cell r="K10351">
            <v>31026</v>
          </cell>
        </row>
        <row r="10352">
          <cell r="A10352">
            <v>2021</v>
          </cell>
          <cell r="B10352" t="str">
            <v>Marzo</v>
          </cell>
          <cell r="J10352">
            <v>1004</v>
          </cell>
          <cell r="K10352">
            <v>31027</v>
          </cell>
        </row>
        <row r="10353">
          <cell r="A10353">
            <v>2021</v>
          </cell>
          <cell r="B10353" t="str">
            <v>Marzo</v>
          </cell>
          <cell r="J10353">
            <v>1763</v>
          </cell>
          <cell r="K10353">
            <v>31028</v>
          </cell>
        </row>
        <row r="10354">
          <cell r="A10354">
            <v>2021</v>
          </cell>
          <cell r="B10354" t="str">
            <v>Marzo</v>
          </cell>
          <cell r="J10354">
            <v>1461</v>
          </cell>
          <cell r="K10354">
            <v>31029</v>
          </cell>
        </row>
        <row r="10355">
          <cell r="A10355">
            <v>2021</v>
          </cell>
          <cell r="B10355" t="str">
            <v>Marzo</v>
          </cell>
          <cell r="J10355">
            <v>2158</v>
          </cell>
          <cell r="K10355">
            <v>31030</v>
          </cell>
        </row>
        <row r="10356">
          <cell r="A10356">
            <v>2021</v>
          </cell>
          <cell r="B10356" t="str">
            <v>Marzo</v>
          </cell>
          <cell r="J10356">
            <v>4016</v>
          </cell>
          <cell r="K10356">
            <v>31031</v>
          </cell>
        </row>
        <row r="10357">
          <cell r="A10357">
            <v>2021</v>
          </cell>
          <cell r="B10357" t="str">
            <v>Marzo</v>
          </cell>
          <cell r="J10357">
            <v>3979</v>
          </cell>
          <cell r="K10357">
            <v>31032</v>
          </cell>
        </row>
        <row r="10358">
          <cell r="A10358">
            <v>2021</v>
          </cell>
          <cell r="B10358" t="str">
            <v>Marzo</v>
          </cell>
          <cell r="J10358">
            <v>1244</v>
          </cell>
          <cell r="K10358">
            <v>31033</v>
          </cell>
        </row>
        <row r="10359">
          <cell r="A10359">
            <v>2021</v>
          </cell>
          <cell r="B10359" t="str">
            <v>Marzo</v>
          </cell>
          <cell r="J10359">
            <v>1490</v>
          </cell>
          <cell r="K10359">
            <v>31034</v>
          </cell>
        </row>
        <row r="10360">
          <cell r="A10360">
            <v>2021</v>
          </cell>
          <cell r="B10360" t="str">
            <v>Marzo</v>
          </cell>
          <cell r="J10360">
            <v>717</v>
          </cell>
          <cell r="K10360">
            <v>31035</v>
          </cell>
        </row>
        <row r="10361">
          <cell r="A10361">
            <v>2021</v>
          </cell>
          <cell r="B10361" t="str">
            <v>Marzo</v>
          </cell>
          <cell r="J10361">
            <v>537</v>
          </cell>
          <cell r="K10361">
            <v>31036</v>
          </cell>
        </row>
        <row r="10362">
          <cell r="A10362">
            <v>2021</v>
          </cell>
          <cell r="B10362" t="str">
            <v>Marzo</v>
          </cell>
          <cell r="J10362">
            <v>2137</v>
          </cell>
          <cell r="K10362">
            <v>31037</v>
          </cell>
        </row>
        <row r="10363">
          <cell r="A10363">
            <v>2021</v>
          </cell>
          <cell r="B10363" t="str">
            <v>Marzo</v>
          </cell>
          <cell r="J10363">
            <v>3096</v>
          </cell>
          <cell r="K10363">
            <v>31038</v>
          </cell>
        </row>
        <row r="10364">
          <cell r="A10364">
            <v>2021</v>
          </cell>
          <cell r="B10364" t="str">
            <v>Marzo</v>
          </cell>
          <cell r="J10364">
            <v>1233</v>
          </cell>
          <cell r="K10364">
            <v>31039</v>
          </cell>
        </row>
        <row r="10365">
          <cell r="A10365">
            <v>2021</v>
          </cell>
          <cell r="B10365" t="str">
            <v>Marzo</v>
          </cell>
          <cell r="J10365">
            <v>4984</v>
          </cell>
          <cell r="K10365">
            <v>11001</v>
          </cell>
        </row>
        <row r="10366">
          <cell r="A10366">
            <v>2021</v>
          </cell>
          <cell r="B10366" t="str">
            <v>Marzo</v>
          </cell>
          <cell r="J10366">
            <v>5144</v>
          </cell>
          <cell r="K10366">
            <v>11002</v>
          </cell>
        </row>
        <row r="10367">
          <cell r="A10367">
            <v>2021</v>
          </cell>
          <cell r="B10367" t="str">
            <v>Marzo</v>
          </cell>
          <cell r="J10367">
            <v>1942</v>
          </cell>
          <cell r="K10367">
            <v>11003</v>
          </cell>
        </row>
        <row r="10368">
          <cell r="A10368">
            <v>2021</v>
          </cell>
          <cell r="B10368" t="str">
            <v>Marzo</v>
          </cell>
          <cell r="J10368">
            <v>1796</v>
          </cell>
          <cell r="K10368">
            <v>11004</v>
          </cell>
        </row>
        <row r="10369">
          <cell r="A10369">
            <v>2021</v>
          </cell>
          <cell r="B10369" t="str">
            <v>Marzo</v>
          </cell>
          <cell r="J10369">
            <v>1391</v>
          </cell>
          <cell r="K10369">
            <v>11005</v>
          </cell>
        </row>
        <row r="10370">
          <cell r="A10370">
            <v>2021</v>
          </cell>
          <cell r="B10370" t="str">
            <v>Marzo</v>
          </cell>
          <cell r="J10370">
            <v>4634</v>
          </cell>
          <cell r="K10370">
            <v>11006</v>
          </cell>
        </row>
        <row r="10371">
          <cell r="A10371">
            <v>2021</v>
          </cell>
          <cell r="B10371" t="str">
            <v>Marzo</v>
          </cell>
          <cell r="J10371">
            <v>8728</v>
          </cell>
          <cell r="K10371">
            <v>11007</v>
          </cell>
        </row>
        <row r="10372">
          <cell r="A10372">
            <v>2021</v>
          </cell>
          <cell r="B10372" t="str">
            <v>Marzo</v>
          </cell>
          <cell r="J10372">
            <v>1961</v>
          </cell>
          <cell r="K10372">
            <v>11008</v>
          </cell>
        </row>
        <row r="10373">
          <cell r="A10373">
            <v>2021</v>
          </cell>
          <cell r="B10373" t="str">
            <v>Marzo</v>
          </cell>
          <cell r="J10373">
            <v>3838</v>
          </cell>
          <cell r="K10373">
            <v>11009</v>
          </cell>
        </row>
        <row r="10374">
          <cell r="A10374">
            <v>2021</v>
          </cell>
          <cell r="B10374" t="str">
            <v>Marzo</v>
          </cell>
          <cell r="J10374">
            <v>1833</v>
          </cell>
          <cell r="K10374">
            <v>11010</v>
          </cell>
        </row>
        <row r="10375">
          <cell r="A10375">
            <v>2021</v>
          </cell>
          <cell r="B10375" t="str">
            <v>Marzo</v>
          </cell>
          <cell r="J10375">
            <v>6410</v>
          </cell>
          <cell r="K10375">
            <v>11011</v>
          </cell>
        </row>
        <row r="10376">
          <cell r="A10376">
            <v>2021</v>
          </cell>
          <cell r="B10376" t="str">
            <v>Marzo</v>
          </cell>
          <cell r="J10376">
            <v>4321</v>
          </cell>
          <cell r="K10376">
            <v>11012</v>
          </cell>
        </row>
        <row r="10377">
          <cell r="A10377">
            <v>2021</v>
          </cell>
          <cell r="B10377" t="str">
            <v>Marzo</v>
          </cell>
          <cell r="J10377">
            <v>4440</v>
          </cell>
          <cell r="K10377">
            <v>11013</v>
          </cell>
        </row>
        <row r="10378">
          <cell r="A10378">
            <v>2021</v>
          </cell>
          <cell r="B10378" t="str">
            <v>Marzo</v>
          </cell>
          <cell r="J10378">
            <v>7466</v>
          </cell>
          <cell r="K10378">
            <v>11014</v>
          </cell>
        </row>
        <row r="10379">
          <cell r="A10379">
            <v>2021</v>
          </cell>
          <cell r="B10379" t="str">
            <v>Marzo</v>
          </cell>
          <cell r="J10379">
            <v>6808</v>
          </cell>
          <cell r="K10379">
            <v>11015</v>
          </cell>
        </row>
        <row r="10380">
          <cell r="A10380">
            <v>2021</v>
          </cell>
          <cell r="B10380" t="str">
            <v>Marzo</v>
          </cell>
          <cell r="J10380">
            <v>2737</v>
          </cell>
          <cell r="K10380">
            <v>11016</v>
          </cell>
        </row>
        <row r="10381">
          <cell r="A10381">
            <v>2021</v>
          </cell>
          <cell r="B10381" t="str">
            <v>Marzo</v>
          </cell>
          <cell r="J10381">
            <v>1195</v>
          </cell>
          <cell r="K10381">
            <v>11017</v>
          </cell>
        </row>
        <row r="10382">
          <cell r="A10382">
            <v>2021</v>
          </cell>
          <cell r="B10382" t="str">
            <v>Marzo</v>
          </cell>
          <cell r="J10382">
            <v>2261</v>
          </cell>
          <cell r="K10382">
            <v>11018</v>
          </cell>
        </row>
        <row r="10383">
          <cell r="A10383">
            <v>2021</v>
          </cell>
          <cell r="B10383" t="str">
            <v>Marzo</v>
          </cell>
          <cell r="J10383">
            <v>6757</v>
          </cell>
          <cell r="K10383">
            <v>11019</v>
          </cell>
        </row>
        <row r="10384">
          <cell r="A10384">
            <v>2021</v>
          </cell>
          <cell r="B10384" t="str">
            <v>Marzo</v>
          </cell>
          <cell r="J10384">
            <v>10265</v>
          </cell>
          <cell r="K10384">
            <v>11020</v>
          </cell>
        </row>
        <row r="10385">
          <cell r="A10385">
            <v>2021</v>
          </cell>
          <cell r="B10385" t="str">
            <v>Marzo</v>
          </cell>
          <cell r="J10385">
            <v>1711</v>
          </cell>
          <cell r="K10385">
            <v>11021</v>
          </cell>
        </row>
        <row r="10386">
          <cell r="A10386">
            <v>2021</v>
          </cell>
          <cell r="B10386" t="str">
            <v>Marzo</v>
          </cell>
          <cell r="J10386">
            <v>2537</v>
          </cell>
          <cell r="K10386">
            <v>11022</v>
          </cell>
        </row>
        <row r="10387">
          <cell r="A10387">
            <v>2021</v>
          </cell>
          <cell r="B10387" t="str">
            <v>Marzo</v>
          </cell>
          <cell r="J10387">
            <v>2902</v>
          </cell>
          <cell r="K10387">
            <v>11023</v>
          </cell>
        </row>
        <row r="10388">
          <cell r="A10388">
            <v>2021</v>
          </cell>
          <cell r="B10388" t="str">
            <v>Marzo</v>
          </cell>
          <cell r="J10388">
            <v>3135</v>
          </cell>
          <cell r="K10388">
            <v>11024</v>
          </cell>
        </row>
        <row r="10389">
          <cell r="A10389">
            <v>2021</v>
          </cell>
          <cell r="B10389" t="str">
            <v>Marzo</v>
          </cell>
          <cell r="J10389">
            <v>2374</v>
          </cell>
          <cell r="K10389">
            <v>11025</v>
          </cell>
        </row>
        <row r="10390">
          <cell r="A10390">
            <v>2021</v>
          </cell>
          <cell r="B10390" t="str">
            <v>Marzo</v>
          </cell>
          <cell r="J10390">
            <v>2565</v>
          </cell>
          <cell r="K10390">
            <v>11026</v>
          </cell>
        </row>
        <row r="10391">
          <cell r="A10391">
            <v>2021</v>
          </cell>
          <cell r="B10391" t="str">
            <v>Marzo</v>
          </cell>
          <cell r="J10391">
            <v>3936</v>
          </cell>
          <cell r="K10391">
            <v>11027</v>
          </cell>
        </row>
        <row r="10392">
          <cell r="A10392">
            <v>2021</v>
          </cell>
          <cell r="B10392" t="str">
            <v>Marzo</v>
          </cell>
          <cell r="J10392">
            <v>3288</v>
          </cell>
          <cell r="K10392">
            <v>11028</v>
          </cell>
        </row>
        <row r="10393">
          <cell r="A10393">
            <v>2021</v>
          </cell>
          <cell r="B10393" t="str">
            <v>Marzo</v>
          </cell>
          <cell r="J10393">
            <v>3079</v>
          </cell>
          <cell r="K10393">
            <v>11029</v>
          </cell>
        </row>
        <row r="10394">
          <cell r="A10394">
            <v>2021</v>
          </cell>
          <cell r="B10394" t="str">
            <v>Marzo</v>
          </cell>
          <cell r="J10394">
            <v>7358</v>
          </cell>
          <cell r="K10394">
            <v>11030</v>
          </cell>
        </row>
        <row r="10395">
          <cell r="A10395">
            <v>2021</v>
          </cell>
          <cell r="B10395" t="str">
            <v>Marzo</v>
          </cell>
          <cell r="J10395">
            <v>6561</v>
          </cell>
          <cell r="K10395">
            <v>11031</v>
          </cell>
        </row>
        <row r="10396">
          <cell r="A10396">
            <v>2021</v>
          </cell>
          <cell r="B10396" t="str">
            <v>Marzo</v>
          </cell>
          <cell r="J10396">
            <v>8420</v>
          </cell>
          <cell r="K10396">
            <v>11032</v>
          </cell>
        </row>
        <row r="10397">
          <cell r="A10397">
            <v>2021</v>
          </cell>
          <cell r="B10397" t="str">
            <v>Marzo</v>
          </cell>
          <cell r="J10397">
            <v>2417</v>
          </cell>
          <cell r="K10397">
            <v>11033</v>
          </cell>
        </row>
        <row r="10398">
          <cell r="A10398">
            <v>2021</v>
          </cell>
          <cell r="B10398" t="str">
            <v>Marzo</v>
          </cell>
          <cell r="J10398">
            <v>1520</v>
          </cell>
          <cell r="K10398">
            <v>11034</v>
          </cell>
        </row>
        <row r="10399">
          <cell r="A10399">
            <v>2021</v>
          </cell>
          <cell r="B10399" t="str">
            <v>Marzo</v>
          </cell>
          <cell r="J10399">
            <v>3255</v>
          </cell>
          <cell r="K10399">
            <v>11035</v>
          </cell>
        </row>
        <row r="10400">
          <cell r="A10400">
            <v>2021</v>
          </cell>
          <cell r="B10400" t="str">
            <v>Marzo</v>
          </cell>
          <cell r="J10400">
            <v>1150</v>
          </cell>
          <cell r="K10400">
            <v>11036</v>
          </cell>
        </row>
        <row r="10401">
          <cell r="A10401">
            <v>2021</v>
          </cell>
          <cell r="B10401" t="str">
            <v>Marzo</v>
          </cell>
          <cell r="J10401">
            <v>1150</v>
          </cell>
          <cell r="K10401">
            <v>11037</v>
          </cell>
        </row>
        <row r="10402">
          <cell r="A10402">
            <v>2021</v>
          </cell>
          <cell r="B10402" t="str">
            <v>Marzo</v>
          </cell>
          <cell r="J10402">
            <v>1348</v>
          </cell>
          <cell r="K10402">
            <v>11038</v>
          </cell>
        </row>
        <row r="10403">
          <cell r="A10403">
            <v>2021</v>
          </cell>
          <cell r="B10403" t="str">
            <v>Marzo</v>
          </cell>
          <cell r="J10403">
            <v>2049</v>
          </cell>
          <cell r="K10403">
            <v>11040</v>
          </cell>
        </row>
        <row r="10404">
          <cell r="A10404">
            <v>2021</v>
          </cell>
          <cell r="B10404" t="str">
            <v>Marzo</v>
          </cell>
          <cell r="J10404">
            <v>943</v>
          </cell>
          <cell r="K10404">
            <v>11041</v>
          </cell>
        </row>
        <row r="10405">
          <cell r="A10405">
            <v>2021</v>
          </cell>
          <cell r="B10405" t="str">
            <v>Marzo</v>
          </cell>
          <cell r="J10405">
            <v>1871</v>
          </cell>
          <cell r="K10405">
            <v>11042</v>
          </cell>
        </row>
        <row r="10406">
          <cell r="A10406">
            <v>2021</v>
          </cell>
          <cell r="B10406" t="str">
            <v>Marzo</v>
          </cell>
          <cell r="J10406">
            <v>5544</v>
          </cell>
          <cell r="K10406">
            <v>11043</v>
          </cell>
        </row>
        <row r="10407">
          <cell r="A10407">
            <v>2021</v>
          </cell>
          <cell r="B10407" t="str">
            <v>Marzo</v>
          </cell>
          <cell r="J10407">
            <v>2518</v>
          </cell>
          <cell r="K10407">
            <v>11044</v>
          </cell>
        </row>
        <row r="10408">
          <cell r="A10408">
            <v>2021</v>
          </cell>
          <cell r="B10408" t="str">
            <v>Marzo</v>
          </cell>
          <cell r="J10408">
            <v>1332</v>
          </cell>
          <cell r="K10408">
            <v>11045</v>
          </cell>
        </row>
        <row r="10409">
          <cell r="A10409">
            <v>2021</v>
          </cell>
          <cell r="B10409" t="str">
            <v>Marzo</v>
          </cell>
          <cell r="J10409">
            <v>813</v>
          </cell>
          <cell r="K10409">
            <v>11046</v>
          </cell>
        </row>
        <row r="10410">
          <cell r="A10410">
            <v>2021</v>
          </cell>
          <cell r="B10410" t="str">
            <v>Marzo</v>
          </cell>
          <cell r="J10410">
            <v>2371</v>
          </cell>
          <cell r="K10410">
            <v>11048</v>
          </cell>
        </row>
        <row r="10411">
          <cell r="A10411">
            <v>2021</v>
          </cell>
          <cell r="B10411" t="str">
            <v>Marzo</v>
          </cell>
          <cell r="J10411">
            <v>2053</v>
          </cell>
          <cell r="K10411">
            <v>11049</v>
          </cell>
        </row>
        <row r="10412">
          <cell r="A10412">
            <v>2021</v>
          </cell>
          <cell r="B10412" t="str">
            <v>Marzo</v>
          </cell>
          <cell r="J10412">
            <v>3029</v>
          </cell>
          <cell r="K10412">
            <v>11050</v>
          </cell>
        </row>
        <row r="10413">
          <cell r="A10413">
            <v>2021</v>
          </cell>
          <cell r="B10413" t="str">
            <v>Marzo</v>
          </cell>
          <cell r="J10413">
            <v>10348</v>
          </cell>
          <cell r="K10413">
            <v>11051</v>
          </cell>
        </row>
        <row r="10414">
          <cell r="A10414">
            <v>2021</v>
          </cell>
          <cell r="B10414" t="str">
            <v>Marzo</v>
          </cell>
          <cell r="J10414">
            <v>3373</v>
          </cell>
          <cell r="K10414">
            <v>11052</v>
          </cell>
        </row>
        <row r="10415">
          <cell r="A10415">
            <v>2021</v>
          </cell>
          <cell r="B10415" t="str">
            <v>Marzo</v>
          </cell>
          <cell r="J10415">
            <v>4760</v>
          </cell>
          <cell r="K10415">
            <v>11053</v>
          </cell>
        </row>
        <row r="10416">
          <cell r="A10416">
            <v>2021</v>
          </cell>
          <cell r="B10416" t="str">
            <v>Marzo</v>
          </cell>
          <cell r="J10416">
            <v>6537</v>
          </cell>
          <cell r="K10416">
            <v>11054</v>
          </cell>
        </row>
        <row r="10417">
          <cell r="A10417">
            <v>2021</v>
          </cell>
          <cell r="B10417" t="str">
            <v>Marzo</v>
          </cell>
          <cell r="J10417">
            <v>975</v>
          </cell>
          <cell r="K10417">
            <v>21001</v>
          </cell>
        </row>
        <row r="10418">
          <cell r="A10418">
            <v>2021</v>
          </cell>
          <cell r="B10418" t="str">
            <v>Marzo</v>
          </cell>
          <cell r="J10418">
            <v>4657</v>
          </cell>
          <cell r="K10418">
            <v>21002</v>
          </cell>
        </row>
        <row r="10419">
          <cell r="A10419">
            <v>2021</v>
          </cell>
          <cell r="B10419" t="str">
            <v>Marzo</v>
          </cell>
          <cell r="J10419">
            <v>3790</v>
          </cell>
          <cell r="K10419">
            <v>21003</v>
          </cell>
        </row>
        <row r="10420">
          <cell r="A10420">
            <v>2021</v>
          </cell>
          <cell r="B10420" t="str">
            <v>Marzo</v>
          </cell>
          <cell r="J10420">
            <v>1447</v>
          </cell>
          <cell r="K10420">
            <v>21004</v>
          </cell>
        </row>
        <row r="10421">
          <cell r="A10421">
            <v>2021</v>
          </cell>
          <cell r="B10421" t="str">
            <v>Marzo</v>
          </cell>
          <cell r="J10421">
            <v>1189</v>
          </cell>
          <cell r="K10421">
            <v>21007</v>
          </cell>
        </row>
        <row r="10422">
          <cell r="A10422">
            <v>2021</v>
          </cell>
          <cell r="B10422" t="str">
            <v>Marzo</v>
          </cell>
          <cell r="J10422">
            <v>1315</v>
          </cell>
          <cell r="K10422">
            <v>21005</v>
          </cell>
        </row>
        <row r="10423">
          <cell r="A10423">
            <v>2021</v>
          </cell>
          <cell r="B10423" t="str">
            <v>Marzo</v>
          </cell>
          <cell r="J10423">
            <v>1282</v>
          </cell>
          <cell r="K10423">
            <v>21006</v>
          </cell>
        </row>
        <row r="10424">
          <cell r="A10424">
            <v>2021</v>
          </cell>
          <cell r="B10424" t="str">
            <v>Marzo</v>
          </cell>
          <cell r="J10424">
            <v>2346</v>
          </cell>
          <cell r="K10424">
            <v>21008</v>
          </cell>
        </row>
        <row r="10425">
          <cell r="A10425">
            <v>2021</v>
          </cell>
          <cell r="B10425" t="str">
            <v>Marzo</v>
          </cell>
          <cell r="J10425">
            <v>1376</v>
          </cell>
          <cell r="K10425">
            <v>21009</v>
          </cell>
        </row>
        <row r="10426">
          <cell r="A10426">
            <v>2021</v>
          </cell>
          <cell r="B10426" t="str">
            <v>Marzo</v>
          </cell>
          <cell r="J10426">
            <v>1270</v>
          </cell>
          <cell r="K10426">
            <v>21010</v>
          </cell>
        </row>
        <row r="10427">
          <cell r="A10427">
            <v>2021</v>
          </cell>
          <cell r="B10427" t="str">
            <v>Marzo</v>
          </cell>
          <cell r="J10427">
            <v>1231</v>
          </cell>
          <cell r="K10427">
            <v>21011</v>
          </cell>
        </row>
        <row r="10428">
          <cell r="A10428">
            <v>2021</v>
          </cell>
          <cell r="B10428" t="str">
            <v>Marzo</v>
          </cell>
          <cell r="J10428">
            <v>1351</v>
          </cell>
          <cell r="K10428">
            <v>21012</v>
          </cell>
        </row>
        <row r="10429">
          <cell r="A10429">
            <v>2021</v>
          </cell>
          <cell r="B10429" t="str">
            <v>Marzo</v>
          </cell>
          <cell r="J10429">
            <v>1425</v>
          </cell>
          <cell r="K10429">
            <v>21013</v>
          </cell>
        </row>
        <row r="10430">
          <cell r="A10430">
            <v>2021</v>
          </cell>
          <cell r="B10430" t="str">
            <v>Marzo</v>
          </cell>
          <cell r="J10430">
            <v>1425</v>
          </cell>
          <cell r="K10430">
            <v>21014</v>
          </cell>
        </row>
        <row r="10431">
          <cell r="A10431">
            <v>2021</v>
          </cell>
          <cell r="B10431" t="str">
            <v>Marzo</v>
          </cell>
          <cell r="J10431">
            <v>1752</v>
          </cell>
          <cell r="K10431">
            <v>21016</v>
          </cell>
        </row>
        <row r="10432">
          <cell r="A10432">
            <v>2021</v>
          </cell>
          <cell r="B10432" t="str">
            <v>Marzo</v>
          </cell>
          <cell r="J10432">
            <v>1011</v>
          </cell>
          <cell r="K10432">
            <v>21017</v>
          </cell>
        </row>
        <row r="10433">
          <cell r="A10433">
            <v>2021</v>
          </cell>
          <cell r="B10433" t="str">
            <v>Marzo</v>
          </cell>
          <cell r="J10433">
            <v>2440</v>
          </cell>
          <cell r="K10433">
            <v>51001</v>
          </cell>
        </row>
        <row r="10434">
          <cell r="A10434">
            <v>2021</v>
          </cell>
          <cell r="B10434" t="str">
            <v>Marzo</v>
          </cell>
          <cell r="J10434">
            <v>2842</v>
          </cell>
          <cell r="K10434">
            <v>51001</v>
          </cell>
        </row>
        <row r="10435">
          <cell r="A10435">
            <v>2021</v>
          </cell>
          <cell r="B10435" t="str">
            <v>Marzo</v>
          </cell>
          <cell r="J10435">
            <v>2792</v>
          </cell>
          <cell r="K10435">
            <v>51001</v>
          </cell>
        </row>
        <row r="10436">
          <cell r="A10436">
            <v>2021</v>
          </cell>
          <cell r="B10436" t="str">
            <v>Marzo</v>
          </cell>
          <cell r="J10436">
            <v>2538</v>
          </cell>
          <cell r="K10436">
            <v>51001</v>
          </cell>
        </row>
        <row r="10437">
          <cell r="A10437">
            <v>2021</v>
          </cell>
          <cell r="B10437" t="str">
            <v>Marzo</v>
          </cell>
          <cell r="J10437">
            <v>2257</v>
          </cell>
          <cell r="K10437">
            <v>51002</v>
          </cell>
        </row>
        <row r="10438">
          <cell r="A10438">
            <v>2021</v>
          </cell>
          <cell r="B10438" t="str">
            <v>Marzo</v>
          </cell>
          <cell r="J10438">
            <v>2149</v>
          </cell>
          <cell r="K10438">
            <v>51003</v>
          </cell>
        </row>
        <row r="10439">
          <cell r="A10439">
            <v>2021</v>
          </cell>
          <cell r="B10439" t="str">
            <v>Marzo</v>
          </cell>
          <cell r="J10439">
            <v>3456</v>
          </cell>
          <cell r="K10439">
            <v>51003</v>
          </cell>
        </row>
        <row r="10440">
          <cell r="A10440">
            <v>2021</v>
          </cell>
          <cell r="B10440" t="str">
            <v>Marzo</v>
          </cell>
          <cell r="J10440">
            <v>3252</v>
          </cell>
          <cell r="K10440">
            <v>51003</v>
          </cell>
        </row>
        <row r="10441">
          <cell r="A10441">
            <v>2021</v>
          </cell>
          <cell r="B10441" t="str">
            <v>Marzo</v>
          </cell>
          <cell r="J10441">
            <v>6498</v>
          </cell>
          <cell r="K10441">
            <v>51004</v>
          </cell>
        </row>
        <row r="10442">
          <cell r="A10442">
            <v>2021</v>
          </cell>
          <cell r="B10442" t="str">
            <v>Marzo</v>
          </cell>
          <cell r="J10442">
            <v>6685</v>
          </cell>
          <cell r="K10442">
            <v>51004</v>
          </cell>
        </row>
        <row r="10443">
          <cell r="A10443">
            <v>2021</v>
          </cell>
          <cell r="B10443" t="str">
            <v>Marzo</v>
          </cell>
          <cell r="J10443">
            <v>7011</v>
          </cell>
          <cell r="K10443">
            <v>51004</v>
          </cell>
        </row>
        <row r="10444">
          <cell r="A10444">
            <v>2021</v>
          </cell>
          <cell r="B10444" t="str">
            <v>Marzo</v>
          </cell>
          <cell r="J10444">
            <v>5522</v>
          </cell>
          <cell r="K10444">
            <v>51005</v>
          </cell>
        </row>
        <row r="10445">
          <cell r="A10445">
            <v>2021</v>
          </cell>
          <cell r="B10445" t="str">
            <v>Marzo</v>
          </cell>
          <cell r="J10445">
            <v>6336</v>
          </cell>
          <cell r="K10445">
            <v>51005</v>
          </cell>
        </row>
        <row r="10446">
          <cell r="A10446">
            <v>2021</v>
          </cell>
          <cell r="B10446" t="str">
            <v>Marzo</v>
          </cell>
          <cell r="J10446">
            <v>5642</v>
          </cell>
          <cell r="K10446">
            <v>51005</v>
          </cell>
        </row>
        <row r="10447">
          <cell r="A10447">
            <v>2021</v>
          </cell>
          <cell r="B10447" t="str">
            <v>Marzo</v>
          </cell>
          <cell r="J10447">
            <v>6343</v>
          </cell>
          <cell r="K10447">
            <v>51005</v>
          </cell>
        </row>
        <row r="10448">
          <cell r="A10448">
            <v>2021</v>
          </cell>
          <cell r="B10448" t="str">
            <v>Marzo</v>
          </cell>
          <cell r="J10448">
            <v>4558</v>
          </cell>
          <cell r="K10448">
            <v>51006</v>
          </cell>
        </row>
        <row r="10449">
          <cell r="A10449">
            <v>2021</v>
          </cell>
          <cell r="B10449" t="str">
            <v>Marzo</v>
          </cell>
          <cell r="J10449">
            <v>5307</v>
          </cell>
          <cell r="K10449">
            <v>51006</v>
          </cell>
        </row>
        <row r="10450">
          <cell r="A10450">
            <v>2021</v>
          </cell>
          <cell r="B10450" t="str">
            <v>Marzo</v>
          </cell>
          <cell r="J10450">
            <v>5592</v>
          </cell>
          <cell r="K10450">
            <v>51006</v>
          </cell>
        </row>
        <row r="10451">
          <cell r="A10451">
            <v>2021</v>
          </cell>
          <cell r="B10451" t="str">
            <v>Marzo</v>
          </cell>
          <cell r="J10451">
            <v>5361</v>
          </cell>
          <cell r="K10451">
            <v>51006</v>
          </cell>
        </row>
        <row r="10452">
          <cell r="A10452">
            <v>2021</v>
          </cell>
          <cell r="B10452" t="str">
            <v>Marzo</v>
          </cell>
          <cell r="J10452">
            <v>5367</v>
          </cell>
          <cell r="K10452">
            <v>51007</v>
          </cell>
        </row>
        <row r="10453">
          <cell r="A10453">
            <v>2021</v>
          </cell>
          <cell r="B10453" t="str">
            <v>Marzo</v>
          </cell>
          <cell r="J10453">
            <v>5278</v>
          </cell>
          <cell r="K10453">
            <v>51008</v>
          </cell>
        </row>
        <row r="10454">
          <cell r="A10454">
            <v>2021</v>
          </cell>
          <cell r="B10454" t="str">
            <v>Marzo</v>
          </cell>
          <cell r="J10454">
            <v>6085</v>
          </cell>
          <cell r="K10454">
            <v>51008</v>
          </cell>
        </row>
        <row r="10455">
          <cell r="A10455">
            <v>2021</v>
          </cell>
          <cell r="B10455" t="str">
            <v>Marzo</v>
          </cell>
          <cell r="J10455">
            <v>5755</v>
          </cell>
          <cell r="K10455">
            <v>51008</v>
          </cell>
        </row>
        <row r="10456">
          <cell r="A10456">
            <v>2021</v>
          </cell>
          <cell r="B10456" t="str">
            <v>Marzo</v>
          </cell>
          <cell r="J10456">
            <v>6458</v>
          </cell>
          <cell r="K10456">
            <v>51008</v>
          </cell>
        </row>
        <row r="10457">
          <cell r="A10457">
            <v>2021</v>
          </cell>
          <cell r="B10457" t="str">
            <v>Marzo</v>
          </cell>
          <cell r="J10457">
            <v>3332</v>
          </cell>
          <cell r="K10457">
            <v>51009</v>
          </cell>
        </row>
        <row r="10458">
          <cell r="A10458">
            <v>2021</v>
          </cell>
          <cell r="B10458" t="str">
            <v>Marzo</v>
          </cell>
          <cell r="J10458">
            <v>3752</v>
          </cell>
          <cell r="K10458">
            <v>51009</v>
          </cell>
        </row>
        <row r="10459">
          <cell r="A10459">
            <v>2021</v>
          </cell>
          <cell r="B10459" t="str">
            <v>Marzo</v>
          </cell>
          <cell r="J10459">
            <v>3748</v>
          </cell>
          <cell r="K10459">
            <v>51009</v>
          </cell>
        </row>
        <row r="10460">
          <cell r="A10460">
            <v>2021</v>
          </cell>
          <cell r="B10460" t="str">
            <v>Marzo</v>
          </cell>
          <cell r="J10460">
            <v>3540</v>
          </cell>
          <cell r="K10460">
            <v>51009</v>
          </cell>
        </row>
        <row r="10461">
          <cell r="A10461">
            <v>2021</v>
          </cell>
          <cell r="B10461" t="str">
            <v>Marzo</v>
          </cell>
          <cell r="J10461">
            <v>1440</v>
          </cell>
          <cell r="K10461">
            <v>51010</v>
          </cell>
        </row>
        <row r="10462">
          <cell r="A10462">
            <v>2021</v>
          </cell>
          <cell r="B10462" t="str">
            <v>Marzo</v>
          </cell>
          <cell r="J10462">
            <v>1485</v>
          </cell>
          <cell r="K10462">
            <v>51010</v>
          </cell>
        </row>
        <row r="10463">
          <cell r="A10463">
            <v>2021</v>
          </cell>
          <cell r="B10463" t="str">
            <v>Marzo</v>
          </cell>
          <cell r="J10463">
            <v>1412</v>
          </cell>
          <cell r="K10463">
            <v>51011</v>
          </cell>
        </row>
        <row r="10464">
          <cell r="A10464">
            <v>2021</v>
          </cell>
          <cell r="B10464" t="str">
            <v>Marzo</v>
          </cell>
          <cell r="J10464">
            <v>1709</v>
          </cell>
          <cell r="K10464">
            <v>51011</v>
          </cell>
        </row>
        <row r="10465">
          <cell r="A10465">
            <v>2021</v>
          </cell>
          <cell r="B10465" t="str">
            <v>Marzo</v>
          </cell>
          <cell r="J10465">
            <v>1757</v>
          </cell>
          <cell r="K10465">
            <v>51011</v>
          </cell>
        </row>
        <row r="10466">
          <cell r="A10466">
            <v>2021</v>
          </cell>
          <cell r="B10466" t="str">
            <v>Marzo</v>
          </cell>
          <cell r="J10466">
            <v>2870</v>
          </cell>
          <cell r="K10466">
            <v>51012</v>
          </cell>
        </row>
        <row r="10467">
          <cell r="A10467">
            <v>2021</v>
          </cell>
          <cell r="B10467" t="str">
            <v>Marzo</v>
          </cell>
          <cell r="J10467">
            <v>4001</v>
          </cell>
          <cell r="K10467">
            <v>51012</v>
          </cell>
        </row>
        <row r="10468">
          <cell r="A10468">
            <v>2021</v>
          </cell>
          <cell r="B10468" t="str">
            <v>Marzo</v>
          </cell>
          <cell r="J10468">
            <v>283</v>
          </cell>
          <cell r="K10468">
            <v>61001</v>
          </cell>
        </row>
        <row r="10469">
          <cell r="A10469">
            <v>2021</v>
          </cell>
          <cell r="B10469" t="str">
            <v>Marzo</v>
          </cell>
          <cell r="J10469">
            <v>295</v>
          </cell>
          <cell r="K10469">
            <v>61001</v>
          </cell>
        </row>
        <row r="10470">
          <cell r="A10470">
            <v>2021</v>
          </cell>
          <cell r="B10470" t="str">
            <v>Marzo</v>
          </cell>
          <cell r="J10470">
            <v>318</v>
          </cell>
          <cell r="K10470">
            <v>61001</v>
          </cell>
        </row>
        <row r="10471">
          <cell r="A10471">
            <v>2021</v>
          </cell>
          <cell r="B10471" t="str">
            <v>Marzo</v>
          </cell>
          <cell r="J10471">
            <v>310</v>
          </cell>
          <cell r="K10471">
            <v>61002</v>
          </cell>
        </row>
        <row r="10472">
          <cell r="A10472">
            <v>2021</v>
          </cell>
          <cell r="B10472" t="str">
            <v>Marzo</v>
          </cell>
          <cell r="J10472">
            <v>338</v>
          </cell>
          <cell r="K10472">
            <v>61002</v>
          </cell>
        </row>
        <row r="10473">
          <cell r="A10473">
            <v>2021</v>
          </cell>
          <cell r="B10473" t="str">
            <v>Marzo</v>
          </cell>
          <cell r="J10473">
            <v>341</v>
          </cell>
          <cell r="K10473">
            <v>61002</v>
          </cell>
        </row>
        <row r="10474">
          <cell r="A10474">
            <v>2021</v>
          </cell>
          <cell r="B10474" t="str">
            <v>Marzo</v>
          </cell>
          <cell r="J10474">
            <v>257</v>
          </cell>
          <cell r="K10474">
            <v>61003</v>
          </cell>
        </row>
        <row r="10475">
          <cell r="A10475">
            <v>2021</v>
          </cell>
          <cell r="B10475" t="str">
            <v>Marzo</v>
          </cell>
          <cell r="J10475">
            <v>273</v>
          </cell>
          <cell r="K10475">
            <v>61003</v>
          </cell>
        </row>
        <row r="10476">
          <cell r="A10476">
            <v>2021</v>
          </cell>
          <cell r="B10476" t="str">
            <v>Marzo</v>
          </cell>
          <cell r="J10476">
            <v>279</v>
          </cell>
          <cell r="K10476">
            <v>61003</v>
          </cell>
        </row>
        <row r="10477">
          <cell r="A10477">
            <v>2021</v>
          </cell>
          <cell r="B10477" t="str">
            <v>Marzo</v>
          </cell>
          <cell r="J10477">
            <v>374</v>
          </cell>
          <cell r="K10477">
            <v>61004</v>
          </cell>
        </row>
        <row r="10478">
          <cell r="A10478">
            <v>2021</v>
          </cell>
          <cell r="B10478" t="str">
            <v>Marzo</v>
          </cell>
          <cell r="J10478">
            <v>399</v>
          </cell>
          <cell r="K10478">
            <v>61004</v>
          </cell>
        </row>
        <row r="10479">
          <cell r="A10479">
            <v>2021</v>
          </cell>
          <cell r="B10479" t="str">
            <v>Marzo</v>
          </cell>
          <cell r="J10479">
            <v>392</v>
          </cell>
          <cell r="K10479">
            <v>61004</v>
          </cell>
        </row>
        <row r="10480">
          <cell r="A10480">
            <v>2021</v>
          </cell>
          <cell r="B10480" t="str">
            <v>Marzo</v>
          </cell>
          <cell r="J10480">
            <v>8945</v>
          </cell>
          <cell r="K10480">
            <v>61006</v>
          </cell>
        </row>
        <row r="10481">
          <cell r="A10481">
            <v>2021</v>
          </cell>
          <cell r="B10481" t="str">
            <v>Marzo</v>
          </cell>
          <cell r="J10481">
            <v>9340</v>
          </cell>
          <cell r="K10481">
            <v>61006</v>
          </cell>
        </row>
        <row r="10482">
          <cell r="A10482">
            <v>2021</v>
          </cell>
          <cell r="B10482" t="str">
            <v>Marzo</v>
          </cell>
          <cell r="J10482">
            <v>9413</v>
          </cell>
          <cell r="K10482">
            <v>61006</v>
          </cell>
        </row>
        <row r="10483">
          <cell r="A10483">
            <v>2021</v>
          </cell>
          <cell r="B10483" t="str">
            <v>Marzo</v>
          </cell>
          <cell r="J10483">
            <v>10730</v>
          </cell>
          <cell r="K10483">
            <v>61006</v>
          </cell>
        </row>
        <row r="10484">
          <cell r="A10484">
            <v>2021</v>
          </cell>
          <cell r="B10484" t="str">
            <v>Marzo</v>
          </cell>
          <cell r="J10484">
            <v>12120</v>
          </cell>
          <cell r="K10484">
            <v>61007</v>
          </cell>
        </row>
        <row r="10485">
          <cell r="A10485">
            <v>2021</v>
          </cell>
          <cell r="B10485" t="str">
            <v>Marzo</v>
          </cell>
          <cell r="J10485">
            <v>13130</v>
          </cell>
          <cell r="K10485">
            <v>61007</v>
          </cell>
        </row>
        <row r="10486">
          <cell r="A10486">
            <v>2021</v>
          </cell>
          <cell r="B10486" t="str">
            <v>Marzo</v>
          </cell>
          <cell r="J10486">
            <v>13160</v>
          </cell>
          <cell r="K10486">
            <v>61007</v>
          </cell>
        </row>
        <row r="10487">
          <cell r="A10487">
            <v>2021</v>
          </cell>
          <cell r="B10487" t="str">
            <v>Marzo</v>
          </cell>
          <cell r="J10487">
            <v>12660</v>
          </cell>
          <cell r="K10487">
            <v>61007</v>
          </cell>
        </row>
        <row r="10488">
          <cell r="A10488">
            <v>2021</v>
          </cell>
          <cell r="B10488" t="str">
            <v>Marzo</v>
          </cell>
          <cell r="J10488">
            <v>9825</v>
          </cell>
          <cell r="K10488">
            <v>61008</v>
          </cell>
        </row>
        <row r="10489">
          <cell r="A10489">
            <v>2021</v>
          </cell>
          <cell r="B10489" t="str">
            <v>Marzo</v>
          </cell>
          <cell r="J10489">
            <v>9740</v>
          </cell>
          <cell r="K10489">
            <v>61008</v>
          </cell>
        </row>
        <row r="10490">
          <cell r="A10490">
            <v>2021</v>
          </cell>
          <cell r="B10490" t="str">
            <v>Marzo</v>
          </cell>
          <cell r="J10490">
            <v>9190</v>
          </cell>
          <cell r="K10490">
            <v>61008</v>
          </cell>
        </row>
        <row r="10491">
          <cell r="A10491">
            <v>2021</v>
          </cell>
          <cell r="B10491" t="str">
            <v>Marzo</v>
          </cell>
          <cell r="J10491">
            <v>10160</v>
          </cell>
          <cell r="K10491">
            <v>61009</v>
          </cell>
        </row>
        <row r="10492">
          <cell r="A10492">
            <v>2021</v>
          </cell>
          <cell r="B10492" t="str">
            <v>Marzo</v>
          </cell>
          <cell r="J10492">
            <v>9980</v>
          </cell>
          <cell r="K10492">
            <v>61009</v>
          </cell>
        </row>
        <row r="10493">
          <cell r="A10493">
            <v>2021</v>
          </cell>
          <cell r="B10493" t="str">
            <v>Marzo</v>
          </cell>
          <cell r="J10493">
            <v>10547</v>
          </cell>
          <cell r="K10493">
            <v>61009</v>
          </cell>
        </row>
        <row r="10494">
          <cell r="A10494">
            <v>2021</v>
          </cell>
          <cell r="B10494" t="str">
            <v>Marzo</v>
          </cell>
          <cell r="J10494">
            <v>9960</v>
          </cell>
          <cell r="K10494">
            <v>61009</v>
          </cell>
        </row>
        <row r="10495">
          <cell r="A10495">
            <v>2021</v>
          </cell>
          <cell r="B10495" t="str">
            <v>Marzo</v>
          </cell>
          <cell r="J10495">
            <v>5973</v>
          </cell>
          <cell r="K10495">
            <v>71001</v>
          </cell>
        </row>
        <row r="10496">
          <cell r="A10496">
            <v>2021</v>
          </cell>
          <cell r="B10496" t="str">
            <v>Marzo</v>
          </cell>
          <cell r="J10496">
            <v>5560</v>
          </cell>
          <cell r="K10496">
            <v>71001</v>
          </cell>
        </row>
        <row r="10497">
          <cell r="A10497">
            <v>2021</v>
          </cell>
          <cell r="B10497" t="str">
            <v>Marzo</v>
          </cell>
          <cell r="J10497">
            <v>5265</v>
          </cell>
          <cell r="K10497">
            <v>71001</v>
          </cell>
        </row>
        <row r="10498">
          <cell r="A10498">
            <v>2021</v>
          </cell>
          <cell r="B10498" t="str">
            <v>Marzo</v>
          </cell>
          <cell r="J10498">
            <v>7280</v>
          </cell>
          <cell r="K10498">
            <v>71002</v>
          </cell>
        </row>
        <row r="10499">
          <cell r="A10499">
            <v>2021</v>
          </cell>
          <cell r="B10499" t="str">
            <v>Marzo</v>
          </cell>
          <cell r="J10499">
            <v>7537</v>
          </cell>
          <cell r="K10499">
            <v>71002</v>
          </cell>
        </row>
        <row r="10500">
          <cell r="A10500">
            <v>2021</v>
          </cell>
          <cell r="B10500" t="str">
            <v>Marzo</v>
          </cell>
          <cell r="J10500">
            <v>7738</v>
          </cell>
          <cell r="K10500">
            <v>71002</v>
          </cell>
        </row>
        <row r="10501">
          <cell r="A10501">
            <v>2021</v>
          </cell>
          <cell r="B10501" t="str">
            <v>Marzo</v>
          </cell>
          <cell r="J10501">
            <v>8260</v>
          </cell>
          <cell r="K10501">
            <v>71002</v>
          </cell>
        </row>
        <row r="10502">
          <cell r="A10502">
            <v>2021</v>
          </cell>
          <cell r="B10502" t="str">
            <v>Marzo</v>
          </cell>
          <cell r="J10502">
            <v>7225</v>
          </cell>
          <cell r="K10502">
            <v>71002</v>
          </cell>
        </row>
        <row r="10503">
          <cell r="A10503">
            <v>2021</v>
          </cell>
          <cell r="B10503" t="str">
            <v>Marzo</v>
          </cell>
          <cell r="J10503">
            <v>11533</v>
          </cell>
          <cell r="K10503">
            <v>71004</v>
          </cell>
        </row>
        <row r="10504">
          <cell r="A10504">
            <v>2021</v>
          </cell>
          <cell r="B10504" t="str">
            <v>Marzo</v>
          </cell>
          <cell r="J10504">
            <v>10540</v>
          </cell>
          <cell r="K10504">
            <v>71004</v>
          </cell>
        </row>
        <row r="10505">
          <cell r="A10505">
            <v>2021</v>
          </cell>
          <cell r="B10505" t="str">
            <v>Marzo</v>
          </cell>
          <cell r="J10505">
            <v>11002</v>
          </cell>
          <cell r="K10505">
            <v>71004</v>
          </cell>
        </row>
        <row r="10506">
          <cell r="A10506">
            <v>2021</v>
          </cell>
          <cell r="B10506" t="str">
            <v>Marzo</v>
          </cell>
          <cell r="J10506">
            <v>10985</v>
          </cell>
          <cell r="K10506">
            <v>71004</v>
          </cell>
        </row>
        <row r="10507">
          <cell r="A10507">
            <v>2021</v>
          </cell>
          <cell r="B10507" t="str">
            <v>Marzo</v>
          </cell>
          <cell r="J10507">
            <v>12458</v>
          </cell>
          <cell r="K10507">
            <v>71005</v>
          </cell>
        </row>
        <row r="10508">
          <cell r="A10508">
            <v>2021</v>
          </cell>
          <cell r="B10508" t="str">
            <v>Marzo</v>
          </cell>
          <cell r="J10508">
            <v>11585</v>
          </cell>
          <cell r="K10508">
            <v>71005</v>
          </cell>
        </row>
        <row r="10509">
          <cell r="A10509">
            <v>2021</v>
          </cell>
          <cell r="B10509" t="str">
            <v>Marzo</v>
          </cell>
          <cell r="J10509">
            <v>11822</v>
          </cell>
          <cell r="K10509">
            <v>71005</v>
          </cell>
        </row>
        <row r="10510">
          <cell r="A10510">
            <v>2021</v>
          </cell>
          <cell r="B10510" t="str">
            <v>Marzo</v>
          </cell>
          <cell r="J10510">
            <v>11940</v>
          </cell>
          <cell r="K10510">
            <v>71005</v>
          </cell>
        </row>
        <row r="10511">
          <cell r="A10511">
            <v>2021</v>
          </cell>
          <cell r="B10511" t="str">
            <v>Marzo</v>
          </cell>
          <cell r="J10511">
            <v>12658</v>
          </cell>
          <cell r="K10511">
            <v>71006</v>
          </cell>
        </row>
        <row r="10512">
          <cell r="A10512">
            <v>2021</v>
          </cell>
          <cell r="B10512" t="str">
            <v>Marzo</v>
          </cell>
          <cell r="J10512">
            <v>12080</v>
          </cell>
          <cell r="K10512">
            <v>71006</v>
          </cell>
        </row>
        <row r="10513">
          <cell r="A10513">
            <v>2021</v>
          </cell>
          <cell r="B10513" t="str">
            <v>Marzo</v>
          </cell>
          <cell r="J10513">
            <v>12847</v>
          </cell>
          <cell r="K10513">
            <v>71006</v>
          </cell>
        </row>
        <row r="10514">
          <cell r="A10514">
            <v>2021</v>
          </cell>
          <cell r="B10514" t="str">
            <v>Marzo</v>
          </cell>
          <cell r="J10514">
            <v>12262</v>
          </cell>
          <cell r="K10514">
            <v>71006</v>
          </cell>
        </row>
        <row r="10515">
          <cell r="A10515">
            <v>2021</v>
          </cell>
          <cell r="B10515" t="str">
            <v>Marzo</v>
          </cell>
          <cell r="J10515">
            <v>14228</v>
          </cell>
          <cell r="K10515">
            <v>71007</v>
          </cell>
        </row>
        <row r="10516">
          <cell r="A10516">
            <v>2021</v>
          </cell>
          <cell r="B10516" t="str">
            <v>Marzo</v>
          </cell>
          <cell r="J10516">
            <v>13620</v>
          </cell>
          <cell r="K10516">
            <v>71007</v>
          </cell>
        </row>
        <row r="10517">
          <cell r="A10517">
            <v>2021</v>
          </cell>
          <cell r="B10517" t="str">
            <v>Marzo</v>
          </cell>
          <cell r="J10517">
            <v>14055</v>
          </cell>
          <cell r="K10517">
            <v>71007</v>
          </cell>
        </row>
        <row r="10518">
          <cell r="A10518">
            <v>2021</v>
          </cell>
          <cell r="B10518" t="str">
            <v>Marzo</v>
          </cell>
          <cell r="J10518">
            <v>13823</v>
          </cell>
          <cell r="K10518">
            <v>71007</v>
          </cell>
        </row>
        <row r="10519">
          <cell r="A10519">
            <v>2021</v>
          </cell>
          <cell r="B10519" t="str">
            <v>Marzo</v>
          </cell>
          <cell r="J10519">
            <v>9110</v>
          </cell>
          <cell r="K10519">
            <v>71003</v>
          </cell>
        </row>
        <row r="10520">
          <cell r="A10520">
            <v>2021</v>
          </cell>
          <cell r="B10520" t="str">
            <v>Marzo</v>
          </cell>
          <cell r="J10520">
            <v>15413</v>
          </cell>
          <cell r="K10520">
            <v>71009</v>
          </cell>
        </row>
        <row r="10521">
          <cell r="A10521">
            <v>2021</v>
          </cell>
          <cell r="B10521" t="str">
            <v>Marzo</v>
          </cell>
          <cell r="J10521">
            <v>14435</v>
          </cell>
          <cell r="K10521">
            <v>71009</v>
          </cell>
        </row>
        <row r="10522">
          <cell r="A10522">
            <v>2021</v>
          </cell>
          <cell r="B10522" t="str">
            <v>Marzo</v>
          </cell>
          <cell r="J10522">
            <v>15008</v>
          </cell>
          <cell r="K10522">
            <v>71009</v>
          </cell>
        </row>
        <row r="10523">
          <cell r="A10523">
            <v>2021</v>
          </cell>
          <cell r="B10523" t="str">
            <v>Marzo</v>
          </cell>
          <cell r="J10523">
            <v>14718</v>
          </cell>
          <cell r="K10523">
            <v>71009</v>
          </cell>
        </row>
        <row r="10524">
          <cell r="A10524">
            <v>2021</v>
          </cell>
          <cell r="B10524" t="str">
            <v>Marzo</v>
          </cell>
          <cell r="J10524">
            <v>12818</v>
          </cell>
          <cell r="K10524">
            <v>71010</v>
          </cell>
        </row>
        <row r="10525">
          <cell r="A10525">
            <v>2021</v>
          </cell>
          <cell r="B10525" t="str">
            <v>Marzo</v>
          </cell>
          <cell r="J10525">
            <v>11300</v>
          </cell>
          <cell r="K10525">
            <v>71010</v>
          </cell>
        </row>
        <row r="10526">
          <cell r="A10526">
            <v>2021</v>
          </cell>
          <cell r="B10526" t="str">
            <v>Marzo</v>
          </cell>
          <cell r="J10526">
            <v>12053</v>
          </cell>
          <cell r="K10526">
            <v>71010</v>
          </cell>
        </row>
        <row r="10527">
          <cell r="A10527">
            <v>2021</v>
          </cell>
          <cell r="B10527" t="str">
            <v>Marzo</v>
          </cell>
          <cell r="J10527">
            <v>13248</v>
          </cell>
          <cell r="K10527">
            <v>71011</v>
          </cell>
        </row>
        <row r="10528">
          <cell r="A10528">
            <v>2021</v>
          </cell>
          <cell r="B10528" t="str">
            <v>Marzo</v>
          </cell>
          <cell r="J10528">
            <v>12240</v>
          </cell>
          <cell r="K10528">
            <v>71011</v>
          </cell>
        </row>
        <row r="10529">
          <cell r="A10529">
            <v>2021</v>
          </cell>
          <cell r="B10529" t="str">
            <v>Marzo</v>
          </cell>
          <cell r="J10529">
            <v>13098</v>
          </cell>
          <cell r="K10529">
            <v>71011</v>
          </cell>
        </row>
        <row r="10530">
          <cell r="A10530">
            <v>2021</v>
          </cell>
          <cell r="B10530" t="str">
            <v>Marzo</v>
          </cell>
          <cell r="J10530">
            <v>12832</v>
          </cell>
          <cell r="K10530">
            <v>71012</v>
          </cell>
        </row>
        <row r="10531">
          <cell r="A10531">
            <v>2021</v>
          </cell>
          <cell r="B10531" t="str">
            <v>Marzo</v>
          </cell>
          <cell r="J10531">
            <v>12645</v>
          </cell>
          <cell r="K10531">
            <v>71012</v>
          </cell>
        </row>
        <row r="10532">
          <cell r="A10532">
            <v>2021</v>
          </cell>
          <cell r="B10532" t="str">
            <v>Marzo</v>
          </cell>
          <cell r="J10532">
            <v>12090</v>
          </cell>
          <cell r="K10532">
            <v>71012</v>
          </cell>
        </row>
        <row r="10533">
          <cell r="A10533">
            <v>2021</v>
          </cell>
          <cell r="B10533" t="str">
            <v>Marzo</v>
          </cell>
          <cell r="J10533">
            <v>8958</v>
          </cell>
          <cell r="K10533">
            <v>71013</v>
          </cell>
        </row>
        <row r="10534">
          <cell r="A10534">
            <v>2021</v>
          </cell>
          <cell r="B10534" t="str">
            <v>Marzo</v>
          </cell>
          <cell r="J10534">
            <v>8985</v>
          </cell>
          <cell r="K10534">
            <v>71013</v>
          </cell>
        </row>
        <row r="10535">
          <cell r="A10535">
            <v>2021</v>
          </cell>
          <cell r="B10535" t="str">
            <v>Marzo</v>
          </cell>
          <cell r="J10535">
            <v>9218</v>
          </cell>
          <cell r="K10535">
            <v>71013</v>
          </cell>
        </row>
        <row r="10536">
          <cell r="A10536">
            <v>2021</v>
          </cell>
          <cell r="B10536" t="str">
            <v>Marzo</v>
          </cell>
          <cell r="J10536">
            <v>15517</v>
          </cell>
          <cell r="K10536">
            <v>71015</v>
          </cell>
        </row>
        <row r="10537">
          <cell r="A10537">
            <v>2021</v>
          </cell>
          <cell r="B10537" t="str">
            <v>Marzo</v>
          </cell>
          <cell r="J10537">
            <v>16275</v>
          </cell>
          <cell r="K10537">
            <v>71016</v>
          </cell>
        </row>
        <row r="10538">
          <cell r="A10538">
            <v>2021</v>
          </cell>
          <cell r="B10538" t="str">
            <v>Marzo</v>
          </cell>
          <cell r="J10538">
            <v>15880</v>
          </cell>
          <cell r="K10538">
            <v>71016</v>
          </cell>
        </row>
        <row r="10539">
          <cell r="A10539">
            <v>2021</v>
          </cell>
          <cell r="B10539" t="str">
            <v>Marzo</v>
          </cell>
          <cell r="J10539">
            <v>16882</v>
          </cell>
          <cell r="K10539">
            <v>71016</v>
          </cell>
        </row>
        <row r="10540">
          <cell r="A10540">
            <v>2021</v>
          </cell>
          <cell r="B10540" t="str">
            <v>Marzo</v>
          </cell>
          <cell r="J10540">
            <v>16275</v>
          </cell>
          <cell r="K10540">
            <v>71017</v>
          </cell>
        </row>
        <row r="10541">
          <cell r="A10541">
            <v>2021</v>
          </cell>
          <cell r="B10541" t="str">
            <v>Marzo</v>
          </cell>
          <cell r="J10541">
            <v>15945</v>
          </cell>
          <cell r="K10541">
            <v>71017</v>
          </cell>
        </row>
        <row r="10542">
          <cell r="A10542">
            <v>2021</v>
          </cell>
          <cell r="B10542" t="str">
            <v>Marzo</v>
          </cell>
          <cell r="J10542">
            <v>16782</v>
          </cell>
          <cell r="K10542">
            <v>71017</v>
          </cell>
        </row>
        <row r="10543">
          <cell r="A10543">
            <v>2021</v>
          </cell>
          <cell r="B10543" t="str">
            <v>Marzo</v>
          </cell>
          <cell r="J10543">
            <v>16315</v>
          </cell>
          <cell r="K10543">
            <v>71018</v>
          </cell>
        </row>
        <row r="10544">
          <cell r="A10544">
            <v>2021</v>
          </cell>
          <cell r="B10544" t="str">
            <v>Marzo</v>
          </cell>
          <cell r="J10544">
            <v>15955</v>
          </cell>
          <cell r="K10544">
            <v>71018</v>
          </cell>
        </row>
        <row r="10545">
          <cell r="A10545">
            <v>2021</v>
          </cell>
          <cell r="B10545" t="str">
            <v>Marzo</v>
          </cell>
          <cell r="J10545">
            <v>16732</v>
          </cell>
          <cell r="K10545">
            <v>71018</v>
          </cell>
        </row>
        <row r="10546">
          <cell r="A10546">
            <v>2021</v>
          </cell>
          <cell r="B10546" t="str">
            <v>Marzo</v>
          </cell>
          <cell r="J10546">
            <v>16315</v>
          </cell>
          <cell r="K10546">
            <v>71019</v>
          </cell>
        </row>
        <row r="10547">
          <cell r="A10547">
            <v>2021</v>
          </cell>
          <cell r="B10547" t="str">
            <v>Marzo</v>
          </cell>
          <cell r="J10547">
            <v>15955</v>
          </cell>
          <cell r="K10547">
            <v>71019</v>
          </cell>
        </row>
        <row r="10548">
          <cell r="A10548">
            <v>2021</v>
          </cell>
          <cell r="B10548" t="str">
            <v>Marzo</v>
          </cell>
          <cell r="J10548">
            <v>16982</v>
          </cell>
          <cell r="K10548">
            <v>71019</v>
          </cell>
        </row>
        <row r="10549">
          <cell r="A10549">
            <v>2021</v>
          </cell>
          <cell r="B10549" t="str">
            <v>Marzo</v>
          </cell>
          <cell r="J10549">
            <v>22375</v>
          </cell>
          <cell r="K10549">
            <v>71020</v>
          </cell>
        </row>
        <row r="10550">
          <cell r="A10550">
            <v>2021</v>
          </cell>
          <cell r="B10550" t="str">
            <v>Marzo</v>
          </cell>
          <cell r="J10550">
            <v>20070</v>
          </cell>
          <cell r="K10550">
            <v>71020</v>
          </cell>
        </row>
        <row r="10551">
          <cell r="A10551">
            <v>2021</v>
          </cell>
          <cell r="B10551" t="str">
            <v>Marzo</v>
          </cell>
          <cell r="J10551">
            <v>21017</v>
          </cell>
          <cell r="K10551">
            <v>71020</v>
          </cell>
        </row>
        <row r="10552">
          <cell r="A10552">
            <v>2021</v>
          </cell>
          <cell r="B10552" t="str">
            <v>Marzo</v>
          </cell>
          <cell r="J10552">
            <v>12860</v>
          </cell>
          <cell r="K10552">
            <v>71021</v>
          </cell>
        </row>
        <row r="10553">
          <cell r="A10553">
            <v>2021</v>
          </cell>
          <cell r="B10553" t="str">
            <v>Marzo</v>
          </cell>
          <cell r="J10553">
            <v>12025</v>
          </cell>
          <cell r="K10553">
            <v>71021</v>
          </cell>
        </row>
        <row r="10554">
          <cell r="A10554">
            <v>2021</v>
          </cell>
          <cell r="B10554" t="str">
            <v>Marzo</v>
          </cell>
          <cell r="J10554">
            <v>13215</v>
          </cell>
          <cell r="K10554">
            <v>71021</v>
          </cell>
        </row>
        <row r="10555">
          <cell r="A10555">
            <v>2021</v>
          </cell>
          <cell r="B10555" t="str">
            <v>Marzo</v>
          </cell>
          <cell r="J10555">
            <v>12430</v>
          </cell>
          <cell r="K10555">
            <v>71022</v>
          </cell>
        </row>
        <row r="10556">
          <cell r="A10556">
            <v>2021</v>
          </cell>
          <cell r="B10556" t="str">
            <v>Marzo</v>
          </cell>
          <cell r="J10556">
            <v>11053</v>
          </cell>
          <cell r="K10556">
            <v>71022</v>
          </cell>
        </row>
        <row r="10557">
          <cell r="A10557">
            <v>2021</v>
          </cell>
          <cell r="B10557" t="str">
            <v>Marzo</v>
          </cell>
          <cell r="J10557">
            <v>12783</v>
          </cell>
          <cell r="K10557">
            <v>71022</v>
          </cell>
        </row>
        <row r="10558">
          <cell r="A10558">
            <v>2021</v>
          </cell>
          <cell r="B10558" t="str">
            <v>Marzo</v>
          </cell>
          <cell r="J10558">
            <v>13510</v>
          </cell>
          <cell r="K10558">
            <v>71023</v>
          </cell>
        </row>
        <row r="10559">
          <cell r="A10559">
            <v>2021</v>
          </cell>
          <cell r="B10559" t="str">
            <v>Marzo</v>
          </cell>
          <cell r="J10559">
            <v>12905</v>
          </cell>
          <cell r="K10559">
            <v>71023</v>
          </cell>
        </row>
        <row r="10560">
          <cell r="A10560">
            <v>2021</v>
          </cell>
          <cell r="B10560" t="str">
            <v>Marzo</v>
          </cell>
          <cell r="J10560">
            <v>14182</v>
          </cell>
          <cell r="K10560">
            <v>71023</v>
          </cell>
        </row>
        <row r="10561">
          <cell r="A10561">
            <v>2021</v>
          </cell>
          <cell r="B10561" t="str">
            <v>Marzo</v>
          </cell>
          <cell r="J10561">
            <v>15323</v>
          </cell>
          <cell r="K10561">
            <v>71024</v>
          </cell>
        </row>
        <row r="10562">
          <cell r="A10562">
            <v>2021</v>
          </cell>
          <cell r="B10562" t="str">
            <v>Marzo</v>
          </cell>
          <cell r="J10562">
            <v>26850</v>
          </cell>
          <cell r="K10562">
            <v>71025</v>
          </cell>
        </row>
        <row r="10563">
          <cell r="A10563">
            <v>2021</v>
          </cell>
          <cell r="B10563" t="str">
            <v>Marzo</v>
          </cell>
          <cell r="J10563">
            <v>25800</v>
          </cell>
          <cell r="K10563">
            <v>71025</v>
          </cell>
        </row>
        <row r="10564">
          <cell r="A10564">
            <v>2021</v>
          </cell>
          <cell r="B10564" t="str">
            <v>Marzo</v>
          </cell>
          <cell r="J10564">
            <v>24517</v>
          </cell>
          <cell r="K10564">
            <v>71025</v>
          </cell>
        </row>
        <row r="10565">
          <cell r="A10565">
            <v>2021</v>
          </cell>
          <cell r="B10565" t="str">
            <v>Marzo</v>
          </cell>
          <cell r="J10565">
            <v>11790</v>
          </cell>
          <cell r="K10565">
            <v>71014</v>
          </cell>
        </row>
        <row r="10566">
          <cell r="A10566">
            <v>2021</v>
          </cell>
          <cell r="B10566" t="str">
            <v>Marzo</v>
          </cell>
          <cell r="J10566">
            <v>11550</v>
          </cell>
          <cell r="K10566">
            <v>71014</v>
          </cell>
        </row>
        <row r="10567">
          <cell r="A10567">
            <v>2021</v>
          </cell>
          <cell r="B10567" t="str">
            <v>Marzo</v>
          </cell>
          <cell r="J10567">
            <v>12765</v>
          </cell>
          <cell r="K10567">
            <v>71014</v>
          </cell>
        </row>
        <row r="10568">
          <cell r="A10568">
            <v>2021</v>
          </cell>
          <cell r="B10568" t="str">
            <v>Marzo</v>
          </cell>
          <cell r="J10568">
            <v>13750</v>
          </cell>
          <cell r="K10568">
            <v>71026</v>
          </cell>
        </row>
        <row r="10569">
          <cell r="A10569">
            <v>2021</v>
          </cell>
          <cell r="B10569" t="str">
            <v>Marzo</v>
          </cell>
          <cell r="J10569">
            <v>13135</v>
          </cell>
          <cell r="K10569">
            <v>71026</v>
          </cell>
        </row>
        <row r="10570">
          <cell r="A10570">
            <v>2021</v>
          </cell>
          <cell r="B10570" t="str">
            <v>Marzo</v>
          </cell>
          <cell r="J10570">
            <v>14765</v>
          </cell>
          <cell r="K10570">
            <v>71026</v>
          </cell>
        </row>
        <row r="10571">
          <cell r="A10571">
            <v>2021</v>
          </cell>
          <cell r="B10571" t="str">
            <v>Marzo</v>
          </cell>
          <cell r="J10571">
            <v>18300</v>
          </cell>
          <cell r="K10571">
            <v>71027</v>
          </cell>
        </row>
        <row r="10572">
          <cell r="A10572">
            <v>2021</v>
          </cell>
          <cell r="B10572" t="str">
            <v>Marzo</v>
          </cell>
          <cell r="J10572">
            <v>18692</v>
          </cell>
          <cell r="K10572">
            <v>71027</v>
          </cell>
        </row>
        <row r="10573">
          <cell r="A10573">
            <v>2021</v>
          </cell>
          <cell r="B10573" t="str">
            <v>Marzo</v>
          </cell>
          <cell r="J10573">
            <v>18107</v>
          </cell>
          <cell r="K10573">
            <v>71027</v>
          </cell>
        </row>
        <row r="10574">
          <cell r="A10574">
            <v>2021</v>
          </cell>
          <cell r="B10574" t="str">
            <v>Marzo</v>
          </cell>
          <cell r="J10574">
            <v>11995</v>
          </cell>
          <cell r="K10574">
            <v>71028</v>
          </cell>
        </row>
        <row r="10575">
          <cell r="A10575">
            <v>2021</v>
          </cell>
          <cell r="B10575" t="str">
            <v>Marzo</v>
          </cell>
          <cell r="J10575">
            <v>11675</v>
          </cell>
          <cell r="K10575">
            <v>71028</v>
          </cell>
        </row>
        <row r="10576">
          <cell r="A10576">
            <v>2021</v>
          </cell>
          <cell r="B10576" t="str">
            <v>Marzo</v>
          </cell>
          <cell r="J10576">
            <v>12765</v>
          </cell>
          <cell r="K10576">
            <v>71028</v>
          </cell>
        </row>
        <row r="10577">
          <cell r="A10577">
            <v>2021</v>
          </cell>
          <cell r="B10577" t="str">
            <v>Marzo</v>
          </cell>
          <cell r="J10577">
            <v>14857</v>
          </cell>
          <cell r="K10577">
            <v>71029</v>
          </cell>
        </row>
        <row r="10578">
          <cell r="A10578">
            <v>2021</v>
          </cell>
          <cell r="B10578" t="str">
            <v>Marzo</v>
          </cell>
          <cell r="J10578">
            <v>13705</v>
          </cell>
          <cell r="K10578">
            <v>71030</v>
          </cell>
        </row>
        <row r="10579">
          <cell r="A10579">
            <v>2021</v>
          </cell>
          <cell r="B10579" t="str">
            <v>Marzo</v>
          </cell>
          <cell r="J10579">
            <v>13913</v>
          </cell>
          <cell r="K10579">
            <v>71030</v>
          </cell>
        </row>
        <row r="10580">
          <cell r="A10580">
            <v>2021</v>
          </cell>
          <cell r="B10580" t="str">
            <v>Marzo</v>
          </cell>
          <cell r="J10580">
            <v>14690</v>
          </cell>
          <cell r="K10580">
            <v>71030</v>
          </cell>
        </row>
        <row r="10581">
          <cell r="A10581">
            <v>2021</v>
          </cell>
          <cell r="B10581" t="str">
            <v>Marzo</v>
          </cell>
          <cell r="J10581">
            <v>19700</v>
          </cell>
          <cell r="K10581">
            <v>71031</v>
          </cell>
        </row>
        <row r="10582">
          <cell r="A10582">
            <v>2021</v>
          </cell>
          <cell r="B10582" t="str">
            <v>Marzo</v>
          </cell>
          <cell r="J10582">
            <v>19542</v>
          </cell>
          <cell r="K10582">
            <v>71031</v>
          </cell>
        </row>
        <row r="10583">
          <cell r="A10583">
            <v>2021</v>
          </cell>
          <cell r="B10583" t="str">
            <v>Marzo</v>
          </cell>
          <cell r="J10583">
            <v>18507</v>
          </cell>
          <cell r="K10583">
            <v>71031</v>
          </cell>
        </row>
        <row r="10584">
          <cell r="A10584">
            <v>2021</v>
          </cell>
          <cell r="B10584" t="str">
            <v>Marzo</v>
          </cell>
          <cell r="J10584">
            <v>13780</v>
          </cell>
          <cell r="K10584">
            <v>71032</v>
          </cell>
        </row>
        <row r="10585">
          <cell r="A10585">
            <v>2021</v>
          </cell>
          <cell r="B10585" t="str">
            <v>Marzo</v>
          </cell>
          <cell r="J10585">
            <v>13625</v>
          </cell>
          <cell r="K10585">
            <v>71032</v>
          </cell>
        </row>
        <row r="10586">
          <cell r="A10586">
            <v>2021</v>
          </cell>
          <cell r="B10586" t="str">
            <v>Marzo</v>
          </cell>
          <cell r="J10586">
            <v>14775</v>
          </cell>
          <cell r="K10586">
            <v>71032</v>
          </cell>
        </row>
        <row r="10587">
          <cell r="A10587">
            <v>2021</v>
          </cell>
          <cell r="B10587" t="str">
            <v>Marzo</v>
          </cell>
          <cell r="J10587">
            <v>7247</v>
          </cell>
          <cell r="K10587">
            <v>71033</v>
          </cell>
        </row>
        <row r="10588">
          <cell r="A10588">
            <v>2021</v>
          </cell>
          <cell r="B10588" t="str">
            <v>Marzo</v>
          </cell>
          <cell r="J10588">
            <v>7253</v>
          </cell>
          <cell r="K10588">
            <v>71034</v>
          </cell>
        </row>
        <row r="10589">
          <cell r="A10589">
            <v>2021</v>
          </cell>
          <cell r="B10589" t="str">
            <v>Marzo</v>
          </cell>
          <cell r="J10589">
            <v>8915</v>
          </cell>
          <cell r="K10589">
            <v>71034</v>
          </cell>
        </row>
        <row r="10590">
          <cell r="A10590">
            <v>2021</v>
          </cell>
          <cell r="B10590" t="str">
            <v>Marzo</v>
          </cell>
          <cell r="J10590">
            <v>8113</v>
          </cell>
          <cell r="K10590">
            <v>71034</v>
          </cell>
        </row>
        <row r="10591">
          <cell r="A10591">
            <v>2021</v>
          </cell>
          <cell r="B10591" t="str">
            <v>Marzo</v>
          </cell>
          <cell r="J10591">
            <v>8325</v>
          </cell>
          <cell r="K10591">
            <v>71034</v>
          </cell>
        </row>
        <row r="10592">
          <cell r="A10592">
            <v>2021</v>
          </cell>
          <cell r="B10592" t="str">
            <v>Marzo</v>
          </cell>
          <cell r="J10592">
            <v>6895</v>
          </cell>
          <cell r="K10592">
            <v>71034</v>
          </cell>
        </row>
        <row r="10593">
          <cell r="A10593">
            <v>2021</v>
          </cell>
          <cell r="B10593" t="str">
            <v>Marzo</v>
          </cell>
          <cell r="J10593">
            <v>8525</v>
          </cell>
          <cell r="K10593">
            <v>71035</v>
          </cell>
        </row>
        <row r="10594">
          <cell r="A10594">
            <v>2021</v>
          </cell>
          <cell r="B10594" t="str">
            <v>Marzo</v>
          </cell>
          <cell r="J10594">
            <v>9708</v>
          </cell>
          <cell r="K10594">
            <v>71035</v>
          </cell>
        </row>
        <row r="10595">
          <cell r="A10595">
            <v>2021</v>
          </cell>
          <cell r="B10595" t="str">
            <v>Marzo</v>
          </cell>
          <cell r="J10595">
            <v>9480</v>
          </cell>
          <cell r="K10595">
            <v>71035</v>
          </cell>
        </row>
        <row r="10596">
          <cell r="A10596">
            <v>2021</v>
          </cell>
          <cell r="B10596" t="str">
            <v>Marzo</v>
          </cell>
          <cell r="J10596">
            <v>10260</v>
          </cell>
          <cell r="K10596">
            <v>71035</v>
          </cell>
        </row>
        <row r="10597">
          <cell r="A10597">
            <v>2021</v>
          </cell>
          <cell r="B10597" t="str">
            <v>Marzo</v>
          </cell>
          <cell r="J10597">
            <v>8445</v>
          </cell>
          <cell r="K10597">
            <v>71035</v>
          </cell>
        </row>
        <row r="10598">
          <cell r="A10598">
            <v>2021</v>
          </cell>
          <cell r="B10598" t="str">
            <v>Marzo</v>
          </cell>
          <cell r="J10598">
            <v>6933</v>
          </cell>
          <cell r="K10598">
            <v>71036</v>
          </cell>
        </row>
        <row r="10599">
          <cell r="A10599">
            <v>2021</v>
          </cell>
          <cell r="B10599" t="str">
            <v>Marzo</v>
          </cell>
          <cell r="J10599">
            <v>7168</v>
          </cell>
          <cell r="K10599">
            <v>71036</v>
          </cell>
        </row>
        <row r="10600">
          <cell r="A10600">
            <v>2021</v>
          </cell>
          <cell r="B10600" t="str">
            <v>Marzo</v>
          </cell>
          <cell r="J10600">
            <v>6103</v>
          </cell>
          <cell r="K10600">
            <v>71036</v>
          </cell>
        </row>
        <row r="10601">
          <cell r="A10601">
            <v>2021</v>
          </cell>
          <cell r="B10601" t="str">
            <v>Marzo</v>
          </cell>
          <cell r="J10601">
            <v>7448</v>
          </cell>
          <cell r="K10601">
            <v>71037</v>
          </cell>
        </row>
        <row r="10602">
          <cell r="A10602">
            <v>2021</v>
          </cell>
          <cell r="B10602" t="str">
            <v>Marzo</v>
          </cell>
          <cell r="J10602">
            <v>8593</v>
          </cell>
          <cell r="K10602">
            <v>71037</v>
          </cell>
        </row>
        <row r="10603">
          <cell r="A10603">
            <v>2021</v>
          </cell>
          <cell r="B10603" t="str">
            <v>Marzo</v>
          </cell>
          <cell r="J10603">
            <v>8287</v>
          </cell>
          <cell r="K10603">
            <v>71037</v>
          </cell>
        </row>
        <row r="10604">
          <cell r="A10604">
            <v>2021</v>
          </cell>
          <cell r="B10604" t="str">
            <v>Marzo</v>
          </cell>
          <cell r="J10604">
            <v>8750</v>
          </cell>
          <cell r="K10604">
            <v>71037</v>
          </cell>
        </row>
        <row r="10605">
          <cell r="A10605">
            <v>2021</v>
          </cell>
          <cell r="B10605" t="str">
            <v>Marzo</v>
          </cell>
          <cell r="J10605">
            <v>6935</v>
          </cell>
          <cell r="K10605">
            <v>71037</v>
          </cell>
        </row>
        <row r="10606">
          <cell r="A10606">
            <v>2021</v>
          </cell>
          <cell r="B10606" t="str">
            <v>Marzo</v>
          </cell>
          <cell r="J10606">
            <v>7415</v>
          </cell>
          <cell r="K10606">
            <v>71038</v>
          </cell>
        </row>
        <row r="10607">
          <cell r="A10607">
            <v>2021</v>
          </cell>
          <cell r="B10607" t="str">
            <v>Marzo</v>
          </cell>
          <cell r="J10607">
            <v>9723</v>
          </cell>
          <cell r="K10607">
            <v>71038</v>
          </cell>
        </row>
        <row r="10608">
          <cell r="A10608">
            <v>2021</v>
          </cell>
          <cell r="B10608" t="str">
            <v>Marzo</v>
          </cell>
          <cell r="J10608">
            <v>8448</v>
          </cell>
          <cell r="K10608">
            <v>71038</v>
          </cell>
        </row>
        <row r="10609">
          <cell r="A10609">
            <v>2021</v>
          </cell>
          <cell r="B10609" t="str">
            <v>Marzo</v>
          </cell>
          <cell r="J10609">
            <v>8630</v>
          </cell>
          <cell r="K10609">
            <v>71038</v>
          </cell>
        </row>
        <row r="10610">
          <cell r="A10610">
            <v>2021</v>
          </cell>
          <cell r="B10610" t="str">
            <v>Marzo</v>
          </cell>
          <cell r="J10610">
            <v>6810</v>
          </cell>
          <cell r="K10610">
            <v>71038</v>
          </cell>
        </row>
        <row r="10611">
          <cell r="A10611">
            <v>2021</v>
          </cell>
          <cell r="B10611" t="str">
            <v>Marzo</v>
          </cell>
          <cell r="J10611">
            <v>7440</v>
          </cell>
          <cell r="K10611">
            <v>71039</v>
          </cell>
        </row>
        <row r="10612">
          <cell r="A10612">
            <v>2021</v>
          </cell>
          <cell r="B10612" t="str">
            <v>Marzo</v>
          </cell>
          <cell r="J10612">
            <v>7375</v>
          </cell>
          <cell r="K10612">
            <v>71039</v>
          </cell>
        </row>
        <row r="10613">
          <cell r="A10613">
            <v>2021</v>
          </cell>
          <cell r="B10613" t="str">
            <v>Marzo</v>
          </cell>
          <cell r="J10613">
            <v>7300</v>
          </cell>
          <cell r="K10613">
            <v>71039</v>
          </cell>
        </row>
        <row r="10614">
          <cell r="A10614">
            <v>2021</v>
          </cell>
          <cell r="B10614" t="str">
            <v>Marzo</v>
          </cell>
          <cell r="J10614">
            <v>7975</v>
          </cell>
          <cell r="K10614">
            <v>71039</v>
          </cell>
        </row>
        <row r="10615">
          <cell r="A10615">
            <v>2021</v>
          </cell>
          <cell r="B10615" t="str">
            <v>Marzo</v>
          </cell>
          <cell r="J10615">
            <v>7290</v>
          </cell>
          <cell r="K10615">
            <v>71039</v>
          </cell>
        </row>
        <row r="10616">
          <cell r="A10616">
            <v>2021</v>
          </cell>
          <cell r="B10616" t="str">
            <v>Marzo</v>
          </cell>
          <cell r="J10616">
            <v>24067</v>
          </cell>
          <cell r="K10616">
            <v>81001</v>
          </cell>
        </row>
        <row r="10617">
          <cell r="A10617">
            <v>2021</v>
          </cell>
          <cell r="B10617" t="str">
            <v>Marzo</v>
          </cell>
          <cell r="J10617">
            <v>16013</v>
          </cell>
          <cell r="K10617">
            <v>81002</v>
          </cell>
        </row>
        <row r="10618">
          <cell r="A10618">
            <v>2021</v>
          </cell>
          <cell r="B10618" t="str">
            <v>Marzo</v>
          </cell>
          <cell r="J10618">
            <v>20933</v>
          </cell>
          <cell r="K10618">
            <v>81003</v>
          </cell>
        </row>
        <row r="10619">
          <cell r="A10619">
            <v>2021</v>
          </cell>
          <cell r="B10619" t="str">
            <v>Marzo</v>
          </cell>
          <cell r="J10619">
            <v>15917</v>
          </cell>
          <cell r="K10619">
            <v>81003</v>
          </cell>
        </row>
        <row r="10620">
          <cell r="A10620">
            <v>2021</v>
          </cell>
          <cell r="B10620" t="str">
            <v>Marzo</v>
          </cell>
          <cell r="J10620">
            <v>8220</v>
          </cell>
          <cell r="K10620">
            <v>81004</v>
          </cell>
        </row>
        <row r="10621">
          <cell r="A10621">
            <v>2021</v>
          </cell>
          <cell r="B10621" t="str">
            <v>Marzo</v>
          </cell>
          <cell r="J10621">
            <v>8882</v>
          </cell>
          <cell r="K10621">
            <v>81004</v>
          </cell>
        </row>
        <row r="10622">
          <cell r="A10622">
            <v>2021</v>
          </cell>
          <cell r="B10622" t="str">
            <v>Marzo</v>
          </cell>
          <cell r="J10622">
            <v>7045</v>
          </cell>
          <cell r="K10622">
            <v>81004</v>
          </cell>
        </row>
        <row r="10623">
          <cell r="A10623">
            <v>2021</v>
          </cell>
          <cell r="B10623" t="str">
            <v>Marzo</v>
          </cell>
          <cell r="J10623">
            <v>9315</v>
          </cell>
          <cell r="K10623">
            <v>81005</v>
          </cell>
        </row>
        <row r="10624">
          <cell r="A10624">
            <v>2021</v>
          </cell>
          <cell r="B10624" t="str">
            <v>Marzo</v>
          </cell>
          <cell r="J10624">
            <v>10667</v>
          </cell>
          <cell r="K10624">
            <v>81005</v>
          </cell>
        </row>
        <row r="10625">
          <cell r="A10625">
            <v>2021</v>
          </cell>
          <cell r="B10625" t="str">
            <v>Marzo</v>
          </cell>
          <cell r="J10625">
            <v>8782</v>
          </cell>
          <cell r="K10625">
            <v>81005</v>
          </cell>
        </row>
        <row r="10626">
          <cell r="A10626">
            <v>2021</v>
          </cell>
          <cell r="B10626" t="str">
            <v>Marzo</v>
          </cell>
          <cell r="J10626">
            <v>12053</v>
          </cell>
          <cell r="K10626">
            <v>81006</v>
          </cell>
        </row>
        <row r="10627">
          <cell r="A10627">
            <v>2021</v>
          </cell>
          <cell r="B10627" t="str">
            <v>Marzo</v>
          </cell>
          <cell r="J10627">
            <v>14218</v>
          </cell>
          <cell r="K10627">
            <v>81007</v>
          </cell>
        </row>
        <row r="10628">
          <cell r="A10628">
            <v>2021</v>
          </cell>
          <cell r="B10628" t="str">
            <v>Marzo</v>
          </cell>
          <cell r="J10628">
            <v>9767</v>
          </cell>
          <cell r="K10628">
            <v>81008</v>
          </cell>
        </row>
        <row r="10629">
          <cell r="A10629">
            <v>2021</v>
          </cell>
          <cell r="B10629" t="str">
            <v>Marzo</v>
          </cell>
          <cell r="J10629">
            <v>8073</v>
          </cell>
          <cell r="K10629">
            <v>81009</v>
          </cell>
        </row>
        <row r="10630">
          <cell r="A10630">
            <v>2021</v>
          </cell>
          <cell r="B10630" t="str">
            <v>Marzo</v>
          </cell>
          <cell r="J10630">
            <v>24600</v>
          </cell>
          <cell r="K10630">
            <v>81010</v>
          </cell>
        </row>
        <row r="10631">
          <cell r="A10631">
            <v>2021</v>
          </cell>
          <cell r="B10631" t="str">
            <v>Marzo</v>
          </cell>
          <cell r="J10631">
            <v>32917</v>
          </cell>
          <cell r="K10631">
            <v>81010</v>
          </cell>
        </row>
        <row r="10632">
          <cell r="A10632">
            <v>2021</v>
          </cell>
          <cell r="B10632" t="str">
            <v>Marzo</v>
          </cell>
          <cell r="J10632">
            <v>12152</v>
          </cell>
          <cell r="K10632">
            <v>81011</v>
          </cell>
        </row>
        <row r="10633">
          <cell r="A10633">
            <v>2021</v>
          </cell>
          <cell r="B10633" t="str">
            <v>Marzo</v>
          </cell>
          <cell r="J10633">
            <v>14306</v>
          </cell>
          <cell r="K10633">
            <v>81011</v>
          </cell>
        </row>
        <row r="10634">
          <cell r="A10634">
            <v>2021</v>
          </cell>
          <cell r="B10634" t="str">
            <v>Marzo</v>
          </cell>
          <cell r="J10634">
            <v>34479</v>
          </cell>
          <cell r="K10634">
            <v>81013</v>
          </cell>
        </row>
        <row r="10635">
          <cell r="A10635">
            <v>2021</v>
          </cell>
          <cell r="B10635" t="str">
            <v>Marzo</v>
          </cell>
          <cell r="J10635">
            <v>28767</v>
          </cell>
          <cell r="K10635">
            <v>81014</v>
          </cell>
        </row>
        <row r="10636">
          <cell r="A10636">
            <v>2021</v>
          </cell>
          <cell r="B10636" t="str">
            <v>Marzo</v>
          </cell>
          <cell r="J10636">
            <v>32667</v>
          </cell>
          <cell r="K10636">
            <v>81014</v>
          </cell>
        </row>
        <row r="10637">
          <cell r="A10637">
            <v>2021</v>
          </cell>
          <cell r="B10637" t="str">
            <v>Marzo</v>
          </cell>
          <cell r="J10637">
            <v>10200</v>
          </cell>
          <cell r="K10637">
            <v>81015</v>
          </cell>
        </row>
        <row r="10638">
          <cell r="A10638">
            <v>2021</v>
          </cell>
          <cell r="B10638" t="str">
            <v>Marzo</v>
          </cell>
          <cell r="J10638">
            <v>11265</v>
          </cell>
          <cell r="K10638">
            <v>81016</v>
          </cell>
        </row>
        <row r="10639">
          <cell r="A10639">
            <v>2021</v>
          </cell>
          <cell r="B10639" t="str">
            <v>Marzo</v>
          </cell>
          <cell r="J10639">
            <v>12472</v>
          </cell>
          <cell r="K10639">
            <v>81016</v>
          </cell>
        </row>
        <row r="10640">
          <cell r="A10640">
            <v>2021</v>
          </cell>
          <cell r="B10640" t="str">
            <v>Marzo</v>
          </cell>
          <cell r="J10640">
            <v>72000</v>
          </cell>
          <cell r="K10640">
            <v>81018</v>
          </cell>
        </row>
        <row r="10641">
          <cell r="A10641">
            <v>2021</v>
          </cell>
          <cell r="B10641" t="str">
            <v>Marzo</v>
          </cell>
          <cell r="J10641">
            <v>68500</v>
          </cell>
          <cell r="K10641">
            <v>81017</v>
          </cell>
        </row>
        <row r="10642">
          <cell r="A10642">
            <v>2021</v>
          </cell>
          <cell r="B10642" t="str">
            <v>Marzo</v>
          </cell>
          <cell r="J10642">
            <v>69583</v>
          </cell>
          <cell r="K10642">
            <v>81017</v>
          </cell>
        </row>
        <row r="10643">
          <cell r="A10643">
            <v>2021</v>
          </cell>
          <cell r="B10643" t="str">
            <v>Marzo</v>
          </cell>
          <cell r="J10643">
            <v>35600</v>
          </cell>
          <cell r="K10643">
            <v>81019</v>
          </cell>
        </row>
        <row r="10644">
          <cell r="A10644">
            <v>2021</v>
          </cell>
          <cell r="B10644" t="str">
            <v>Marzo</v>
          </cell>
          <cell r="J10644">
            <v>34867</v>
          </cell>
          <cell r="K10644">
            <v>81019</v>
          </cell>
        </row>
        <row r="10645">
          <cell r="A10645">
            <v>2021</v>
          </cell>
          <cell r="B10645" t="str">
            <v>Marzo</v>
          </cell>
          <cell r="J10645">
            <v>8600</v>
          </cell>
          <cell r="K10645">
            <v>81020</v>
          </cell>
        </row>
        <row r="10646">
          <cell r="A10646">
            <v>2021</v>
          </cell>
          <cell r="B10646" t="str">
            <v>Marzo</v>
          </cell>
          <cell r="J10646">
            <v>11300</v>
          </cell>
          <cell r="K10646">
            <v>81021</v>
          </cell>
        </row>
        <row r="10647">
          <cell r="A10647">
            <v>2021</v>
          </cell>
          <cell r="B10647" t="str">
            <v>Marzo</v>
          </cell>
          <cell r="J10647">
            <v>12833</v>
          </cell>
          <cell r="K10647">
            <v>81021</v>
          </cell>
        </row>
        <row r="10648">
          <cell r="A10648">
            <v>2021</v>
          </cell>
          <cell r="B10648" t="str">
            <v>Marzo</v>
          </cell>
          <cell r="J10648">
            <v>36333</v>
          </cell>
          <cell r="K10648">
            <v>81022</v>
          </cell>
        </row>
        <row r="10649">
          <cell r="A10649">
            <v>2021</v>
          </cell>
          <cell r="B10649" t="str">
            <v>Marzo</v>
          </cell>
          <cell r="J10649">
            <v>7639</v>
          </cell>
          <cell r="K10649">
            <v>81023</v>
          </cell>
        </row>
        <row r="10650">
          <cell r="A10650">
            <v>2021</v>
          </cell>
          <cell r="B10650" t="str">
            <v>Marzo</v>
          </cell>
          <cell r="J10650">
            <v>32700</v>
          </cell>
          <cell r="K10650">
            <v>81024</v>
          </cell>
        </row>
        <row r="10651">
          <cell r="A10651">
            <v>2021</v>
          </cell>
          <cell r="B10651" t="str">
            <v>Marzo</v>
          </cell>
          <cell r="J10651">
            <v>32867</v>
          </cell>
          <cell r="K10651">
            <v>81024</v>
          </cell>
        </row>
        <row r="10652">
          <cell r="A10652">
            <v>2021</v>
          </cell>
          <cell r="B10652" t="str">
            <v>Marzo</v>
          </cell>
          <cell r="J10652">
            <v>17542</v>
          </cell>
          <cell r="K10652">
            <v>81025</v>
          </cell>
        </row>
        <row r="10653">
          <cell r="A10653">
            <v>2021</v>
          </cell>
          <cell r="B10653" t="str">
            <v>Marzo</v>
          </cell>
          <cell r="J10653">
            <v>18000</v>
          </cell>
          <cell r="K10653">
            <v>81025</v>
          </cell>
        </row>
        <row r="10654">
          <cell r="A10654">
            <v>2021</v>
          </cell>
          <cell r="B10654" t="str">
            <v>Marzo</v>
          </cell>
          <cell r="J10654">
            <v>14432</v>
          </cell>
          <cell r="K10654">
            <v>81027</v>
          </cell>
        </row>
        <row r="10655">
          <cell r="A10655">
            <v>2021</v>
          </cell>
          <cell r="B10655" t="str">
            <v>Marzo</v>
          </cell>
          <cell r="J10655">
            <v>13199</v>
          </cell>
          <cell r="K10655">
            <v>81026</v>
          </cell>
        </row>
        <row r="10656">
          <cell r="A10656">
            <v>2021</v>
          </cell>
          <cell r="B10656" t="str">
            <v>Marzo</v>
          </cell>
          <cell r="J10656">
            <v>9600</v>
          </cell>
          <cell r="K10656">
            <v>81026</v>
          </cell>
        </row>
        <row r="10657">
          <cell r="A10657">
            <v>2021</v>
          </cell>
          <cell r="B10657" t="str">
            <v>Marzo</v>
          </cell>
          <cell r="J10657">
            <v>15520</v>
          </cell>
          <cell r="K10657">
            <v>81028</v>
          </cell>
        </row>
        <row r="10658">
          <cell r="A10658">
            <v>2021</v>
          </cell>
          <cell r="B10658" t="str">
            <v>Marzo</v>
          </cell>
          <cell r="J10658">
            <v>16283</v>
          </cell>
          <cell r="K10658">
            <v>81028</v>
          </cell>
        </row>
        <row r="10659">
          <cell r="A10659">
            <v>2021</v>
          </cell>
          <cell r="B10659" t="str">
            <v>Marzo</v>
          </cell>
          <cell r="J10659">
            <v>15038</v>
          </cell>
          <cell r="K10659">
            <v>81029</v>
          </cell>
        </row>
        <row r="10660">
          <cell r="A10660">
            <v>2021</v>
          </cell>
          <cell r="B10660" t="str">
            <v>Marzo</v>
          </cell>
          <cell r="J10660">
            <v>16462</v>
          </cell>
          <cell r="K10660">
            <v>81029</v>
          </cell>
        </row>
        <row r="10661">
          <cell r="A10661">
            <v>2021</v>
          </cell>
          <cell r="B10661" t="str">
            <v>Marzo</v>
          </cell>
          <cell r="J10661">
            <v>14353</v>
          </cell>
          <cell r="K10661">
            <v>81029</v>
          </cell>
        </row>
        <row r="10662">
          <cell r="A10662">
            <v>2021</v>
          </cell>
          <cell r="B10662" t="str">
            <v>Marzo</v>
          </cell>
          <cell r="J10662">
            <v>5997</v>
          </cell>
          <cell r="K10662">
            <v>41001</v>
          </cell>
        </row>
        <row r="10663">
          <cell r="A10663">
            <v>2021</v>
          </cell>
          <cell r="B10663" t="str">
            <v>Marzo</v>
          </cell>
          <cell r="J10663">
            <v>6677</v>
          </cell>
          <cell r="K10663">
            <v>41001</v>
          </cell>
        </row>
        <row r="10664">
          <cell r="A10664">
            <v>2021</v>
          </cell>
          <cell r="B10664" t="str">
            <v>Marzo</v>
          </cell>
          <cell r="J10664">
            <v>6403</v>
          </cell>
          <cell r="K10664">
            <v>41001</v>
          </cell>
        </row>
        <row r="10665">
          <cell r="A10665">
            <v>2021</v>
          </cell>
          <cell r="B10665" t="str">
            <v>Marzo</v>
          </cell>
          <cell r="J10665">
            <v>6139</v>
          </cell>
          <cell r="K10665">
            <v>41001</v>
          </cell>
        </row>
        <row r="10666">
          <cell r="A10666">
            <v>2021</v>
          </cell>
          <cell r="B10666" t="str">
            <v>Marzo</v>
          </cell>
          <cell r="J10666">
            <v>8018</v>
          </cell>
          <cell r="K10666">
            <v>41003</v>
          </cell>
        </row>
        <row r="10667">
          <cell r="A10667">
            <v>2021</v>
          </cell>
          <cell r="B10667" t="str">
            <v>Marzo</v>
          </cell>
          <cell r="J10667">
            <v>8132</v>
          </cell>
          <cell r="K10667">
            <v>41003</v>
          </cell>
        </row>
        <row r="10668">
          <cell r="A10668">
            <v>2021</v>
          </cell>
          <cell r="B10668" t="str">
            <v>Marzo</v>
          </cell>
          <cell r="J10668">
            <v>8150</v>
          </cell>
          <cell r="K10668">
            <v>41003</v>
          </cell>
        </row>
        <row r="10669">
          <cell r="A10669">
            <v>2021</v>
          </cell>
          <cell r="B10669" t="str">
            <v>Marzo</v>
          </cell>
          <cell r="J10669">
            <v>8018</v>
          </cell>
          <cell r="K10669">
            <v>41004</v>
          </cell>
        </row>
        <row r="10670">
          <cell r="A10670">
            <v>2021</v>
          </cell>
          <cell r="B10670" t="str">
            <v>Marzo</v>
          </cell>
          <cell r="J10670">
            <v>8132</v>
          </cell>
          <cell r="K10670">
            <v>41004</v>
          </cell>
        </row>
        <row r="10671">
          <cell r="A10671">
            <v>2021</v>
          </cell>
          <cell r="B10671" t="str">
            <v>Marzo</v>
          </cell>
          <cell r="J10671">
            <v>8150</v>
          </cell>
          <cell r="K10671">
            <v>41004</v>
          </cell>
        </row>
        <row r="10672">
          <cell r="A10672">
            <v>2021</v>
          </cell>
          <cell r="B10672" t="str">
            <v>Marzo</v>
          </cell>
          <cell r="J10672">
            <v>2293</v>
          </cell>
          <cell r="K10672">
            <v>41005</v>
          </cell>
        </row>
        <row r="10673">
          <cell r="A10673">
            <v>2021</v>
          </cell>
          <cell r="B10673" t="str">
            <v>Marzo</v>
          </cell>
          <cell r="J10673">
            <v>2679</v>
          </cell>
          <cell r="K10673">
            <v>41005</v>
          </cell>
        </row>
        <row r="10674">
          <cell r="A10674">
            <v>2021</v>
          </cell>
          <cell r="B10674" t="str">
            <v>Marzo</v>
          </cell>
          <cell r="J10674">
            <v>2409</v>
          </cell>
          <cell r="K10674">
            <v>41007</v>
          </cell>
        </row>
        <row r="10675">
          <cell r="A10675">
            <v>2021</v>
          </cell>
          <cell r="B10675" t="str">
            <v>Marzo</v>
          </cell>
          <cell r="J10675">
            <v>2993</v>
          </cell>
          <cell r="K10675">
            <v>41007</v>
          </cell>
        </row>
        <row r="10676">
          <cell r="A10676">
            <v>2021</v>
          </cell>
          <cell r="B10676" t="str">
            <v>Marzo</v>
          </cell>
          <cell r="J10676">
            <v>2452</v>
          </cell>
          <cell r="K10676">
            <v>41007</v>
          </cell>
        </row>
        <row r="10677">
          <cell r="A10677">
            <v>2021</v>
          </cell>
          <cell r="B10677" t="str">
            <v>Marzo</v>
          </cell>
          <cell r="J10677">
            <v>253</v>
          </cell>
          <cell r="K10677">
            <v>41008</v>
          </cell>
        </row>
        <row r="10678">
          <cell r="A10678">
            <v>2021</v>
          </cell>
          <cell r="B10678" t="str">
            <v>Marzo</v>
          </cell>
          <cell r="J10678">
            <v>293</v>
          </cell>
          <cell r="K10678">
            <v>41008</v>
          </cell>
        </row>
        <row r="10679">
          <cell r="A10679">
            <v>2021</v>
          </cell>
          <cell r="B10679" t="str">
            <v>Marzo</v>
          </cell>
          <cell r="J10679">
            <v>76574</v>
          </cell>
          <cell r="K10679">
            <v>41009</v>
          </cell>
        </row>
        <row r="10680">
          <cell r="A10680">
            <v>2021</v>
          </cell>
          <cell r="B10680" t="str">
            <v>Marzo</v>
          </cell>
          <cell r="J10680">
            <v>76181</v>
          </cell>
          <cell r="K10680">
            <v>41009</v>
          </cell>
        </row>
        <row r="10681">
          <cell r="A10681">
            <v>2021</v>
          </cell>
          <cell r="B10681" t="str">
            <v>Marzo</v>
          </cell>
          <cell r="J10681">
            <v>16208</v>
          </cell>
          <cell r="K10681">
            <v>41010</v>
          </cell>
        </row>
        <row r="10682">
          <cell r="A10682">
            <v>2021</v>
          </cell>
          <cell r="B10682" t="str">
            <v>Marzo</v>
          </cell>
          <cell r="J10682">
            <v>16571</v>
          </cell>
          <cell r="K10682">
            <v>41010</v>
          </cell>
        </row>
        <row r="10683">
          <cell r="A10683">
            <v>2021</v>
          </cell>
          <cell r="B10683" t="str">
            <v>Marzo</v>
          </cell>
          <cell r="J10683">
            <v>16625</v>
          </cell>
          <cell r="K10683">
            <v>41010</v>
          </cell>
        </row>
        <row r="10684">
          <cell r="A10684">
            <v>2021</v>
          </cell>
          <cell r="B10684" t="str">
            <v>Marzo</v>
          </cell>
          <cell r="J10684">
            <v>10864</v>
          </cell>
          <cell r="K10684">
            <v>41011</v>
          </cell>
        </row>
        <row r="10685">
          <cell r="A10685">
            <v>2021</v>
          </cell>
          <cell r="B10685" t="str">
            <v>Marzo</v>
          </cell>
          <cell r="J10685">
            <v>11278</v>
          </cell>
          <cell r="K10685">
            <v>41011</v>
          </cell>
        </row>
        <row r="10686">
          <cell r="A10686">
            <v>2021</v>
          </cell>
          <cell r="B10686" t="str">
            <v>Marzo</v>
          </cell>
          <cell r="J10686">
            <v>18330</v>
          </cell>
          <cell r="K10686">
            <v>41012</v>
          </cell>
        </row>
        <row r="10687">
          <cell r="A10687">
            <v>2021</v>
          </cell>
          <cell r="B10687" t="str">
            <v>Marzo</v>
          </cell>
          <cell r="J10687">
            <v>12113</v>
          </cell>
          <cell r="K10687">
            <v>41013</v>
          </cell>
        </row>
        <row r="10688">
          <cell r="A10688">
            <v>2021</v>
          </cell>
          <cell r="B10688" t="str">
            <v>Marzo</v>
          </cell>
          <cell r="J10688">
            <v>10378</v>
          </cell>
          <cell r="K10688">
            <v>41014</v>
          </cell>
        </row>
        <row r="10689">
          <cell r="A10689">
            <v>2021</v>
          </cell>
          <cell r="B10689" t="str">
            <v>Marzo</v>
          </cell>
          <cell r="J10689">
            <v>12071</v>
          </cell>
          <cell r="K10689">
            <v>41014</v>
          </cell>
        </row>
        <row r="10690">
          <cell r="A10690">
            <v>2021</v>
          </cell>
          <cell r="B10690" t="str">
            <v>Marzo</v>
          </cell>
          <cell r="J10690">
            <v>10763</v>
          </cell>
          <cell r="K10690">
            <v>41014</v>
          </cell>
        </row>
        <row r="10691">
          <cell r="A10691">
            <v>2021</v>
          </cell>
          <cell r="B10691" t="str">
            <v>Marzo</v>
          </cell>
          <cell r="J10691">
            <v>22334</v>
          </cell>
          <cell r="K10691">
            <v>41015</v>
          </cell>
        </row>
        <row r="10692">
          <cell r="A10692">
            <v>2021</v>
          </cell>
          <cell r="B10692" t="str">
            <v>Marzo</v>
          </cell>
          <cell r="J10692">
            <v>22189</v>
          </cell>
          <cell r="K10692">
            <v>41015</v>
          </cell>
        </row>
        <row r="10693">
          <cell r="A10693">
            <v>2021</v>
          </cell>
          <cell r="B10693" t="str">
            <v>Marzo</v>
          </cell>
          <cell r="J10693">
            <v>1918</v>
          </cell>
          <cell r="K10693">
            <v>41016</v>
          </cell>
        </row>
        <row r="10694">
          <cell r="A10694">
            <v>2021</v>
          </cell>
          <cell r="B10694" t="str">
            <v>Marzo</v>
          </cell>
          <cell r="J10694">
            <v>2047</v>
          </cell>
          <cell r="K10694">
            <v>41016</v>
          </cell>
        </row>
        <row r="10695">
          <cell r="A10695">
            <v>2021</v>
          </cell>
          <cell r="B10695" t="str">
            <v>Marzo</v>
          </cell>
          <cell r="J10695">
            <v>1957</v>
          </cell>
          <cell r="K10695">
            <v>41016</v>
          </cell>
        </row>
        <row r="10696">
          <cell r="A10696">
            <v>2021</v>
          </cell>
          <cell r="B10696" t="str">
            <v>Marzo</v>
          </cell>
          <cell r="J10696">
            <v>3286</v>
          </cell>
          <cell r="K10696">
            <v>41017</v>
          </cell>
        </row>
        <row r="10697">
          <cell r="A10697">
            <v>2021</v>
          </cell>
          <cell r="B10697" t="str">
            <v>Marzo</v>
          </cell>
          <cell r="J10697">
            <v>3530</v>
          </cell>
          <cell r="K10697">
            <v>41017</v>
          </cell>
        </row>
        <row r="10698">
          <cell r="A10698">
            <v>2021</v>
          </cell>
          <cell r="B10698" t="str">
            <v>Marzo</v>
          </cell>
          <cell r="J10698">
            <v>3571</v>
          </cell>
          <cell r="K10698">
            <v>41017</v>
          </cell>
        </row>
        <row r="10699">
          <cell r="A10699">
            <v>2021</v>
          </cell>
          <cell r="B10699" t="str">
            <v>Marzo</v>
          </cell>
          <cell r="J10699">
            <v>29400</v>
          </cell>
          <cell r="K10699">
            <v>41018</v>
          </cell>
        </row>
        <row r="10700">
          <cell r="A10700">
            <v>2021</v>
          </cell>
          <cell r="B10700" t="str">
            <v>Marzo</v>
          </cell>
          <cell r="J10700">
            <v>32561</v>
          </cell>
          <cell r="K10700">
            <v>41018</v>
          </cell>
        </row>
        <row r="10701">
          <cell r="A10701">
            <v>2021</v>
          </cell>
          <cell r="B10701" t="str">
            <v>Marzo</v>
          </cell>
          <cell r="J10701">
            <v>30700</v>
          </cell>
          <cell r="K10701">
            <v>41018</v>
          </cell>
        </row>
        <row r="10702">
          <cell r="A10702">
            <v>2021</v>
          </cell>
          <cell r="B10702" t="str">
            <v>Marzo</v>
          </cell>
          <cell r="J10702">
            <v>23642</v>
          </cell>
          <cell r="K10702">
            <v>41019</v>
          </cell>
        </row>
        <row r="10703">
          <cell r="A10703">
            <v>2021</v>
          </cell>
          <cell r="B10703" t="str">
            <v>Marzo</v>
          </cell>
          <cell r="J10703">
            <v>24714</v>
          </cell>
          <cell r="K10703">
            <v>41019</v>
          </cell>
        </row>
        <row r="10704">
          <cell r="A10704">
            <v>2021</v>
          </cell>
          <cell r="B10704" t="str">
            <v>Marzo</v>
          </cell>
          <cell r="J10704">
            <v>5424</v>
          </cell>
          <cell r="K10704">
            <v>41020</v>
          </cell>
        </row>
        <row r="10705">
          <cell r="A10705">
            <v>2021</v>
          </cell>
          <cell r="B10705" t="str">
            <v>Marzo</v>
          </cell>
          <cell r="J10705">
            <v>5653</v>
          </cell>
          <cell r="K10705">
            <v>41020</v>
          </cell>
        </row>
        <row r="10706">
          <cell r="A10706">
            <v>2021</v>
          </cell>
          <cell r="B10706" t="str">
            <v>Marzo</v>
          </cell>
          <cell r="J10706">
            <v>5657</v>
          </cell>
          <cell r="K10706">
            <v>41020</v>
          </cell>
        </row>
        <row r="10707">
          <cell r="A10707">
            <v>2021</v>
          </cell>
          <cell r="B10707" t="str">
            <v>Marzo</v>
          </cell>
          <cell r="J10707">
            <v>5207</v>
          </cell>
          <cell r="K10707">
            <v>41020</v>
          </cell>
        </row>
        <row r="10708">
          <cell r="A10708">
            <v>2021</v>
          </cell>
          <cell r="B10708" t="str">
            <v>Marzo</v>
          </cell>
          <cell r="J10708">
            <v>10132</v>
          </cell>
          <cell r="K10708">
            <v>41021</v>
          </cell>
        </row>
        <row r="10709">
          <cell r="A10709">
            <v>2021</v>
          </cell>
          <cell r="B10709" t="str">
            <v>Marzo</v>
          </cell>
          <cell r="J10709">
            <v>10315</v>
          </cell>
          <cell r="K10709">
            <v>41021</v>
          </cell>
        </row>
        <row r="10710">
          <cell r="A10710">
            <v>2021</v>
          </cell>
          <cell r="B10710" t="str">
            <v>Marzo</v>
          </cell>
          <cell r="J10710">
            <v>10762</v>
          </cell>
          <cell r="K10710">
            <v>41022</v>
          </cell>
        </row>
        <row r="10711">
          <cell r="A10711">
            <v>2021</v>
          </cell>
          <cell r="B10711" t="str">
            <v>Marzo</v>
          </cell>
          <cell r="J10711">
            <v>11024</v>
          </cell>
          <cell r="K10711">
            <v>41022</v>
          </cell>
        </row>
        <row r="10712">
          <cell r="A10712">
            <v>2021</v>
          </cell>
          <cell r="B10712" t="str">
            <v>Marzo</v>
          </cell>
          <cell r="J10712">
            <v>3426</v>
          </cell>
          <cell r="K10712">
            <v>41023</v>
          </cell>
        </row>
        <row r="10713">
          <cell r="A10713">
            <v>2021</v>
          </cell>
          <cell r="B10713" t="str">
            <v>Marzo</v>
          </cell>
          <cell r="J10713">
            <v>3773</v>
          </cell>
          <cell r="K10713">
            <v>41023</v>
          </cell>
        </row>
        <row r="10714">
          <cell r="A10714">
            <v>2021</v>
          </cell>
          <cell r="B10714" t="str">
            <v>Marzo</v>
          </cell>
          <cell r="J10714">
            <v>3755</v>
          </cell>
          <cell r="K10714">
            <v>41023</v>
          </cell>
        </row>
        <row r="10715">
          <cell r="A10715">
            <v>2021</v>
          </cell>
          <cell r="B10715" t="str">
            <v>Marzo</v>
          </cell>
          <cell r="J10715">
            <v>3698</v>
          </cell>
          <cell r="K10715">
            <v>41023</v>
          </cell>
        </row>
        <row r="10716">
          <cell r="A10716">
            <v>2021</v>
          </cell>
          <cell r="B10716" t="str">
            <v>Marzo</v>
          </cell>
          <cell r="J10716">
            <v>6068</v>
          </cell>
          <cell r="K10716">
            <v>41024</v>
          </cell>
        </row>
        <row r="10717">
          <cell r="A10717">
            <v>2021</v>
          </cell>
          <cell r="B10717" t="str">
            <v>Marzo</v>
          </cell>
          <cell r="J10717">
            <v>6734</v>
          </cell>
          <cell r="K10717">
            <v>41024</v>
          </cell>
        </row>
        <row r="10718">
          <cell r="A10718">
            <v>2021</v>
          </cell>
          <cell r="B10718" t="str">
            <v>Marzo</v>
          </cell>
          <cell r="J10718">
            <v>6268</v>
          </cell>
          <cell r="K10718">
            <v>41024</v>
          </cell>
        </row>
        <row r="10719">
          <cell r="A10719">
            <v>2021</v>
          </cell>
          <cell r="B10719" t="str">
            <v>Marzo</v>
          </cell>
          <cell r="J10719">
            <v>6261</v>
          </cell>
          <cell r="K10719">
            <v>41024</v>
          </cell>
        </row>
        <row r="10720">
          <cell r="A10720">
            <v>2021</v>
          </cell>
          <cell r="B10720" t="str">
            <v>Marzo</v>
          </cell>
          <cell r="J10720">
            <v>679</v>
          </cell>
          <cell r="K10720">
            <v>41025</v>
          </cell>
        </row>
        <row r="10721">
          <cell r="A10721">
            <v>2021</v>
          </cell>
          <cell r="B10721" t="str">
            <v>Marzo</v>
          </cell>
          <cell r="J10721">
            <v>721</v>
          </cell>
          <cell r="K10721">
            <v>41025</v>
          </cell>
        </row>
        <row r="10722">
          <cell r="A10722">
            <v>2021</v>
          </cell>
          <cell r="B10722" t="str">
            <v>Marzo</v>
          </cell>
          <cell r="J10722">
            <v>1198</v>
          </cell>
          <cell r="K10722">
            <v>41025</v>
          </cell>
        </row>
        <row r="10723">
          <cell r="A10723">
            <v>2021</v>
          </cell>
          <cell r="B10723" t="str">
            <v>Marzo</v>
          </cell>
          <cell r="J10723">
            <v>10780</v>
          </cell>
          <cell r="K10723">
            <v>41026</v>
          </cell>
        </row>
        <row r="10724">
          <cell r="A10724">
            <v>2021</v>
          </cell>
          <cell r="B10724" t="str">
            <v>Marzo</v>
          </cell>
          <cell r="J10724">
            <v>11024</v>
          </cell>
          <cell r="K10724">
            <v>41026</v>
          </cell>
        </row>
        <row r="10725">
          <cell r="A10725">
            <v>2021</v>
          </cell>
          <cell r="B10725" t="str">
            <v>Marzo</v>
          </cell>
          <cell r="J10725">
            <v>11874</v>
          </cell>
          <cell r="K10725">
            <v>41027</v>
          </cell>
        </row>
        <row r="10726">
          <cell r="A10726">
            <v>2021</v>
          </cell>
          <cell r="B10726" t="str">
            <v>Marzo</v>
          </cell>
          <cell r="J10726">
            <v>12101</v>
          </cell>
          <cell r="K10726">
            <v>41027</v>
          </cell>
        </row>
        <row r="10727">
          <cell r="A10727">
            <v>2021</v>
          </cell>
          <cell r="B10727" t="str">
            <v>Marzo</v>
          </cell>
          <cell r="J10727">
            <v>42848</v>
          </cell>
          <cell r="K10727">
            <v>41028</v>
          </cell>
        </row>
        <row r="10728">
          <cell r="A10728">
            <v>2021</v>
          </cell>
          <cell r="B10728" t="str">
            <v>Marzo</v>
          </cell>
          <cell r="J10728">
            <v>48742</v>
          </cell>
          <cell r="K10728">
            <v>41028</v>
          </cell>
        </row>
        <row r="10729">
          <cell r="A10729">
            <v>2021</v>
          </cell>
          <cell r="B10729" t="str">
            <v>Marzo</v>
          </cell>
          <cell r="J10729">
            <v>43566</v>
          </cell>
          <cell r="K10729">
            <v>41028</v>
          </cell>
        </row>
        <row r="10730">
          <cell r="A10730">
            <v>2021</v>
          </cell>
          <cell r="B10730" t="str">
            <v>Abril</v>
          </cell>
          <cell r="J10730">
            <v>788</v>
          </cell>
          <cell r="K10730">
            <v>31001</v>
          </cell>
        </row>
        <row r="10731">
          <cell r="A10731">
            <v>2021</v>
          </cell>
          <cell r="B10731" t="str">
            <v>Abril</v>
          </cell>
          <cell r="J10731">
            <v>1482</v>
          </cell>
          <cell r="K10731">
            <v>31002</v>
          </cell>
        </row>
        <row r="10732">
          <cell r="A10732">
            <v>2021</v>
          </cell>
          <cell r="B10732" t="str">
            <v>Abril</v>
          </cell>
          <cell r="J10732">
            <v>1730</v>
          </cell>
          <cell r="K10732">
            <v>31003</v>
          </cell>
        </row>
        <row r="10733">
          <cell r="A10733">
            <v>2021</v>
          </cell>
          <cell r="B10733" t="str">
            <v>Abril</v>
          </cell>
          <cell r="J10733">
            <v>11225</v>
          </cell>
          <cell r="K10733">
            <v>31004</v>
          </cell>
        </row>
        <row r="10734">
          <cell r="A10734">
            <v>2021</v>
          </cell>
          <cell r="B10734" t="str">
            <v>Abril</v>
          </cell>
          <cell r="J10734">
            <v>6667</v>
          </cell>
          <cell r="K10734">
            <v>31005</v>
          </cell>
        </row>
        <row r="10735">
          <cell r="A10735">
            <v>2021</v>
          </cell>
          <cell r="B10735" t="str">
            <v>Abril</v>
          </cell>
          <cell r="J10735">
            <v>1160</v>
          </cell>
          <cell r="K10735">
            <v>31006</v>
          </cell>
        </row>
        <row r="10736">
          <cell r="A10736">
            <v>2021</v>
          </cell>
          <cell r="B10736" t="str">
            <v>Abril</v>
          </cell>
          <cell r="J10736">
            <v>5937</v>
          </cell>
          <cell r="K10736">
            <v>31007</v>
          </cell>
        </row>
        <row r="10737">
          <cell r="A10737">
            <v>2021</v>
          </cell>
          <cell r="B10737" t="str">
            <v>Abril</v>
          </cell>
          <cell r="J10737">
            <v>5520</v>
          </cell>
          <cell r="K10737">
            <v>31008</v>
          </cell>
        </row>
        <row r="10738">
          <cell r="A10738">
            <v>2021</v>
          </cell>
          <cell r="B10738" t="str">
            <v>Abril</v>
          </cell>
          <cell r="J10738">
            <v>2435</v>
          </cell>
          <cell r="K10738">
            <v>31009</v>
          </cell>
        </row>
        <row r="10739">
          <cell r="A10739">
            <v>2021</v>
          </cell>
          <cell r="B10739" t="str">
            <v>Abril</v>
          </cell>
          <cell r="J10739">
            <v>1791</v>
          </cell>
          <cell r="K10739">
            <v>31010</v>
          </cell>
        </row>
        <row r="10740">
          <cell r="A10740">
            <v>2021</v>
          </cell>
          <cell r="B10740" t="str">
            <v>Abril</v>
          </cell>
          <cell r="J10740">
            <v>889</v>
          </cell>
          <cell r="K10740">
            <v>31011</v>
          </cell>
        </row>
        <row r="10741">
          <cell r="A10741">
            <v>2021</v>
          </cell>
          <cell r="B10741" t="str">
            <v>Abril</v>
          </cell>
          <cell r="J10741">
            <v>591</v>
          </cell>
          <cell r="K10741">
            <v>31012</v>
          </cell>
        </row>
        <row r="10742">
          <cell r="A10742">
            <v>2021</v>
          </cell>
          <cell r="B10742" t="str">
            <v>Abril</v>
          </cell>
          <cell r="J10742">
            <v>1826</v>
          </cell>
          <cell r="K10742">
            <v>31013</v>
          </cell>
        </row>
        <row r="10743">
          <cell r="A10743">
            <v>2021</v>
          </cell>
          <cell r="B10743" t="str">
            <v>Abril</v>
          </cell>
          <cell r="J10743">
            <v>1825</v>
          </cell>
          <cell r="K10743">
            <v>31014</v>
          </cell>
        </row>
        <row r="10744">
          <cell r="A10744">
            <v>2021</v>
          </cell>
          <cell r="B10744" t="str">
            <v>Abril</v>
          </cell>
          <cell r="J10744">
            <v>2014</v>
          </cell>
          <cell r="K10744">
            <v>31016</v>
          </cell>
        </row>
        <row r="10745">
          <cell r="A10745">
            <v>2021</v>
          </cell>
          <cell r="B10745" t="str">
            <v>Abril</v>
          </cell>
          <cell r="J10745">
            <v>1986</v>
          </cell>
          <cell r="K10745">
            <v>31017</v>
          </cell>
        </row>
        <row r="10746">
          <cell r="A10746">
            <v>2021</v>
          </cell>
          <cell r="B10746" t="str">
            <v>Abril</v>
          </cell>
          <cell r="J10746">
            <v>2604</v>
          </cell>
          <cell r="K10746">
            <v>31018</v>
          </cell>
        </row>
        <row r="10747">
          <cell r="A10747">
            <v>2021</v>
          </cell>
          <cell r="B10747" t="str">
            <v>Abril</v>
          </cell>
          <cell r="J10747">
            <v>1797</v>
          </cell>
          <cell r="K10747">
            <v>31019</v>
          </cell>
        </row>
        <row r="10748">
          <cell r="A10748">
            <v>2021</v>
          </cell>
          <cell r="B10748" t="str">
            <v>Abril</v>
          </cell>
          <cell r="J10748">
            <v>1158</v>
          </cell>
          <cell r="K10748">
            <v>31020</v>
          </cell>
        </row>
        <row r="10749">
          <cell r="A10749">
            <v>2021</v>
          </cell>
          <cell r="B10749" t="str">
            <v>Abril</v>
          </cell>
          <cell r="J10749">
            <v>2914</v>
          </cell>
          <cell r="K10749">
            <v>31021</v>
          </cell>
        </row>
        <row r="10750">
          <cell r="A10750">
            <v>2021</v>
          </cell>
          <cell r="B10750" t="str">
            <v>Abril</v>
          </cell>
          <cell r="J10750">
            <v>1148</v>
          </cell>
          <cell r="K10750">
            <v>31022</v>
          </cell>
        </row>
        <row r="10751">
          <cell r="A10751">
            <v>2021</v>
          </cell>
          <cell r="B10751" t="str">
            <v>Abril</v>
          </cell>
          <cell r="J10751">
            <v>1029</v>
          </cell>
          <cell r="K10751">
            <v>31023</v>
          </cell>
        </row>
        <row r="10752">
          <cell r="A10752">
            <v>2021</v>
          </cell>
          <cell r="B10752" t="str">
            <v>Abril</v>
          </cell>
          <cell r="J10752">
            <v>4987</v>
          </cell>
          <cell r="K10752">
            <v>31024</v>
          </cell>
        </row>
        <row r="10753">
          <cell r="A10753">
            <v>2021</v>
          </cell>
          <cell r="B10753" t="str">
            <v>Abril</v>
          </cell>
          <cell r="J10753">
            <v>2891</v>
          </cell>
          <cell r="K10753">
            <v>31025</v>
          </cell>
        </row>
        <row r="10754">
          <cell r="A10754">
            <v>2021</v>
          </cell>
          <cell r="B10754" t="str">
            <v>Abril</v>
          </cell>
          <cell r="J10754">
            <v>2049</v>
          </cell>
          <cell r="K10754">
            <v>31026</v>
          </cell>
        </row>
        <row r="10755">
          <cell r="A10755">
            <v>2021</v>
          </cell>
          <cell r="B10755" t="str">
            <v>Abril</v>
          </cell>
          <cell r="J10755">
            <v>1192</v>
          </cell>
          <cell r="K10755">
            <v>31027</v>
          </cell>
        </row>
        <row r="10756">
          <cell r="A10756">
            <v>2021</v>
          </cell>
          <cell r="B10756" t="str">
            <v>Abril</v>
          </cell>
          <cell r="J10756">
            <v>2071</v>
          </cell>
          <cell r="K10756">
            <v>31028</v>
          </cell>
        </row>
        <row r="10757">
          <cell r="A10757">
            <v>2021</v>
          </cell>
          <cell r="B10757" t="str">
            <v>Abril</v>
          </cell>
          <cell r="J10757">
            <v>1144</v>
          </cell>
          <cell r="K10757">
            <v>31029</v>
          </cell>
        </row>
        <row r="10758">
          <cell r="A10758">
            <v>2021</v>
          </cell>
          <cell r="B10758" t="str">
            <v>Abril</v>
          </cell>
          <cell r="J10758">
            <v>2456</v>
          </cell>
          <cell r="K10758">
            <v>31030</v>
          </cell>
        </row>
        <row r="10759">
          <cell r="A10759">
            <v>2021</v>
          </cell>
          <cell r="B10759" t="str">
            <v>Abril</v>
          </cell>
          <cell r="J10759">
            <v>5316</v>
          </cell>
          <cell r="K10759">
            <v>31031</v>
          </cell>
        </row>
        <row r="10760">
          <cell r="A10760">
            <v>2021</v>
          </cell>
          <cell r="B10760" t="str">
            <v>Abril</v>
          </cell>
          <cell r="J10760">
            <v>3546</v>
          </cell>
          <cell r="K10760">
            <v>31032</v>
          </cell>
        </row>
        <row r="10761">
          <cell r="A10761">
            <v>2021</v>
          </cell>
          <cell r="B10761" t="str">
            <v>Abril</v>
          </cell>
          <cell r="J10761">
            <v>1146</v>
          </cell>
          <cell r="K10761">
            <v>31033</v>
          </cell>
        </row>
        <row r="10762">
          <cell r="A10762">
            <v>2021</v>
          </cell>
          <cell r="B10762" t="str">
            <v>Abril</v>
          </cell>
          <cell r="J10762">
            <v>1589</v>
          </cell>
          <cell r="K10762">
            <v>31034</v>
          </cell>
        </row>
        <row r="10763">
          <cell r="A10763">
            <v>2021</v>
          </cell>
          <cell r="B10763" t="str">
            <v>Abril</v>
          </cell>
          <cell r="J10763">
            <v>666</v>
          </cell>
          <cell r="K10763">
            <v>31035</v>
          </cell>
        </row>
        <row r="10764">
          <cell r="A10764">
            <v>2021</v>
          </cell>
          <cell r="B10764" t="str">
            <v>Abril</v>
          </cell>
          <cell r="J10764">
            <v>507</v>
          </cell>
          <cell r="K10764">
            <v>31036</v>
          </cell>
        </row>
        <row r="10765">
          <cell r="A10765">
            <v>2021</v>
          </cell>
          <cell r="B10765" t="str">
            <v>Abril</v>
          </cell>
          <cell r="J10765">
            <v>1826</v>
          </cell>
          <cell r="K10765">
            <v>31037</v>
          </cell>
        </row>
        <row r="10766">
          <cell r="A10766">
            <v>2021</v>
          </cell>
          <cell r="B10766" t="str">
            <v>Abril</v>
          </cell>
          <cell r="J10766">
            <v>2558</v>
          </cell>
          <cell r="K10766">
            <v>31038</v>
          </cell>
        </row>
        <row r="10767">
          <cell r="A10767">
            <v>2021</v>
          </cell>
          <cell r="B10767" t="str">
            <v>Abril</v>
          </cell>
          <cell r="J10767">
            <v>1589</v>
          </cell>
          <cell r="K10767">
            <v>31039</v>
          </cell>
        </row>
        <row r="10768">
          <cell r="A10768">
            <v>2021</v>
          </cell>
          <cell r="B10768" t="str">
            <v>Abril</v>
          </cell>
          <cell r="J10768">
            <v>5946</v>
          </cell>
          <cell r="K10768">
            <v>11001</v>
          </cell>
        </row>
        <row r="10769">
          <cell r="A10769">
            <v>2021</v>
          </cell>
          <cell r="B10769" t="str">
            <v>Abril</v>
          </cell>
          <cell r="J10769">
            <v>5460</v>
          </cell>
          <cell r="K10769">
            <v>11002</v>
          </cell>
        </row>
        <row r="10770">
          <cell r="A10770">
            <v>2021</v>
          </cell>
          <cell r="B10770" t="str">
            <v>Abril</v>
          </cell>
          <cell r="J10770">
            <v>1963</v>
          </cell>
          <cell r="K10770">
            <v>11003</v>
          </cell>
        </row>
        <row r="10771">
          <cell r="A10771">
            <v>2021</v>
          </cell>
          <cell r="B10771" t="str">
            <v>Abril</v>
          </cell>
          <cell r="J10771">
            <v>1815</v>
          </cell>
          <cell r="K10771">
            <v>11004</v>
          </cell>
        </row>
        <row r="10772">
          <cell r="A10772">
            <v>2021</v>
          </cell>
          <cell r="B10772" t="str">
            <v>Abril</v>
          </cell>
          <cell r="J10772">
            <v>1219</v>
          </cell>
          <cell r="K10772">
            <v>11005</v>
          </cell>
        </row>
        <row r="10773">
          <cell r="A10773">
            <v>2021</v>
          </cell>
          <cell r="B10773" t="str">
            <v>Abril</v>
          </cell>
          <cell r="J10773">
            <v>4726</v>
          </cell>
          <cell r="K10773">
            <v>11006</v>
          </cell>
        </row>
        <row r="10774">
          <cell r="A10774">
            <v>2021</v>
          </cell>
          <cell r="B10774" t="str">
            <v>Abril</v>
          </cell>
          <cell r="J10774">
            <v>8714</v>
          </cell>
          <cell r="K10774">
            <v>11007</v>
          </cell>
        </row>
        <row r="10775">
          <cell r="A10775">
            <v>2021</v>
          </cell>
          <cell r="B10775" t="str">
            <v>Abril</v>
          </cell>
          <cell r="J10775">
            <v>2455</v>
          </cell>
          <cell r="K10775">
            <v>11008</v>
          </cell>
        </row>
        <row r="10776">
          <cell r="A10776">
            <v>2021</v>
          </cell>
          <cell r="B10776" t="str">
            <v>Abril</v>
          </cell>
          <cell r="J10776">
            <v>3826</v>
          </cell>
          <cell r="K10776">
            <v>11009</v>
          </cell>
        </row>
        <row r="10777">
          <cell r="A10777">
            <v>2021</v>
          </cell>
          <cell r="B10777" t="str">
            <v>Abril</v>
          </cell>
          <cell r="J10777">
            <v>1545</v>
          </cell>
          <cell r="K10777">
            <v>11010</v>
          </cell>
        </row>
        <row r="10778">
          <cell r="A10778">
            <v>2021</v>
          </cell>
          <cell r="B10778" t="str">
            <v>Abril</v>
          </cell>
          <cell r="J10778">
            <v>7760</v>
          </cell>
          <cell r="K10778">
            <v>11011</v>
          </cell>
        </row>
        <row r="10779">
          <cell r="A10779">
            <v>2021</v>
          </cell>
          <cell r="B10779" t="str">
            <v>Abril</v>
          </cell>
          <cell r="J10779">
            <v>4640</v>
          </cell>
          <cell r="K10779">
            <v>11012</v>
          </cell>
        </row>
        <row r="10780">
          <cell r="A10780">
            <v>2021</v>
          </cell>
          <cell r="B10780" t="str">
            <v>Abril</v>
          </cell>
          <cell r="J10780">
            <v>4089</v>
          </cell>
          <cell r="K10780">
            <v>11013</v>
          </cell>
        </row>
        <row r="10781">
          <cell r="A10781">
            <v>2021</v>
          </cell>
          <cell r="B10781" t="str">
            <v>Abril</v>
          </cell>
          <cell r="J10781">
            <v>7159</v>
          </cell>
          <cell r="K10781">
            <v>11014</v>
          </cell>
        </row>
        <row r="10782">
          <cell r="A10782">
            <v>2021</v>
          </cell>
          <cell r="B10782" t="str">
            <v>Abril</v>
          </cell>
          <cell r="J10782">
            <v>4357</v>
          </cell>
          <cell r="K10782">
            <v>11015</v>
          </cell>
        </row>
        <row r="10783">
          <cell r="A10783">
            <v>2021</v>
          </cell>
          <cell r="B10783" t="str">
            <v>Abril</v>
          </cell>
          <cell r="J10783">
            <v>2969</v>
          </cell>
          <cell r="K10783">
            <v>11016</v>
          </cell>
        </row>
        <row r="10784">
          <cell r="A10784">
            <v>2021</v>
          </cell>
          <cell r="B10784" t="str">
            <v>Abril</v>
          </cell>
          <cell r="J10784">
            <v>2205</v>
          </cell>
          <cell r="K10784">
            <v>11017</v>
          </cell>
        </row>
        <row r="10785">
          <cell r="A10785">
            <v>2021</v>
          </cell>
          <cell r="B10785" t="str">
            <v>Abril</v>
          </cell>
          <cell r="J10785">
            <v>2481</v>
          </cell>
          <cell r="K10785">
            <v>11018</v>
          </cell>
        </row>
        <row r="10786">
          <cell r="A10786">
            <v>2021</v>
          </cell>
          <cell r="B10786" t="str">
            <v>Abril</v>
          </cell>
          <cell r="J10786">
            <v>7773</v>
          </cell>
          <cell r="K10786">
            <v>11019</v>
          </cell>
        </row>
        <row r="10787">
          <cell r="A10787">
            <v>2021</v>
          </cell>
          <cell r="B10787" t="str">
            <v>Abril</v>
          </cell>
          <cell r="J10787">
            <v>9990</v>
          </cell>
          <cell r="K10787">
            <v>11020</v>
          </cell>
        </row>
        <row r="10788">
          <cell r="A10788">
            <v>2021</v>
          </cell>
          <cell r="B10788" t="str">
            <v>Abril</v>
          </cell>
          <cell r="J10788">
            <v>2277</v>
          </cell>
          <cell r="K10788">
            <v>11021</v>
          </cell>
        </row>
        <row r="10789">
          <cell r="A10789">
            <v>2021</v>
          </cell>
          <cell r="B10789" t="str">
            <v>Abril</v>
          </cell>
          <cell r="J10789">
            <v>3509</v>
          </cell>
          <cell r="K10789">
            <v>11022</v>
          </cell>
        </row>
        <row r="10790">
          <cell r="A10790">
            <v>2021</v>
          </cell>
          <cell r="B10790" t="str">
            <v>Abril</v>
          </cell>
          <cell r="J10790">
            <v>2979</v>
          </cell>
          <cell r="K10790">
            <v>11023</v>
          </cell>
        </row>
        <row r="10791">
          <cell r="A10791">
            <v>2021</v>
          </cell>
          <cell r="B10791" t="str">
            <v>Abril</v>
          </cell>
          <cell r="J10791">
            <v>3232</v>
          </cell>
          <cell r="K10791">
            <v>11024</v>
          </cell>
        </row>
        <row r="10792">
          <cell r="A10792">
            <v>2021</v>
          </cell>
          <cell r="B10792" t="str">
            <v>Abril</v>
          </cell>
          <cell r="J10792">
            <v>1907</v>
          </cell>
          <cell r="K10792">
            <v>11025</v>
          </cell>
        </row>
        <row r="10793">
          <cell r="A10793">
            <v>2021</v>
          </cell>
          <cell r="B10793" t="str">
            <v>Abril</v>
          </cell>
          <cell r="J10793">
            <v>1884</v>
          </cell>
          <cell r="K10793">
            <v>11026</v>
          </cell>
        </row>
        <row r="10794">
          <cell r="A10794">
            <v>2021</v>
          </cell>
          <cell r="B10794" t="str">
            <v>Abril</v>
          </cell>
          <cell r="J10794">
            <v>1976</v>
          </cell>
          <cell r="K10794">
            <v>11027</v>
          </cell>
        </row>
        <row r="10795">
          <cell r="A10795">
            <v>2021</v>
          </cell>
          <cell r="B10795" t="str">
            <v>Abril</v>
          </cell>
          <cell r="J10795">
            <v>3286</v>
          </cell>
          <cell r="K10795">
            <v>11028</v>
          </cell>
        </row>
        <row r="10796">
          <cell r="A10796">
            <v>2021</v>
          </cell>
          <cell r="B10796" t="str">
            <v>Abril</v>
          </cell>
          <cell r="J10796">
            <v>3204</v>
          </cell>
          <cell r="K10796">
            <v>11029</v>
          </cell>
        </row>
        <row r="10797">
          <cell r="A10797">
            <v>2021</v>
          </cell>
          <cell r="B10797" t="str">
            <v>Abril</v>
          </cell>
          <cell r="J10797">
            <v>5842</v>
          </cell>
          <cell r="K10797">
            <v>11030</v>
          </cell>
        </row>
        <row r="10798">
          <cell r="A10798">
            <v>2021</v>
          </cell>
          <cell r="B10798" t="str">
            <v>Abril</v>
          </cell>
          <cell r="J10798">
            <v>5106</v>
          </cell>
          <cell r="K10798">
            <v>11031</v>
          </cell>
        </row>
        <row r="10799">
          <cell r="A10799">
            <v>2021</v>
          </cell>
          <cell r="B10799" t="str">
            <v>Abril</v>
          </cell>
          <cell r="J10799">
            <v>6612</v>
          </cell>
          <cell r="K10799">
            <v>11032</v>
          </cell>
        </row>
        <row r="10800">
          <cell r="A10800">
            <v>2021</v>
          </cell>
          <cell r="B10800" t="str">
            <v>Abril</v>
          </cell>
          <cell r="J10800">
            <v>3280</v>
          </cell>
          <cell r="K10800">
            <v>11033</v>
          </cell>
        </row>
        <row r="10801">
          <cell r="A10801">
            <v>2021</v>
          </cell>
          <cell r="B10801" t="str">
            <v>Abril</v>
          </cell>
          <cell r="J10801">
            <v>2044</v>
          </cell>
          <cell r="K10801">
            <v>11034</v>
          </cell>
        </row>
        <row r="10802">
          <cell r="A10802">
            <v>2021</v>
          </cell>
          <cell r="B10802" t="str">
            <v>Abril</v>
          </cell>
          <cell r="J10802">
            <v>2802</v>
          </cell>
          <cell r="K10802">
            <v>11035</v>
          </cell>
        </row>
        <row r="10803">
          <cell r="A10803">
            <v>2021</v>
          </cell>
          <cell r="B10803" t="str">
            <v>Abril</v>
          </cell>
          <cell r="J10803">
            <v>1122</v>
          </cell>
          <cell r="K10803">
            <v>11036</v>
          </cell>
        </row>
        <row r="10804">
          <cell r="A10804">
            <v>2021</v>
          </cell>
          <cell r="B10804" t="str">
            <v>Abril</v>
          </cell>
          <cell r="J10804">
            <v>1120</v>
          </cell>
          <cell r="K10804">
            <v>11037</v>
          </cell>
        </row>
        <row r="10805">
          <cell r="A10805">
            <v>2021</v>
          </cell>
          <cell r="B10805" t="str">
            <v>Abril</v>
          </cell>
          <cell r="J10805">
            <v>1373</v>
          </cell>
          <cell r="K10805">
            <v>11038</v>
          </cell>
        </row>
        <row r="10806">
          <cell r="A10806">
            <v>2021</v>
          </cell>
          <cell r="B10806" t="str">
            <v>Abril</v>
          </cell>
          <cell r="J10806">
            <v>2077</v>
          </cell>
          <cell r="K10806">
            <v>11040</v>
          </cell>
        </row>
        <row r="10807">
          <cell r="A10807">
            <v>2021</v>
          </cell>
          <cell r="B10807" t="str">
            <v>Abril</v>
          </cell>
          <cell r="J10807">
            <v>972</v>
          </cell>
          <cell r="K10807">
            <v>11041</v>
          </cell>
        </row>
        <row r="10808">
          <cell r="A10808">
            <v>2021</v>
          </cell>
          <cell r="B10808" t="str">
            <v>Abril</v>
          </cell>
          <cell r="J10808">
            <v>1661</v>
          </cell>
          <cell r="K10808">
            <v>11042</v>
          </cell>
        </row>
        <row r="10809">
          <cell r="A10809">
            <v>2021</v>
          </cell>
          <cell r="B10809" t="str">
            <v>Abril</v>
          </cell>
          <cell r="J10809">
            <v>4744</v>
          </cell>
          <cell r="K10809">
            <v>11043</v>
          </cell>
        </row>
        <row r="10810">
          <cell r="A10810">
            <v>2021</v>
          </cell>
          <cell r="B10810" t="str">
            <v>Abril</v>
          </cell>
          <cell r="J10810">
            <v>1388</v>
          </cell>
          <cell r="K10810">
            <v>11044</v>
          </cell>
        </row>
        <row r="10811">
          <cell r="A10811">
            <v>2021</v>
          </cell>
          <cell r="B10811" t="str">
            <v>Abril</v>
          </cell>
          <cell r="J10811">
            <v>1641</v>
          </cell>
          <cell r="K10811">
            <v>11045</v>
          </cell>
        </row>
        <row r="10812">
          <cell r="A10812">
            <v>2021</v>
          </cell>
          <cell r="B10812" t="str">
            <v>Abril</v>
          </cell>
          <cell r="J10812">
            <v>881</v>
          </cell>
          <cell r="K10812">
            <v>11046</v>
          </cell>
        </row>
        <row r="10813">
          <cell r="A10813">
            <v>2021</v>
          </cell>
          <cell r="B10813" t="str">
            <v>Abril</v>
          </cell>
          <cell r="J10813">
            <v>8289</v>
          </cell>
          <cell r="K10813">
            <v>11047</v>
          </cell>
        </row>
        <row r="10814">
          <cell r="A10814">
            <v>2021</v>
          </cell>
          <cell r="B10814" t="str">
            <v>Abril</v>
          </cell>
          <cell r="J10814">
            <v>2219</v>
          </cell>
          <cell r="K10814">
            <v>11048</v>
          </cell>
        </row>
        <row r="10815">
          <cell r="A10815">
            <v>2021</v>
          </cell>
          <cell r="B10815" t="str">
            <v>Abril</v>
          </cell>
          <cell r="J10815">
            <v>1988</v>
          </cell>
          <cell r="K10815">
            <v>11049</v>
          </cell>
        </row>
        <row r="10816">
          <cell r="A10816">
            <v>2021</v>
          </cell>
          <cell r="B10816" t="str">
            <v>Abril</v>
          </cell>
          <cell r="J10816">
            <v>3107</v>
          </cell>
          <cell r="K10816">
            <v>11050</v>
          </cell>
        </row>
        <row r="10817">
          <cell r="A10817">
            <v>2021</v>
          </cell>
          <cell r="B10817" t="str">
            <v>Abril</v>
          </cell>
          <cell r="J10817">
            <v>9128</v>
          </cell>
          <cell r="K10817">
            <v>11051</v>
          </cell>
        </row>
        <row r="10818">
          <cell r="A10818">
            <v>2021</v>
          </cell>
          <cell r="B10818" t="str">
            <v>Abril</v>
          </cell>
          <cell r="J10818">
            <v>3103</v>
          </cell>
          <cell r="K10818">
            <v>11052</v>
          </cell>
        </row>
        <row r="10819">
          <cell r="A10819">
            <v>2021</v>
          </cell>
          <cell r="B10819" t="str">
            <v>Abril</v>
          </cell>
          <cell r="J10819">
            <v>4771</v>
          </cell>
          <cell r="K10819">
            <v>11053</v>
          </cell>
        </row>
        <row r="10820">
          <cell r="A10820">
            <v>2021</v>
          </cell>
          <cell r="B10820" t="str">
            <v>Abril</v>
          </cell>
          <cell r="J10820">
            <v>5730</v>
          </cell>
          <cell r="K10820">
            <v>11054</v>
          </cell>
        </row>
        <row r="10821">
          <cell r="A10821">
            <v>2021</v>
          </cell>
          <cell r="B10821" t="str">
            <v>Abril</v>
          </cell>
          <cell r="J10821">
            <v>915</v>
          </cell>
          <cell r="K10821">
            <v>21001</v>
          </cell>
        </row>
        <row r="10822">
          <cell r="A10822">
            <v>2021</v>
          </cell>
          <cell r="B10822" t="str">
            <v>Abril</v>
          </cell>
          <cell r="J10822">
            <v>3596</v>
          </cell>
          <cell r="K10822">
            <v>21002</v>
          </cell>
        </row>
        <row r="10823">
          <cell r="A10823">
            <v>2021</v>
          </cell>
          <cell r="B10823" t="str">
            <v>Abril</v>
          </cell>
          <cell r="J10823">
            <v>2800</v>
          </cell>
          <cell r="K10823">
            <v>21003</v>
          </cell>
        </row>
        <row r="10824">
          <cell r="A10824">
            <v>2021</v>
          </cell>
          <cell r="B10824" t="str">
            <v>Abril</v>
          </cell>
          <cell r="J10824">
            <v>1713</v>
          </cell>
          <cell r="K10824">
            <v>21004</v>
          </cell>
        </row>
        <row r="10825">
          <cell r="A10825">
            <v>2021</v>
          </cell>
          <cell r="B10825" t="str">
            <v>Abril</v>
          </cell>
          <cell r="J10825">
            <v>1459</v>
          </cell>
          <cell r="K10825">
            <v>21007</v>
          </cell>
        </row>
        <row r="10826">
          <cell r="A10826">
            <v>2021</v>
          </cell>
          <cell r="B10826" t="str">
            <v>Abril</v>
          </cell>
          <cell r="J10826">
            <v>1532</v>
          </cell>
          <cell r="K10826">
            <v>21005</v>
          </cell>
        </row>
        <row r="10827">
          <cell r="A10827">
            <v>2021</v>
          </cell>
          <cell r="B10827" t="str">
            <v>Abril</v>
          </cell>
          <cell r="J10827">
            <v>1532</v>
          </cell>
          <cell r="K10827">
            <v>21006</v>
          </cell>
        </row>
        <row r="10828">
          <cell r="A10828">
            <v>2021</v>
          </cell>
          <cell r="B10828" t="str">
            <v>Abril</v>
          </cell>
          <cell r="J10828">
            <v>2859</v>
          </cell>
          <cell r="K10828">
            <v>21008</v>
          </cell>
        </row>
        <row r="10829">
          <cell r="A10829">
            <v>2021</v>
          </cell>
          <cell r="B10829" t="str">
            <v>Abril</v>
          </cell>
          <cell r="J10829">
            <v>1652</v>
          </cell>
          <cell r="K10829">
            <v>21009</v>
          </cell>
        </row>
        <row r="10830">
          <cell r="A10830">
            <v>2021</v>
          </cell>
          <cell r="B10830" t="str">
            <v>Abril</v>
          </cell>
          <cell r="J10830">
            <v>1520</v>
          </cell>
          <cell r="K10830">
            <v>21010</v>
          </cell>
        </row>
        <row r="10831">
          <cell r="A10831">
            <v>2021</v>
          </cell>
          <cell r="B10831" t="str">
            <v>Abril</v>
          </cell>
          <cell r="J10831">
            <v>1441</v>
          </cell>
          <cell r="K10831">
            <v>21011</v>
          </cell>
        </row>
        <row r="10832">
          <cell r="A10832">
            <v>2021</v>
          </cell>
          <cell r="B10832" t="str">
            <v>Abril</v>
          </cell>
          <cell r="J10832">
            <v>1483</v>
          </cell>
          <cell r="K10832">
            <v>21012</v>
          </cell>
        </row>
        <row r="10833">
          <cell r="A10833">
            <v>2021</v>
          </cell>
          <cell r="B10833" t="str">
            <v>Abril</v>
          </cell>
          <cell r="J10833">
            <v>1501</v>
          </cell>
          <cell r="K10833">
            <v>21013</v>
          </cell>
        </row>
        <row r="10834">
          <cell r="A10834">
            <v>2021</v>
          </cell>
          <cell r="B10834" t="str">
            <v>Abril</v>
          </cell>
          <cell r="J10834">
            <v>1501</v>
          </cell>
          <cell r="K10834">
            <v>21014</v>
          </cell>
        </row>
        <row r="10835">
          <cell r="A10835">
            <v>2021</v>
          </cell>
          <cell r="B10835" t="str">
            <v>Abril</v>
          </cell>
          <cell r="J10835">
            <v>1854</v>
          </cell>
          <cell r="K10835">
            <v>21016</v>
          </cell>
        </row>
        <row r="10836">
          <cell r="A10836">
            <v>2021</v>
          </cell>
          <cell r="B10836" t="str">
            <v>Abril</v>
          </cell>
          <cell r="J10836">
            <v>1030</v>
          </cell>
          <cell r="K10836">
            <v>21017</v>
          </cell>
        </row>
        <row r="10837">
          <cell r="A10837">
            <v>2021</v>
          </cell>
          <cell r="B10837" t="str">
            <v>Abril</v>
          </cell>
          <cell r="J10837">
            <v>2452</v>
          </cell>
          <cell r="K10837">
            <v>51001</v>
          </cell>
        </row>
        <row r="10838">
          <cell r="A10838">
            <v>2021</v>
          </cell>
          <cell r="B10838" t="str">
            <v>Abril</v>
          </cell>
          <cell r="J10838">
            <v>2835</v>
          </cell>
          <cell r="K10838">
            <v>51001</v>
          </cell>
        </row>
        <row r="10839">
          <cell r="A10839">
            <v>2021</v>
          </cell>
          <cell r="B10839" t="str">
            <v>Abril</v>
          </cell>
          <cell r="J10839">
            <v>2750</v>
          </cell>
          <cell r="K10839">
            <v>51001</v>
          </cell>
        </row>
        <row r="10840">
          <cell r="A10840">
            <v>2021</v>
          </cell>
          <cell r="B10840" t="str">
            <v>Abril</v>
          </cell>
          <cell r="J10840">
            <v>2515</v>
          </cell>
          <cell r="K10840">
            <v>51001</v>
          </cell>
        </row>
        <row r="10841">
          <cell r="A10841">
            <v>2021</v>
          </cell>
          <cell r="B10841" t="str">
            <v>Abril</v>
          </cell>
          <cell r="J10841">
            <v>2315</v>
          </cell>
          <cell r="K10841">
            <v>51002</v>
          </cell>
        </row>
        <row r="10842">
          <cell r="A10842">
            <v>2021</v>
          </cell>
          <cell r="B10842" t="str">
            <v>Abril</v>
          </cell>
          <cell r="J10842">
            <v>2279</v>
          </cell>
          <cell r="K10842">
            <v>51003</v>
          </cell>
        </row>
        <row r="10843">
          <cell r="A10843">
            <v>2021</v>
          </cell>
          <cell r="B10843" t="str">
            <v>Abril</v>
          </cell>
          <cell r="J10843">
            <v>3387</v>
          </cell>
          <cell r="K10843">
            <v>51003</v>
          </cell>
        </row>
        <row r="10844">
          <cell r="A10844">
            <v>2021</v>
          </cell>
          <cell r="B10844" t="str">
            <v>Abril</v>
          </cell>
          <cell r="J10844">
            <v>2909</v>
          </cell>
          <cell r="K10844">
            <v>51003</v>
          </cell>
        </row>
        <row r="10845">
          <cell r="A10845">
            <v>2021</v>
          </cell>
          <cell r="B10845" t="str">
            <v>Abril</v>
          </cell>
          <cell r="J10845">
            <v>6818</v>
          </cell>
          <cell r="K10845">
            <v>51004</v>
          </cell>
        </row>
        <row r="10846">
          <cell r="A10846">
            <v>2021</v>
          </cell>
          <cell r="B10846" t="str">
            <v>Abril</v>
          </cell>
          <cell r="J10846">
            <v>7045</v>
          </cell>
          <cell r="K10846">
            <v>51004</v>
          </cell>
        </row>
        <row r="10847">
          <cell r="A10847">
            <v>2021</v>
          </cell>
          <cell r="B10847" t="str">
            <v>Abril</v>
          </cell>
          <cell r="J10847">
            <v>7103</v>
          </cell>
          <cell r="K10847">
            <v>51004</v>
          </cell>
        </row>
        <row r="10848">
          <cell r="A10848">
            <v>2021</v>
          </cell>
          <cell r="B10848" t="str">
            <v>Abril</v>
          </cell>
          <cell r="J10848">
            <v>5646</v>
          </cell>
          <cell r="K10848">
            <v>51005</v>
          </cell>
        </row>
        <row r="10849">
          <cell r="A10849">
            <v>2021</v>
          </cell>
          <cell r="B10849" t="str">
            <v>Abril</v>
          </cell>
          <cell r="J10849">
            <v>6507</v>
          </cell>
          <cell r="K10849">
            <v>51005</v>
          </cell>
        </row>
        <row r="10850">
          <cell r="A10850">
            <v>2021</v>
          </cell>
          <cell r="B10850" t="str">
            <v>Abril</v>
          </cell>
          <cell r="J10850">
            <v>5793</v>
          </cell>
          <cell r="K10850">
            <v>51005</v>
          </cell>
        </row>
        <row r="10851">
          <cell r="A10851">
            <v>2021</v>
          </cell>
          <cell r="B10851" t="str">
            <v>Abril</v>
          </cell>
          <cell r="J10851">
            <v>6575</v>
          </cell>
          <cell r="K10851">
            <v>51005</v>
          </cell>
        </row>
        <row r="10852">
          <cell r="A10852">
            <v>2021</v>
          </cell>
          <cell r="B10852" t="str">
            <v>Abril</v>
          </cell>
          <cell r="J10852">
            <v>4921</v>
          </cell>
          <cell r="K10852">
            <v>51006</v>
          </cell>
        </row>
        <row r="10853">
          <cell r="A10853">
            <v>2021</v>
          </cell>
          <cell r="B10853" t="str">
            <v>Abril</v>
          </cell>
          <cell r="J10853">
            <v>5360</v>
          </cell>
          <cell r="K10853">
            <v>51006</v>
          </cell>
        </row>
        <row r="10854">
          <cell r="A10854">
            <v>2021</v>
          </cell>
          <cell r="B10854" t="str">
            <v>Abril</v>
          </cell>
          <cell r="J10854">
            <v>5452</v>
          </cell>
          <cell r="K10854">
            <v>51006</v>
          </cell>
        </row>
        <row r="10855">
          <cell r="A10855">
            <v>2021</v>
          </cell>
          <cell r="B10855" t="str">
            <v>Abril</v>
          </cell>
          <cell r="J10855">
            <v>4915</v>
          </cell>
          <cell r="K10855">
            <v>51007</v>
          </cell>
        </row>
        <row r="10856">
          <cell r="A10856">
            <v>2021</v>
          </cell>
          <cell r="B10856" t="str">
            <v>Abril</v>
          </cell>
          <cell r="J10856">
            <v>5293</v>
          </cell>
          <cell r="K10856">
            <v>51007</v>
          </cell>
        </row>
        <row r="10857">
          <cell r="A10857">
            <v>2021</v>
          </cell>
          <cell r="B10857" t="str">
            <v>Abril</v>
          </cell>
          <cell r="J10857">
            <v>5379</v>
          </cell>
          <cell r="K10857">
            <v>51008</v>
          </cell>
        </row>
        <row r="10858">
          <cell r="A10858">
            <v>2021</v>
          </cell>
          <cell r="B10858" t="str">
            <v>Abril</v>
          </cell>
          <cell r="J10858">
            <v>6162</v>
          </cell>
          <cell r="K10858">
            <v>51008</v>
          </cell>
        </row>
        <row r="10859">
          <cell r="A10859">
            <v>2021</v>
          </cell>
          <cell r="B10859" t="str">
            <v>Abril</v>
          </cell>
          <cell r="J10859">
            <v>5636</v>
          </cell>
          <cell r="K10859">
            <v>51008</v>
          </cell>
        </row>
        <row r="10860">
          <cell r="A10860">
            <v>2021</v>
          </cell>
          <cell r="B10860" t="str">
            <v>Abril</v>
          </cell>
          <cell r="J10860">
            <v>6447</v>
          </cell>
          <cell r="K10860">
            <v>51008</v>
          </cell>
        </row>
        <row r="10861">
          <cell r="A10861">
            <v>2021</v>
          </cell>
          <cell r="B10861" t="str">
            <v>Abril</v>
          </cell>
          <cell r="J10861">
            <v>3419</v>
          </cell>
          <cell r="K10861">
            <v>51009</v>
          </cell>
        </row>
        <row r="10862">
          <cell r="A10862">
            <v>2021</v>
          </cell>
          <cell r="B10862" t="str">
            <v>Abril</v>
          </cell>
          <cell r="J10862">
            <v>3713</v>
          </cell>
          <cell r="K10862">
            <v>51009</v>
          </cell>
        </row>
        <row r="10863">
          <cell r="A10863">
            <v>2021</v>
          </cell>
          <cell r="B10863" t="str">
            <v>Abril</v>
          </cell>
          <cell r="J10863">
            <v>3773</v>
          </cell>
          <cell r="K10863">
            <v>51009</v>
          </cell>
        </row>
        <row r="10864">
          <cell r="A10864">
            <v>2021</v>
          </cell>
          <cell r="B10864" t="str">
            <v>Abril</v>
          </cell>
          <cell r="J10864">
            <v>3728</v>
          </cell>
          <cell r="K10864">
            <v>51009</v>
          </cell>
        </row>
        <row r="10865">
          <cell r="A10865">
            <v>2021</v>
          </cell>
          <cell r="B10865" t="str">
            <v>Abril</v>
          </cell>
          <cell r="J10865">
            <v>1550</v>
          </cell>
          <cell r="K10865">
            <v>51010</v>
          </cell>
        </row>
        <row r="10866">
          <cell r="A10866">
            <v>2021</v>
          </cell>
          <cell r="B10866" t="str">
            <v>Abril</v>
          </cell>
          <cell r="J10866">
            <v>1477</v>
          </cell>
          <cell r="K10866">
            <v>51010</v>
          </cell>
        </row>
        <row r="10867">
          <cell r="A10867">
            <v>2021</v>
          </cell>
          <cell r="B10867" t="str">
            <v>Abril</v>
          </cell>
          <cell r="J10867">
            <v>1438</v>
          </cell>
          <cell r="K10867">
            <v>51011</v>
          </cell>
        </row>
        <row r="10868">
          <cell r="A10868">
            <v>2021</v>
          </cell>
          <cell r="B10868" t="str">
            <v>Abril</v>
          </cell>
          <cell r="J10868">
            <v>1723</v>
          </cell>
          <cell r="K10868">
            <v>51011</v>
          </cell>
        </row>
        <row r="10869">
          <cell r="A10869">
            <v>2021</v>
          </cell>
          <cell r="B10869" t="str">
            <v>Abril</v>
          </cell>
          <cell r="J10869">
            <v>1698</v>
          </cell>
          <cell r="K10869">
            <v>51011</v>
          </cell>
        </row>
        <row r="10870">
          <cell r="A10870">
            <v>2021</v>
          </cell>
          <cell r="B10870" t="str">
            <v>Abril</v>
          </cell>
          <cell r="J10870">
            <v>3013</v>
          </cell>
          <cell r="K10870">
            <v>51012</v>
          </cell>
        </row>
        <row r="10871">
          <cell r="A10871">
            <v>2021</v>
          </cell>
          <cell r="B10871" t="str">
            <v>Abril</v>
          </cell>
          <cell r="J10871">
            <v>3818</v>
          </cell>
          <cell r="K10871">
            <v>51012</v>
          </cell>
        </row>
        <row r="10872">
          <cell r="A10872">
            <v>2021</v>
          </cell>
          <cell r="B10872" t="str">
            <v>Abril</v>
          </cell>
          <cell r="J10872">
            <v>302</v>
          </cell>
          <cell r="K10872">
            <v>61001</v>
          </cell>
        </row>
        <row r="10873">
          <cell r="A10873">
            <v>2021</v>
          </cell>
          <cell r="B10873" t="str">
            <v>Abril</v>
          </cell>
          <cell r="J10873">
            <v>313</v>
          </cell>
          <cell r="K10873">
            <v>61001</v>
          </cell>
        </row>
        <row r="10874">
          <cell r="A10874">
            <v>2021</v>
          </cell>
          <cell r="B10874" t="str">
            <v>Abril</v>
          </cell>
          <cell r="J10874">
            <v>330</v>
          </cell>
          <cell r="K10874">
            <v>61001</v>
          </cell>
        </row>
        <row r="10875">
          <cell r="A10875">
            <v>2021</v>
          </cell>
          <cell r="B10875" t="str">
            <v>Abril</v>
          </cell>
          <cell r="J10875">
            <v>314</v>
          </cell>
          <cell r="K10875">
            <v>61002</v>
          </cell>
        </row>
        <row r="10876">
          <cell r="A10876">
            <v>2021</v>
          </cell>
          <cell r="B10876" t="str">
            <v>Abril</v>
          </cell>
          <cell r="J10876">
            <v>337</v>
          </cell>
          <cell r="K10876">
            <v>61002</v>
          </cell>
        </row>
        <row r="10877">
          <cell r="A10877">
            <v>2021</v>
          </cell>
          <cell r="B10877" t="str">
            <v>Abril</v>
          </cell>
          <cell r="J10877">
            <v>349</v>
          </cell>
          <cell r="K10877">
            <v>61002</v>
          </cell>
        </row>
        <row r="10878">
          <cell r="A10878">
            <v>2021</v>
          </cell>
          <cell r="B10878" t="str">
            <v>Abril</v>
          </cell>
          <cell r="J10878">
            <v>279</v>
          </cell>
          <cell r="K10878">
            <v>61003</v>
          </cell>
        </row>
        <row r="10879">
          <cell r="A10879">
            <v>2021</v>
          </cell>
          <cell r="B10879" t="str">
            <v>Abril</v>
          </cell>
          <cell r="J10879">
            <v>293</v>
          </cell>
          <cell r="K10879">
            <v>61003</v>
          </cell>
        </row>
        <row r="10880">
          <cell r="A10880">
            <v>2021</v>
          </cell>
          <cell r="B10880" t="str">
            <v>Abril</v>
          </cell>
          <cell r="J10880">
            <v>372</v>
          </cell>
          <cell r="K10880">
            <v>61004</v>
          </cell>
        </row>
        <row r="10881">
          <cell r="A10881">
            <v>2021</v>
          </cell>
          <cell r="B10881" t="str">
            <v>Abril</v>
          </cell>
          <cell r="J10881">
            <v>387</v>
          </cell>
          <cell r="K10881">
            <v>61004</v>
          </cell>
        </row>
        <row r="10882">
          <cell r="A10882">
            <v>2021</v>
          </cell>
          <cell r="B10882" t="str">
            <v>Abril</v>
          </cell>
          <cell r="J10882">
            <v>398</v>
          </cell>
          <cell r="K10882">
            <v>61004</v>
          </cell>
        </row>
        <row r="10883">
          <cell r="A10883">
            <v>2021</v>
          </cell>
          <cell r="B10883" t="str">
            <v>Abril</v>
          </cell>
          <cell r="J10883">
            <v>9225</v>
          </cell>
          <cell r="K10883">
            <v>61006</v>
          </cell>
        </row>
        <row r="10884">
          <cell r="A10884">
            <v>2021</v>
          </cell>
          <cell r="B10884" t="str">
            <v>Abril</v>
          </cell>
          <cell r="J10884">
            <v>9352</v>
          </cell>
          <cell r="K10884">
            <v>61006</v>
          </cell>
        </row>
        <row r="10885">
          <cell r="A10885">
            <v>2021</v>
          </cell>
          <cell r="B10885" t="str">
            <v>Abril</v>
          </cell>
          <cell r="J10885">
            <v>9329</v>
          </cell>
          <cell r="K10885">
            <v>61006</v>
          </cell>
        </row>
        <row r="10886">
          <cell r="A10886">
            <v>2021</v>
          </cell>
          <cell r="B10886" t="str">
            <v>Abril</v>
          </cell>
          <cell r="J10886">
            <v>8663</v>
          </cell>
          <cell r="K10886">
            <v>61006</v>
          </cell>
        </row>
        <row r="10887">
          <cell r="A10887">
            <v>2021</v>
          </cell>
          <cell r="B10887" t="str">
            <v>Abril</v>
          </cell>
          <cell r="J10887">
            <v>12719</v>
          </cell>
          <cell r="K10887">
            <v>61007</v>
          </cell>
        </row>
        <row r="10888">
          <cell r="A10888">
            <v>2021</v>
          </cell>
          <cell r="B10888" t="str">
            <v>Abril</v>
          </cell>
          <cell r="J10888">
            <v>12948</v>
          </cell>
          <cell r="K10888">
            <v>61007</v>
          </cell>
        </row>
        <row r="10889">
          <cell r="A10889">
            <v>2021</v>
          </cell>
          <cell r="B10889" t="str">
            <v>Abril</v>
          </cell>
          <cell r="J10889">
            <v>12892</v>
          </cell>
          <cell r="K10889">
            <v>61007</v>
          </cell>
        </row>
        <row r="10890">
          <cell r="A10890">
            <v>2021</v>
          </cell>
          <cell r="B10890" t="str">
            <v>Abril</v>
          </cell>
          <cell r="J10890">
            <v>12988</v>
          </cell>
          <cell r="K10890">
            <v>61007</v>
          </cell>
        </row>
        <row r="10891">
          <cell r="A10891">
            <v>2021</v>
          </cell>
          <cell r="B10891" t="str">
            <v>Abril</v>
          </cell>
          <cell r="J10891">
            <v>10369</v>
          </cell>
          <cell r="K10891">
            <v>61008</v>
          </cell>
        </row>
        <row r="10892">
          <cell r="A10892">
            <v>2021</v>
          </cell>
          <cell r="B10892" t="str">
            <v>Abril</v>
          </cell>
          <cell r="J10892">
            <v>9458</v>
          </cell>
          <cell r="K10892">
            <v>61008</v>
          </cell>
        </row>
        <row r="10893">
          <cell r="A10893">
            <v>2021</v>
          </cell>
          <cell r="B10893" t="str">
            <v>Abril</v>
          </cell>
          <cell r="J10893">
            <v>9113</v>
          </cell>
          <cell r="K10893">
            <v>61008</v>
          </cell>
        </row>
        <row r="10894">
          <cell r="A10894">
            <v>2021</v>
          </cell>
          <cell r="B10894" t="str">
            <v>Abril</v>
          </cell>
          <cell r="J10894">
            <v>10825</v>
          </cell>
          <cell r="K10894">
            <v>61009</v>
          </cell>
        </row>
        <row r="10895">
          <cell r="A10895">
            <v>2021</v>
          </cell>
          <cell r="B10895" t="str">
            <v>Abril</v>
          </cell>
          <cell r="J10895">
            <v>10417</v>
          </cell>
          <cell r="K10895">
            <v>61009</v>
          </cell>
        </row>
        <row r="10896">
          <cell r="A10896">
            <v>2021</v>
          </cell>
          <cell r="B10896" t="str">
            <v>Abril</v>
          </cell>
          <cell r="J10896">
            <v>10833</v>
          </cell>
          <cell r="K10896">
            <v>61009</v>
          </cell>
        </row>
        <row r="10897">
          <cell r="A10897">
            <v>2021</v>
          </cell>
          <cell r="B10897" t="str">
            <v>Abril</v>
          </cell>
          <cell r="J10897">
            <v>10405</v>
          </cell>
          <cell r="K10897">
            <v>61009</v>
          </cell>
        </row>
        <row r="10898">
          <cell r="A10898">
            <v>2021</v>
          </cell>
          <cell r="B10898" t="str">
            <v>Abril</v>
          </cell>
          <cell r="J10898">
            <v>6096</v>
          </cell>
          <cell r="K10898">
            <v>71001</v>
          </cell>
        </row>
        <row r="10899">
          <cell r="A10899">
            <v>2021</v>
          </cell>
          <cell r="B10899" t="str">
            <v>Abril</v>
          </cell>
          <cell r="J10899">
            <v>5635</v>
          </cell>
          <cell r="K10899">
            <v>71001</v>
          </cell>
        </row>
        <row r="10900">
          <cell r="A10900">
            <v>2021</v>
          </cell>
          <cell r="B10900" t="str">
            <v>Abril</v>
          </cell>
          <cell r="J10900">
            <v>5481</v>
          </cell>
          <cell r="K10900">
            <v>71001</v>
          </cell>
        </row>
        <row r="10901">
          <cell r="A10901">
            <v>2021</v>
          </cell>
          <cell r="B10901" t="str">
            <v>Abril</v>
          </cell>
          <cell r="J10901">
            <v>7450</v>
          </cell>
          <cell r="K10901">
            <v>71002</v>
          </cell>
        </row>
        <row r="10902">
          <cell r="A10902">
            <v>2021</v>
          </cell>
          <cell r="B10902" t="str">
            <v>Abril</v>
          </cell>
          <cell r="J10902">
            <v>7748</v>
          </cell>
          <cell r="K10902">
            <v>71002</v>
          </cell>
        </row>
        <row r="10903">
          <cell r="A10903">
            <v>2021</v>
          </cell>
          <cell r="B10903" t="str">
            <v>Abril</v>
          </cell>
          <cell r="J10903">
            <v>7646</v>
          </cell>
          <cell r="K10903">
            <v>71002</v>
          </cell>
        </row>
        <row r="10904">
          <cell r="A10904">
            <v>2021</v>
          </cell>
          <cell r="B10904" t="str">
            <v>Abril</v>
          </cell>
          <cell r="J10904">
            <v>7983</v>
          </cell>
          <cell r="K10904">
            <v>71002</v>
          </cell>
        </row>
        <row r="10905">
          <cell r="A10905">
            <v>2021</v>
          </cell>
          <cell r="B10905" t="str">
            <v>Abril</v>
          </cell>
          <cell r="J10905">
            <v>7188</v>
          </cell>
          <cell r="K10905">
            <v>71002</v>
          </cell>
        </row>
        <row r="10906">
          <cell r="A10906">
            <v>2021</v>
          </cell>
          <cell r="B10906" t="str">
            <v>Abril</v>
          </cell>
          <cell r="J10906">
            <v>11946</v>
          </cell>
          <cell r="K10906">
            <v>71004</v>
          </cell>
        </row>
        <row r="10907">
          <cell r="A10907">
            <v>2021</v>
          </cell>
          <cell r="B10907" t="str">
            <v>Abril</v>
          </cell>
          <cell r="J10907">
            <v>11104</v>
          </cell>
          <cell r="K10907">
            <v>71004</v>
          </cell>
        </row>
        <row r="10908">
          <cell r="A10908">
            <v>2021</v>
          </cell>
          <cell r="B10908" t="str">
            <v>Abril</v>
          </cell>
          <cell r="J10908">
            <v>11150</v>
          </cell>
          <cell r="K10908">
            <v>71004</v>
          </cell>
        </row>
        <row r="10909">
          <cell r="A10909">
            <v>2021</v>
          </cell>
          <cell r="B10909" t="str">
            <v>Abril</v>
          </cell>
          <cell r="J10909">
            <v>11163</v>
          </cell>
          <cell r="K10909">
            <v>71004</v>
          </cell>
        </row>
        <row r="10910">
          <cell r="A10910">
            <v>2021</v>
          </cell>
          <cell r="B10910" t="str">
            <v>Abril</v>
          </cell>
          <cell r="J10910">
            <v>12869</v>
          </cell>
          <cell r="K10910">
            <v>71005</v>
          </cell>
        </row>
        <row r="10911">
          <cell r="A10911">
            <v>2021</v>
          </cell>
          <cell r="B10911" t="str">
            <v>Abril</v>
          </cell>
          <cell r="J10911">
            <v>12104</v>
          </cell>
          <cell r="K10911">
            <v>71005</v>
          </cell>
        </row>
        <row r="10912">
          <cell r="A10912">
            <v>2021</v>
          </cell>
          <cell r="B10912" t="str">
            <v>Abril</v>
          </cell>
          <cell r="J10912">
            <v>12250</v>
          </cell>
          <cell r="K10912">
            <v>71005</v>
          </cell>
        </row>
        <row r="10913">
          <cell r="A10913">
            <v>2021</v>
          </cell>
          <cell r="B10913" t="str">
            <v>Abril</v>
          </cell>
          <cell r="J10913">
            <v>12256</v>
          </cell>
          <cell r="K10913">
            <v>71005</v>
          </cell>
        </row>
        <row r="10914">
          <cell r="A10914">
            <v>2021</v>
          </cell>
          <cell r="B10914" t="str">
            <v>Abril</v>
          </cell>
          <cell r="J10914">
            <v>13175</v>
          </cell>
          <cell r="K10914">
            <v>71006</v>
          </cell>
        </row>
        <row r="10915">
          <cell r="A10915">
            <v>2021</v>
          </cell>
          <cell r="B10915" t="str">
            <v>Abril</v>
          </cell>
          <cell r="J10915">
            <v>12660</v>
          </cell>
          <cell r="K10915">
            <v>71006</v>
          </cell>
        </row>
        <row r="10916">
          <cell r="A10916">
            <v>2021</v>
          </cell>
          <cell r="B10916" t="str">
            <v>Abril</v>
          </cell>
          <cell r="J10916">
            <v>13075</v>
          </cell>
          <cell r="K10916">
            <v>71006</v>
          </cell>
        </row>
        <row r="10917">
          <cell r="A10917">
            <v>2021</v>
          </cell>
          <cell r="B10917" t="str">
            <v>Abril</v>
          </cell>
          <cell r="J10917">
            <v>12250</v>
          </cell>
          <cell r="K10917">
            <v>71006</v>
          </cell>
        </row>
        <row r="10918">
          <cell r="A10918">
            <v>2021</v>
          </cell>
          <cell r="B10918" t="str">
            <v>Abril</v>
          </cell>
          <cell r="J10918">
            <v>14938</v>
          </cell>
          <cell r="K10918">
            <v>71007</v>
          </cell>
        </row>
        <row r="10919">
          <cell r="A10919">
            <v>2021</v>
          </cell>
          <cell r="B10919" t="str">
            <v>Abril</v>
          </cell>
          <cell r="J10919">
            <v>13858</v>
          </cell>
          <cell r="K10919">
            <v>71007</v>
          </cell>
        </row>
        <row r="10920">
          <cell r="A10920">
            <v>2021</v>
          </cell>
          <cell r="B10920" t="str">
            <v>Abril</v>
          </cell>
          <cell r="J10920">
            <v>14850</v>
          </cell>
          <cell r="K10920">
            <v>71007</v>
          </cell>
        </row>
        <row r="10921">
          <cell r="A10921">
            <v>2021</v>
          </cell>
          <cell r="B10921" t="str">
            <v>Abril</v>
          </cell>
          <cell r="J10921">
            <v>13856</v>
          </cell>
          <cell r="K10921">
            <v>71007</v>
          </cell>
        </row>
        <row r="10922">
          <cell r="A10922">
            <v>2021</v>
          </cell>
          <cell r="B10922" t="str">
            <v>Abril</v>
          </cell>
          <cell r="J10922">
            <v>9693</v>
          </cell>
          <cell r="K10922">
            <v>71003</v>
          </cell>
        </row>
        <row r="10923">
          <cell r="A10923">
            <v>2021</v>
          </cell>
          <cell r="B10923" t="str">
            <v>Abril</v>
          </cell>
          <cell r="J10923">
            <v>16296</v>
          </cell>
          <cell r="K10923">
            <v>71009</v>
          </cell>
        </row>
        <row r="10924">
          <cell r="A10924">
            <v>2021</v>
          </cell>
          <cell r="B10924" t="str">
            <v>Abril</v>
          </cell>
          <cell r="J10924">
            <v>14560</v>
          </cell>
          <cell r="K10924">
            <v>71009</v>
          </cell>
        </row>
        <row r="10925">
          <cell r="A10925">
            <v>2021</v>
          </cell>
          <cell r="B10925" t="str">
            <v>Abril</v>
          </cell>
          <cell r="J10925">
            <v>15738</v>
          </cell>
          <cell r="K10925">
            <v>71009</v>
          </cell>
        </row>
        <row r="10926">
          <cell r="A10926">
            <v>2021</v>
          </cell>
          <cell r="B10926" t="str">
            <v>Abril</v>
          </cell>
          <cell r="J10926">
            <v>14717</v>
          </cell>
          <cell r="K10926">
            <v>71009</v>
          </cell>
        </row>
        <row r="10927">
          <cell r="A10927">
            <v>2021</v>
          </cell>
          <cell r="B10927" t="str">
            <v>Abril</v>
          </cell>
          <cell r="J10927">
            <v>13006</v>
          </cell>
          <cell r="K10927">
            <v>71010</v>
          </cell>
        </row>
        <row r="10928">
          <cell r="A10928">
            <v>2021</v>
          </cell>
          <cell r="B10928" t="str">
            <v>Abril</v>
          </cell>
          <cell r="J10928">
            <v>12113</v>
          </cell>
          <cell r="K10928">
            <v>71010</v>
          </cell>
        </row>
        <row r="10929">
          <cell r="A10929">
            <v>2021</v>
          </cell>
          <cell r="B10929" t="str">
            <v>Abril</v>
          </cell>
          <cell r="J10929">
            <v>11944</v>
          </cell>
          <cell r="K10929">
            <v>71010</v>
          </cell>
        </row>
        <row r="10930">
          <cell r="A10930">
            <v>2021</v>
          </cell>
          <cell r="B10930" t="str">
            <v>Abril</v>
          </cell>
          <cell r="J10930">
            <v>13829</v>
          </cell>
          <cell r="K10930">
            <v>71011</v>
          </cell>
        </row>
        <row r="10931">
          <cell r="A10931">
            <v>2021</v>
          </cell>
          <cell r="B10931" t="str">
            <v>Abril</v>
          </cell>
          <cell r="J10931">
            <v>13038</v>
          </cell>
          <cell r="K10931">
            <v>71011</v>
          </cell>
        </row>
        <row r="10932">
          <cell r="A10932">
            <v>2021</v>
          </cell>
          <cell r="B10932" t="str">
            <v>Abril</v>
          </cell>
          <cell r="J10932">
            <v>13129</v>
          </cell>
          <cell r="K10932">
            <v>71011</v>
          </cell>
        </row>
        <row r="10933">
          <cell r="A10933">
            <v>2021</v>
          </cell>
          <cell r="B10933" t="str">
            <v>Abril</v>
          </cell>
          <cell r="J10933">
            <v>13152</v>
          </cell>
          <cell r="K10933">
            <v>71012</v>
          </cell>
        </row>
        <row r="10934">
          <cell r="A10934">
            <v>2021</v>
          </cell>
          <cell r="B10934" t="str">
            <v>Abril</v>
          </cell>
          <cell r="J10934">
            <v>12702</v>
          </cell>
          <cell r="K10934">
            <v>71012</v>
          </cell>
        </row>
        <row r="10935">
          <cell r="A10935">
            <v>2021</v>
          </cell>
          <cell r="B10935" t="str">
            <v>Abril</v>
          </cell>
          <cell r="J10935">
            <v>11765</v>
          </cell>
          <cell r="K10935">
            <v>71012</v>
          </cell>
        </row>
        <row r="10936">
          <cell r="A10936">
            <v>2021</v>
          </cell>
          <cell r="B10936" t="str">
            <v>Abril</v>
          </cell>
          <cell r="J10936">
            <v>9017</v>
          </cell>
          <cell r="K10936">
            <v>71013</v>
          </cell>
        </row>
        <row r="10937">
          <cell r="A10937">
            <v>2021</v>
          </cell>
          <cell r="B10937" t="str">
            <v>Abril</v>
          </cell>
          <cell r="J10937">
            <v>9254</v>
          </cell>
          <cell r="K10937">
            <v>71013</v>
          </cell>
        </row>
        <row r="10938">
          <cell r="A10938">
            <v>2021</v>
          </cell>
          <cell r="B10938" t="str">
            <v>Abril</v>
          </cell>
          <cell r="J10938">
            <v>9600</v>
          </cell>
          <cell r="K10938">
            <v>71013</v>
          </cell>
        </row>
        <row r="10939">
          <cell r="A10939">
            <v>2021</v>
          </cell>
          <cell r="B10939" t="str">
            <v>Abril</v>
          </cell>
          <cell r="J10939">
            <v>16400</v>
          </cell>
          <cell r="K10939">
            <v>71015</v>
          </cell>
        </row>
        <row r="10940">
          <cell r="A10940">
            <v>2021</v>
          </cell>
          <cell r="B10940" t="str">
            <v>Abril</v>
          </cell>
          <cell r="J10940">
            <v>16829</v>
          </cell>
          <cell r="K10940">
            <v>71016</v>
          </cell>
        </row>
        <row r="10941">
          <cell r="A10941">
            <v>2021</v>
          </cell>
          <cell r="B10941" t="str">
            <v>Abril</v>
          </cell>
          <cell r="J10941">
            <v>17017</v>
          </cell>
          <cell r="K10941">
            <v>71016</v>
          </cell>
        </row>
        <row r="10942">
          <cell r="A10942">
            <v>2021</v>
          </cell>
          <cell r="B10942" t="str">
            <v>Abril</v>
          </cell>
          <cell r="J10942">
            <v>16700</v>
          </cell>
          <cell r="K10942">
            <v>71016</v>
          </cell>
        </row>
        <row r="10943">
          <cell r="A10943">
            <v>2021</v>
          </cell>
          <cell r="B10943" t="str">
            <v>Abril</v>
          </cell>
          <cell r="J10943">
            <v>16829</v>
          </cell>
          <cell r="K10943">
            <v>71017</v>
          </cell>
        </row>
        <row r="10944">
          <cell r="A10944">
            <v>2021</v>
          </cell>
          <cell r="B10944" t="str">
            <v>Abril</v>
          </cell>
          <cell r="J10944">
            <v>17079</v>
          </cell>
          <cell r="K10944">
            <v>71017</v>
          </cell>
        </row>
        <row r="10945">
          <cell r="A10945">
            <v>2021</v>
          </cell>
          <cell r="B10945" t="str">
            <v>Abril</v>
          </cell>
          <cell r="J10945">
            <v>16763</v>
          </cell>
          <cell r="K10945">
            <v>71017</v>
          </cell>
        </row>
        <row r="10946">
          <cell r="A10946">
            <v>2021</v>
          </cell>
          <cell r="B10946" t="str">
            <v>Abril</v>
          </cell>
          <cell r="J10946">
            <v>16829</v>
          </cell>
          <cell r="K10946">
            <v>71018</v>
          </cell>
        </row>
        <row r="10947">
          <cell r="A10947">
            <v>2021</v>
          </cell>
          <cell r="B10947" t="str">
            <v>Abril</v>
          </cell>
          <cell r="J10947">
            <v>17110</v>
          </cell>
          <cell r="K10947">
            <v>71018</v>
          </cell>
        </row>
        <row r="10948">
          <cell r="A10948">
            <v>2021</v>
          </cell>
          <cell r="B10948" t="str">
            <v>Abril</v>
          </cell>
          <cell r="J10948">
            <v>16888</v>
          </cell>
          <cell r="K10948">
            <v>71018</v>
          </cell>
        </row>
        <row r="10949">
          <cell r="A10949">
            <v>2021</v>
          </cell>
          <cell r="B10949" t="str">
            <v>Abril</v>
          </cell>
          <cell r="J10949">
            <v>16829</v>
          </cell>
          <cell r="K10949">
            <v>71019</v>
          </cell>
        </row>
        <row r="10950">
          <cell r="A10950">
            <v>2021</v>
          </cell>
          <cell r="B10950" t="str">
            <v>Abril</v>
          </cell>
          <cell r="J10950">
            <v>17110</v>
          </cell>
          <cell r="K10950">
            <v>71019</v>
          </cell>
        </row>
        <row r="10951">
          <cell r="A10951">
            <v>2021</v>
          </cell>
          <cell r="B10951" t="str">
            <v>Abril</v>
          </cell>
          <cell r="J10951">
            <v>16888</v>
          </cell>
          <cell r="K10951">
            <v>71019</v>
          </cell>
        </row>
        <row r="10952">
          <cell r="A10952">
            <v>2021</v>
          </cell>
          <cell r="B10952" t="str">
            <v>Abril</v>
          </cell>
          <cell r="J10952">
            <v>23267</v>
          </cell>
          <cell r="K10952">
            <v>71020</v>
          </cell>
        </row>
        <row r="10953">
          <cell r="A10953">
            <v>2021</v>
          </cell>
          <cell r="B10953" t="str">
            <v>Abril</v>
          </cell>
          <cell r="J10953">
            <v>22344</v>
          </cell>
          <cell r="K10953">
            <v>71020</v>
          </cell>
        </row>
        <row r="10954">
          <cell r="A10954">
            <v>2021</v>
          </cell>
          <cell r="B10954" t="str">
            <v>Abril</v>
          </cell>
          <cell r="J10954">
            <v>23083</v>
          </cell>
          <cell r="K10954">
            <v>71020</v>
          </cell>
        </row>
        <row r="10955">
          <cell r="A10955">
            <v>2021</v>
          </cell>
          <cell r="B10955" t="str">
            <v>Abril</v>
          </cell>
          <cell r="J10955">
            <v>13413</v>
          </cell>
          <cell r="K10955">
            <v>71021</v>
          </cell>
        </row>
        <row r="10956">
          <cell r="A10956">
            <v>2021</v>
          </cell>
          <cell r="B10956" t="str">
            <v>Abril</v>
          </cell>
          <cell r="J10956">
            <v>13117</v>
          </cell>
          <cell r="K10956">
            <v>71021</v>
          </cell>
        </row>
        <row r="10957">
          <cell r="A10957">
            <v>2021</v>
          </cell>
          <cell r="B10957" t="str">
            <v>Abril</v>
          </cell>
          <cell r="J10957">
            <v>13708</v>
          </cell>
          <cell r="K10957">
            <v>71021</v>
          </cell>
        </row>
        <row r="10958">
          <cell r="A10958">
            <v>2021</v>
          </cell>
          <cell r="B10958" t="str">
            <v>Abril</v>
          </cell>
          <cell r="J10958">
            <v>12994</v>
          </cell>
          <cell r="K10958">
            <v>71022</v>
          </cell>
        </row>
        <row r="10959">
          <cell r="A10959">
            <v>2021</v>
          </cell>
          <cell r="B10959" t="str">
            <v>Abril</v>
          </cell>
          <cell r="J10959">
            <v>11650</v>
          </cell>
          <cell r="K10959">
            <v>71022</v>
          </cell>
        </row>
        <row r="10960">
          <cell r="A10960">
            <v>2021</v>
          </cell>
          <cell r="B10960" t="str">
            <v>Abril</v>
          </cell>
          <cell r="J10960">
            <v>13542</v>
          </cell>
          <cell r="K10960">
            <v>71022</v>
          </cell>
        </row>
        <row r="10961">
          <cell r="A10961">
            <v>2021</v>
          </cell>
          <cell r="B10961" t="str">
            <v>Abril</v>
          </cell>
          <cell r="J10961">
            <v>14625</v>
          </cell>
          <cell r="K10961">
            <v>71023</v>
          </cell>
        </row>
        <row r="10962">
          <cell r="A10962">
            <v>2021</v>
          </cell>
          <cell r="B10962" t="str">
            <v>Abril</v>
          </cell>
          <cell r="J10962">
            <v>14417</v>
          </cell>
          <cell r="K10962">
            <v>71023</v>
          </cell>
        </row>
        <row r="10963">
          <cell r="A10963">
            <v>2021</v>
          </cell>
          <cell r="B10963" t="str">
            <v>Abril</v>
          </cell>
          <cell r="J10963">
            <v>14821</v>
          </cell>
          <cell r="K10963">
            <v>71023</v>
          </cell>
        </row>
        <row r="10964">
          <cell r="A10964">
            <v>2021</v>
          </cell>
          <cell r="B10964" t="str">
            <v>Abril</v>
          </cell>
          <cell r="J10964">
            <v>15333</v>
          </cell>
          <cell r="K10964">
            <v>71024</v>
          </cell>
        </row>
        <row r="10965">
          <cell r="A10965">
            <v>2021</v>
          </cell>
          <cell r="B10965" t="str">
            <v>Abril</v>
          </cell>
          <cell r="J10965">
            <v>28750</v>
          </cell>
          <cell r="K10965">
            <v>71025</v>
          </cell>
        </row>
        <row r="10966">
          <cell r="A10966">
            <v>2021</v>
          </cell>
          <cell r="B10966" t="str">
            <v>Abril</v>
          </cell>
          <cell r="J10966">
            <v>28542</v>
          </cell>
          <cell r="K10966">
            <v>71025</v>
          </cell>
        </row>
        <row r="10967">
          <cell r="A10967">
            <v>2021</v>
          </cell>
          <cell r="B10967" t="str">
            <v>Abril</v>
          </cell>
          <cell r="J10967">
            <v>25917</v>
          </cell>
          <cell r="K10967">
            <v>71025</v>
          </cell>
        </row>
        <row r="10968">
          <cell r="A10968">
            <v>2021</v>
          </cell>
          <cell r="B10968" t="str">
            <v>Abril</v>
          </cell>
          <cell r="J10968">
            <v>13388</v>
          </cell>
          <cell r="K10968">
            <v>71014</v>
          </cell>
        </row>
        <row r="10969">
          <cell r="A10969">
            <v>2021</v>
          </cell>
          <cell r="B10969" t="str">
            <v>Abril</v>
          </cell>
          <cell r="J10969">
            <v>12525</v>
          </cell>
          <cell r="K10969">
            <v>71014</v>
          </cell>
        </row>
        <row r="10970">
          <cell r="A10970">
            <v>2021</v>
          </cell>
          <cell r="B10970" t="str">
            <v>Abril</v>
          </cell>
          <cell r="J10970">
            <v>13233</v>
          </cell>
          <cell r="K10970">
            <v>71014</v>
          </cell>
        </row>
        <row r="10971">
          <cell r="A10971">
            <v>2021</v>
          </cell>
          <cell r="B10971" t="str">
            <v>Abril</v>
          </cell>
          <cell r="J10971">
            <v>14858</v>
          </cell>
          <cell r="K10971">
            <v>71026</v>
          </cell>
        </row>
        <row r="10972">
          <cell r="A10972">
            <v>2021</v>
          </cell>
          <cell r="B10972" t="str">
            <v>Abril</v>
          </cell>
          <cell r="J10972">
            <v>14746</v>
          </cell>
          <cell r="K10972">
            <v>71026</v>
          </cell>
        </row>
        <row r="10973">
          <cell r="A10973">
            <v>2021</v>
          </cell>
          <cell r="B10973" t="str">
            <v>Abril</v>
          </cell>
          <cell r="J10973">
            <v>15458</v>
          </cell>
          <cell r="K10973">
            <v>71026</v>
          </cell>
        </row>
        <row r="10974">
          <cell r="A10974">
            <v>2021</v>
          </cell>
          <cell r="B10974" t="str">
            <v>Abril</v>
          </cell>
          <cell r="J10974">
            <v>18492</v>
          </cell>
          <cell r="K10974">
            <v>71027</v>
          </cell>
        </row>
        <row r="10975">
          <cell r="A10975">
            <v>2021</v>
          </cell>
          <cell r="B10975" t="str">
            <v>Abril</v>
          </cell>
          <cell r="J10975">
            <v>19483</v>
          </cell>
          <cell r="K10975">
            <v>71027</v>
          </cell>
        </row>
        <row r="10976">
          <cell r="A10976">
            <v>2021</v>
          </cell>
          <cell r="B10976" t="str">
            <v>Abril</v>
          </cell>
          <cell r="J10976">
            <v>18713</v>
          </cell>
          <cell r="K10976">
            <v>71027</v>
          </cell>
        </row>
        <row r="10977">
          <cell r="A10977">
            <v>2021</v>
          </cell>
          <cell r="B10977" t="str">
            <v>Abril</v>
          </cell>
          <cell r="J10977">
            <v>13375</v>
          </cell>
          <cell r="K10977">
            <v>71028</v>
          </cell>
        </row>
        <row r="10978">
          <cell r="A10978">
            <v>2021</v>
          </cell>
          <cell r="B10978" t="str">
            <v>Abril</v>
          </cell>
          <cell r="J10978">
            <v>12525</v>
          </cell>
          <cell r="K10978">
            <v>71028</v>
          </cell>
        </row>
        <row r="10979">
          <cell r="A10979">
            <v>2021</v>
          </cell>
          <cell r="B10979" t="str">
            <v>Abril</v>
          </cell>
          <cell r="J10979">
            <v>13296</v>
          </cell>
          <cell r="K10979">
            <v>71028</v>
          </cell>
        </row>
        <row r="10980">
          <cell r="A10980">
            <v>2021</v>
          </cell>
          <cell r="B10980" t="str">
            <v>Abril</v>
          </cell>
          <cell r="J10980">
            <v>15179</v>
          </cell>
          <cell r="K10980">
            <v>71029</v>
          </cell>
        </row>
        <row r="10981">
          <cell r="A10981">
            <v>2021</v>
          </cell>
          <cell r="B10981" t="str">
            <v>Abril</v>
          </cell>
          <cell r="J10981">
            <v>15342</v>
          </cell>
          <cell r="K10981">
            <v>71030</v>
          </cell>
        </row>
        <row r="10982">
          <cell r="A10982">
            <v>2021</v>
          </cell>
          <cell r="B10982" t="str">
            <v>Abril</v>
          </cell>
          <cell r="J10982">
            <v>15140</v>
          </cell>
          <cell r="K10982">
            <v>71030</v>
          </cell>
        </row>
        <row r="10983">
          <cell r="A10983">
            <v>2021</v>
          </cell>
          <cell r="B10983" t="str">
            <v>Abril</v>
          </cell>
          <cell r="J10983">
            <v>15183</v>
          </cell>
          <cell r="K10983">
            <v>71030</v>
          </cell>
        </row>
        <row r="10984">
          <cell r="A10984">
            <v>2021</v>
          </cell>
          <cell r="B10984" t="str">
            <v>Abril</v>
          </cell>
          <cell r="J10984">
            <v>22125</v>
          </cell>
          <cell r="K10984">
            <v>71031</v>
          </cell>
        </row>
        <row r="10985">
          <cell r="A10985">
            <v>2021</v>
          </cell>
          <cell r="B10985" t="str">
            <v>Abril</v>
          </cell>
          <cell r="J10985">
            <v>20438</v>
          </cell>
          <cell r="K10985">
            <v>71031</v>
          </cell>
        </row>
        <row r="10986">
          <cell r="A10986">
            <v>2021</v>
          </cell>
          <cell r="B10986" t="str">
            <v>Abril</v>
          </cell>
          <cell r="J10986">
            <v>19396</v>
          </cell>
          <cell r="K10986">
            <v>71031</v>
          </cell>
        </row>
        <row r="10987">
          <cell r="A10987">
            <v>2021</v>
          </cell>
          <cell r="B10987" t="str">
            <v>Abril</v>
          </cell>
          <cell r="J10987">
            <v>15013</v>
          </cell>
          <cell r="K10987">
            <v>71032</v>
          </cell>
        </row>
        <row r="10988">
          <cell r="A10988">
            <v>2021</v>
          </cell>
          <cell r="B10988" t="str">
            <v>Abril</v>
          </cell>
          <cell r="J10988">
            <v>15094</v>
          </cell>
          <cell r="K10988">
            <v>71032</v>
          </cell>
        </row>
        <row r="10989">
          <cell r="A10989">
            <v>2021</v>
          </cell>
          <cell r="B10989" t="str">
            <v>Abril</v>
          </cell>
          <cell r="J10989">
            <v>15208</v>
          </cell>
          <cell r="K10989">
            <v>71032</v>
          </cell>
        </row>
        <row r="10990">
          <cell r="A10990">
            <v>2021</v>
          </cell>
          <cell r="B10990" t="str">
            <v>Abril</v>
          </cell>
          <cell r="J10990">
            <v>7125</v>
          </cell>
          <cell r="K10990">
            <v>71033</v>
          </cell>
        </row>
        <row r="10991">
          <cell r="A10991">
            <v>2021</v>
          </cell>
          <cell r="B10991" t="str">
            <v>Abril</v>
          </cell>
          <cell r="J10991">
            <v>7644</v>
          </cell>
          <cell r="K10991">
            <v>71034</v>
          </cell>
        </row>
        <row r="10992">
          <cell r="A10992">
            <v>2021</v>
          </cell>
          <cell r="B10992" t="str">
            <v>Abril</v>
          </cell>
          <cell r="J10992">
            <v>8723</v>
          </cell>
          <cell r="K10992">
            <v>71034</v>
          </cell>
        </row>
        <row r="10993">
          <cell r="A10993">
            <v>2021</v>
          </cell>
          <cell r="B10993" t="str">
            <v>Abril</v>
          </cell>
          <cell r="J10993">
            <v>8169</v>
          </cell>
          <cell r="K10993">
            <v>71034</v>
          </cell>
        </row>
        <row r="10994">
          <cell r="A10994">
            <v>2021</v>
          </cell>
          <cell r="B10994" t="str">
            <v>Abril</v>
          </cell>
          <cell r="J10994">
            <v>8371</v>
          </cell>
          <cell r="K10994">
            <v>71034</v>
          </cell>
        </row>
        <row r="10995">
          <cell r="A10995">
            <v>2021</v>
          </cell>
          <cell r="B10995" t="str">
            <v>Abril</v>
          </cell>
          <cell r="J10995">
            <v>7188</v>
          </cell>
          <cell r="K10995">
            <v>71034</v>
          </cell>
        </row>
        <row r="10996">
          <cell r="A10996">
            <v>2021</v>
          </cell>
          <cell r="B10996" t="str">
            <v>Abril</v>
          </cell>
          <cell r="J10996">
            <v>9329</v>
          </cell>
          <cell r="K10996">
            <v>71035</v>
          </cell>
        </row>
        <row r="10997">
          <cell r="A10997">
            <v>2021</v>
          </cell>
          <cell r="B10997" t="str">
            <v>Abril</v>
          </cell>
          <cell r="J10997">
            <v>9752</v>
          </cell>
          <cell r="K10997">
            <v>71035</v>
          </cell>
        </row>
        <row r="10998">
          <cell r="A10998">
            <v>2021</v>
          </cell>
          <cell r="B10998" t="str">
            <v>Abril</v>
          </cell>
          <cell r="J10998">
            <v>9538</v>
          </cell>
          <cell r="K10998">
            <v>71035</v>
          </cell>
        </row>
        <row r="10999">
          <cell r="A10999">
            <v>2021</v>
          </cell>
          <cell r="B10999" t="str">
            <v>Abril</v>
          </cell>
          <cell r="J10999">
            <v>10404</v>
          </cell>
          <cell r="K10999">
            <v>71035</v>
          </cell>
        </row>
        <row r="11000">
          <cell r="A11000">
            <v>2021</v>
          </cell>
          <cell r="B11000" t="str">
            <v>Abril</v>
          </cell>
          <cell r="J11000">
            <v>9188</v>
          </cell>
          <cell r="K11000">
            <v>71035</v>
          </cell>
        </row>
        <row r="11001">
          <cell r="A11001">
            <v>2021</v>
          </cell>
          <cell r="B11001" t="str">
            <v>Abril</v>
          </cell>
          <cell r="J11001">
            <v>7383</v>
          </cell>
          <cell r="K11001">
            <v>71036</v>
          </cell>
        </row>
        <row r="11002">
          <cell r="A11002">
            <v>2021</v>
          </cell>
          <cell r="B11002" t="str">
            <v>Abril</v>
          </cell>
          <cell r="J11002">
            <v>7085</v>
          </cell>
          <cell r="K11002">
            <v>71036</v>
          </cell>
        </row>
        <row r="11003">
          <cell r="A11003">
            <v>2021</v>
          </cell>
          <cell r="B11003" t="str">
            <v>Abril</v>
          </cell>
          <cell r="J11003">
            <v>6313</v>
          </cell>
          <cell r="K11003">
            <v>71036</v>
          </cell>
        </row>
        <row r="11004">
          <cell r="A11004">
            <v>2021</v>
          </cell>
          <cell r="B11004" t="str">
            <v>Abril</v>
          </cell>
          <cell r="J11004">
            <v>7617</v>
          </cell>
          <cell r="K11004">
            <v>71037</v>
          </cell>
        </row>
        <row r="11005">
          <cell r="A11005">
            <v>2021</v>
          </cell>
          <cell r="B11005" t="str">
            <v>Abril</v>
          </cell>
          <cell r="J11005">
            <v>8808</v>
          </cell>
          <cell r="K11005">
            <v>71037</v>
          </cell>
        </row>
        <row r="11006">
          <cell r="A11006">
            <v>2021</v>
          </cell>
          <cell r="B11006" t="str">
            <v>Abril</v>
          </cell>
          <cell r="J11006">
            <v>8140</v>
          </cell>
          <cell r="K11006">
            <v>71037</v>
          </cell>
        </row>
        <row r="11007">
          <cell r="A11007">
            <v>2021</v>
          </cell>
          <cell r="B11007" t="str">
            <v>Abril</v>
          </cell>
          <cell r="J11007">
            <v>8642</v>
          </cell>
          <cell r="K11007">
            <v>71037</v>
          </cell>
        </row>
        <row r="11008">
          <cell r="A11008">
            <v>2021</v>
          </cell>
          <cell r="B11008" t="str">
            <v>Abril</v>
          </cell>
          <cell r="J11008">
            <v>7175</v>
          </cell>
          <cell r="K11008">
            <v>71037</v>
          </cell>
        </row>
        <row r="11009">
          <cell r="A11009">
            <v>2021</v>
          </cell>
          <cell r="B11009" t="str">
            <v>Abril</v>
          </cell>
          <cell r="J11009">
            <v>8006</v>
          </cell>
          <cell r="K11009">
            <v>71038</v>
          </cell>
        </row>
        <row r="11010">
          <cell r="A11010">
            <v>2021</v>
          </cell>
          <cell r="B11010" t="str">
            <v>Abril</v>
          </cell>
          <cell r="J11010">
            <v>9802</v>
          </cell>
          <cell r="K11010">
            <v>71038</v>
          </cell>
        </row>
        <row r="11011">
          <cell r="A11011">
            <v>2021</v>
          </cell>
          <cell r="B11011" t="str">
            <v>Abril</v>
          </cell>
          <cell r="J11011">
            <v>8360</v>
          </cell>
          <cell r="K11011">
            <v>71038</v>
          </cell>
        </row>
        <row r="11012">
          <cell r="A11012">
            <v>2021</v>
          </cell>
          <cell r="B11012" t="str">
            <v>Abril</v>
          </cell>
          <cell r="J11012">
            <v>8650</v>
          </cell>
          <cell r="K11012">
            <v>71038</v>
          </cell>
        </row>
        <row r="11013">
          <cell r="A11013">
            <v>2021</v>
          </cell>
          <cell r="B11013" t="str">
            <v>Abril</v>
          </cell>
          <cell r="J11013">
            <v>7244</v>
          </cell>
          <cell r="K11013">
            <v>71038</v>
          </cell>
        </row>
        <row r="11014">
          <cell r="A11014">
            <v>2021</v>
          </cell>
          <cell r="B11014" t="str">
            <v>Abril</v>
          </cell>
          <cell r="J11014">
            <v>7975</v>
          </cell>
          <cell r="K11014">
            <v>71039</v>
          </cell>
        </row>
        <row r="11015">
          <cell r="A11015">
            <v>2021</v>
          </cell>
          <cell r="B11015" t="str">
            <v>Abril</v>
          </cell>
          <cell r="J11015">
            <v>7760</v>
          </cell>
          <cell r="K11015">
            <v>71039</v>
          </cell>
        </row>
        <row r="11016">
          <cell r="A11016">
            <v>2021</v>
          </cell>
          <cell r="B11016" t="str">
            <v>Abril</v>
          </cell>
          <cell r="J11016">
            <v>7465</v>
          </cell>
          <cell r="K11016">
            <v>71039</v>
          </cell>
        </row>
        <row r="11017">
          <cell r="A11017">
            <v>2021</v>
          </cell>
          <cell r="B11017" t="str">
            <v>Abril</v>
          </cell>
          <cell r="J11017">
            <v>7983</v>
          </cell>
          <cell r="K11017">
            <v>71039</v>
          </cell>
        </row>
        <row r="11018">
          <cell r="A11018">
            <v>2021</v>
          </cell>
          <cell r="B11018" t="str">
            <v>Abril</v>
          </cell>
          <cell r="J11018">
            <v>7506</v>
          </cell>
          <cell r="K11018">
            <v>71039</v>
          </cell>
        </row>
        <row r="11019">
          <cell r="A11019">
            <v>2021</v>
          </cell>
          <cell r="B11019" t="str">
            <v>Abril</v>
          </cell>
          <cell r="J11019">
            <v>24417</v>
          </cell>
          <cell r="K11019">
            <v>81001</v>
          </cell>
        </row>
        <row r="11020">
          <cell r="A11020">
            <v>2021</v>
          </cell>
          <cell r="B11020" t="str">
            <v>Abril</v>
          </cell>
          <cell r="J11020">
            <v>17623</v>
          </cell>
          <cell r="K11020">
            <v>81002</v>
          </cell>
        </row>
        <row r="11021">
          <cell r="A11021">
            <v>2021</v>
          </cell>
          <cell r="B11021" t="str">
            <v>Abril</v>
          </cell>
          <cell r="J11021">
            <v>20842</v>
          </cell>
          <cell r="K11021">
            <v>81003</v>
          </cell>
        </row>
        <row r="11022">
          <cell r="A11022">
            <v>2021</v>
          </cell>
          <cell r="B11022" t="str">
            <v>Abril</v>
          </cell>
          <cell r="J11022">
            <v>16422</v>
          </cell>
          <cell r="K11022">
            <v>81003</v>
          </cell>
        </row>
        <row r="11023">
          <cell r="A11023">
            <v>2021</v>
          </cell>
          <cell r="B11023" t="str">
            <v>Abril</v>
          </cell>
          <cell r="J11023">
            <v>8365</v>
          </cell>
          <cell r="K11023">
            <v>81004</v>
          </cell>
        </row>
        <row r="11024">
          <cell r="A11024">
            <v>2021</v>
          </cell>
          <cell r="B11024" t="str">
            <v>Abril</v>
          </cell>
          <cell r="J11024">
            <v>9196</v>
          </cell>
          <cell r="K11024">
            <v>81004</v>
          </cell>
        </row>
        <row r="11025">
          <cell r="A11025">
            <v>2021</v>
          </cell>
          <cell r="B11025" t="str">
            <v>Abril</v>
          </cell>
          <cell r="J11025">
            <v>6896</v>
          </cell>
          <cell r="K11025">
            <v>81004</v>
          </cell>
        </row>
        <row r="11026">
          <cell r="A11026">
            <v>2021</v>
          </cell>
          <cell r="B11026" t="str">
            <v>Abril</v>
          </cell>
          <cell r="J11026">
            <v>9417</v>
          </cell>
          <cell r="K11026">
            <v>81005</v>
          </cell>
        </row>
        <row r="11027">
          <cell r="A11027">
            <v>2021</v>
          </cell>
          <cell r="B11027" t="str">
            <v>Abril</v>
          </cell>
          <cell r="J11027">
            <v>10963</v>
          </cell>
          <cell r="K11027">
            <v>81005</v>
          </cell>
        </row>
        <row r="11028">
          <cell r="A11028">
            <v>2021</v>
          </cell>
          <cell r="B11028" t="str">
            <v>Abril</v>
          </cell>
          <cell r="J11028">
            <v>8975</v>
          </cell>
          <cell r="K11028">
            <v>81005</v>
          </cell>
        </row>
        <row r="11029">
          <cell r="A11029">
            <v>2021</v>
          </cell>
          <cell r="B11029" t="str">
            <v>Abril</v>
          </cell>
          <cell r="J11029">
            <v>9400</v>
          </cell>
          <cell r="K11029">
            <v>81007</v>
          </cell>
        </row>
        <row r="11030">
          <cell r="A11030">
            <v>2021</v>
          </cell>
          <cell r="B11030" t="str">
            <v>Abril</v>
          </cell>
          <cell r="J11030">
            <v>9722</v>
          </cell>
          <cell r="K11030">
            <v>81008</v>
          </cell>
        </row>
        <row r="11031">
          <cell r="A11031">
            <v>2021</v>
          </cell>
          <cell r="B11031" t="str">
            <v>Abril</v>
          </cell>
          <cell r="J11031">
            <v>8008</v>
          </cell>
          <cell r="K11031">
            <v>81009</v>
          </cell>
        </row>
        <row r="11032">
          <cell r="A11032">
            <v>2021</v>
          </cell>
          <cell r="B11032" t="str">
            <v>Abril</v>
          </cell>
          <cell r="J11032">
            <v>24208</v>
          </cell>
          <cell r="K11032">
            <v>81010</v>
          </cell>
        </row>
        <row r="11033">
          <cell r="A11033">
            <v>2021</v>
          </cell>
          <cell r="B11033" t="str">
            <v>Abril</v>
          </cell>
          <cell r="J11033">
            <v>34000</v>
          </cell>
          <cell r="K11033">
            <v>81010</v>
          </cell>
        </row>
        <row r="11034">
          <cell r="A11034">
            <v>2021</v>
          </cell>
          <cell r="B11034" t="str">
            <v>Abril</v>
          </cell>
          <cell r="J11034">
            <v>12054</v>
          </cell>
          <cell r="K11034">
            <v>81011</v>
          </cell>
        </row>
        <row r="11035">
          <cell r="A11035">
            <v>2021</v>
          </cell>
          <cell r="B11035" t="str">
            <v>Abril</v>
          </cell>
          <cell r="J11035">
            <v>13467</v>
          </cell>
          <cell r="K11035">
            <v>81011</v>
          </cell>
        </row>
        <row r="11036">
          <cell r="A11036">
            <v>2021</v>
          </cell>
          <cell r="B11036" t="str">
            <v>Abril</v>
          </cell>
          <cell r="J11036">
            <v>36719</v>
          </cell>
          <cell r="K11036">
            <v>81013</v>
          </cell>
        </row>
        <row r="11037">
          <cell r="A11037">
            <v>2021</v>
          </cell>
          <cell r="B11037" t="str">
            <v>Abril</v>
          </cell>
          <cell r="J11037">
            <v>27146</v>
          </cell>
          <cell r="K11037">
            <v>81014</v>
          </cell>
        </row>
        <row r="11038">
          <cell r="A11038">
            <v>2021</v>
          </cell>
          <cell r="B11038" t="str">
            <v>Abril</v>
          </cell>
          <cell r="J11038">
            <v>30411</v>
          </cell>
          <cell r="K11038">
            <v>81014</v>
          </cell>
        </row>
        <row r="11039">
          <cell r="A11039">
            <v>2021</v>
          </cell>
          <cell r="B11039" t="str">
            <v>Abril</v>
          </cell>
          <cell r="J11039">
            <v>11233</v>
          </cell>
          <cell r="K11039">
            <v>81016</v>
          </cell>
        </row>
        <row r="11040">
          <cell r="A11040">
            <v>2021</v>
          </cell>
          <cell r="B11040" t="str">
            <v>Abril</v>
          </cell>
          <cell r="J11040">
            <v>12975</v>
          </cell>
          <cell r="K11040">
            <v>81016</v>
          </cell>
        </row>
        <row r="11041">
          <cell r="A11041">
            <v>2021</v>
          </cell>
          <cell r="B11041" t="str">
            <v>Abril</v>
          </cell>
          <cell r="J11041">
            <v>71333</v>
          </cell>
          <cell r="K11041">
            <v>81018</v>
          </cell>
        </row>
        <row r="11042">
          <cell r="A11042">
            <v>2021</v>
          </cell>
          <cell r="B11042" t="str">
            <v>Abril</v>
          </cell>
          <cell r="J11042">
            <v>63292</v>
          </cell>
          <cell r="K11042">
            <v>81017</v>
          </cell>
        </row>
        <row r="11043">
          <cell r="A11043">
            <v>2021</v>
          </cell>
          <cell r="B11043" t="str">
            <v>Abril</v>
          </cell>
          <cell r="J11043">
            <v>34583</v>
          </cell>
          <cell r="K11043">
            <v>81019</v>
          </cell>
        </row>
        <row r="11044">
          <cell r="A11044">
            <v>2021</v>
          </cell>
          <cell r="B11044" t="str">
            <v>Abril</v>
          </cell>
          <cell r="J11044">
            <v>34904</v>
          </cell>
          <cell r="K11044">
            <v>81019</v>
          </cell>
        </row>
        <row r="11045">
          <cell r="A11045">
            <v>2021</v>
          </cell>
          <cell r="B11045" t="str">
            <v>Abril</v>
          </cell>
          <cell r="J11045">
            <v>8700</v>
          </cell>
          <cell r="K11045">
            <v>81020</v>
          </cell>
        </row>
        <row r="11046">
          <cell r="A11046">
            <v>2021</v>
          </cell>
          <cell r="B11046" t="str">
            <v>Abril</v>
          </cell>
          <cell r="J11046">
            <v>11604</v>
          </cell>
          <cell r="K11046">
            <v>81021</v>
          </cell>
        </row>
        <row r="11047">
          <cell r="A11047">
            <v>2021</v>
          </cell>
          <cell r="B11047" t="str">
            <v>Abril</v>
          </cell>
          <cell r="J11047">
            <v>12667</v>
          </cell>
          <cell r="K11047">
            <v>81021</v>
          </cell>
        </row>
        <row r="11048">
          <cell r="A11048">
            <v>2021</v>
          </cell>
          <cell r="B11048" t="str">
            <v>Abril</v>
          </cell>
          <cell r="J11048">
            <v>35667</v>
          </cell>
          <cell r="K11048">
            <v>81022</v>
          </cell>
        </row>
        <row r="11049">
          <cell r="A11049">
            <v>2021</v>
          </cell>
          <cell r="B11049" t="str">
            <v>Abril</v>
          </cell>
          <cell r="J11049">
            <v>9817</v>
          </cell>
          <cell r="K11049">
            <v>81023</v>
          </cell>
        </row>
        <row r="11050">
          <cell r="A11050">
            <v>2021</v>
          </cell>
          <cell r="B11050" t="str">
            <v>Abril</v>
          </cell>
          <cell r="J11050">
            <v>34292</v>
          </cell>
          <cell r="K11050">
            <v>81024</v>
          </cell>
        </row>
        <row r="11051">
          <cell r="A11051">
            <v>2021</v>
          </cell>
          <cell r="B11051" t="str">
            <v>Abril</v>
          </cell>
          <cell r="J11051">
            <v>34188</v>
          </cell>
          <cell r="K11051">
            <v>81024</v>
          </cell>
        </row>
        <row r="11052">
          <cell r="A11052">
            <v>2021</v>
          </cell>
          <cell r="B11052" t="str">
            <v>Abril</v>
          </cell>
          <cell r="J11052">
            <v>18254</v>
          </cell>
          <cell r="K11052">
            <v>81025</v>
          </cell>
        </row>
        <row r="11053">
          <cell r="A11053">
            <v>2021</v>
          </cell>
          <cell r="B11053" t="str">
            <v>Abril</v>
          </cell>
          <cell r="J11053">
            <v>18658</v>
          </cell>
          <cell r="K11053">
            <v>81025</v>
          </cell>
        </row>
        <row r="11054">
          <cell r="A11054">
            <v>2021</v>
          </cell>
          <cell r="B11054" t="str">
            <v>Abril</v>
          </cell>
          <cell r="J11054">
            <v>17667</v>
          </cell>
          <cell r="K11054">
            <v>81025</v>
          </cell>
        </row>
        <row r="11055">
          <cell r="A11055">
            <v>2021</v>
          </cell>
          <cell r="B11055" t="str">
            <v>Abril</v>
          </cell>
          <cell r="J11055">
            <v>14365</v>
          </cell>
          <cell r="K11055">
            <v>81027</v>
          </cell>
        </row>
        <row r="11056">
          <cell r="A11056">
            <v>2021</v>
          </cell>
          <cell r="B11056" t="str">
            <v>Abril</v>
          </cell>
          <cell r="J11056">
            <v>13558</v>
          </cell>
          <cell r="K11056">
            <v>81026</v>
          </cell>
        </row>
        <row r="11057">
          <cell r="A11057">
            <v>2021</v>
          </cell>
          <cell r="B11057" t="str">
            <v>Abril</v>
          </cell>
          <cell r="J11057">
            <v>10933</v>
          </cell>
          <cell r="K11057">
            <v>81026</v>
          </cell>
        </row>
        <row r="11058">
          <cell r="A11058">
            <v>2021</v>
          </cell>
          <cell r="B11058" t="str">
            <v>Abril</v>
          </cell>
          <cell r="J11058">
            <v>14633</v>
          </cell>
          <cell r="K11058">
            <v>81028</v>
          </cell>
        </row>
        <row r="11059">
          <cell r="A11059">
            <v>2021</v>
          </cell>
          <cell r="B11059" t="str">
            <v>Abril</v>
          </cell>
          <cell r="J11059">
            <v>15850</v>
          </cell>
          <cell r="K11059">
            <v>81028</v>
          </cell>
        </row>
        <row r="11060">
          <cell r="A11060">
            <v>2021</v>
          </cell>
          <cell r="B11060" t="str">
            <v>Abril</v>
          </cell>
          <cell r="J11060">
            <v>16410</v>
          </cell>
          <cell r="K11060">
            <v>81029</v>
          </cell>
        </row>
        <row r="11061">
          <cell r="A11061">
            <v>2021</v>
          </cell>
          <cell r="B11061" t="str">
            <v>Abril</v>
          </cell>
          <cell r="J11061">
            <v>17538</v>
          </cell>
          <cell r="K11061">
            <v>81029</v>
          </cell>
        </row>
        <row r="11062">
          <cell r="A11062">
            <v>2021</v>
          </cell>
          <cell r="B11062" t="str">
            <v>Abril</v>
          </cell>
          <cell r="J11062">
            <v>16344</v>
          </cell>
          <cell r="K11062">
            <v>81029</v>
          </cell>
        </row>
        <row r="11063">
          <cell r="A11063">
            <v>2021</v>
          </cell>
          <cell r="B11063" t="str">
            <v>Abril</v>
          </cell>
          <cell r="J11063">
            <v>6436</v>
          </cell>
          <cell r="K11063">
            <v>41001</v>
          </cell>
        </row>
        <row r="11064">
          <cell r="A11064">
            <v>2021</v>
          </cell>
          <cell r="B11064" t="str">
            <v>Abril</v>
          </cell>
          <cell r="J11064">
            <v>6798</v>
          </cell>
          <cell r="K11064">
            <v>41001</v>
          </cell>
        </row>
        <row r="11065">
          <cell r="A11065">
            <v>2021</v>
          </cell>
          <cell r="B11065" t="str">
            <v>Abril</v>
          </cell>
          <cell r="J11065">
            <v>7169</v>
          </cell>
          <cell r="K11065">
            <v>41001</v>
          </cell>
        </row>
        <row r="11066">
          <cell r="A11066">
            <v>2021</v>
          </cell>
          <cell r="B11066" t="str">
            <v>Abril</v>
          </cell>
          <cell r="J11066">
            <v>6583</v>
          </cell>
          <cell r="K11066">
            <v>41001</v>
          </cell>
        </row>
        <row r="11067">
          <cell r="A11067">
            <v>2021</v>
          </cell>
          <cell r="B11067" t="str">
            <v>Abril</v>
          </cell>
          <cell r="J11067">
            <v>8260</v>
          </cell>
          <cell r="K11067">
            <v>41003</v>
          </cell>
        </row>
        <row r="11068">
          <cell r="A11068">
            <v>2021</v>
          </cell>
          <cell r="B11068" t="str">
            <v>Abril</v>
          </cell>
          <cell r="J11068">
            <v>8309</v>
          </cell>
          <cell r="K11068">
            <v>41003</v>
          </cell>
        </row>
        <row r="11069">
          <cell r="A11069">
            <v>2021</v>
          </cell>
          <cell r="B11069" t="str">
            <v>Abril</v>
          </cell>
          <cell r="J11069">
            <v>8273</v>
          </cell>
          <cell r="K11069">
            <v>41003</v>
          </cell>
        </row>
        <row r="11070">
          <cell r="A11070">
            <v>2021</v>
          </cell>
          <cell r="B11070" t="str">
            <v>Abril</v>
          </cell>
          <cell r="J11070">
            <v>8260</v>
          </cell>
          <cell r="K11070">
            <v>41004</v>
          </cell>
        </row>
        <row r="11071">
          <cell r="A11071">
            <v>2021</v>
          </cell>
          <cell r="B11071" t="str">
            <v>Abril</v>
          </cell>
          <cell r="J11071">
            <v>8305</v>
          </cell>
          <cell r="K11071">
            <v>41004</v>
          </cell>
        </row>
        <row r="11072">
          <cell r="A11072">
            <v>2021</v>
          </cell>
          <cell r="B11072" t="str">
            <v>Abril</v>
          </cell>
          <cell r="J11072">
            <v>8284</v>
          </cell>
          <cell r="K11072">
            <v>41004</v>
          </cell>
        </row>
        <row r="11073">
          <cell r="A11073">
            <v>2021</v>
          </cell>
          <cell r="B11073" t="str">
            <v>Abril</v>
          </cell>
          <cell r="J11073">
            <v>2703</v>
          </cell>
          <cell r="K11073">
            <v>41005</v>
          </cell>
        </row>
        <row r="11074">
          <cell r="A11074">
            <v>2021</v>
          </cell>
          <cell r="B11074" t="str">
            <v>Abril</v>
          </cell>
          <cell r="J11074">
            <v>2796</v>
          </cell>
          <cell r="K11074">
            <v>41005</v>
          </cell>
        </row>
        <row r="11075">
          <cell r="A11075">
            <v>2021</v>
          </cell>
          <cell r="B11075" t="str">
            <v>Abril</v>
          </cell>
          <cell r="J11075">
            <v>2648</v>
          </cell>
          <cell r="K11075">
            <v>41007</v>
          </cell>
        </row>
        <row r="11076">
          <cell r="A11076">
            <v>2021</v>
          </cell>
          <cell r="B11076" t="str">
            <v>Abril</v>
          </cell>
          <cell r="J11076">
            <v>3045</v>
          </cell>
          <cell r="K11076">
            <v>41007</v>
          </cell>
        </row>
        <row r="11077">
          <cell r="A11077">
            <v>2021</v>
          </cell>
          <cell r="B11077" t="str">
            <v>Abril</v>
          </cell>
          <cell r="J11077">
            <v>2723</v>
          </cell>
          <cell r="K11077">
            <v>41007</v>
          </cell>
        </row>
        <row r="11078">
          <cell r="A11078">
            <v>2021</v>
          </cell>
          <cell r="B11078" t="str">
            <v>Abril</v>
          </cell>
          <cell r="J11078">
            <v>251</v>
          </cell>
          <cell r="K11078">
            <v>41008</v>
          </cell>
        </row>
        <row r="11079">
          <cell r="A11079">
            <v>2021</v>
          </cell>
          <cell r="B11079" t="str">
            <v>Abril</v>
          </cell>
          <cell r="J11079">
            <v>283</v>
          </cell>
          <cell r="K11079">
            <v>41008</v>
          </cell>
        </row>
        <row r="11080">
          <cell r="A11080">
            <v>2021</v>
          </cell>
          <cell r="B11080" t="str">
            <v>Abril</v>
          </cell>
          <cell r="J11080">
            <v>74439</v>
          </cell>
          <cell r="K11080">
            <v>41009</v>
          </cell>
        </row>
        <row r="11081">
          <cell r="A11081">
            <v>2021</v>
          </cell>
          <cell r="B11081" t="str">
            <v>Abril</v>
          </cell>
          <cell r="J11081">
            <v>76616</v>
          </cell>
          <cell r="K11081">
            <v>41009</v>
          </cell>
        </row>
        <row r="11082">
          <cell r="A11082">
            <v>2021</v>
          </cell>
          <cell r="B11082" t="str">
            <v>Abril</v>
          </cell>
          <cell r="J11082">
            <v>15973</v>
          </cell>
          <cell r="K11082">
            <v>41010</v>
          </cell>
        </row>
        <row r="11083">
          <cell r="A11083">
            <v>2021</v>
          </cell>
          <cell r="B11083" t="str">
            <v>Abril</v>
          </cell>
          <cell r="J11083">
            <v>16910</v>
          </cell>
          <cell r="K11083">
            <v>41010</v>
          </cell>
        </row>
        <row r="11084">
          <cell r="A11084">
            <v>2021</v>
          </cell>
          <cell r="B11084" t="str">
            <v>Abril</v>
          </cell>
          <cell r="J11084">
            <v>16427</v>
          </cell>
          <cell r="K11084">
            <v>41010</v>
          </cell>
        </row>
        <row r="11085">
          <cell r="A11085">
            <v>2021</v>
          </cell>
          <cell r="B11085" t="str">
            <v>Abril</v>
          </cell>
          <cell r="J11085">
            <v>10920</v>
          </cell>
          <cell r="K11085">
            <v>41011</v>
          </cell>
        </row>
        <row r="11086">
          <cell r="A11086">
            <v>2021</v>
          </cell>
          <cell r="B11086" t="str">
            <v>Abril</v>
          </cell>
          <cell r="J11086">
            <v>11488</v>
          </cell>
          <cell r="K11086">
            <v>41011</v>
          </cell>
        </row>
        <row r="11087">
          <cell r="A11087">
            <v>2021</v>
          </cell>
          <cell r="B11087" t="str">
            <v>Abril</v>
          </cell>
          <cell r="J11087">
            <v>18684</v>
          </cell>
          <cell r="K11087">
            <v>41012</v>
          </cell>
        </row>
        <row r="11088">
          <cell r="A11088">
            <v>2021</v>
          </cell>
          <cell r="B11088" t="str">
            <v>Abril</v>
          </cell>
          <cell r="J11088">
            <v>12100</v>
          </cell>
          <cell r="K11088">
            <v>41013</v>
          </cell>
        </row>
        <row r="11089">
          <cell r="A11089">
            <v>2021</v>
          </cell>
          <cell r="B11089" t="str">
            <v>Abril</v>
          </cell>
          <cell r="J11089">
            <v>10209</v>
          </cell>
          <cell r="K11089">
            <v>41014</v>
          </cell>
        </row>
        <row r="11090">
          <cell r="A11090">
            <v>2021</v>
          </cell>
          <cell r="B11090" t="str">
            <v>Abril</v>
          </cell>
          <cell r="J11090">
            <v>11639</v>
          </cell>
          <cell r="K11090">
            <v>41014</v>
          </cell>
        </row>
        <row r="11091">
          <cell r="A11091">
            <v>2021</v>
          </cell>
          <cell r="B11091" t="str">
            <v>Abril</v>
          </cell>
          <cell r="J11091">
            <v>10693</v>
          </cell>
          <cell r="K11091">
            <v>41014</v>
          </cell>
        </row>
        <row r="11092">
          <cell r="A11092">
            <v>2021</v>
          </cell>
          <cell r="B11092" t="str">
            <v>Abril</v>
          </cell>
          <cell r="J11092">
            <v>21682</v>
          </cell>
          <cell r="K11092">
            <v>41015</v>
          </cell>
        </row>
        <row r="11093">
          <cell r="A11093">
            <v>2021</v>
          </cell>
          <cell r="B11093" t="str">
            <v>Abril</v>
          </cell>
          <cell r="J11093">
            <v>22174</v>
          </cell>
          <cell r="K11093">
            <v>41015</v>
          </cell>
        </row>
        <row r="11094">
          <cell r="A11094">
            <v>2021</v>
          </cell>
          <cell r="B11094" t="str">
            <v>Abril</v>
          </cell>
          <cell r="J11094">
            <v>1996</v>
          </cell>
          <cell r="K11094">
            <v>41016</v>
          </cell>
        </row>
        <row r="11095">
          <cell r="A11095">
            <v>2021</v>
          </cell>
          <cell r="B11095" t="str">
            <v>Abril</v>
          </cell>
          <cell r="J11095">
            <v>2047</v>
          </cell>
          <cell r="K11095">
            <v>41016</v>
          </cell>
        </row>
        <row r="11096">
          <cell r="A11096">
            <v>2021</v>
          </cell>
          <cell r="B11096" t="str">
            <v>Abril</v>
          </cell>
          <cell r="J11096">
            <v>2004</v>
          </cell>
          <cell r="K11096">
            <v>41016</v>
          </cell>
        </row>
        <row r="11097">
          <cell r="A11097">
            <v>2021</v>
          </cell>
          <cell r="B11097" t="str">
            <v>Abril</v>
          </cell>
          <cell r="J11097">
            <v>3477</v>
          </cell>
          <cell r="K11097">
            <v>41017</v>
          </cell>
        </row>
        <row r="11098">
          <cell r="A11098">
            <v>2021</v>
          </cell>
          <cell r="B11098" t="str">
            <v>Abril</v>
          </cell>
          <cell r="J11098">
            <v>3499</v>
          </cell>
          <cell r="K11098">
            <v>41017</v>
          </cell>
        </row>
        <row r="11099">
          <cell r="A11099">
            <v>2021</v>
          </cell>
          <cell r="B11099" t="str">
            <v>Abril</v>
          </cell>
          <cell r="J11099">
            <v>3451</v>
          </cell>
          <cell r="K11099">
            <v>41017</v>
          </cell>
        </row>
        <row r="11100">
          <cell r="A11100">
            <v>2021</v>
          </cell>
          <cell r="B11100" t="str">
            <v>Abril</v>
          </cell>
          <cell r="J11100">
            <v>28823</v>
          </cell>
          <cell r="K11100">
            <v>41018</v>
          </cell>
        </row>
        <row r="11101">
          <cell r="A11101">
            <v>2021</v>
          </cell>
          <cell r="B11101" t="str">
            <v>Abril</v>
          </cell>
          <cell r="J11101">
            <v>32486</v>
          </cell>
          <cell r="K11101">
            <v>41018</v>
          </cell>
        </row>
        <row r="11102">
          <cell r="A11102">
            <v>2021</v>
          </cell>
          <cell r="B11102" t="str">
            <v>Abril</v>
          </cell>
          <cell r="J11102">
            <v>29726</v>
          </cell>
          <cell r="K11102">
            <v>41018</v>
          </cell>
        </row>
        <row r="11103">
          <cell r="A11103">
            <v>2021</v>
          </cell>
          <cell r="B11103" t="str">
            <v>Abril</v>
          </cell>
          <cell r="J11103">
            <v>22988</v>
          </cell>
          <cell r="K11103">
            <v>41019</v>
          </cell>
        </row>
        <row r="11104">
          <cell r="A11104">
            <v>2021</v>
          </cell>
          <cell r="B11104" t="str">
            <v>Abril</v>
          </cell>
          <cell r="J11104">
            <v>24294</v>
          </cell>
          <cell r="K11104">
            <v>41019</v>
          </cell>
        </row>
        <row r="11105">
          <cell r="A11105">
            <v>2021</v>
          </cell>
          <cell r="B11105" t="str">
            <v>Abril</v>
          </cell>
          <cell r="J11105">
            <v>5427</v>
          </cell>
          <cell r="K11105">
            <v>41020</v>
          </cell>
        </row>
        <row r="11106">
          <cell r="A11106">
            <v>2021</v>
          </cell>
          <cell r="B11106" t="str">
            <v>Abril</v>
          </cell>
          <cell r="J11106">
            <v>5644</v>
          </cell>
          <cell r="K11106">
            <v>41020</v>
          </cell>
        </row>
        <row r="11107">
          <cell r="A11107">
            <v>2021</v>
          </cell>
          <cell r="B11107" t="str">
            <v>Abril</v>
          </cell>
          <cell r="J11107">
            <v>5656</v>
          </cell>
          <cell r="K11107">
            <v>41020</v>
          </cell>
        </row>
        <row r="11108">
          <cell r="A11108">
            <v>2021</v>
          </cell>
          <cell r="B11108" t="str">
            <v>Abril</v>
          </cell>
          <cell r="J11108">
            <v>5537</v>
          </cell>
          <cell r="K11108">
            <v>41020</v>
          </cell>
        </row>
        <row r="11109">
          <cell r="A11109">
            <v>2021</v>
          </cell>
          <cell r="B11109" t="str">
            <v>Abril</v>
          </cell>
          <cell r="J11109">
            <v>10211</v>
          </cell>
          <cell r="K11109">
            <v>41021</v>
          </cell>
        </row>
        <row r="11110">
          <cell r="A11110">
            <v>2021</v>
          </cell>
          <cell r="B11110" t="str">
            <v>Abril</v>
          </cell>
          <cell r="J11110">
            <v>10941</v>
          </cell>
          <cell r="K11110">
            <v>41021</v>
          </cell>
        </row>
        <row r="11111">
          <cell r="A11111">
            <v>2021</v>
          </cell>
          <cell r="B11111" t="str">
            <v>Abril</v>
          </cell>
          <cell r="J11111">
            <v>10669</v>
          </cell>
          <cell r="K11111">
            <v>41022</v>
          </cell>
        </row>
        <row r="11112">
          <cell r="A11112">
            <v>2021</v>
          </cell>
          <cell r="B11112" t="str">
            <v>Abril</v>
          </cell>
          <cell r="J11112">
            <v>10867</v>
          </cell>
          <cell r="K11112">
            <v>41022</v>
          </cell>
        </row>
        <row r="11113">
          <cell r="A11113">
            <v>2021</v>
          </cell>
          <cell r="B11113" t="str">
            <v>Abril</v>
          </cell>
          <cell r="J11113">
            <v>3604</v>
          </cell>
          <cell r="K11113">
            <v>41023</v>
          </cell>
        </row>
        <row r="11114">
          <cell r="A11114">
            <v>2021</v>
          </cell>
          <cell r="B11114" t="str">
            <v>Abril</v>
          </cell>
          <cell r="J11114">
            <v>3850</v>
          </cell>
          <cell r="K11114">
            <v>41023</v>
          </cell>
        </row>
        <row r="11115">
          <cell r="A11115">
            <v>2021</v>
          </cell>
          <cell r="B11115" t="str">
            <v>Abril</v>
          </cell>
          <cell r="J11115">
            <v>3673</v>
          </cell>
          <cell r="K11115">
            <v>41023</v>
          </cell>
        </row>
        <row r="11116">
          <cell r="A11116">
            <v>2021</v>
          </cell>
          <cell r="B11116" t="str">
            <v>Abril</v>
          </cell>
          <cell r="J11116">
            <v>3706</v>
          </cell>
          <cell r="K11116">
            <v>41023</v>
          </cell>
        </row>
        <row r="11117">
          <cell r="A11117">
            <v>2021</v>
          </cell>
          <cell r="B11117" t="str">
            <v>Abril</v>
          </cell>
          <cell r="J11117">
            <v>5941</v>
          </cell>
          <cell r="K11117">
            <v>41024</v>
          </cell>
        </row>
        <row r="11118">
          <cell r="A11118">
            <v>2021</v>
          </cell>
          <cell r="B11118" t="str">
            <v>Abril</v>
          </cell>
          <cell r="J11118">
            <v>6663</v>
          </cell>
          <cell r="K11118">
            <v>41024</v>
          </cell>
        </row>
        <row r="11119">
          <cell r="A11119">
            <v>2021</v>
          </cell>
          <cell r="B11119" t="str">
            <v>Abril</v>
          </cell>
          <cell r="J11119">
            <v>6252</v>
          </cell>
          <cell r="K11119">
            <v>41024</v>
          </cell>
        </row>
        <row r="11120">
          <cell r="A11120">
            <v>2021</v>
          </cell>
          <cell r="B11120" t="str">
            <v>Abril</v>
          </cell>
          <cell r="J11120">
            <v>6059</v>
          </cell>
          <cell r="K11120">
            <v>41024</v>
          </cell>
        </row>
        <row r="11121">
          <cell r="A11121">
            <v>2021</v>
          </cell>
          <cell r="B11121" t="str">
            <v>Abril</v>
          </cell>
          <cell r="J11121">
            <v>686</v>
          </cell>
          <cell r="K11121">
            <v>41025</v>
          </cell>
        </row>
        <row r="11122">
          <cell r="A11122">
            <v>2021</v>
          </cell>
          <cell r="B11122" t="str">
            <v>Abril</v>
          </cell>
          <cell r="J11122">
            <v>717</v>
          </cell>
          <cell r="K11122">
            <v>41025</v>
          </cell>
        </row>
        <row r="11123">
          <cell r="A11123">
            <v>2021</v>
          </cell>
          <cell r="B11123" t="str">
            <v>Abril</v>
          </cell>
          <cell r="J11123">
            <v>1258</v>
          </cell>
          <cell r="K11123">
            <v>41025</v>
          </cell>
        </row>
        <row r="11124">
          <cell r="A11124">
            <v>2021</v>
          </cell>
          <cell r="B11124" t="str">
            <v>Abril</v>
          </cell>
          <cell r="J11124">
            <v>10669</v>
          </cell>
          <cell r="K11124">
            <v>41026</v>
          </cell>
        </row>
        <row r="11125">
          <cell r="A11125">
            <v>2021</v>
          </cell>
          <cell r="B11125" t="str">
            <v>Abril</v>
          </cell>
          <cell r="J11125">
            <v>10891</v>
          </cell>
          <cell r="K11125">
            <v>41026</v>
          </cell>
        </row>
        <row r="11126">
          <cell r="A11126">
            <v>2021</v>
          </cell>
          <cell r="B11126" t="str">
            <v>Abril</v>
          </cell>
          <cell r="J11126">
            <v>11615</v>
          </cell>
          <cell r="K11126">
            <v>41027</v>
          </cell>
        </row>
        <row r="11127">
          <cell r="A11127">
            <v>2021</v>
          </cell>
          <cell r="B11127" t="str">
            <v>Abril</v>
          </cell>
          <cell r="J11127">
            <v>11759</v>
          </cell>
          <cell r="K11127">
            <v>41027</v>
          </cell>
        </row>
        <row r="11128">
          <cell r="A11128">
            <v>2021</v>
          </cell>
          <cell r="B11128" t="str">
            <v>Abril</v>
          </cell>
          <cell r="J11128">
            <v>42735</v>
          </cell>
          <cell r="K11128">
            <v>41028</v>
          </cell>
        </row>
        <row r="11129">
          <cell r="A11129">
            <v>2021</v>
          </cell>
          <cell r="B11129" t="str">
            <v>Abril</v>
          </cell>
          <cell r="J11129">
            <v>50160</v>
          </cell>
          <cell r="K11129">
            <v>41028</v>
          </cell>
        </row>
        <row r="11130">
          <cell r="A11130">
            <v>2021</v>
          </cell>
          <cell r="B11130" t="str">
            <v>Abril</v>
          </cell>
          <cell r="J11130">
            <v>43680</v>
          </cell>
          <cell r="K11130">
            <v>41028</v>
          </cell>
        </row>
        <row r="11131">
          <cell r="A11131">
            <v>2021</v>
          </cell>
          <cell r="B11131" t="str">
            <v>Mayo</v>
          </cell>
          <cell r="J11131">
            <v>787</v>
          </cell>
          <cell r="K11131">
            <v>31001</v>
          </cell>
        </row>
        <row r="11132">
          <cell r="A11132">
            <v>2021</v>
          </cell>
          <cell r="B11132" t="str">
            <v>Mayo</v>
          </cell>
          <cell r="J11132">
            <v>2255</v>
          </cell>
          <cell r="K11132">
            <v>31002</v>
          </cell>
        </row>
        <row r="11133">
          <cell r="A11133">
            <v>2021</v>
          </cell>
          <cell r="B11133" t="str">
            <v>Mayo</v>
          </cell>
          <cell r="J11133">
            <v>1488</v>
          </cell>
          <cell r="K11133">
            <v>31003</v>
          </cell>
        </row>
        <row r="11134">
          <cell r="A11134">
            <v>2021</v>
          </cell>
          <cell r="B11134" t="str">
            <v>Mayo</v>
          </cell>
          <cell r="J11134">
            <v>9562</v>
          </cell>
          <cell r="K11134">
            <v>31004</v>
          </cell>
        </row>
        <row r="11135">
          <cell r="A11135">
            <v>2021</v>
          </cell>
          <cell r="B11135" t="str">
            <v>Mayo</v>
          </cell>
          <cell r="J11135">
            <v>9878</v>
          </cell>
          <cell r="K11135">
            <v>31005</v>
          </cell>
        </row>
        <row r="11136">
          <cell r="A11136">
            <v>2021</v>
          </cell>
          <cell r="B11136" t="str">
            <v>Mayo</v>
          </cell>
          <cell r="J11136">
            <v>886</v>
          </cell>
          <cell r="K11136">
            <v>31006</v>
          </cell>
        </row>
        <row r="11137">
          <cell r="A11137">
            <v>2021</v>
          </cell>
          <cell r="B11137" t="str">
            <v>Mayo</v>
          </cell>
          <cell r="J11137">
            <v>7206</v>
          </cell>
          <cell r="K11137">
            <v>31007</v>
          </cell>
        </row>
        <row r="11138">
          <cell r="A11138">
            <v>2021</v>
          </cell>
          <cell r="B11138" t="str">
            <v>Mayo</v>
          </cell>
          <cell r="J11138">
            <v>2817</v>
          </cell>
          <cell r="K11138">
            <v>31009</v>
          </cell>
        </row>
        <row r="11139">
          <cell r="A11139">
            <v>2021</v>
          </cell>
          <cell r="B11139" t="str">
            <v>Mayo</v>
          </cell>
          <cell r="J11139">
            <v>3022</v>
          </cell>
          <cell r="K11139">
            <v>31010</v>
          </cell>
        </row>
        <row r="11140">
          <cell r="A11140">
            <v>2021</v>
          </cell>
          <cell r="B11140" t="str">
            <v>Mayo</v>
          </cell>
          <cell r="J11140">
            <v>836</v>
          </cell>
          <cell r="K11140">
            <v>31011</v>
          </cell>
        </row>
        <row r="11141">
          <cell r="A11141">
            <v>2021</v>
          </cell>
          <cell r="B11141" t="str">
            <v>Mayo</v>
          </cell>
          <cell r="J11141">
            <v>692</v>
          </cell>
          <cell r="K11141">
            <v>31012</v>
          </cell>
        </row>
        <row r="11142">
          <cell r="A11142">
            <v>2021</v>
          </cell>
          <cell r="B11142" t="str">
            <v>Mayo</v>
          </cell>
          <cell r="J11142">
            <v>1557</v>
          </cell>
          <cell r="K11142">
            <v>31013</v>
          </cell>
        </row>
        <row r="11143">
          <cell r="A11143">
            <v>2021</v>
          </cell>
          <cell r="B11143" t="str">
            <v>Mayo</v>
          </cell>
          <cell r="J11143">
            <v>1953</v>
          </cell>
          <cell r="K11143">
            <v>31014</v>
          </cell>
        </row>
        <row r="11144">
          <cell r="A11144">
            <v>2021</v>
          </cell>
          <cell r="B11144" t="str">
            <v>Mayo</v>
          </cell>
          <cell r="J11144">
            <v>1568</v>
          </cell>
          <cell r="K11144">
            <v>31016</v>
          </cell>
        </row>
        <row r="11145">
          <cell r="A11145">
            <v>2021</v>
          </cell>
          <cell r="B11145" t="str">
            <v>Mayo</v>
          </cell>
          <cell r="J11145">
            <v>1841</v>
          </cell>
          <cell r="K11145">
            <v>31017</v>
          </cell>
        </row>
        <row r="11146">
          <cell r="A11146">
            <v>2021</v>
          </cell>
          <cell r="B11146" t="str">
            <v>Mayo</v>
          </cell>
          <cell r="J11146">
            <v>1700</v>
          </cell>
          <cell r="K11146">
            <v>31018</v>
          </cell>
        </row>
        <row r="11147">
          <cell r="A11147">
            <v>2021</v>
          </cell>
          <cell r="B11147" t="str">
            <v>Mayo</v>
          </cell>
          <cell r="J11147">
            <v>1395</v>
          </cell>
          <cell r="K11147">
            <v>31019</v>
          </cell>
        </row>
        <row r="11148">
          <cell r="A11148">
            <v>2021</v>
          </cell>
          <cell r="B11148" t="str">
            <v>Mayo</v>
          </cell>
          <cell r="J11148">
            <v>3508</v>
          </cell>
          <cell r="K11148">
            <v>31020</v>
          </cell>
        </row>
        <row r="11149">
          <cell r="A11149">
            <v>2021</v>
          </cell>
          <cell r="B11149" t="str">
            <v>Mayo</v>
          </cell>
          <cell r="J11149">
            <v>2910</v>
          </cell>
          <cell r="K11149">
            <v>31021</v>
          </cell>
        </row>
        <row r="11150">
          <cell r="A11150">
            <v>2021</v>
          </cell>
          <cell r="B11150" t="str">
            <v>Mayo</v>
          </cell>
          <cell r="J11150">
            <v>1229</v>
          </cell>
          <cell r="K11150">
            <v>31022</v>
          </cell>
        </row>
        <row r="11151">
          <cell r="A11151">
            <v>2021</v>
          </cell>
          <cell r="B11151" t="str">
            <v>Mayo</v>
          </cell>
          <cell r="J11151">
            <v>1149</v>
          </cell>
          <cell r="K11151">
            <v>31023</v>
          </cell>
        </row>
        <row r="11152">
          <cell r="A11152">
            <v>2021</v>
          </cell>
          <cell r="B11152" t="str">
            <v>Mayo</v>
          </cell>
          <cell r="J11152">
            <v>4458</v>
          </cell>
          <cell r="K11152">
            <v>31024</v>
          </cell>
        </row>
        <row r="11153">
          <cell r="A11153">
            <v>2021</v>
          </cell>
          <cell r="B11153" t="str">
            <v>Mayo</v>
          </cell>
          <cell r="J11153">
            <v>2520</v>
          </cell>
          <cell r="K11153">
            <v>31025</v>
          </cell>
        </row>
        <row r="11154">
          <cell r="A11154">
            <v>2021</v>
          </cell>
          <cell r="B11154" t="str">
            <v>Mayo</v>
          </cell>
          <cell r="J11154">
            <v>2776</v>
          </cell>
          <cell r="K11154">
            <v>31026</v>
          </cell>
        </row>
        <row r="11155">
          <cell r="A11155">
            <v>2021</v>
          </cell>
          <cell r="B11155" t="str">
            <v>Mayo</v>
          </cell>
          <cell r="J11155">
            <v>1323</v>
          </cell>
          <cell r="K11155">
            <v>31027</v>
          </cell>
        </row>
        <row r="11156">
          <cell r="A11156">
            <v>2021</v>
          </cell>
          <cell r="B11156" t="str">
            <v>Mayo</v>
          </cell>
          <cell r="J11156">
            <v>1907</v>
          </cell>
          <cell r="K11156">
            <v>31028</v>
          </cell>
        </row>
        <row r="11157">
          <cell r="A11157">
            <v>2021</v>
          </cell>
          <cell r="B11157" t="str">
            <v>Mayo</v>
          </cell>
          <cell r="J11157">
            <v>2574</v>
          </cell>
          <cell r="K11157">
            <v>31029</v>
          </cell>
        </row>
        <row r="11158">
          <cell r="A11158">
            <v>2021</v>
          </cell>
          <cell r="B11158" t="str">
            <v>Mayo</v>
          </cell>
          <cell r="J11158">
            <v>2074</v>
          </cell>
          <cell r="K11158">
            <v>31030</v>
          </cell>
        </row>
        <row r="11159">
          <cell r="A11159">
            <v>2021</v>
          </cell>
          <cell r="B11159" t="str">
            <v>Mayo</v>
          </cell>
          <cell r="J11159">
            <v>6542</v>
          </cell>
          <cell r="K11159">
            <v>31031</v>
          </cell>
        </row>
        <row r="11160">
          <cell r="A11160">
            <v>2021</v>
          </cell>
          <cell r="B11160" t="str">
            <v>Mayo</v>
          </cell>
          <cell r="J11160">
            <v>2769</v>
          </cell>
          <cell r="K11160">
            <v>31032</v>
          </cell>
        </row>
        <row r="11161">
          <cell r="A11161">
            <v>2021</v>
          </cell>
          <cell r="B11161" t="str">
            <v>Mayo</v>
          </cell>
          <cell r="J11161">
            <v>1852</v>
          </cell>
          <cell r="K11161">
            <v>31033</v>
          </cell>
        </row>
        <row r="11162">
          <cell r="A11162">
            <v>2021</v>
          </cell>
          <cell r="B11162" t="str">
            <v>Mayo</v>
          </cell>
          <cell r="J11162">
            <v>959</v>
          </cell>
          <cell r="K11162">
            <v>31034</v>
          </cell>
        </row>
        <row r="11163">
          <cell r="A11163">
            <v>2021</v>
          </cell>
          <cell r="B11163" t="str">
            <v>Mayo</v>
          </cell>
          <cell r="J11163">
            <v>747</v>
          </cell>
          <cell r="K11163">
            <v>31035</v>
          </cell>
        </row>
        <row r="11164">
          <cell r="A11164">
            <v>2021</v>
          </cell>
          <cell r="B11164" t="str">
            <v>Mayo</v>
          </cell>
          <cell r="J11164">
            <v>682</v>
          </cell>
          <cell r="K11164">
            <v>31036</v>
          </cell>
        </row>
        <row r="11165">
          <cell r="A11165">
            <v>2021</v>
          </cell>
          <cell r="B11165" t="str">
            <v>Mayo</v>
          </cell>
          <cell r="J11165">
            <v>2101</v>
          </cell>
          <cell r="K11165">
            <v>31037</v>
          </cell>
        </row>
        <row r="11166">
          <cell r="A11166">
            <v>2021</v>
          </cell>
          <cell r="B11166" t="str">
            <v>Mayo</v>
          </cell>
          <cell r="J11166">
            <v>2561</v>
          </cell>
          <cell r="K11166">
            <v>31038</v>
          </cell>
        </row>
        <row r="11167">
          <cell r="A11167">
            <v>2021</v>
          </cell>
          <cell r="B11167" t="str">
            <v>Mayo</v>
          </cell>
          <cell r="J11167">
            <v>1999</v>
          </cell>
          <cell r="K11167">
            <v>31039</v>
          </cell>
        </row>
        <row r="11168">
          <cell r="A11168">
            <v>2021</v>
          </cell>
          <cell r="B11168" t="str">
            <v>Mayo</v>
          </cell>
          <cell r="J11168">
            <v>6544</v>
          </cell>
          <cell r="K11168">
            <v>11001</v>
          </cell>
        </row>
        <row r="11169">
          <cell r="A11169">
            <v>2021</v>
          </cell>
          <cell r="B11169" t="str">
            <v>Mayo</v>
          </cell>
          <cell r="J11169">
            <v>6571</v>
          </cell>
          <cell r="K11169">
            <v>11002</v>
          </cell>
        </row>
        <row r="11170">
          <cell r="A11170">
            <v>2021</v>
          </cell>
          <cell r="B11170" t="str">
            <v>Mayo</v>
          </cell>
          <cell r="J11170">
            <v>2016</v>
          </cell>
          <cell r="K11170">
            <v>11003</v>
          </cell>
        </row>
        <row r="11171">
          <cell r="A11171">
            <v>2021</v>
          </cell>
          <cell r="B11171" t="str">
            <v>Mayo</v>
          </cell>
          <cell r="J11171">
            <v>2073</v>
          </cell>
          <cell r="K11171">
            <v>11004</v>
          </cell>
        </row>
        <row r="11172">
          <cell r="A11172">
            <v>2021</v>
          </cell>
          <cell r="B11172" t="str">
            <v>Mayo</v>
          </cell>
          <cell r="J11172">
            <v>1643</v>
          </cell>
          <cell r="K11172">
            <v>11005</v>
          </cell>
        </row>
        <row r="11173">
          <cell r="A11173">
            <v>2021</v>
          </cell>
          <cell r="B11173" t="str">
            <v>Mayo</v>
          </cell>
          <cell r="J11173">
            <v>4917</v>
          </cell>
          <cell r="K11173">
            <v>11006</v>
          </cell>
        </row>
        <row r="11174">
          <cell r="A11174">
            <v>2021</v>
          </cell>
          <cell r="B11174" t="str">
            <v>Mayo</v>
          </cell>
          <cell r="J11174">
            <v>8781</v>
          </cell>
          <cell r="K11174">
            <v>11007</v>
          </cell>
        </row>
        <row r="11175">
          <cell r="A11175">
            <v>2021</v>
          </cell>
          <cell r="B11175" t="str">
            <v>Mayo</v>
          </cell>
          <cell r="J11175">
            <v>2115</v>
          </cell>
          <cell r="K11175">
            <v>11008</v>
          </cell>
        </row>
        <row r="11176">
          <cell r="A11176">
            <v>2021</v>
          </cell>
          <cell r="B11176" t="str">
            <v>Mayo</v>
          </cell>
          <cell r="J11176">
            <v>3866</v>
          </cell>
          <cell r="K11176">
            <v>11009</v>
          </cell>
        </row>
        <row r="11177">
          <cell r="A11177">
            <v>2021</v>
          </cell>
          <cell r="B11177" t="str">
            <v>Mayo</v>
          </cell>
          <cell r="J11177">
            <v>1705</v>
          </cell>
          <cell r="K11177">
            <v>11010</v>
          </cell>
        </row>
        <row r="11178">
          <cell r="A11178">
            <v>2021</v>
          </cell>
          <cell r="B11178" t="str">
            <v>Mayo</v>
          </cell>
          <cell r="J11178">
            <v>4456</v>
          </cell>
          <cell r="K11178">
            <v>11012</v>
          </cell>
        </row>
        <row r="11179">
          <cell r="A11179">
            <v>2021</v>
          </cell>
          <cell r="B11179" t="str">
            <v>Mayo</v>
          </cell>
          <cell r="J11179">
            <v>3939</v>
          </cell>
          <cell r="K11179">
            <v>11013</v>
          </cell>
        </row>
        <row r="11180">
          <cell r="A11180">
            <v>2021</v>
          </cell>
          <cell r="B11180" t="str">
            <v>Mayo</v>
          </cell>
          <cell r="J11180">
            <v>6575</v>
          </cell>
          <cell r="K11180">
            <v>11014</v>
          </cell>
        </row>
        <row r="11181">
          <cell r="A11181">
            <v>2021</v>
          </cell>
          <cell r="B11181" t="str">
            <v>Mayo</v>
          </cell>
          <cell r="J11181">
            <v>4506</v>
          </cell>
          <cell r="K11181">
            <v>11015</v>
          </cell>
        </row>
        <row r="11182">
          <cell r="A11182">
            <v>2021</v>
          </cell>
          <cell r="B11182" t="str">
            <v>Mayo</v>
          </cell>
          <cell r="J11182">
            <v>3362</v>
          </cell>
          <cell r="K11182">
            <v>11016</v>
          </cell>
        </row>
        <row r="11183">
          <cell r="A11183">
            <v>2021</v>
          </cell>
          <cell r="B11183" t="str">
            <v>Mayo</v>
          </cell>
          <cell r="J11183">
            <v>3198</v>
          </cell>
          <cell r="K11183">
            <v>11017</v>
          </cell>
        </row>
        <row r="11184">
          <cell r="A11184">
            <v>2021</v>
          </cell>
          <cell r="B11184" t="str">
            <v>Mayo</v>
          </cell>
          <cell r="J11184">
            <v>2692</v>
          </cell>
          <cell r="K11184">
            <v>11018</v>
          </cell>
        </row>
        <row r="11185">
          <cell r="A11185">
            <v>2021</v>
          </cell>
          <cell r="B11185" t="str">
            <v>Mayo</v>
          </cell>
          <cell r="J11185">
            <v>6255</v>
          </cell>
          <cell r="K11185">
            <v>11019</v>
          </cell>
        </row>
        <row r="11186">
          <cell r="A11186">
            <v>2021</v>
          </cell>
          <cell r="B11186" t="str">
            <v>Mayo</v>
          </cell>
          <cell r="J11186">
            <v>11903</v>
          </cell>
          <cell r="K11186">
            <v>11020</v>
          </cell>
        </row>
        <row r="11187">
          <cell r="A11187">
            <v>2021</v>
          </cell>
          <cell r="B11187" t="str">
            <v>Mayo</v>
          </cell>
          <cell r="J11187">
            <v>2154</v>
          </cell>
          <cell r="K11187">
            <v>11021</v>
          </cell>
        </row>
        <row r="11188">
          <cell r="A11188">
            <v>2021</v>
          </cell>
          <cell r="B11188" t="str">
            <v>Mayo</v>
          </cell>
          <cell r="J11188">
            <v>2448</v>
          </cell>
          <cell r="K11188">
            <v>11022</v>
          </cell>
        </row>
        <row r="11189">
          <cell r="A11189">
            <v>2021</v>
          </cell>
          <cell r="B11189" t="str">
            <v>Mayo</v>
          </cell>
          <cell r="J11189">
            <v>4188</v>
          </cell>
          <cell r="K11189">
            <v>11023</v>
          </cell>
        </row>
        <row r="11190">
          <cell r="A11190">
            <v>2021</v>
          </cell>
          <cell r="B11190" t="str">
            <v>Mayo</v>
          </cell>
          <cell r="J11190">
            <v>3497</v>
          </cell>
          <cell r="K11190">
            <v>11024</v>
          </cell>
        </row>
        <row r="11191">
          <cell r="A11191">
            <v>2021</v>
          </cell>
          <cell r="B11191" t="str">
            <v>Mayo</v>
          </cell>
          <cell r="J11191">
            <v>2350</v>
          </cell>
          <cell r="K11191">
            <v>11025</v>
          </cell>
        </row>
        <row r="11192">
          <cell r="A11192">
            <v>2021</v>
          </cell>
          <cell r="B11192" t="str">
            <v>Mayo</v>
          </cell>
          <cell r="J11192">
            <v>1784</v>
          </cell>
          <cell r="K11192">
            <v>11027</v>
          </cell>
        </row>
        <row r="11193">
          <cell r="A11193">
            <v>2021</v>
          </cell>
          <cell r="B11193" t="str">
            <v>Mayo</v>
          </cell>
          <cell r="J11193">
            <v>2331</v>
          </cell>
          <cell r="K11193">
            <v>11028</v>
          </cell>
        </row>
        <row r="11194">
          <cell r="A11194">
            <v>2021</v>
          </cell>
          <cell r="B11194" t="str">
            <v>Mayo</v>
          </cell>
          <cell r="J11194">
            <v>3472</v>
          </cell>
          <cell r="K11194">
            <v>11029</v>
          </cell>
        </row>
        <row r="11195">
          <cell r="A11195">
            <v>2021</v>
          </cell>
          <cell r="B11195" t="str">
            <v>Mayo</v>
          </cell>
          <cell r="J11195">
            <v>6207</v>
          </cell>
          <cell r="K11195">
            <v>11030</v>
          </cell>
        </row>
        <row r="11196">
          <cell r="A11196">
            <v>2021</v>
          </cell>
          <cell r="B11196" t="str">
            <v>Mayo</v>
          </cell>
          <cell r="J11196">
            <v>6273</v>
          </cell>
          <cell r="K11196">
            <v>11031</v>
          </cell>
        </row>
        <row r="11197">
          <cell r="A11197">
            <v>2021</v>
          </cell>
          <cell r="B11197" t="str">
            <v>Mayo</v>
          </cell>
          <cell r="J11197">
            <v>6909</v>
          </cell>
          <cell r="K11197">
            <v>11032</v>
          </cell>
        </row>
        <row r="11198">
          <cell r="A11198">
            <v>2021</v>
          </cell>
          <cell r="B11198" t="str">
            <v>Mayo</v>
          </cell>
          <cell r="J11198">
            <v>2379</v>
          </cell>
          <cell r="K11198">
            <v>11033</v>
          </cell>
        </row>
        <row r="11199">
          <cell r="A11199">
            <v>2021</v>
          </cell>
          <cell r="B11199" t="str">
            <v>Mayo</v>
          </cell>
          <cell r="J11199">
            <v>1952</v>
          </cell>
          <cell r="K11199">
            <v>11034</v>
          </cell>
        </row>
        <row r="11200">
          <cell r="A11200">
            <v>2021</v>
          </cell>
          <cell r="B11200" t="str">
            <v>Mayo</v>
          </cell>
          <cell r="J11200">
            <v>4394</v>
          </cell>
          <cell r="K11200">
            <v>11035</v>
          </cell>
        </row>
        <row r="11201">
          <cell r="A11201">
            <v>2021</v>
          </cell>
          <cell r="B11201" t="str">
            <v>Mayo</v>
          </cell>
          <cell r="J11201">
            <v>1599</v>
          </cell>
          <cell r="K11201">
            <v>11036</v>
          </cell>
        </row>
        <row r="11202">
          <cell r="A11202">
            <v>2021</v>
          </cell>
          <cell r="B11202" t="str">
            <v>Mayo</v>
          </cell>
          <cell r="J11202">
            <v>1599</v>
          </cell>
          <cell r="K11202">
            <v>11037</v>
          </cell>
        </row>
        <row r="11203">
          <cell r="A11203">
            <v>2021</v>
          </cell>
          <cell r="B11203" t="str">
            <v>Mayo</v>
          </cell>
          <cell r="J11203">
            <v>1920</v>
          </cell>
          <cell r="K11203">
            <v>11038</v>
          </cell>
        </row>
        <row r="11204">
          <cell r="A11204">
            <v>2021</v>
          </cell>
          <cell r="B11204" t="str">
            <v>Mayo</v>
          </cell>
          <cell r="J11204">
            <v>2655</v>
          </cell>
          <cell r="K11204">
            <v>11040</v>
          </cell>
        </row>
        <row r="11205">
          <cell r="A11205">
            <v>2021</v>
          </cell>
          <cell r="B11205" t="str">
            <v>Mayo</v>
          </cell>
          <cell r="J11205">
            <v>1188</v>
          </cell>
          <cell r="K11205">
            <v>11041</v>
          </cell>
        </row>
        <row r="11206">
          <cell r="A11206">
            <v>2021</v>
          </cell>
          <cell r="B11206" t="str">
            <v>Mayo</v>
          </cell>
          <cell r="J11206">
            <v>1719</v>
          </cell>
          <cell r="K11206">
            <v>11042</v>
          </cell>
        </row>
        <row r="11207">
          <cell r="A11207">
            <v>2021</v>
          </cell>
          <cell r="B11207" t="str">
            <v>Mayo</v>
          </cell>
          <cell r="J11207">
            <v>5148</v>
          </cell>
          <cell r="K11207">
            <v>11043</v>
          </cell>
        </row>
        <row r="11208">
          <cell r="A11208">
            <v>2021</v>
          </cell>
          <cell r="B11208" t="str">
            <v>Mayo</v>
          </cell>
          <cell r="J11208">
            <v>1775</v>
          </cell>
          <cell r="K11208">
            <v>11044</v>
          </cell>
        </row>
        <row r="11209">
          <cell r="A11209">
            <v>2021</v>
          </cell>
          <cell r="B11209" t="str">
            <v>Mayo</v>
          </cell>
          <cell r="J11209">
            <v>1708</v>
          </cell>
          <cell r="K11209">
            <v>11045</v>
          </cell>
        </row>
        <row r="11210">
          <cell r="A11210">
            <v>2021</v>
          </cell>
          <cell r="B11210" t="str">
            <v>Mayo</v>
          </cell>
          <cell r="J11210">
            <v>1085</v>
          </cell>
          <cell r="K11210">
            <v>11046</v>
          </cell>
        </row>
        <row r="11211">
          <cell r="A11211">
            <v>2021</v>
          </cell>
          <cell r="B11211" t="str">
            <v>Mayo</v>
          </cell>
          <cell r="J11211">
            <v>9851</v>
          </cell>
          <cell r="K11211">
            <v>11047</v>
          </cell>
        </row>
        <row r="11212">
          <cell r="A11212">
            <v>2021</v>
          </cell>
          <cell r="B11212" t="str">
            <v>Mayo</v>
          </cell>
          <cell r="J11212">
            <v>2680</v>
          </cell>
          <cell r="K11212">
            <v>11048</v>
          </cell>
        </row>
        <row r="11213">
          <cell r="A11213">
            <v>2021</v>
          </cell>
          <cell r="B11213" t="str">
            <v>Mayo</v>
          </cell>
          <cell r="J11213">
            <v>2134</v>
          </cell>
          <cell r="K11213">
            <v>11049</v>
          </cell>
        </row>
        <row r="11214">
          <cell r="A11214">
            <v>2021</v>
          </cell>
          <cell r="B11214" t="str">
            <v>Mayo</v>
          </cell>
          <cell r="J11214">
            <v>3153</v>
          </cell>
          <cell r="K11214">
            <v>11050</v>
          </cell>
        </row>
        <row r="11215">
          <cell r="A11215">
            <v>2021</v>
          </cell>
          <cell r="B11215" t="str">
            <v>Mayo</v>
          </cell>
          <cell r="J11215">
            <v>9884</v>
          </cell>
          <cell r="K11215">
            <v>11051</v>
          </cell>
        </row>
        <row r="11216">
          <cell r="A11216">
            <v>2021</v>
          </cell>
          <cell r="B11216" t="str">
            <v>Mayo</v>
          </cell>
          <cell r="J11216">
            <v>4187</v>
          </cell>
          <cell r="K11216">
            <v>11052</v>
          </cell>
        </row>
        <row r="11217">
          <cell r="A11217">
            <v>2021</v>
          </cell>
          <cell r="B11217" t="str">
            <v>Mayo</v>
          </cell>
          <cell r="J11217">
            <v>5121</v>
          </cell>
          <cell r="K11217">
            <v>11053</v>
          </cell>
        </row>
        <row r="11218">
          <cell r="A11218">
            <v>2021</v>
          </cell>
          <cell r="B11218" t="str">
            <v>Mayo</v>
          </cell>
          <cell r="J11218">
            <v>5647</v>
          </cell>
          <cell r="K11218">
            <v>11054</v>
          </cell>
        </row>
        <row r="11219">
          <cell r="A11219">
            <v>2021</v>
          </cell>
          <cell r="B11219" t="str">
            <v>Mayo</v>
          </cell>
          <cell r="J11219">
            <v>1700</v>
          </cell>
          <cell r="K11219">
            <v>21001</v>
          </cell>
        </row>
        <row r="11220">
          <cell r="A11220">
            <v>2021</v>
          </cell>
          <cell r="B11220" t="str">
            <v>Mayo</v>
          </cell>
          <cell r="J11220">
            <v>2294</v>
          </cell>
          <cell r="K11220">
            <v>21002</v>
          </cell>
        </row>
        <row r="11221">
          <cell r="A11221">
            <v>2021</v>
          </cell>
          <cell r="B11221" t="str">
            <v>Mayo</v>
          </cell>
          <cell r="J11221">
            <v>1649</v>
          </cell>
          <cell r="K11221">
            <v>21003</v>
          </cell>
        </row>
        <row r="11222">
          <cell r="A11222">
            <v>2021</v>
          </cell>
          <cell r="B11222" t="str">
            <v>Mayo</v>
          </cell>
          <cell r="J11222">
            <v>1883</v>
          </cell>
          <cell r="K11222">
            <v>21004</v>
          </cell>
        </row>
        <row r="11223">
          <cell r="A11223">
            <v>2021</v>
          </cell>
          <cell r="B11223" t="str">
            <v>Mayo</v>
          </cell>
          <cell r="J11223">
            <v>1484</v>
          </cell>
          <cell r="K11223">
            <v>21007</v>
          </cell>
        </row>
        <row r="11224">
          <cell r="A11224">
            <v>2021</v>
          </cell>
          <cell r="B11224" t="str">
            <v>Mayo</v>
          </cell>
          <cell r="J11224">
            <v>1620</v>
          </cell>
          <cell r="K11224">
            <v>21005</v>
          </cell>
        </row>
        <row r="11225">
          <cell r="A11225">
            <v>2021</v>
          </cell>
          <cell r="B11225" t="str">
            <v>Mayo</v>
          </cell>
          <cell r="J11225">
            <v>1621</v>
          </cell>
          <cell r="K11225">
            <v>21006</v>
          </cell>
        </row>
        <row r="11226">
          <cell r="A11226">
            <v>2021</v>
          </cell>
          <cell r="B11226" t="str">
            <v>Mayo</v>
          </cell>
          <cell r="J11226">
            <v>2948</v>
          </cell>
          <cell r="K11226">
            <v>21008</v>
          </cell>
        </row>
        <row r="11227">
          <cell r="A11227">
            <v>2021</v>
          </cell>
          <cell r="B11227" t="str">
            <v>Mayo</v>
          </cell>
          <cell r="J11227">
            <v>1824</v>
          </cell>
          <cell r="K11227">
            <v>21009</v>
          </cell>
        </row>
        <row r="11228">
          <cell r="A11228">
            <v>2021</v>
          </cell>
          <cell r="B11228" t="str">
            <v>Mayo</v>
          </cell>
          <cell r="J11228">
            <v>1776</v>
          </cell>
          <cell r="K11228">
            <v>21010</v>
          </cell>
        </row>
        <row r="11229">
          <cell r="A11229">
            <v>2021</v>
          </cell>
          <cell r="B11229" t="str">
            <v>Mayo</v>
          </cell>
          <cell r="J11229">
            <v>1474</v>
          </cell>
          <cell r="K11229">
            <v>21011</v>
          </cell>
        </row>
        <row r="11230">
          <cell r="A11230">
            <v>2021</v>
          </cell>
          <cell r="B11230" t="str">
            <v>Mayo</v>
          </cell>
          <cell r="J11230">
            <v>2002</v>
          </cell>
          <cell r="K11230">
            <v>21012</v>
          </cell>
        </row>
        <row r="11231">
          <cell r="A11231">
            <v>2021</v>
          </cell>
          <cell r="B11231" t="str">
            <v>Mayo</v>
          </cell>
          <cell r="J11231">
            <v>1799</v>
          </cell>
          <cell r="K11231">
            <v>21013</v>
          </cell>
        </row>
        <row r="11232">
          <cell r="A11232">
            <v>2021</v>
          </cell>
          <cell r="B11232" t="str">
            <v>Mayo</v>
          </cell>
          <cell r="J11232">
            <v>1799</v>
          </cell>
          <cell r="K11232">
            <v>21014</v>
          </cell>
        </row>
        <row r="11233">
          <cell r="A11233">
            <v>2021</v>
          </cell>
          <cell r="B11233" t="str">
            <v>Mayo</v>
          </cell>
          <cell r="J11233">
            <v>1859</v>
          </cell>
          <cell r="K11233">
            <v>21016</v>
          </cell>
        </row>
        <row r="11234">
          <cell r="A11234">
            <v>2021</v>
          </cell>
          <cell r="B11234" t="str">
            <v>Mayo</v>
          </cell>
          <cell r="J11234">
            <v>1841</v>
          </cell>
          <cell r="K11234">
            <v>21017</v>
          </cell>
        </row>
        <row r="11235">
          <cell r="A11235">
            <v>2021</v>
          </cell>
          <cell r="B11235" t="str">
            <v>Mayo</v>
          </cell>
          <cell r="J11235">
            <v>2437</v>
          </cell>
          <cell r="K11235">
            <v>51001</v>
          </cell>
        </row>
        <row r="11236">
          <cell r="A11236">
            <v>2021</v>
          </cell>
          <cell r="B11236" t="str">
            <v>Mayo</v>
          </cell>
          <cell r="J11236">
            <v>2856</v>
          </cell>
          <cell r="K11236">
            <v>51001</v>
          </cell>
        </row>
        <row r="11237">
          <cell r="A11237">
            <v>2021</v>
          </cell>
          <cell r="B11237" t="str">
            <v>Mayo</v>
          </cell>
          <cell r="J11237">
            <v>2810</v>
          </cell>
          <cell r="K11237">
            <v>51001</v>
          </cell>
        </row>
        <row r="11238">
          <cell r="A11238">
            <v>2021</v>
          </cell>
          <cell r="B11238" t="str">
            <v>Mayo</v>
          </cell>
          <cell r="J11238">
            <v>2489</v>
          </cell>
          <cell r="K11238">
            <v>51001</v>
          </cell>
        </row>
        <row r="11239">
          <cell r="A11239">
            <v>2021</v>
          </cell>
          <cell r="B11239" t="str">
            <v>Mayo</v>
          </cell>
          <cell r="J11239">
            <v>2249</v>
          </cell>
          <cell r="K11239">
            <v>51002</v>
          </cell>
        </row>
        <row r="11240">
          <cell r="A11240">
            <v>2021</v>
          </cell>
          <cell r="B11240" t="str">
            <v>Mayo</v>
          </cell>
          <cell r="J11240">
            <v>2268</v>
          </cell>
          <cell r="K11240">
            <v>51003</v>
          </cell>
        </row>
        <row r="11241">
          <cell r="A11241">
            <v>2021</v>
          </cell>
          <cell r="B11241" t="str">
            <v>Mayo</v>
          </cell>
          <cell r="J11241">
            <v>3530</v>
          </cell>
          <cell r="K11241">
            <v>51003</v>
          </cell>
        </row>
        <row r="11242">
          <cell r="A11242">
            <v>2021</v>
          </cell>
          <cell r="B11242" t="str">
            <v>Mayo</v>
          </cell>
          <cell r="J11242">
            <v>2882</v>
          </cell>
          <cell r="K11242">
            <v>51003</v>
          </cell>
        </row>
        <row r="11243">
          <cell r="A11243">
            <v>2021</v>
          </cell>
          <cell r="B11243" t="str">
            <v>Mayo</v>
          </cell>
          <cell r="J11243">
            <v>6527</v>
          </cell>
          <cell r="K11243">
            <v>51004</v>
          </cell>
        </row>
        <row r="11244">
          <cell r="A11244">
            <v>2021</v>
          </cell>
          <cell r="B11244" t="str">
            <v>Mayo</v>
          </cell>
          <cell r="J11244">
            <v>6797</v>
          </cell>
          <cell r="K11244">
            <v>51004</v>
          </cell>
        </row>
        <row r="11245">
          <cell r="A11245">
            <v>2021</v>
          </cell>
          <cell r="B11245" t="str">
            <v>Mayo</v>
          </cell>
          <cell r="J11245">
            <v>7098</v>
          </cell>
          <cell r="K11245">
            <v>51004</v>
          </cell>
        </row>
        <row r="11246">
          <cell r="A11246">
            <v>2021</v>
          </cell>
          <cell r="B11246" t="str">
            <v>Mayo</v>
          </cell>
          <cell r="J11246">
            <v>5498</v>
          </cell>
          <cell r="K11246">
            <v>51005</v>
          </cell>
        </row>
        <row r="11247">
          <cell r="A11247">
            <v>2021</v>
          </cell>
          <cell r="B11247" t="str">
            <v>Mayo</v>
          </cell>
          <cell r="J11247">
            <v>6672</v>
          </cell>
          <cell r="K11247">
            <v>51005</v>
          </cell>
        </row>
        <row r="11248">
          <cell r="A11248">
            <v>2021</v>
          </cell>
          <cell r="B11248" t="str">
            <v>Mayo</v>
          </cell>
          <cell r="J11248">
            <v>5842</v>
          </cell>
          <cell r="K11248">
            <v>51005</v>
          </cell>
        </row>
        <row r="11249">
          <cell r="A11249">
            <v>2021</v>
          </cell>
          <cell r="B11249" t="str">
            <v>Mayo</v>
          </cell>
          <cell r="J11249">
            <v>6492</v>
          </cell>
          <cell r="K11249">
            <v>51005</v>
          </cell>
        </row>
        <row r="11250">
          <cell r="A11250">
            <v>2021</v>
          </cell>
          <cell r="B11250" t="str">
            <v>Mayo</v>
          </cell>
          <cell r="J11250">
            <v>5558</v>
          </cell>
          <cell r="K11250">
            <v>51006</v>
          </cell>
        </row>
        <row r="11251">
          <cell r="A11251">
            <v>2021</v>
          </cell>
          <cell r="B11251" t="str">
            <v>Mayo</v>
          </cell>
          <cell r="J11251">
            <v>5647</v>
          </cell>
          <cell r="K11251">
            <v>51006</v>
          </cell>
        </row>
        <row r="11252">
          <cell r="A11252">
            <v>2021</v>
          </cell>
          <cell r="B11252" t="str">
            <v>Mayo</v>
          </cell>
          <cell r="J11252">
            <v>5796</v>
          </cell>
          <cell r="K11252">
            <v>51006</v>
          </cell>
        </row>
        <row r="11253">
          <cell r="A11253">
            <v>2021</v>
          </cell>
          <cell r="B11253" t="str">
            <v>Mayo</v>
          </cell>
          <cell r="J11253">
            <v>4900</v>
          </cell>
          <cell r="K11253">
            <v>51007</v>
          </cell>
        </row>
        <row r="11254">
          <cell r="A11254">
            <v>2021</v>
          </cell>
          <cell r="B11254" t="str">
            <v>Mayo</v>
          </cell>
          <cell r="J11254">
            <v>5600</v>
          </cell>
          <cell r="K11254">
            <v>51007</v>
          </cell>
        </row>
        <row r="11255">
          <cell r="A11255">
            <v>2021</v>
          </cell>
          <cell r="B11255" t="str">
            <v>Mayo</v>
          </cell>
          <cell r="J11255">
            <v>5283</v>
          </cell>
          <cell r="K11255">
            <v>51008</v>
          </cell>
        </row>
        <row r="11256">
          <cell r="A11256">
            <v>2021</v>
          </cell>
          <cell r="B11256" t="str">
            <v>Mayo</v>
          </cell>
          <cell r="J11256">
            <v>6548</v>
          </cell>
          <cell r="K11256">
            <v>51008</v>
          </cell>
        </row>
        <row r="11257">
          <cell r="A11257">
            <v>2021</v>
          </cell>
          <cell r="B11257" t="str">
            <v>Mayo</v>
          </cell>
          <cell r="J11257">
            <v>5780</v>
          </cell>
          <cell r="K11257">
            <v>51008</v>
          </cell>
        </row>
        <row r="11258">
          <cell r="A11258">
            <v>2021</v>
          </cell>
          <cell r="B11258" t="str">
            <v>Mayo</v>
          </cell>
          <cell r="J11258">
            <v>6712</v>
          </cell>
          <cell r="K11258">
            <v>51008</v>
          </cell>
        </row>
        <row r="11259">
          <cell r="A11259">
            <v>2021</v>
          </cell>
          <cell r="B11259" t="str">
            <v>Mayo</v>
          </cell>
          <cell r="J11259">
            <v>3740</v>
          </cell>
          <cell r="K11259">
            <v>51009</v>
          </cell>
        </row>
        <row r="11260">
          <cell r="A11260">
            <v>2021</v>
          </cell>
          <cell r="B11260" t="str">
            <v>Mayo</v>
          </cell>
          <cell r="J11260">
            <v>4068</v>
          </cell>
          <cell r="K11260">
            <v>51009</v>
          </cell>
        </row>
        <row r="11261">
          <cell r="A11261">
            <v>2021</v>
          </cell>
          <cell r="B11261" t="str">
            <v>Mayo</v>
          </cell>
          <cell r="J11261">
            <v>3913</v>
          </cell>
          <cell r="K11261">
            <v>51009</v>
          </cell>
        </row>
        <row r="11262">
          <cell r="A11262">
            <v>2021</v>
          </cell>
          <cell r="B11262" t="str">
            <v>Mayo</v>
          </cell>
          <cell r="J11262">
            <v>4090</v>
          </cell>
          <cell r="K11262">
            <v>51009</v>
          </cell>
        </row>
        <row r="11263">
          <cell r="A11263">
            <v>2021</v>
          </cell>
          <cell r="B11263" t="str">
            <v>Mayo</v>
          </cell>
          <cell r="J11263">
            <v>1796</v>
          </cell>
          <cell r="K11263">
            <v>51010</v>
          </cell>
        </row>
        <row r="11264">
          <cell r="A11264">
            <v>2021</v>
          </cell>
          <cell r="B11264" t="str">
            <v>Mayo</v>
          </cell>
          <cell r="J11264">
            <v>1614</v>
          </cell>
          <cell r="K11264">
            <v>51010</v>
          </cell>
        </row>
        <row r="11265">
          <cell r="A11265">
            <v>2021</v>
          </cell>
          <cell r="B11265" t="str">
            <v>Mayo</v>
          </cell>
          <cell r="J11265">
            <v>1541</v>
          </cell>
          <cell r="K11265">
            <v>51011</v>
          </cell>
        </row>
        <row r="11266">
          <cell r="A11266">
            <v>2021</v>
          </cell>
          <cell r="B11266" t="str">
            <v>Mayo</v>
          </cell>
          <cell r="J11266">
            <v>1850</v>
          </cell>
          <cell r="K11266">
            <v>51011</v>
          </cell>
        </row>
        <row r="11267">
          <cell r="A11267">
            <v>2021</v>
          </cell>
          <cell r="B11267" t="str">
            <v>Mayo</v>
          </cell>
          <cell r="J11267">
            <v>1770</v>
          </cell>
          <cell r="K11267">
            <v>51011</v>
          </cell>
        </row>
        <row r="11268">
          <cell r="A11268">
            <v>2021</v>
          </cell>
          <cell r="B11268" t="str">
            <v>Mayo</v>
          </cell>
          <cell r="J11268">
            <v>3156</v>
          </cell>
          <cell r="K11268">
            <v>51012</v>
          </cell>
        </row>
        <row r="11269">
          <cell r="A11269">
            <v>2021</v>
          </cell>
          <cell r="B11269" t="str">
            <v>Mayo</v>
          </cell>
          <cell r="J11269">
            <v>4133</v>
          </cell>
          <cell r="K11269">
            <v>51012</v>
          </cell>
        </row>
        <row r="11270">
          <cell r="A11270">
            <v>2021</v>
          </cell>
          <cell r="B11270" t="str">
            <v>Mayo</v>
          </cell>
          <cell r="J11270">
            <v>365</v>
          </cell>
          <cell r="K11270">
            <v>61001</v>
          </cell>
        </row>
        <row r="11271">
          <cell r="A11271">
            <v>2021</v>
          </cell>
          <cell r="B11271" t="str">
            <v>Mayo</v>
          </cell>
          <cell r="J11271">
            <v>377</v>
          </cell>
          <cell r="K11271">
            <v>61001</v>
          </cell>
        </row>
        <row r="11272">
          <cell r="A11272">
            <v>2021</v>
          </cell>
          <cell r="B11272" t="str">
            <v>Mayo</v>
          </cell>
          <cell r="J11272">
            <v>383</v>
          </cell>
          <cell r="K11272">
            <v>61001</v>
          </cell>
        </row>
        <row r="11273">
          <cell r="A11273">
            <v>2021</v>
          </cell>
          <cell r="B11273" t="str">
            <v>Mayo</v>
          </cell>
          <cell r="J11273">
            <v>389</v>
          </cell>
          <cell r="K11273">
            <v>61002</v>
          </cell>
        </row>
        <row r="11274">
          <cell r="A11274">
            <v>2021</v>
          </cell>
          <cell r="B11274" t="str">
            <v>Mayo</v>
          </cell>
          <cell r="J11274">
            <v>400</v>
          </cell>
          <cell r="K11274">
            <v>61002</v>
          </cell>
        </row>
        <row r="11275">
          <cell r="A11275">
            <v>2021</v>
          </cell>
          <cell r="B11275" t="str">
            <v>Mayo</v>
          </cell>
          <cell r="J11275">
            <v>420</v>
          </cell>
          <cell r="K11275">
            <v>61002</v>
          </cell>
        </row>
        <row r="11276">
          <cell r="A11276">
            <v>2021</v>
          </cell>
          <cell r="B11276" t="str">
            <v>Mayo</v>
          </cell>
          <cell r="J11276">
            <v>332</v>
          </cell>
          <cell r="K11276">
            <v>61003</v>
          </cell>
        </row>
        <row r="11277">
          <cell r="A11277">
            <v>2021</v>
          </cell>
          <cell r="B11277" t="str">
            <v>Mayo</v>
          </cell>
          <cell r="J11277">
            <v>295</v>
          </cell>
          <cell r="K11277">
            <v>61003</v>
          </cell>
        </row>
        <row r="11278">
          <cell r="A11278">
            <v>2021</v>
          </cell>
          <cell r="B11278" t="str">
            <v>Mayo</v>
          </cell>
          <cell r="J11278">
            <v>328</v>
          </cell>
          <cell r="K11278">
            <v>61003</v>
          </cell>
        </row>
        <row r="11279">
          <cell r="A11279">
            <v>2021</v>
          </cell>
          <cell r="B11279" t="str">
            <v>Mayo</v>
          </cell>
          <cell r="J11279">
            <v>424</v>
          </cell>
          <cell r="K11279">
            <v>61004</v>
          </cell>
        </row>
        <row r="11280">
          <cell r="A11280">
            <v>2021</v>
          </cell>
          <cell r="B11280" t="str">
            <v>Mayo</v>
          </cell>
          <cell r="J11280">
            <v>444</v>
          </cell>
          <cell r="K11280">
            <v>61004</v>
          </cell>
        </row>
        <row r="11281">
          <cell r="A11281">
            <v>2021</v>
          </cell>
          <cell r="B11281" t="str">
            <v>Mayo</v>
          </cell>
          <cell r="J11281">
            <v>459</v>
          </cell>
          <cell r="K11281">
            <v>61004</v>
          </cell>
        </row>
        <row r="11282">
          <cell r="A11282">
            <v>2021</v>
          </cell>
          <cell r="B11282" t="str">
            <v>Mayo</v>
          </cell>
          <cell r="J11282">
            <v>9479</v>
          </cell>
          <cell r="K11282">
            <v>61006</v>
          </cell>
        </row>
        <row r="11283">
          <cell r="A11283">
            <v>2021</v>
          </cell>
          <cell r="B11283" t="str">
            <v>Mayo</v>
          </cell>
          <cell r="J11283">
            <v>9450</v>
          </cell>
          <cell r="K11283">
            <v>61006</v>
          </cell>
        </row>
        <row r="11284">
          <cell r="A11284">
            <v>2021</v>
          </cell>
          <cell r="B11284" t="str">
            <v>Mayo</v>
          </cell>
          <cell r="J11284">
            <v>9208</v>
          </cell>
          <cell r="K11284">
            <v>61006</v>
          </cell>
        </row>
        <row r="11285">
          <cell r="A11285">
            <v>2021</v>
          </cell>
          <cell r="B11285" t="str">
            <v>Mayo</v>
          </cell>
          <cell r="J11285">
            <v>9013</v>
          </cell>
          <cell r="K11285">
            <v>61006</v>
          </cell>
        </row>
        <row r="11286">
          <cell r="A11286">
            <v>2021</v>
          </cell>
          <cell r="B11286" t="str">
            <v>Mayo</v>
          </cell>
          <cell r="J11286">
            <v>13013</v>
          </cell>
          <cell r="K11286">
            <v>61007</v>
          </cell>
        </row>
        <row r="11287">
          <cell r="A11287">
            <v>2021</v>
          </cell>
          <cell r="B11287" t="str">
            <v>Mayo</v>
          </cell>
          <cell r="J11287">
            <v>14019</v>
          </cell>
          <cell r="K11287">
            <v>61007</v>
          </cell>
        </row>
        <row r="11288">
          <cell r="A11288">
            <v>2021</v>
          </cell>
          <cell r="B11288" t="str">
            <v>Mayo</v>
          </cell>
          <cell r="J11288">
            <v>12975</v>
          </cell>
          <cell r="K11288">
            <v>61007</v>
          </cell>
        </row>
        <row r="11289">
          <cell r="A11289">
            <v>2021</v>
          </cell>
          <cell r="B11289" t="str">
            <v>Mayo</v>
          </cell>
          <cell r="J11289">
            <v>12963</v>
          </cell>
          <cell r="K11289">
            <v>61007</v>
          </cell>
        </row>
        <row r="11290">
          <cell r="A11290">
            <v>2021</v>
          </cell>
          <cell r="B11290" t="str">
            <v>Mayo</v>
          </cell>
          <cell r="J11290">
            <v>10383</v>
          </cell>
          <cell r="K11290">
            <v>61008</v>
          </cell>
        </row>
        <row r="11291">
          <cell r="A11291">
            <v>2021</v>
          </cell>
          <cell r="B11291" t="str">
            <v>Mayo</v>
          </cell>
          <cell r="J11291">
            <v>9450</v>
          </cell>
          <cell r="K11291">
            <v>61008</v>
          </cell>
        </row>
        <row r="11292">
          <cell r="A11292">
            <v>2021</v>
          </cell>
          <cell r="B11292" t="str">
            <v>Mayo</v>
          </cell>
          <cell r="J11292">
            <v>9475</v>
          </cell>
          <cell r="K11292">
            <v>61008</v>
          </cell>
        </row>
        <row r="11293">
          <cell r="A11293">
            <v>2021</v>
          </cell>
          <cell r="B11293" t="str">
            <v>Mayo</v>
          </cell>
          <cell r="J11293">
            <v>11333</v>
          </cell>
          <cell r="K11293">
            <v>61009</v>
          </cell>
        </row>
        <row r="11294">
          <cell r="A11294">
            <v>2021</v>
          </cell>
          <cell r="B11294" t="str">
            <v>Mayo</v>
          </cell>
          <cell r="J11294">
            <v>10775</v>
          </cell>
          <cell r="K11294">
            <v>61009</v>
          </cell>
        </row>
        <row r="11295">
          <cell r="A11295">
            <v>2021</v>
          </cell>
          <cell r="B11295" t="str">
            <v>Mayo</v>
          </cell>
          <cell r="J11295">
            <v>11333</v>
          </cell>
          <cell r="K11295">
            <v>61009</v>
          </cell>
        </row>
        <row r="11296">
          <cell r="A11296">
            <v>2021</v>
          </cell>
          <cell r="B11296" t="str">
            <v>Mayo</v>
          </cell>
          <cell r="J11296">
            <v>10938</v>
          </cell>
          <cell r="K11296">
            <v>61009</v>
          </cell>
        </row>
        <row r="11297">
          <cell r="A11297">
            <v>2021</v>
          </cell>
          <cell r="B11297" t="str">
            <v>Mayo</v>
          </cell>
          <cell r="J11297">
            <v>6668</v>
          </cell>
          <cell r="K11297">
            <v>71001</v>
          </cell>
        </row>
        <row r="11298">
          <cell r="A11298">
            <v>2021</v>
          </cell>
          <cell r="B11298" t="str">
            <v>Mayo</v>
          </cell>
          <cell r="J11298">
            <v>6181</v>
          </cell>
          <cell r="K11298">
            <v>71001</v>
          </cell>
        </row>
        <row r="11299">
          <cell r="A11299">
            <v>2021</v>
          </cell>
          <cell r="B11299" t="str">
            <v>Mayo</v>
          </cell>
          <cell r="J11299">
            <v>6004</v>
          </cell>
          <cell r="K11299">
            <v>71001</v>
          </cell>
        </row>
        <row r="11300">
          <cell r="A11300">
            <v>2021</v>
          </cell>
          <cell r="B11300" t="str">
            <v>Mayo</v>
          </cell>
          <cell r="J11300">
            <v>8525</v>
          </cell>
          <cell r="K11300">
            <v>71002</v>
          </cell>
        </row>
        <row r="11301">
          <cell r="A11301">
            <v>2021</v>
          </cell>
          <cell r="B11301" t="str">
            <v>Mayo</v>
          </cell>
          <cell r="J11301">
            <v>8707</v>
          </cell>
          <cell r="K11301">
            <v>71002</v>
          </cell>
        </row>
        <row r="11302">
          <cell r="A11302">
            <v>2021</v>
          </cell>
          <cell r="B11302" t="str">
            <v>Mayo</v>
          </cell>
          <cell r="J11302">
            <v>8147</v>
          </cell>
          <cell r="K11302">
            <v>71002</v>
          </cell>
        </row>
        <row r="11303">
          <cell r="A11303">
            <v>2021</v>
          </cell>
          <cell r="B11303" t="str">
            <v>Mayo</v>
          </cell>
          <cell r="J11303">
            <v>8160</v>
          </cell>
          <cell r="K11303">
            <v>71002</v>
          </cell>
        </row>
        <row r="11304">
          <cell r="A11304">
            <v>2021</v>
          </cell>
          <cell r="B11304" t="str">
            <v>Mayo</v>
          </cell>
          <cell r="J11304">
            <v>7506</v>
          </cell>
          <cell r="K11304">
            <v>71002</v>
          </cell>
        </row>
        <row r="11305">
          <cell r="A11305">
            <v>2021</v>
          </cell>
          <cell r="B11305" t="str">
            <v>Mayo</v>
          </cell>
          <cell r="J11305">
            <v>12685</v>
          </cell>
          <cell r="K11305">
            <v>71004</v>
          </cell>
        </row>
        <row r="11306">
          <cell r="A11306">
            <v>2021</v>
          </cell>
          <cell r="B11306" t="str">
            <v>Mayo</v>
          </cell>
          <cell r="J11306">
            <v>12858</v>
          </cell>
          <cell r="K11306">
            <v>71004</v>
          </cell>
        </row>
        <row r="11307">
          <cell r="A11307">
            <v>2021</v>
          </cell>
          <cell r="B11307" t="str">
            <v>Mayo</v>
          </cell>
          <cell r="J11307">
            <v>12456</v>
          </cell>
          <cell r="K11307">
            <v>71004</v>
          </cell>
        </row>
        <row r="11308">
          <cell r="A11308">
            <v>2021</v>
          </cell>
          <cell r="B11308" t="str">
            <v>Mayo</v>
          </cell>
          <cell r="J11308">
            <v>11998</v>
          </cell>
          <cell r="K11308">
            <v>71004</v>
          </cell>
        </row>
        <row r="11309">
          <cell r="A11309">
            <v>2021</v>
          </cell>
          <cell r="B11309" t="str">
            <v>Mayo</v>
          </cell>
          <cell r="J11309">
            <v>13467</v>
          </cell>
          <cell r="K11309">
            <v>71005</v>
          </cell>
        </row>
        <row r="11310">
          <cell r="A11310">
            <v>2021</v>
          </cell>
          <cell r="B11310" t="str">
            <v>Mayo</v>
          </cell>
          <cell r="J11310">
            <v>13858</v>
          </cell>
          <cell r="K11310">
            <v>71005</v>
          </cell>
        </row>
        <row r="11311">
          <cell r="A11311">
            <v>2021</v>
          </cell>
          <cell r="B11311" t="str">
            <v>Mayo</v>
          </cell>
          <cell r="J11311">
            <v>13450</v>
          </cell>
          <cell r="K11311">
            <v>71005</v>
          </cell>
        </row>
        <row r="11312">
          <cell r="A11312">
            <v>2021</v>
          </cell>
          <cell r="B11312" t="str">
            <v>Mayo</v>
          </cell>
          <cell r="J11312">
            <v>13500</v>
          </cell>
          <cell r="K11312">
            <v>71005</v>
          </cell>
        </row>
        <row r="11313">
          <cell r="A11313">
            <v>2021</v>
          </cell>
          <cell r="B11313" t="str">
            <v>Mayo</v>
          </cell>
          <cell r="J11313">
            <v>13458</v>
          </cell>
          <cell r="K11313">
            <v>71006</v>
          </cell>
        </row>
        <row r="11314">
          <cell r="A11314">
            <v>2021</v>
          </cell>
          <cell r="B11314" t="str">
            <v>Mayo</v>
          </cell>
          <cell r="J11314">
            <v>14042</v>
          </cell>
          <cell r="K11314">
            <v>71006</v>
          </cell>
        </row>
        <row r="11315">
          <cell r="A11315">
            <v>2021</v>
          </cell>
          <cell r="B11315" t="str">
            <v>Mayo</v>
          </cell>
          <cell r="J11315">
            <v>14238</v>
          </cell>
          <cell r="K11315">
            <v>71006</v>
          </cell>
        </row>
        <row r="11316">
          <cell r="A11316">
            <v>2021</v>
          </cell>
          <cell r="B11316" t="str">
            <v>Mayo</v>
          </cell>
          <cell r="J11316">
            <v>13842</v>
          </cell>
          <cell r="K11316">
            <v>71006</v>
          </cell>
        </row>
        <row r="11317">
          <cell r="A11317">
            <v>2021</v>
          </cell>
          <cell r="B11317" t="str">
            <v>Mayo</v>
          </cell>
          <cell r="J11317">
            <v>15044</v>
          </cell>
          <cell r="K11317">
            <v>71007</v>
          </cell>
        </row>
        <row r="11318">
          <cell r="A11318">
            <v>2021</v>
          </cell>
          <cell r="B11318" t="str">
            <v>Mayo</v>
          </cell>
          <cell r="J11318">
            <v>14458</v>
          </cell>
          <cell r="K11318">
            <v>71007</v>
          </cell>
        </row>
        <row r="11319">
          <cell r="A11319">
            <v>2021</v>
          </cell>
          <cell r="B11319" t="str">
            <v>Mayo</v>
          </cell>
          <cell r="J11319">
            <v>15769</v>
          </cell>
          <cell r="K11319">
            <v>71007</v>
          </cell>
        </row>
        <row r="11320">
          <cell r="A11320">
            <v>2021</v>
          </cell>
          <cell r="B11320" t="str">
            <v>Mayo</v>
          </cell>
          <cell r="J11320">
            <v>14673</v>
          </cell>
          <cell r="K11320">
            <v>71007</v>
          </cell>
        </row>
        <row r="11321">
          <cell r="A11321">
            <v>2021</v>
          </cell>
          <cell r="B11321" t="str">
            <v>Mayo</v>
          </cell>
          <cell r="J11321">
            <v>16133</v>
          </cell>
          <cell r="K11321">
            <v>71009</v>
          </cell>
        </row>
        <row r="11322">
          <cell r="A11322">
            <v>2021</v>
          </cell>
          <cell r="B11322" t="str">
            <v>Mayo</v>
          </cell>
          <cell r="J11322">
            <v>15806</v>
          </cell>
          <cell r="K11322">
            <v>71009</v>
          </cell>
        </row>
        <row r="11323">
          <cell r="A11323">
            <v>2021</v>
          </cell>
          <cell r="B11323" t="str">
            <v>Mayo</v>
          </cell>
          <cell r="J11323">
            <v>16519</v>
          </cell>
          <cell r="K11323">
            <v>71009</v>
          </cell>
        </row>
        <row r="11324">
          <cell r="A11324">
            <v>2021</v>
          </cell>
          <cell r="B11324" t="str">
            <v>Mayo</v>
          </cell>
          <cell r="J11324">
            <v>15488</v>
          </cell>
          <cell r="K11324">
            <v>71009</v>
          </cell>
        </row>
        <row r="11325">
          <cell r="A11325">
            <v>2021</v>
          </cell>
          <cell r="B11325" t="str">
            <v>Mayo</v>
          </cell>
          <cell r="J11325">
            <v>13727</v>
          </cell>
          <cell r="K11325">
            <v>71010</v>
          </cell>
        </row>
        <row r="11326">
          <cell r="A11326">
            <v>2021</v>
          </cell>
          <cell r="B11326" t="str">
            <v>Mayo</v>
          </cell>
          <cell r="J11326">
            <v>13692</v>
          </cell>
          <cell r="K11326">
            <v>71010</v>
          </cell>
        </row>
        <row r="11327">
          <cell r="A11327">
            <v>2021</v>
          </cell>
          <cell r="B11327" t="str">
            <v>Mayo</v>
          </cell>
          <cell r="J11327">
            <v>12313</v>
          </cell>
          <cell r="K11327">
            <v>71010</v>
          </cell>
        </row>
        <row r="11328">
          <cell r="A11328">
            <v>2021</v>
          </cell>
          <cell r="B11328" t="str">
            <v>Mayo</v>
          </cell>
          <cell r="J11328">
            <v>14640</v>
          </cell>
          <cell r="K11328">
            <v>71011</v>
          </cell>
        </row>
        <row r="11329">
          <cell r="A11329">
            <v>2021</v>
          </cell>
          <cell r="B11329" t="str">
            <v>Mayo</v>
          </cell>
          <cell r="J11329">
            <v>14650</v>
          </cell>
          <cell r="K11329">
            <v>71011</v>
          </cell>
        </row>
        <row r="11330">
          <cell r="A11330">
            <v>2021</v>
          </cell>
          <cell r="B11330" t="str">
            <v>Mayo</v>
          </cell>
          <cell r="J11330">
            <v>14194</v>
          </cell>
          <cell r="K11330">
            <v>71011</v>
          </cell>
        </row>
        <row r="11331">
          <cell r="A11331">
            <v>2021</v>
          </cell>
          <cell r="B11331" t="str">
            <v>Mayo</v>
          </cell>
          <cell r="J11331">
            <v>13917</v>
          </cell>
          <cell r="K11331">
            <v>71012</v>
          </cell>
        </row>
        <row r="11332">
          <cell r="A11332">
            <v>2021</v>
          </cell>
          <cell r="B11332" t="str">
            <v>Mayo</v>
          </cell>
          <cell r="J11332">
            <v>13219</v>
          </cell>
          <cell r="K11332">
            <v>71012</v>
          </cell>
        </row>
        <row r="11333">
          <cell r="A11333">
            <v>2021</v>
          </cell>
          <cell r="B11333" t="str">
            <v>Mayo</v>
          </cell>
          <cell r="J11333">
            <v>12710</v>
          </cell>
          <cell r="K11333">
            <v>71012</v>
          </cell>
        </row>
        <row r="11334">
          <cell r="A11334">
            <v>2021</v>
          </cell>
          <cell r="B11334" t="str">
            <v>Mayo</v>
          </cell>
          <cell r="J11334">
            <v>11000</v>
          </cell>
          <cell r="K11334">
            <v>71013</v>
          </cell>
        </row>
        <row r="11335">
          <cell r="A11335">
            <v>2021</v>
          </cell>
          <cell r="B11335" t="str">
            <v>Mayo</v>
          </cell>
          <cell r="J11335">
            <v>9892</v>
          </cell>
          <cell r="K11335">
            <v>71013</v>
          </cell>
        </row>
        <row r="11336">
          <cell r="A11336">
            <v>2021</v>
          </cell>
          <cell r="B11336" t="str">
            <v>Mayo</v>
          </cell>
          <cell r="J11336">
            <v>10210</v>
          </cell>
          <cell r="K11336">
            <v>71013</v>
          </cell>
        </row>
        <row r="11337">
          <cell r="A11337">
            <v>2021</v>
          </cell>
          <cell r="B11337" t="str">
            <v>Mayo</v>
          </cell>
          <cell r="J11337">
            <v>22875</v>
          </cell>
          <cell r="K11337">
            <v>71015</v>
          </cell>
        </row>
        <row r="11338">
          <cell r="A11338">
            <v>2021</v>
          </cell>
          <cell r="B11338" t="str">
            <v>Mayo</v>
          </cell>
          <cell r="J11338">
            <v>20242</v>
          </cell>
          <cell r="K11338">
            <v>71016</v>
          </cell>
        </row>
        <row r="11339">
          <cell r="A11339">
            <v>2021</v>
          </cell>
          <cell r="B11339" t="str">
            <v>Mayo</v>
          </cell>
          <cell r="J11339">
            <v>20153</v>
          </cell>
          <cell r="K11339">
            <v>71016</v>
          </cell>
        </row>
        <row r="11340">
          <cell r="A11340">
            <v>2021</v>
          </cell>
          <cell r="B11340" t="str">
            <v>Mayo</v>
          </cell>
          <cell r="J11340">
            <v>24156</v>
          </cell>
          <cell r="K11340">
            <v>71016</v>
          </cell>
        </row>
        <row r="11341">
          <cell r="A11341">
            <v>2021</v>
          </cell>
          <cell r="B11341" t="str">
            <v>Mayo</v>
          </cell>
          <cell r="J11341">
            <v>20292</v>
          </cell>
          <cell r="K11341">
            <v>71017</v>
          </cell>
        </row>
        <row r="11342">
          <cell r="A11342">
            <v>2021</v>
          </cell>
          <cell r="B11342" t="str">
            <v>Mayo</v>
          </cell>
          <cell r="J11342">
            <v>20153</v>
          </cell>
          <cell r="K11342">
            <v>71017</v>
          </cell>
        </row>
        <row r="11343">
          <cell r="A11343">
            <v>2021</v>
          </cell>
          <cell r="B11343" t="str">
            <v>Mayo</v>
          </cell>
          <cell r="J11343">
            <v>24156</v>
          </cell>
          <cell r="K11343">
            <v>71017</v>
          </cell>
        </row>
        <row r="11344">
          <cell r="A11344">
            <v>2021</v>
          </cell>
          <cell r="B11344" t="str">
            <v>Mayo</v>
          </cell>
          <cell r="J11344">
            <v>20292</v>
          </cell>
          <cell r="K11344">
            <v>71018</v>
          </cell>
        </row>
        <row r="11345">
          <cell r="A11345">
            <v>2021</v>
          </cell>
          <cell r="B11345" t="str">
            <v>Mayo</v>
          </cell>
          <cell r="J11345">
            <v>20153</v>
          </cell>
          <cell r="K11345">
            <v>71018</v>
          </cell>
        </row>
        <row r="11346">
          <cell r="A11346">
            <v>2021</v>
          </cell>
          <cell r="B11346" t="str">
            <v>Mayo</v>
          </cell>
          <cell r="J11346">
            <v>24156</v>
          </cell>
          <cell r="K11346">
            <v>71018</v>
          </cell>
        </row>
        <row r="11347">
          <cell r="A11347">
            <v>2021</v>
          </cell>
          <cell r="B11347" t="str">
            <v>Mayo</v>
          </cell>
          <cell r="J11347">
            <v>20292</v>
          </cell>
          <cell r="K11347">
            <v>71019</v>
          </cell>
        </row>
        <row r="11348">
          <cell r="A11348">
            <v>2021</v>
          </cell>
          <cell r="B11348" t="str">
            <v>Mayo</v>
          </cell>
          <cell r="J11348">
            <v>20153</v>
          </cell>
          <cell r="K11348">
            <v>71019</v>
          </cell>
        </row>
        <row r="11349">
          <cell r="A11349">
            <v>2021</v>
          </cell>
          <cell r="B11349" t="str">
            <v>Mayo</v>
          </cell>
          <cell r="J11349">
            <v>24156</v>
          </cell>
          <cell r="K11349">
            <v>71019</v>
          </cell>
        </row>
        <row r="11350">
          <cell r="A11350">
            <v>2021</v>
          </cell>
          <cell r="B11350" t="str">
            <v>Mayo</v>
          </cell>
          <cell r="J11350">
            <v>24817</v>
          </cell>
          <cell r="K11350">
            <v>71020</v>
          </cell>
        </row>
        <row r="11351">
          <cell r="A11351">
            <v>2021</v>
          </cell>
          <cell r="B11351" t="str">
            <v>Mayo</v>
          </cell>
          <cell r="J11351">
            <v>24028</v>
          </cell>
          <cell r="K11351">
            <v>71020</v>
          </cell>
        </row>
        <row r="11352">
          <cell r="A11352">
            <v>2021</v>
          </cell>
          <cell r="B11352" t="str">
            <v>Mayo</v>
          </cell>
          <cell r="J11352">
            <v>29760</v>
          </cell>
          <cell r="K11352">
            <v>71020</v>
          </cell>
        </row>
        <row r="11353">
          <cell r="A11353">
            <v>2021</v>
          </cell>
          <cell r="B11353" t="str">
            <v>Mayo</v>
          </cell>
          <cell r="J11353">
            <v>17110</v>
          </cell>
          <cell r="K11353">
            <v>71021</v>
          </cell>
        </row>
        <row r="11354">
          <cell r="A11354">
            <v>2021</v>
          </cell>
          <cell r="B11354" t="str">
            <v>Mayo</v>
          </cell>
          <cell r="J11354">
            <v>18081</v>
          </cell>
          <cell r="K11354">
            <v>71021</v>
          </cell>
        </row>
        <row r="11355">
          <cell r="A11355">
            <v>2021</v>
          </cell>
          <cell r="B11355" t="str">
            <v>Mayo</v>
          </cell>
          <cell r="J11355">
            <v>18188</v>
          </cell>
          <cell r="K11355">
            <v>71021</v>
          </cell>
        </row>
        <row r="11356">
          <cell r="A11356">
            <v>2021</v>
          </cell>
          <cell r="B11356" t="str">
            <v>Mayo</v>
          </cell>
          <cell r="J11356">
            <v>15757</v>
          </cell>
          <cell r="K11356">
            <v>71022</v>
          </cell>
        </row>
        <row r="11357">
          <cell r="A11357">
            <v>2021</v>
          </cell>
          <cell r="B11357" t="str">
            <v>Mayo</v>
          </cell>
          <cell r="J11357">
            <v>15414</v>
          </cell>
          <cell r="K11357">
            <v>71022</v>
          </cell>
        </row>
        <row r="11358">
          <cell r="A11358">
            <v>2021</v>
          </cell>
          <cell r="B11358" t="str">
            <v>Mayo</v>
          </cell>
          <cell r="J11358">
            <v>17421</v>
          </cell>
          <cell r="K11358">
            <v>71022</v>
          </cell>
        </row>
        <row r="11359">
          <cell r="A11359">
            <v>2021</v>
          </cell>
          <cell r="B11359" t="str">
            <v>Mayo</v>
          </cell>
          <cell r="J11359">
            <v>17090</v>
          </cell>
          <cell r="K11359">
            <v>71023</v>
          </cell>
        </row>
        <row r="11360">
          <cell r="A11360">
            <v>2021</v>
          </cell>
          <cell r="B11360" t="str">
            <v>Mayo</v>
          </cell>
          <cell r="J11360">
            <v>18269</v>
          </cell>
          <cell r="K11360">
            <v>71023</v>
          </cell>
        </row>
        <row r="11361">
          <cell r="A11361">
            <v>2021</v>
          </cell>
          <cell r="B11361" t="str">
            <v>Mayo</v>
          </cell>
          <cell r="J11361">
            <v>21723</v>
          </cell>
          <cell r="K11361">
            <v>71023</v>
          </cell>
        </row>
        <row r="11362">
          <cell r="A11362">
            <v>2021</v>
          </cell>
          <cell r="B11362" t="str">
            <v>Mayo</v>
          </cell>
          <cell r="J11362">
            <v>20900</v>
          </cell>
          <cell r="K11362">
            <v>71024</v>
          </cell>
        </row>
        <row r="11363">
          <cell r="A11363">
            <v>2021</v>
          </cell>
          <cell r="B11363" t="str">
            <v>Mayo</v>
          </cell>
          <cell r="J11363">
            <v>30800</v>
          </cell>
          <cell r="K11363">
            <v>71025</v>
          </cell>
        </row>
        <row r="11364">
          <cell r="A11364">
            <v>2021</v>
          </cell>
          <cell r="B11364" t="str">
            <v>Mayo</v>
          </cell>
          <cell r="J11364">
            <v>30444</v>
          </cell>
          <cell r="K11364">
            <v>71025</v>
          </cell>
        </row>
        <row r="11365">
          <cell r="A11365">
            <v>2021</v>
          </cell>
          <cell r="B11365" t="str">
            <v>Mayo</v>
          </cell>
          <cell r="J11365">
            <v>32146</v>
          </cell>
          <cell r="K11365">
            <v>71025</v>
          </cell>
        </row>
        <row r="11366">
          <cell r="A11366">
            <v>2021</v>
          </cell>
          <cell r="B11366" t="str">
            <v>Mayo</v>
          </cell>
          <cell r="J11366">
            <v>16792</v>
          </cell>
          <cell r="K11366">
            <v>71014</v>
          </cell>
        </row>
        <row r="11367">
          <cell r="A11367">
            <v>2021</v>
          </cell>
          <cell r="B11367" t="str">
            <v>Mayo</v>
          </cell>
          <cell r="J11367">
            <v>17333</v>
          </cell>
          <cell r="K11367">
            <v>71014</v>
          </cell>
        </row>
        <row r="11368">
          <cell r="A11368">
            <v>2021</v>
          </cell>
          <cell r="B11368" t="str">
            <v>Mayo</v>
          </cell>
          <cell r="J11368">
            <v>18629</v>
          </cell>
          <cell r="K11368">
            <v>71014</v>
          </cell>
        </row>
        <row r="11369">
          <cell r="A11369">
            <v>2021</v>
          </cell>
          <cell r="B11369" t="str">
            <v>Mayo</v>
          </cell>
          <cell r="J11369">
            <v>18017</v>
          </cell>
          <cell r="K11369">
            <v>71026</v>
          </cell>
        </row>
        <row r="11370">
          <cell r="A11370">
            <v>2021</v>
          </cell>
          <cell r="B11370" t="str">
            <v>Mayo</v>
          </cell>
          <cell r="J11370">
            <v>17583</v>
          </cell>
          <cell r="K11370">
            <v>71026</v>
          </cell>
        </row>
        <row r="11371">
          <cell r="A11371">
            <v>2021</v>
          </cell>
          <cell r="B11371" t="str">
            <v>Mayo</v>
          </cell>
          <cell r="J11371">
            <v>23125</v>
          </cell>
          <cell r="K11371">
            <v>71026</v>
          </cell>
        </row>
        <row r="11372">
          <cell r="A11372">
            <v>2021</v>
          </cell>
          <cell r="B11372" t="str">
            <v>Mayo</v>
          </cell>
          <cell r="J11372">
            <v>19875</v>
          </cell>
          <cell r="K11372">
            <v>71027</v>
          </cell>
        </row>
        <row r="11373">
          <cell r="A11373">
            <v>2021</v>
          </cell>
          <cell r="B11373" t="str">
            <v>Mayo</v>
          </cell>
          <cell r="J11373">
            <v>21361</v>
          </cell>
          <cell r="K11373">
            <v>71027</v>
          </cell>
        </row>
        <row r="11374">
          <cell r="A11374">
            <v>2021</v>
          </cell>
          <cell r="B11374" t="str">
            <v>Mayo</v>
          </cell>
          <cell r="J11374">
            <v>25054</v>
          </cell>
          <cell r="K11374">
            <v>71027</v>
          </cell>
        </row>
        <row r="11375">
          <cell r="A11375">
            <v>2021</v>
          </cell>
          <cell r="B11375" t="str">
            <v>Mayo</v>
          </cell>
          <cell r="J11375">
            <v>17125</v>
          </cell>
          <cell r="K11375">
            <v>71028</v>
          </cell>
        </row>
        <row r="11376">
          <cell r="A11376">
            <v>2021</v>
          </cell>
          <cell r="B11376" t="str">
            <v>Mayo</v>
          </cell>
          <cell r="J11376">
            <v>17333</v>
          </cell>
          <cell r="K11376">
            <v>71028</v>
          </cell>
        </row>
        <row r="11377">
          <cell r="A11377">
            <v>2021</v>
          </cell>
          <cell r="B11377" t="str">
            <v>Mayo</v>
          </cell>
          <cell r="J11377">
            <v>18723</v>
          </cell>
          <cell r="K11377">
            <v>71028</v>
          </cell>
        </row>
        <row r="11378">
          <cell r="A11378">
            <v>2021</v>
          </cell>
          <cell r="B11378" t="str">
            <v>Mayo</v>
          </cell>
          <cell r="J11378">
            <v>22333</v>
          </cell>
          <cell r="K11378">
            <v>71029</v>
          </cell>
        </row>
        <row r="11379">
          <cell r="A11379">
            <v>2021</v>
          </cell>
          <cell r="B11379" t="str">
            <v>Mayo</v>
          </cell>
          <cell r="J11379">
            <v>19558</v>
          </cell>
          <cell r="K11379">
            <v>71030</v>
          </cell>
        </row>
        <row r="11380">
          <cell r="A11380">
            <v>2021</v>
          </cell>
          <cell r="B11380" t="str">
            <v>Mayo</v>
          </cell>
          <cell r="J11380">
            <v>19056</v>
          </cell>
          <cell r="K11380">
            <v>71030</v>
          </cell>
        </row>
        <row r="11381">
          <cell r="A11381">
            <v>2021</v>
          </cell>
          <cell r="B11381" t="str">
            <v>Mayo</v>
          </cell>
          <cell r="J11381">
            <v>22219</v>
          </cell>
          <cell r="K11381">
            <v>71030</v>
          </cell>
        </row>
        <row r="11382">
          <cell r="A11382">
            <v>2021</v>
          </cell>
          <cell r="B11382" t="str">
            <v>Mayo</v>
          </cell>
          <cell r="J11382">
            <v>24708</v>
          </cell>
          <cell r="K11382">
            <v>71031</v>
          </cell>
        </row>
        <row r="11383">
          <cell r="A11383">
            <v>2021</v>
          </cell>
          <cell r="B11383" t="str">
            <v>Mayo</v>
          </cell>
          <cell r="J11383">
            <v>22389</v>
          </cell>
          <cell r="K11383">
            <v>71031</v>
          </cell>
        </row>
        <row r="11384">
          <cell r="A11384">
            <v>2021</v>
          </cell>
          <cell r="B11384" t="str">
            <v>Mayo</v>
          </cell>
          <cell r="J11384">
            <v>26563</v>
          </cell>
          <cell r="K11384">
            <v>71031</v>
          </cell>
        </row>
        <row r="11385">
          <cell r="A11385">
            <v>2021</v>
          </cell>
          <cell r="B11385" t="str">
            <v>Mayo</v>
          </cell>
          <cell r="J11385">
            <v>18333</v>
          </cell>
          <cell r="K11385">
            <v>71032</v>
          </cell>
        </row>
        <row r="11386">
          <cell r="A11386">
            <v>2021</v>
          </cell>
          <cell r="B11386" t="str">
            <v>Mayo</v>
          </cell>
          <cell r="J11386">
            <v>18708</v>
          </cell>
          <cell r="K11386">
            <v>71032</v>
          </cell>
        </row>
        <row r="11387">
          <cell r="A11387">
            <v>2021</v>
          </cell>
          <cell r="B11387" t="str">
            <v>Mayo</v>
          </cell>
          <cell r="J11387">
            <v>22104</v>
          </cell>
          <cell r="K11387">
            <v>71032</v>
          </cell>
        </row>
        <row r="11388">
          <cell r="A11388">
            <v>2021</v>
          </cell>
          <cell r="B11388" t="str">
            <v>Mayo</v>
          </cell>
          <cell r="J11388">
            <v>7475</v>
          </cell>
          <cell r="K11388">
            <v>71033</v>
          </cell>
        </row>
        <row r="11389">
          <cell r="A11389">
            <v>2021</v>
          </cell>
          <cell r="B11389" t="str">
            <v>Mayo</v>
          </cell>
          <cell r="J11389">
            <v>8792</v>
          </cell>
          <cell r="K11389">
            <v>71034</v>
          </cell>
        </row>
        <row r="11390">
          <cell r="A11390">
            <v>2021</v>
          </cell>
          <cell r="B11390" t="str">
            <v>Mayo</v>
          </cell>
          <cell r="J11390">
            <v>9493</v>
          </cell>
          <cell r="K11390">
            <v>71034</v>
          </cell>
        </row>
        <row r="11391">
          <cell r="A11391">
            <v>2021</v>
          </cell>
          <cell r="B11391" t="str">
            <v>Mayo</v>
          </cell>
          <cell r="J11391">
            <v>9103</v>
          </cell>
          <cell r="K11391">
            <v>71034</v>
          </cell>
        </row>
        <row r="11392">
          <cell r="A11392">
            <v>2021</v>
          </cell>
          <cell r="B11392" t="str">
            <v>Mayo</v>
          </cell>
          <cell r="J11392">
            <v>9042</v>
          </cell>
          <cell r="K11392">
            <v>71034</v>
          </cell>
        </row>
        <row r="11393">
          <cell r="A11393">
            <v>2021</v>
          </cell>
          <cell r="B11393" t="str">
            <v>Mayo</v>
          </cell>
          <cell r="J11393">
            <v>6831</v>
          </cell>
          <cell r="K11393">
            <v>71034</v>
          </cell>
        </row>
        <row r="11394">
          <cell r="A11394">
            <v>2021</v>
          </cell>
          <cell r="B11394" t="str">
            <v>Mayo</v>
          </cell>
          <cell r="J11394">
            <v>10283</v>
          </cell>
          <cell r="K11394">
            <v>71035</v>
          </cell>
        </row>
        <row r="11395">
          <cell r="A11395">
            <v>2021</v>
          </cell>
          <cell r="B11395" t="str">
            <v>Mayo</v>
          </cell>
          <cell r="J11395">
            <v>11330</v>
          </cell>
          <cell r="K11395">
            <v>71035</v>
          </cell>
        </row>
        <row r="11396">
          <cell r="A11396">
            <v>2021</v>
          </cell>
          <cell r="B11396" t="str">
            <v>Mayo</v>
          </cell>
          <cell r="J11396">
            <v>10581</v>
          </cell>
          <cell r="K11396">
            <v>71035</v>
          </cell>
        </row>
        <row r="11397">
          <cell r="A11397">
            <v>2021</v>
          </cell>
          <cell r="B11397" t="str">
            <v>Mayo</v>
          </cell>
          <cell r="J11397">
            <v>12713</v>
          </cell>
          <cell r="K11397">
            <v>71035</v>
          </cell>
        </row>
        <row r="11398">
          <cell r="A11398">
            <v>2021</v>
          </cell>
          <cell r="B11398" t="str">
            <v>Mayo</v>
          </cell>
          <cell r="J11398">
            <v>9450</v>
          </cell>
          <cell r="K11398">
            <v>71035</v>
          </cell>
        </row>
        <row r="11399">
          <cell r="A11399">
            <v>2021</v>
          </cell>
          <cell r="B11399" t="str">
            <v>Mayo</v>
          </cell>
          <cell r="J11399">
            <v>7967</v>
          </cell>
          <cell r="K11399">
            <v>71036</v>
          </cell>
        </row>
        <row r="11400">
          <cell r="A11400">
            <v>2021</v>
          </cell>
          <cell r="B11400" t="str">
            <v>Mayo</v>
          </cell>
          <cell r="J11400">
            <v>7731</v>
          </cell>
          <cell r="K11400">
            <v>71036</v>
          </cell>
        </row>
        <row r="11401">
          <cell r="A11401">
            <v>2021</v>
          </cell>
          <cell r="B11401" t="str">
            <v>Mayo</v>
          </cell>
          <cell r="J11401">
            <v>6225</v>
          </cell>
          <cell r="K11401">
            <v>71036</v>
          </cell>
        </row>
        <row r="11402">
          <cell r="A11402">
            <v>2021</v>
          </cell>
          <cell r="B11402" t="str">
            <v>Mayo</v>
          </cell>
          <cell r="J11402">
            <v>8717</v>
          </cell>
          <cell r="K11402">
            <v>71037</v>
          </cell>
        </row>
        <row r="11403">
          <cell r="A11403">
            <v>2021</v>
          </cell>
          <cell r="B11403" t="str">
            <v>Mayo</v>
          </cell>
          <cell r="J11403">
            <v>9723</v>
          </cell>
          <cell r="K11403">
            <v>71037</v>
          </cell>
        </row>
        <row r="11404">
          <cell r="A11404">
            <v>2021</v>
          </cell>
          <cell r="B11404" t="str">
            <v>Mayo</v>
          </cell>
          <cell r="J11404">
            <v>9206</v>
          </cell>
          <cell r="K11404">
            <v>71037</v>
          </cell>
        </row>
        <row r="11405">
          <cell r="A11405">
            <v>2021</v>
          </cell>
          <cell r="B11405" t="str">
            <v>Mayo</v>
          </cell>
          <cell r="J11405">
            <v>9779</v>
          </cell>
          <cell r="K11405">
            <v>71037</v>
          </cell>
        </row>
        <row r="11406">
          <cell r="A11406">
            <v>2021</v>
          </cell>
          <cell r="B11406" t="str">
            <v>Mayo</v>
          </cell>
          <cell r="J11406">
            <v>7219</v>
          </cell>
          <cell r="K11406">
            <v>71037</v>
          </cell>
        </row>
        <row r="11407">
          <cell r="A11407">
            <v>2021</v>
          </cell>
          <cell r="B11407" t="str">
            <v>Mayo</v>
          </cell>
          <cell r="J11407">
            <v>9300</v>
          </cell>
          <cell r="K11407">
            <v>71038</v>
          </cell>
        </row>
        <row r="11408">
          <cell r="A11408">
            <v>2021</v>
          </cell>
          <cell r="B11408" t="str">
            <v>Mayo</v>
          </cell>
          <cell r="J11408">
            <v>10697</v>
          </cell>
          <cell r="K11408">
            <v>71038</v>
          </cell>
        </row>
        <row r="11409">
          <cell r="A11409">
            <v>2021</v>
          </cell>
          <cell r="B11409" t="str">
            <v>Mayo</v>
          </cell>
          <cell r="J11409">
            <v>9417</v>
          </cell>
          <cell r="K11409">
            <v>71038</v>
          </cell>
        </row>
        <row r="11410">
          <cell r="A11410">
            <v>2021</v>
          </cell>
          <cell r="B11410" t="str">
            <v>Mayo</v>
          </cell>
          <cell r="J11410">
            <v>10004</v>
          </cell>
          <cell r="K11410">
            <v>71038</v>
          </cell>
        </row>
        <row r="11411">
          <cell r="A11411">
            <v>2021</v>
          </cell>
          <cell r="B11411" t="str">
            <v>Mayo</v>
          </cell>
          <cell r="J11411">
            <v>7025</v>
          </cell>
          <cell r="K11411">
            <v>71038</v>
          </cell>
        </row>
        <row r="11412">
          <cell r="A11412">
            <v>2021</v>
          </cell>
          <cell r="B11412" t="str">
            <v>Mayo</v>
          </cell>
          <cell r="J11412">
            <v>8975</v>
          </cell>
          <cell r="K11412">
            <v>71039</v>
          </cell>
        </row>
        <row r="11413">
          <cell r="A11413">
            <v>2021</v>
          </cell>
          <cell r="B11413" t="str">
            <v>Mayo</v>
          </cell>
          <cell r="J11413">
            <v>8520</v>
          </cell>
          <cell r="K11413">
            <v>71039</v>
          </cell>
        </row>
        <row r="11414">
          <cell r="A11414">
            <v>2021</v>
          </cell>
          <cell r="B11414" t="str">
            <v>Mayo</v>
          </cell>
          <cell r="J11414">
            <v>8128</v>
          </cell>
          <cell r="K11414">
            <v>71039</v>
          </cell>
        </row>
        <row r="11415">
          <cell r="A11415">
            <v>2021</v>
          </cell>
          <cell r="B11415" t="str">
            <v>Mayo</v>
          </cell>
          <cell r="J11415">
            <v>8613</v>
          </cell>
          <cell r="K11415">
            <v>71039</v>
          </cell>
        </row>
        <row r="11416">
          <cell r="A11416">
            <v>2021</v>
          </cell>
          <cell r="B11416" t="str">
            <v>Mayo</v>
          </cell>
          <cell r="J11416">
            <v>7794</v>
          </cell>
          <cell r="K11416">
            <v>71039</v>
          </cell>
        </row>
        <row r="11417">
          <cell r="A11417">
            <v>2021</v>
          </cell>
          <cell r="B11417" t="str">
            <v>Mayo</v>
          </cell>
          <cell r="J11417">
            <v>24271</v>
          </cell>
          <cell r="K11417">
            <v>81001</v>
          </cell>
        </row>
        <row r="11418">
          <cell r="A11418">
            <v>2021</v>
          </cell>
          <cell r="B11418" t="str">
            <v>Mayo</v>
          </cell>
          <cell r="J11418">
            <v>15458</v>
          </cell>
          <cell r="K11418">
            <v>81002</v>
          </cell>
        </row>
        <row r="11419">
          <cell r="A11419">
            <v>2021</v>
          </cell>
          <cell r="B11419" t="str">
            <v>Mayo</v>
          </cell>
          <cell r="J11419">
            <v>22083</v>
          </cell>
          <cell r="K11419">
            <v>81003</v>
          </cell>
        </row>
        <row r="11420">
          <cell r="A11420">
            <v>2021</v>
          </cell>
          <cell r="B11420" t="str">
            <v>Mayo</v>
          </cell>
          <cell r="J11420">
            <v>16958</v>
          </cell>
          <cell r="K11420">
            <v>81003</v>
          </cell>
        </row>
        <row r="11421">
          <cell r="A11421">
            <v>2021</v>
          </cell>
          <cell r="B11421" t="str">
            <v>Mayo</v>
          </cell>
          <cell r="J11421">
            <v>8446</v>
          </cell>
          <cell r="K11421">
            <v>81004</v>
          </cell>
        </row>
        <row r="11422">
          <cell r="A11422">
            <v>2021</v>
          </cell>
          <cell r="B11422" t="str">
            <v>Mayo</v>
          </cell>
          <cell r="J11422">
            <v>9108</v>
          </cell>
          <cell r="K11422">
            <v>81004</v>
          </cell>
        </row>
        <row r="11423">
          <cell r="A11423">
            <v>2021</v>
          </cell>
          <cell r="B11423" t="str">
            <v>Mayo</v>
          </cell>
          <cell r="J11423">
            <v>6690</v>
          </cell>
          <cell r="K11423">
            <v>81004</v>
          </cell>
        </row>
        <row r="11424">
          <cell r="A11424">
            <v>2021</v>
          </cell>
          <cell r="B11424" t="str">
            <v>Mayo</v>
          </cell>
          <cell r="J11424">
            <v>9558</v>
          </cell>
          <cell r="K11424">
            <v>81005</v>
          </cell>
        </row>
        <row r="11425">
          <cell r="A11425">
            <v>2021</v>
          </cell>
          <cell r="B11425" t="str">
            <v>Mayo</v>
          </cell>
          <cell r="J11425">
            <v>11240</v>
          </cell>
          <cell r="K11425">
            <v>81005</v>
          </cell>
        </row>
        <row r="11426">
          <cell r="A11426">
            <v>2021</v>
          </cell>
          <cell r="B11426" t="str">
            <v>Mayo</v>
          </cell>
          <cell r="J11426">
            <v>8131</v>
          </cell>
          <cell r="K11426">
            <v>81005</v>
          </cell>
        </row>
        <row r="11427">
          <cell r="A11427">
            <v>2021</v>
          </cell>
          <cell r="B11427" t="str">
            <v>Mayo</v>
          </cell>
          <cell r="J11427">
            <v>9125</v>
          </cell>
          <cell r="K11427">
            <v>81007</v>
          </cell>
        </row>
        <row r="11428">
          <cell r="A11428">
            <v>2021</v>
          </cell>
          <cell r="B11428" t="str">
            <v>Mayo</v>
          </cell>
          <cell r="J11428">
            <v>9389</v>
          </cell>
          <cell r="K11428">
            <v>81008</v>
          </cell>
        </row>
        <row r="11429">
          <cell r="A11429">
            <v>2021</v>
          </cell>
          <cell r="B11429" t="str">
            <v>Mayo</v>
          </cell>
          <cell r="J11429">
            <v>7967</v>
          </cell>
          <cell r="K11429">
            <v>81009</v>
          </cell>
        </row>
        <row r="11430">
          <cell r="A11430">
            <v>2021</v>
          </cell>
          <cell r="B11430" t="str">
            <v>Mayo</v>
          </cell>
          <cell r="J11430">
            <v>25146</v>
          </cell>
          <cell r="K11430">
            <v>81010</v>
          </cell>
        </row>
        <row r="11431">
          <cell r="A11431">
            <v>2021</v>
          </cell>
          <cell r="B11431" t="str">
            <v>Mayo</v>
          </cell>
          <cell r="J11431">
            <v>30792</v>
          </cell>
          <cell r="K11431">
            <v>81010</v>
          </cell>
        </row>
        <row r="11432">
          <cell r="A11432">
            <v>2021</v>
          </cell>
          <cell r="B11432" t="str">
            <v>Mayo</v>
          </cell>
          <cell r="J11432">
            <v>13058</v>
          </cell>
          <cell r="K11432">
            <v>81011</v>
          </cell>
        </row>
        <row r="11433">
          <cell r="A11433">
            <v>2021</v>
          </cell>
          <cell r="B11433" t="str">
            <v>Mayo</v>
          </cell>
          <cell r="J11433">
            <v>13604</v>
          </cell>
          <cell r="K11433">
            <v>81011</v>
          </cell>
        </row>
        <row r="11434">
          <cell r="A11434">
            <v>2021</v>
          </cell>
          <cell r="B11434" t="str">
            <v>Mayo</v>
          </cell>
          <cell r="J11434">
            <v>36688</v>
          </cell>
          <cell r="K11434">
            <v>81013</v>
          </cell>
        </row>
        <row r="11435">
          <cell r="A11435">
            <v>2021</v>
          </cell>
          <cell r="B11435" t="str">
            <v>Mayo</v>
          </cell>
          <cell r="J11435">
            <v>28510</v>
          </cell>
          <cell r="K11435">
            <v>81014</v>
          </cell>
        </row>
        <row r="11436">
          <cell r="A11436">
            <v>2021</v>
          </cell>
          <cell r="B11436" t="str">
            <v>Mayo</v>
          </cell>
          <cell r="J11436">
            <v>31323</v>
          </cell>
          <cell r="K11436">
            <v>81014</v>
          </cell>
        </row>
        <row r="11437">
          <cell r="A11437">
            <v>2021</v>
          </cell>
          <cell r="B11437" t="str">
            <v>Mayo</v>
          </cell>
          <cell r="J11437">
            <v>10925</v>
          </cell>
          <cell r="K11437">
            <v>81016</v>
          </cell>
        </row>
        <row r="11438">
          <cell r="A11438">
            <v>2021</v>
          </cell>
          <cell r="B11438" t="str">
            <v>Mayo</v>
          </cell>
          <cell r="J11438">
            <v>12952</v>
          </cell>
          <cell r="K11438">
            <v>81016</v>
          </cell>
        </row>
        <row r="11439">
          <cell r="A11439">
            <v>2021</v>
          </cell>
          <cell r="B11439" t="str">
            <v>Mayo</v>
          </cell>
          <cell r="J11439">
            <v>80000</v>
          </cell>
          <cell r="K11439">
            <v>81017</v>
          </cell>
        </row>
        <row r="11440">
          <cell r="A11440">
            <v>2021</v>
          </cell>
          <cell r="B11440" t="str">
            <v>Mayo</v>
          </cell>
          <cell r="J11440">
            <v>65667</v>
          </cell>
          <cell r="K11440">
            <v>81017</v>
          </cell>
        </row>
        <row r="11441">
          <cell r="A11441">
            <v>2021</v>
          </cell>
          <cell r="B11441" t="str">
            <v>Mayo</v>
          </cell>
          <cell r="J11441">
            <v>34917</v>
          </cell>
          <cell r="K11441">
            <v>81019</v>
          </cell>
        </row>
        <row r="11442">
          <cell r="A11442">
            <v>2021</v>
          </cell>
          <cell r="B11442" t="str">
            <v>Mayo</v>
          </cell>
          <cell r="J11442">
            <v>34208</v>
          </cell>
          <cell r="K11442">
            <v>81019</v>
          </cell>
        </row>
        <row r="11443">
          <cell r="A11443">
            <v>2021</v>
          </cell>
          <cell r="B11443" t="str">
            <v>Mayo</v>
          </cell>
          <cell r="J11443">
            <v>10067</v>
          </cell>
          <cell r="K11443">
            <v>81020</v>
          </cell>
        </row>
        <row r="11444">
          <cell r="A11444">
            <v>2021</v>
          </cell>
          <cell r="B11444" t="str">
            <v>Mayo</v>
          </cell>
          <cell r="J11444">
            <v>11533</v>
          </cell>
          <cell r="K11444">
            <v>81021</v>
          </cell>
        </row>
        <row r="11445">
          <cell r="A11445">
            <v>2021</v>
          </cell>
          <cell r="B11445" t="str">
            <v>Mayo</v>
          </cell>
          <cell r="J11445">
            <v>13185</v>
          </cell>
          <cell r="K11445">
            <v>81021</v>
          </cell>
        </row>
        <row r="11446">
          <cell r="A11446">
            <v>2021</v>
          </cell>
          <cell r="B11446" t="str">
            <v>Mayo</v>
          </cell>
          <cell r="J11446">
            <v>35250</v>
          </cell>
          <cell r="K11446">
            <v>81022</v>
          </cell>
        </row>
        <row r="11447">
          <cell r="A11447">
            <v>2021</v>
          </cell>
          <cell r="B11447" t="str">
            <v>Mayo</v>
          </cell>
          <cell r="J11447">
            <v>9811</v>
          </cell>
          <cell r="K11447">
            <v>81023</v>
          </cell>
        </row>
        <row r="11448">
          <cell r="A11448">
            <v>2021</v>
          </cell>
          <cell r="B11448" t="str">
            <v>Mayo</v>
          </cell>
          <cell r="J11448">
            <v>35417</v>
          </cell>
          <cell r="K11448">
            <v>81024</v>
          </cell>
        </row>
        <row r="11449">
          <cell r="A11449">
            <v>2021</v>
          </cell>
          <cell r="B11449" t="str">
            <v>Mayo</v>
          </cell>
          <cell r="J11449">
            <v>34938</v>
          </cell>
          <cell r="K11449">
            <v>81024</v>
          </cell>
        </row>
        <row r="11450">
          <cell r="A11450">
            <v>2021</v>
          </cell>
          <cell r="B11450" t="str">
            <v>Mayo</v>
          </cell>
          <cell r="J11450">
            <v>17683</v>
          </cell>
          <cell r="K11450">
            <v>81025</v>
          </cell>
        </row>
        <row r="11451">
          <cell r="A11451">
            <v>2021</v>
          </cell>
          <cell r="B11451" t="str">
            <v>Mayo</v>
          </cell>
          <cell r="J11451">
            <v>18990</v>
          </cell>
          <cell r="K11451">
            <v>81025</v>
          </cell>
        </row>
        <row r="11452">
          <cell r="A11452">
            <v>2021</v>
          </cell>
          <cell r="B11452" t="str">
            <v>Mayo</v>
          </cell>
          <cell r="J11452">
            <v>16125</v>
          </cell>
          <cell r="K11452">
            <v>81025</v>
          </cell>
        </row>
        <row r="11453">
          <cell r="A11453">
            <v>2021</v>
          </cell>
          <cell r="B11453" t="str">
            <v>Mayo</v>
          </cell>
          <cell r="J11453">
            <v>14498</v>
          </cell>
          <cell r="K11453">
            <v>81027</v>
          </cell>
        </row>
        <row r="11454">
          <cell r="A11454">
            <v>2021</v>
          </cell>
          <cell r="B11454" t="str">
            <v>Mayo</v>
          </cell>
          <cell r="J11454">
            <v>14729</v>
          </cell>
          <cell r="K11454">
            <v>81026</v>
          </cell>
        </row>
        <row r="11455">
          <cell r="A11455">
            <v>2021</v>
          </cell>
          <cell r="B11455" t="str">
            <v>Mayo</v>
          </cell>
          <cell r="J11455">
            <v>10175</v>
          </cell>
          <cell r="K11455">
            <v>81026</v>
          </cell>
        </row>
        <row r="11456">
          <cell r="A11456">
            <v>2021</v>
          </cell>
          <cell r="B11456" t="str">
            <v>Mayo</v>
          </cell>
          <cell r="J11456">
            <v>15350</v>
          </cell>
          <cell r="K11456">
            <v>81028</v>
          </cell>
        </row>
        <row r="11457">
          <cell r="A11457">
            <v>2021</v>
          </cell>
          <cell r="B11457" t="str">
            <v>Mayo</v>
          </cell>
          <cell r="J11457">
            <v>14583</v>
          </cell>
          <cell r="K11457">
            <v>81028</v>
          </cell>
        </row>
        <row r="11458">
          <cell r="A11458">
            <v>2021</v>
          </cell>
          <cell r="B11458" t="str">
            <v>Mayo</v>
          </cell>
          <cell r="J11458">
            <v>17177</v>
          </cell>
          <cell r="K11458">
            <v>81029</v>
          </cell>
        </row>
        <row r="11459">
          <cell r="A11459">
            <v>2021</v>
          </cell>
          <cell r="B11459" t="str">
            <v>Mayo</v>
          </cell>
          <cell r="J11459">
            <v>17865</v>
          </cell>
          <cell r="K11459">
            <v>81029</v>
          </cell>
        </row>
        <row r="11460">
          <cell r="A11460">
            <v>2021</v>
          </cell>
          <cell r="B11460" t="str">
            <v>Mayo</v>
          </cell>
          <cell r="J11460">
            <v>16771</v>
          </cell>
          <cell r="K11460">
            <v>81029</v>
          </cell>
        </row>
        <row r="11461">
          <cell r="A11461">
            <v>2021</v>
          </cell>
          <cell r="B11461" t="str">
            <v>Mayo</v>
          </cell>
          <cell r="J11461">
            <v>7416</v>
          </cell>
          <cell r="K11461">
            <v>41001</v>
          </cell>
        </row>
        <row r="11462">
          <cell r="A11462">
            <v>2021</v>
          </cell>
          <cell r="B11462" t="str">
            <v>Mayo</v>
          </cell>
          <cell r="J11462">
            <v>7504</v>
          </cell>
          <cell r="K11462">
            <v>41001</v>
          </cell>
        </row>
        <row r="11463">
          <cell r="A11463">
            <v>2021</v>
          </cell>
          <cell r="B11463" t="str">
            <v>Mayo</v>
          </cell>
          <cell r="J11463">
            <v>7583</v>
          </cell>
          <cell r="K11463">
            <v>41001</v>
          </cell>
        </row>
        <row r="11464">
          <cell r="A11464">
            <v>2021</v>
          </cell>
          <cell r="B11464" t="str">
            <v>Mayo</v>
          </cell>
          <cell r="J11464">
            <v>7243</v>
          </cell>
          <cell r="K11464">
            <v>41001</v>
          </cell>
        </row>
        <row r="11465">
          <cell r="A11465">
            <v>2021</v>
          </cell>
          <cell r="B11465" t="str">
            <v>Mayo</v>
          </cell>
          <cell r="J11465">
            <v>8208</v>
          </cell>
          <cell r="K11465">
            <v>41003</v>
          </cell>
        </row>
        <row r="11466">
          <cell r="A11466">
            <v>2021</v>
          </cell>
          <cell r="B11466" t="str">
            <v>Mayo</v>
          </cell>
          <cell r="J11466">
            <v>8513</v>
          </cell>
          <cell r="K11466">
            <v>41003</v>
          </cell>
        </row>
        <row r="11467">
          <cell r="A11467">
            <v>2021</v>
          </cell>
          <cell r="B11467" t="str">
            <v>Mayo</v>
          </cell>
          <cell r="J11467">
            <v>8251</v>
          </cell>
          <cell r="K11467">
            <v>41003</v>
          </cell>
        </row>
        <row r="11468">
          <cell r="A11468">
            <v>2021</v>
          </cell>
          <cell r="B11468" t="str">
            <v>Mayo</v>
          </cell>
          <cell r="J11468">
            <v>8208</v>
          </cell>
          <cell r="K11468">
            <v>41004</v>
          </cell>
        </row>
        <row r="11469">
          <cell r="A11469">
            <v>2021</v>
          </cell>
          <cell r="B11469" t="str">
            <v>Mayo</v>
          </cell>
          <cell r="J11469">
            <v>8513</v>
          </cell>
          <cell r="K11469">
            <v>41004</v>
          </cell>
        </row>
        <row r="11470">
          <cell r="A11470">
            <v>2021</v>
          </cell>
          <cell r="B11470" t="str">
            <v>Mayo</v>
          </cell>
          <cell r="J11470">
            <v>8251</v>
          </cell>
          <cell r="K11470">
            <v>41004</v>
          </cell>
        </row>
        <row r="11471">
          <cell r="A11471">
            <v>2021</v>
          </cell>
          <cell r="B11471" t="str">
            <v>Mayo</v>
          </cell>
          <cell r="J11471">
            <v>2747</v>
          </cell>
          <cell r="K11471">
            <v>41005</v>
          </cell>
        </row>
        <row r="11472">
          <cell r="A11472">
            <v>2021</v>
          </cell>
          <cell r="B11472" t="str">
            <v>Mayo</v>
          </cell>
          <cell r="J11472">
            <v>2849</v>
          </cell>
          <cell r="K11472">
            <v>41005</v>
          </cell>
        </row>
        <row r="11473">
          <cell r="A11473">
            <v>2021</v>
          </cell>
          <cell r="B11473" t="str">
            <v>Mayo</v>
          </cell>
          <cell r="J11473">
            <v>2679</v>
          </cell>
          <cell r="K11473">
            <v>41007</v>
          </cell>
        </row>
        <row r="11474">
          <cell r="A11474">
            <v>2021</v>
          </cell>
          <cell r="B11474" t="str">
            <v>Mayo</v>
          </cell>
          <cell r="J11474">
            <v>3180</v>
          </cell>
          <cell r="K11474">
            <v>41007</v>
          </cell>
        </row>
        <row r="11475">
          <cell r="A11475">
            <v>2021</v>
          </cell>
          <cell r="B11475" t="str">
            <v>Mayo</v>
          </cell>
          <cell r="J11475">
            <v>2900</v>
          </cell>
          <cell r="K11475">
            <v>41007</v>
          </cell>
        </row>
        <row r="11476">
          <cell r="A11476">
            <v>2021</v>
          </cell>
          <cell r="B11476" t="str">
            <v>Mayo</v>
          </cell>
          <cell r="J11476">
            <v>253</v>
          </cell>
          <cell r="K11476">
            <v>41008</v>
          </cell>
        </row>
        <row r="11477">
          <cell r="A11477">
            <v>2021</v>
          </cell>
          <cell r="B11477" t="str">
            <v>Mayo</v>
          </cell>
          <cell r="J11477">
            <v>295</v>
          </cell>
          <cell r="K11477">
            <v>41008</v>
          </cell>
        </row>
        <row r="11478">
          <cell r="A11478">
            <v>2021</v>
          </cell>
          <cell r="B11478" t="str">
            <v>Mayo</v>
          </cell>
          <cell r="J11478">
            <v>79191</v>
          </cell>
          <cell r="K11478">
            <v>41009</v>
          </cell>
        </row>
        <row r="11479">
          <cell r="A11479">
            <v>2021</v>
          </cell>
          <cell r="B11479" t="str">
            <v>Mayo</v>
          </cell>
          <cell r="J11479">
            <v>77033</v>
          </cell>
          <cell r="K11479">
            <v>41009</v>
          </cell>
        </row>
        <row r="11480">
          <cell r="A11480">
            <v>2021</v>
          </cell>
          <cell r="B11480" t="str">
            <v>Mayo</v>
          </cell>
          <cell r="J11480">
            <v>16692</v>
          </cell>
          <cell r="K11480">
            <v>41010</v>
          </cell>
        </row>
        <row r="11481">
          <cell r="A11481">
            <v>2021</v>
          </cell>
          <cell r="B11481" t="str">
            <v>Mayo</v>
          </cell>
          <cell r="J11481">
            <v>18105</v>
          </cell>
          <cell r="K11481">
            <v>41010</v>
          </cell>
        </row>
        <row r="11482">
          <cell r="A11482">
            <v>2021</v>
          </cell>
          <cell r="B11482" t="str">
            <v>Mayo</v>
          </cell>
          <cell r="J11482">
            <v>16742</v>
          </cell>
          <cell r="K11482">
            <v>41010</v>
          </cell>
        </row>
        <row r="11483">
          <cell r="A11483">
            <v>2021</v>
          </cell>
          <cell r="B11483" t="str">
            <v>Mayo</v>
          </cell>
          <cell r="J11483">
            <v>11059</v>
          </cell>
          <cell r="K11483">
            <v>41011</v>
          </cell>
        </row>
        <row r="11484">
          <cell r="A11484">
            <v>2021</v>
          </cell>
          <cell r="B11484" t="str">
            <v>Mayo</v>
          </cell>
          <cell r="J11484">
            <v>11624</v>
          </cell>
          <cell r="K11484">
            <v>41011</v>
          </cell>
        </row>
        <row r="11485">
          <cell r="A11485">
            <v>2021</v>
          </cell>
          <cell r="B11485" t="str">
            <v>Mayo</v>
          </cell>
          <cell r="J11485">
            <v>18891</v>
          </cell>
          <cell r="K11485">
            <v>41012</v>
          </cell>
        </row>
        <row r="11486">
          <cell r="A11486">
            <v>2021</v>
          </cell>
          <cell r="B11486" t="str">
            <v>Mayo</v>
          </cell>
          <cell r="J11486">
            <v>12019</v>
          </cell>
          <cell r="K11486">
            <v>41013</v>
          </cell>
        </row>
        <row r="11487">
          <cell r="A11487">
            <v>2021</v>
          </cell>
          <cell r="B11487" t="str">
            <v>Mayo</v>
          </cell>
          <cell r="J11487">
            <v>10691</v>
          </cell>
          <cell r="K11487">
            <v>41014</v>
          </cell>
        </row>
        <row r="11488">
          <cell r="A11488">
            <v>2021</v>
          </cell>
          <cell r="B11488" t="str">
            <v>Mayo</v>
          </cell>
          <cell r="J11488">
            <v>11432</v>
          </cell>
          <cell r="K11488">
            <v>41014</v>
          </cell>
        </row>
        <row r="11489">
          <cell r="A11489">
            <v>2021</v>
          </cell>
          <cell r="B11489" t="str">
            <v>Mayo</v>
          </cell>
          <cell r="J11489">
            <v>10731</v>
          </cell>
          <cell r="K11489">
            <v>41014</v>
          </cell>
        </row>
        <row r="11490">
          <cell r="A11490">
            <v>2021</v>
          </cell>
          <cell r="B11490" t="str">
            <v>Mayo</v>
          </cell>
          <cell r="J11490">
            <v>22217</v>
          </cell>
          <cell r="K11490">
            <v>41015</v>
          </cell>
        </row>
        <row r="11491">
          <cell r="A11491">
            <v>2021</v>
          </cell>
          <cell r="B11491" t="str">
            <v>Mayo</v>
          </cell>
          <cell r="J11491">
            <v>22799</v>
          </cell>
          <cell r="K11491">
            <v>41015</v>
          </cell>
        </row>
        <row r="11492">
          <cell r="A11492">
            <v>2021</v>
          </cell>
          <cell r="B11492" t="str">
            <v>Mayo</v>
          </cell>
          <cell r="J11492">
            <v>2005</v>
          </cell>
          <cell r="K11492">
            <v>41016</v>
          </cell>
        </row>
        <row r="11493">
          <cell r="A11493">
            <v>2021</v>
          </cell>
          <cell r="B11493" t="str">
            <v>Mayo</v>
          </cell>
          <cell r="J11493">
            <v>2088</v>
          </cell>
          <cell r="K11493">
            <v>41016</v>
          </cell>
        </row>
        <row r="11494">
          <cell r="A11494">
            <v>2021</v>
          </cell>
          <cell r="B11494" t="str">
            <v>Mayo</v>
          </cell>
          <cell r="J11494">
            <v>1982</v>
          </cell>
          <cell r="K11494">
            <v>41016</v>
          </cell>
        </row>
        <row r="11495">
          <cell r="A11495">
            <v>2021</v>
          </cell>
          <cell r="B11495" t="str">
            <v>Mayo</v>
          </cell>
          <cell r="J11495">
            <v>3159</v>
          </cell>
          <cell r="K11495">
            <v>41017</v>
          </cell>
        </row>
        <row r="11496">
          <cell r="A11496">
            <v>2021</v>
          </cell>
          <cell r="B11496" t="str">
            <v>Mayo</v>
          </cell>
          <cell r="J11496">
            <v>3677</v>
          </cell>
          <cell r="K11496">
            <v>41017</v>
          </cell>
        </row>
        <row r="11497">
          <cell r="A11497">
            <v>2021</v>
          </cell>
          <cell r="B11497" t="str">
            <v>Mayo</v>
          </cell>
          <cell r="J11497">
            <v>3342</v>
          </cell>
          <cell r="K11497">
            <v>41017</v>
          </cell>
        </row>
        <row r="11498">
          <cell r="A11498">
            <v>2021</v>
          </cell>
          <cell r="B11498" t="str">
            <v>Mayo</v>
          </cell>
          <cell r="J11498">
            <v>29399</v>
          </cell>
          <cell r="K11498">
            <v>41018</v>
          </cell>
        </row>
        <row r="11499">
          <cell r="A11499">
            <v>2021</v>
          </cell>
          <cell r="B11499" t="str">
            <v>Mayo</v>
          </cell>
          <cell r="J11499">
            <v>32618</v>
          </cell>
          <cell r="K11499">
            <v>41018</v>
          </cell>
        </row>
        <row r="11500">
          <cell r="A11500">
            <v>2021</v>
          </cell>
          <cell r="B11500" t="str">
            <v>Mayo</v>
          </cell>
          <cell r="J11500">
            <v>29573</v>
          </cell>
          <cell r="K11500">
            <v>41018</v>
          </cell>
        </row>
        <row r="11501">
          <cell r="A11501">
            <v>2021</v>
          </cell>
          <cell r="B11501" t="str">
            <v>Mayo</v>
          </cell>
          <cell r="J11501">
            <v>23488</v>
          </cell>
          <cell r="K11501">
            <v>41019</v>
          </cell>
        </row>
        <row r="11502">
          <cell r="A11502">
            <v>2021</v>
          </cell>
          <cell r="B11502" t="str">
            <v>Mayo</v>
          </cell>
          <cell r="J11502">
            <v>24408</v>
          </cell>
          <cell r="K11502">
            <v>41019</v>
          </cell>
        </row>
        <row r="11503">
          <cell r="A11503">
            <v>2021</v>
          </cell>
          <cell r="B11503" t="str">
            <v>Mayo</v>
          </cell>
          <cell r="J11503">
            <v>5547</v>
          </cell>
          <cell r="K11503">
            <v>41020</v>
          </cell>
        </row>
        <row r="11504">
          <cell r="A11504">
            <v>2021</v>
          </cell>
          <cell r="B11504" t="str">
            <v>Mayo</v>
          </cell>
          <cell r="J11504">
            <v>5861</v>
          </cell>
          <cell r="K11504">
            <v>41020</v>
          </cell>
        </row>
        <row r="11505">
          <cell r="A11505">
            <v>2021</v>
          </cell>
          <cell r="B11505" t="str">
            <v>Mayo</v>
          </cell>
          <cell r="J11505">
            <v>5700</v>
          </cell>
          <cell r="K11505">
            <v>41020</v>
          </cell>
        </row>
        <row r="11506">
          <cell r="A11506">
            <v>2021</v>
          </cell>
          <cell r="B11506" t="str">
            <v>Mayo</v>
          </cell>
          <cell r="J11506">
            <v>5813</v>
          </cell>
          <cell r="K11506">
            <v>41020</v>
          </cell>
        </row>
        <row r="11507">
          <cell r="A11507">
            <v>2021</v>
          </cell>
          <cell r="B11507" t="str">
            <v>Mayo</v>
          </cell>
          <cell r="J11507">
            <v>10506</v>
          </cell>
          <cell r="K11507">
            <v>41021</v>
          </cell>
        </row>
        <row r="11508">
          <cell r="A11508">
            <v>2021</v>
          </cell>
          <cell r="B11508" t="str">
            <v>Mayo</v>
          </cell>
          <cell r="J11508">
            <v>10904</v>
          </cell>
          <cell r="K11508">
            <v>41021</v>
          </cell>
        </row>
        <row r="11509">
          <cell r="A11509">
            <v>2021</v>
          </cell>
          <cell r="B11509" t="str">
            <v>Mayo</v>
          </cell>
          <cell r="J11509">
            <v>10884</v>
          </cell>
          <cell r="K11509">
            <v>41022</v>
          </cell>
        </row>
        <row r="11510">
          <cell r="A11510">
            <v>2021</v>
          </cell>
          <cell r="B11510" t="str">
            <v>Mayo</v>
          </cell>
          <cell r="J11510">
            <v>10918</v>
          </cell>
          <cell r="K11510">
            <v>41022</v>
          </cell>
        </row>
        <row r="11511">
          <cell r="A11511">
            <v>2021</v>
          </cell>
          <cell r="B11511" t="str">
            <v>Mayo</v>
          </cell>
          <cell r="J11511">
            <v>3694</v>
          </cell>
          <cell r="K11511">
            <v>41023</v>
          </cell>
        </row>
        <row r="11512">
          <cell r="A11512">
            <v>2021</v>
          </cell>
          <cell r="B11512" t="str">
            <v>Mayo</v>
          </cell>
          <cell r="J11512">
            <v>3940</v>
          </cell>
          <cell r="K11512">
            <v>41023</v>
          </cell>
        </row>
        <row r="11513">
          <cell r="A11513">
            <v>2021</v>
          </cell>
          <cell r="B11513" t="str">
            <v>Mayo</v>
          </cell>
          <cell r="J11513">
            <v>3739</v>
          </cell>
          <cell r="K11513">
            <v>41023</v>
          </cell>
        </row>
        <row r="11514">
          <cell r="A11514">
            <v>2021</v>
          </cell>
          <cell r="B11514" t="str">
            <v>Mayo</v>
          </cell>
          <cell r="J11514">
            <v>3547</v>
          </cell>
          <cell r="K11514">
            <v>41023</v>
          </cell>
        </row>
        <row r="11515">
          <cell r="A11515">
            <v>2021</v>
          </cell>
          <cell r="B11515" t="str">
            <v>Mayo</v>
          </cell>
          <cell r="J11515">
            <v>5938</v>
          </cell>
          <cell r="K11515">
            <v>41024</v>
          </cell>
        </row>
        <row r="11516">
          <cell r="A11516">
            <v>2021</v>
          </cell>
          <cell r="B11516" t="str">
            <v>Mayo</v>
          </cell>
          <cell r="J11516">
            <v>6739</v>
          </cell>
          <cell r="K11516">
            <v>41024</v>
          </cell>
        </row>
        <row r="11517">
          <cell r="A11517">
            <v>2021</v>
          </cell>
          <cell r="B11517" t="str">
            <v>Mayo</v>
          </cell>
          <cell r="J11517">
            <v>6159</v>
          </cell>
          <cell r="K11517">
            <v>41024</v>
          </cell>
        </row>
        <row r="11518">
          <cell r="A11518">
            <v>2021</v>
          </cell>
          <cell r="B11518" t="str">
            <v>Mayo</v>
          </cell>
          <cell r="J11518">
            <v>6215</v>
          </cell>
          <cell r="K11518">
            <v>41024</v>
          </cell>
        </row>
        <row r="11519">
          <cell r="A11519">
            <v>2021</v>
          </cell>
          <cell r="B11519" t="str">
            <v>Mayo</v>
          </cell>
          <cell r="J11519">
            <v>690</v>
          </cell>
          <cell r="K11519">
            <v>41025</v>
          </cell>
        </row>
        <row r="11520">
          <cell r="A11520">
            <v>2021</v>
          </cell>
          <cell r="B11520" t="str">
            <v>Mayo</v>
          </cell>
          <cell r="J11520">
            <v>721</v>
          </cell>
          <cell r="K11520">
            <v>41025</v>
          </cell>
        </row>
        <row r="11521">
          <cell r="A11521">
            <v>2021</v>
          </cell>
          <cell r="B11521" t="str">
            <v>Mayo</v>
          </cell>
          <cell r="J11521">
            <v>1259</v>
          </cell>
          <cell r="K11521">
            <v>41025</v>
          </cell>
        </row>
        <row r="11522">
          <cell r="A11522">
            <v>2021</v>
          </cell>
          <cell r="B11522" t="str">
            <v>Mayo</v>
          </cell>
          <cell r="J11522">
            <v>10856</v>
          </cell>
          <cell r="K11522">
            <v>41026</v>
          </cell>
        </row>
        <row r="11523">
          <cell r="A11523">
            <v>2021</v>
          </cell>
          <cell r="B11523" t="str">
            <v>Mayo</v>
          </cell>
          <cell r="J11523">
            <v>10918</v>
          </cell>
          <cell r="K11523">
            <v>41026</v>
          </cell>
        </row>
        <row r="11524">
          <cell r="A11524">
            <v>2021</v>
          </cell>
          <cell r="B11524" t="str">
            <v>Mayo</v>
          </cell>
          <cell r="J11524">
            <v>11983</v>
          </cell>
          <cell r="K11524">
            <v>41027</v>
          </cell>
        </row>
        <row r="11525">
          <cell r="A11525">
            <v>2021</v>
          </cell>
          <cell r="B11525" t="str">
            <v>Mayo</v>
          </cell>
          <cell r="J11525">
            <v>11909</v>
          </cell>
          <cell r="K11525">
            <v>41027</v>
          </cell>
        </row>
        <row r="11526">
          <cell r="A11526">
            <v>2021</v>
          </cell>
          <cell r="B11526" t="str">
            <v>Mayo</v>
          </cell>
          <cell r="J11526">
            <v>44137</v>
          </cell>
          <cell r="K11526">
            <v>41028</v>
          </cell>
        </row>
        <row r="11527">
          <cell r="A11527">
            <v>2021</v>
          </cell>
          <cell r="B11527" t="str">
            <v>Mayo</v>
          </cell>
          <cell r="J11527">
            <v>50629</v>
          </cell>
          <cell r="K11527">
            <v>41028</v>
          </cell>
        </row>
        <row r="11528">
          <cell r="A11528">
            <v>2021</v>
          </cell>
          <cell r="B11528" t="str">
            <v>Mayo</v>
          </cell>
          <cell r="J11528">
            <v>42961</v>
          </cell>
          <cell r="K11528">
            <v>41028</v>
          </cell>
        </row>
        <row r="11529">
          <cell r="A11529">
            <v>2021</v>
          </cell>
          <cell r="B11529" t="str">
            <v>Junio</v>
          </cell>
          <cell r="J11529">
            <v>785</v>
          </cell>
          <cell r="K11529">
            <v>31001</v>
          </cell>
        </row>
        <row r="11530">
          <cell r="A11530">
            <v>2021</v>
          </cell>
          <cell r="B11530" t="str">
            <v>Junio</v>
          </cell>
          <cell r="J11530">
            <v>2324</v>
          </cell>
          <cell r="K11530">
            <v>31002</v>
          </cell>
        </row>
        <row r="11531">
          <cell r="A11531">
            <v>2021</v>
          </cell>
          <cell r="B11531" t="str">
            <v>Junio</v>
          </cell>
          <cell r="J11531">
            <v>1387</v>
          </cell>
          <cell r="K11531">
            <v>31003</v>
          </cell>
        </row>
        <row r="11532">
          <cell r="A11532">
            <v>2021</v>
          </cell>
          <cell r="B11532" t="str">
            <v>Junio</v>
          </cell>
          <cell r="J11532">
            <v>7916</v>
          </cell>
          <cell r="K11532">
            <v>31004</v>
          </cell>
        </row>
        <row r="11533">
          <cell r="A11533">
            <v>2021</v>
          </cell>
          <cell r="B11533" t="str">
            <v>Junio</v>
          </cell>
          <cell r="J11533">
            <v>8840</v>
          </cell>
          <cell r="K11533">
            <v>31005</v>
          </cell>
        </row>
        <row r="11534">
          <cell r="A11534">
            <v>2021</v>
          </cell>
          <cell r="B11534" t="str">
            <v>Junio</v>
          </cell>
          <cell r="J11534">
            <v>1177</v>
          </cell>
          <cell r="K11534">
            <v>31006</v>
          </cell>
        </row>
        <row r="11535">
          <cell r="A11535">
            <v>2021</v>
          </cell>
          <cell r="B11535" t="str">
            <v>Junio</v>
          </cell>
          <cell r="J11535">
            <v>7305</v>
          </cell>
          <cell r="K11535">
            <v>31007</v>
          </cell>
        </row>
        <row r="11536">
          <cell r="A11536">
            <v>2021</v>
          </cell>
          <cell r="B11536" t="str">
            <v>Junio</v>
          </cell>
          <cell r="J11536">
            <v>5747</v>
          </cell>
          <cell r="K11536">
            <v>31008</v>
          </cell>
        </row>
        <row r="11537">
          <cell r="A11537">
            <v>2021</v>
          </cell>
          <cell r="B11537" t="str">
            <v>Junio</v>
          </cell>
          <cell r="J11537">
            <v>2434</v>
          </cell>
          <cell r="K11537">
            <v>31009</v>
          </cell>
        </row>
        <row r="11538">
          <cell r="A11538">
            <v>2021</v>
          </cell>
          <cell r="B11538" t="str">
            <v>Junio</v>
          </cell>
          <cell r="J11538">
            <v>3473</v>
          </cell>
          <cell r="K11538">
            <v>31010</v>
          </cell>
        </row>
        <row r="11539">
          <cell r="A11539">
            <v>2021</v>
          </cell>
          <cell r="B11539" t="str">
            <v>Junio</v>
          </cell>
          <cell r="J11539">
            <v>969</v>
          </cell>
          <cell r="K11539">
            <v>31011</v>
          </cell>
        </row>
        <row r="11540">
          <cell r="A11540">
            <v>2021</v>
          </cell>
          <cell r="B11540" t="str">
            <v>Junio</v>
          </cell>
          <cell r="J11540">
            <v>957</v>
          </cell>
          <cell r="K11540">
            <v>31012</v>
          </cell>
        </row>
        <row r="11541">
          <cell r="A11541">
            <v>2021</v>
          </cell>
          <cell r="B11541" t="str">
            <v>Junio</v>
          </cell>
          <cell r="J11541">
            <v>764</v>
          </cell>
          <cell r="K11541">
            <v>31013</v>
          </cell>
        </row>
        <row r="11542">
          <cell r="A11542">
            <v>2021</v>
          </cell>
          <cell r="B11542" t="str">
            <v>Junio</v>
          </cell>
          <cell r="J11542">
            <v>1680</v>
          </cell>
          <cell r="K11542">
            <v>31014</v>
          </cell>
        </row>
        <row r="11543">
          <cell r="A11543">
            <v>2021</v>
          </cell>
          <cell r="B11543" t="str">
            <v>Junio</v>
          </cell>
          <cell r="J11543">
            <v>1133</v>
          </cell>
          <cell r="K11543">
            <v>31016</v>
          </cell>
        </row>
        <row r="11544">
          <cell r="A11544">
            <v>2021</v>
          </cell>
          <cell r="B11544" t="str">
            <v>Junio</v>
          </cell>
          <cell r="J11544">
            <v>1672</v>
          </cell>
          <cell r="K11544">
            <v>31017</v>
          </cell>
        </row>
        <row r="11545">
          <cell r="A11545">
            <v>2021</v>
          </cell>
          <cell r="B11545" t="str">
            <v>Junio</v>
          </cell>
          <cell r="J11545">
            <v>1154</v>
          </cell>
          <cell r="K11545">
            <v>31018</v>
          </cell>
        </row>
        <row r="11546">
          <cell r="A11546">
            <v>2021</v>
          </cell>
          <cell r="B11546" t="str">
            <v>Junio</v>
          </cell>
          <cell r="J11546">
            <v>978</v>
          </cell>
          <cell r="K11546">
            <v>31019</v>
          </cell>
        </row>
        <row r="11547">
          <cell r="A11547">
            <v>2021</v>
          </cell>
          <cell r="B11547" t="str">
            <v>Junio</v>
          </cell>
          <cell r="J11547">
            <v>4266</v>
          </cell>
          <cell r="K11547">
            <v>31020</v>
          </cell>
        </row>
        <row r="11548">
          <cell r="A11548">
            <v>2021</v>
          </cell>
          <cell r="B11548" t="str">
            <v>Junio</v>
          </cell>
          <cell r="J11548">
            <v>2528</v>
          </cell>
          <cell r="K11548">
            <v>31021</v>
          </cell>
        </row>
        <row r="11549">
          <cell r="A11549">
            <v>2021</v>
          </cell>
          <cell r="B11549" t="str">
            <v>Junio</v>
          </cell>
          <cell r="J11549">
            <v>1566</v>
          </cell>
          <cell r="K11549">
            <v>31022</v>
          </cell>
        </row>
        <row r="11550">
          <cell r="A11550">
            <v>2021</v>
          </cell>
          <cell r="B11550" t="str">
            <v>Junio</v>
          </cell>
          <cell r="J11550">
            <v>2811</v>
          </cell>
          <cell r="K11550">
            <v>31023</v>
          </cell>
        </row>
        <row r="11551">
          <cell r="A11551">
            <v>2021</v>
          </cell>
          <cell r="B11551" t="str">
            <v>Junio</v>
          </cell>
          <cell r="J11551">
            <v>4355</v>
          </cell>
          <cell r="K11551">
            <v>31024</v>
          </cell>
        </row>
        <row r="11552">
          <cell r="A11552">
            <v>2021</v>
          </cell>
          <cell r="B11552" t="str">
            <v>Junio</v>
          </cell>
          <cell r="J11552">
            <v>2030</v>
          </cell>
          <cell r="K11552">
            <v>31025</v>
          </cell>
        </row>
        <row r="11553">
          <cell r="A11553">
            <v>2021</v>
          </cell>
          <cell r="B11553" t="str">
            <v>Junio</v>
          </cell>
          <cell r="J11553">
            <v>2458</v>
          </cell>
          <cell r="K11553">
            <v>31026</v>
          </cell>
        </row>
        <row r="11554">
          <cell r="A11554">
            <v>2021</v>
          </cell>
          <cell r="B11554" t="str">
            <v>Junio</v>
          </cell>
          <cell r="J11554">
            <v>1825</v>
          </cell>
          <cell r="K11554">
            <v>31027</v>
          </cell>
        </row>
        <row r="11555">
          <cell r="A11555">
            <v>2021</v>
          </cell>
          <cell r="B11555" t="str">
            <v>Junio</v>
          </cell>
          <cell r="J11555">
            <v>1933</v>
          </cell>
          <cell r="K11555">
            <v>31028</v>
          </cell>
        </row>
        <row r="11556">
          <cell r="A11556">
            <v>2021</v>
          </cell>
          <cell r="B11556" t="str">
            <v>Junio</v>
          </cell>
          <cell r="J11556">
            <v>1499</v>
          </cell>
          <cell r="K11556">
            <v>31029</v>
          </cell>
        </row>
        <row r="11557">
          <cell r="A11557">
            <v>2021</v>
          </cell>
          <cell r="B11557" t="str">
            <v>Junio</v>
          </cell>
          <cell r="J11557">
            <v>2317</v>
          </cell>
          <cell r="K11557">
            <v>31030</v>
          </cell>
        </row>
        <row r="11558">
          <cell r="A11558">
            <v>2021</v>
          </cell>
          <cell r="B11558" t="str">
            <v>Junio</v>
          </cell>
          <cell r="J11558">
            <v>6308</v>
          </cell>
          <cell r="K11558">
            <v>31031</v>
          </cell>
        </row>
        <row r="11559">
          <cell r="A11559">
            <v>2021</v>
          </cell>
          <cell r="B11559" t="str">
            <v>Junio</v>
          </cell>
          <cell r="J11559">
            <v>3244</v>
          </cell>
          <cell r="K11559">
            <v>31032</v>
          </cell>
        </row>
        <row r="11560">
          <cell r="A11560">
            <v>2021</v>
          </cell>
          <cell r="B11560" t="str">
            <v>Junio</v>
          </cell>
          <cell r="J11560">
            <v>2899</v>
          </cell>
          <cell r="K11560">
            <v>31033</v>
          </cell>
        </row>
        <row r="11561">
          <cell r="A11561">
            <v>2021</v>
          </cell>
          <cell r="B11561" t="str">
            <v>Junio</v>
          </cell>
          <cell r="J11561">
            <v>699</v>
          </cell>
          <cell r="K11561">
            <v>31034</v>
          </cell>
        </row>
        <row r="11562">
          <cell r="A11562">
            <v>2021</v>
          </cell>
          <cell r="B11562" t="str">
            <v>Junio</v>
          </cell>
          <cell r="J11562">
            <v>1052</v>
          </cell>
          <cell r="K11562">
            <v>31035</v>
          </cell>
        </row>
        <row r="11563">
          <cell r="A11563">
            <v>2021</v>
          </cell>
          <cell r="B11563" t="str">
            <v>Junio</v>
          </cell>
          <cell r="J11563">
            <v>905</v>
          </cell>
          <cell r="K11563">
            <v>31036</v>
          </cell>
        </row>
        <row r="11564">
          <cell r="A11564">
            <v>2021</v>
          </cell>
          <cell r="B11564" t="str">
            <v>Junio</v>
          </cell>
          <cell r="J11564">
            <v>1528</v>
          </cell>
          <cell r="K11564">
            <v>31037</v>
          </cell>
        </row>
        <row r="11565">
          <cell r="A11565">
            <v>2021</v>
          </cell>
          <cell r="B11565" t="str">
            <v>Junio</v>
          </cell>
          <cell r="J11565">
            <v>1933</v>
          </cell>
          <cell r="K11565">
            <v>31038</v>
          </cell>
        </row>
        <row r="11566">
          <cell r="A11566">
            <v>2021</v>
          </cell>
          <cell r="B11566" t="str">
            <v>Junio</v>
          </cell>
          <cell r="J11566">
            <v>2160</v>
          </cell>
          <cell r="K11566">
            <v>31039</v>
          </cell>
        </row>
        <row r="11567">
          <cell r="A11567">
            <v>2021</v>
          </cell>
          <cell r="B11567" t="str">
            <v>Junio</v>
          </cell>
          <cell r="J11567">
            <v>4975</v>
          </cell>
          <cell r="K11567">
            <v>11001</v>
          </cell>
        </row>
        <row r="11568">
          <cell r="A11568">
            <v>2021</v>
          </cell>
          <cell r="B11568" t="str">
            <v>Junio</v>
          </cell>
          <cell r="J11568">
            <v>4709</v>
          </cell>
          <cell r="K11568">
            <v>11002</v>
          </cell>
        </row>
        <row r="11569">
          <cell r="A11569">
            <v>2021</v>
          </cell>
          <cell r="B11569" t="str">
            <v>Junio</v>
          </cell>
          <cell r="J11569">
            <v>1900</v>
          </cell>
          <cell r="K11569">
            <v>11003</v>
          </cell>
        </row>
        <row r="11570">
          <cell r="A11570">
            <v>2021</v>
          </cell>
          <cell r="B11570" t="str">
            <v>Junio</v>
          </cell>
          <cell r="J11570">
            <v>1669</v>
          </cell>
          <cell r="K11570">
            <v>11004</v>
          </cell>
        </row>
        <row r="11571">
          <cell r="A11571">
            <v>2021</v>
          </cell>
          <cell r="B11571" t="str">
            <v>Junio</v>
          </cell>
          <cell r="J11571">
            <v>1319</v>
          </cell>
          <cell r="K11571">
            <v>11005</v>
          </cell>
        </row>
        <row r="11572">
          <cell r="A11572">
            <v>2021</v>
          </cell>
          <cell r="B11572" t="str">
            <v>Junio</v>
          </cell>
          <cell r="J11572">
            <v>4777</v>
          </cell>
          <cell r="K11572">
            <v>11006</v>
          </cell>
        </row>
        <row r="11573">
          <cell r="A11573">
            <v>2021</v>
          </cell>
          <cell r="B11573" t="str">
            <v>Junio</v>
          </cell>
          <cell r="J11573">
            <v>12024</v>
          </cell>
          <cell r="K11573">
            <v>11007</v>
          </cell>
        </row>
        <row r="11574">
          <cell r="A11574">
            <v>2021</v>
          </cell>
          <cell r="B11574" t="str">
            <v>Junio</v>
          </cell>
          <cell r="J11574">
            <v>2606</v>
          </cell>
          <cell r="K11574">
            <v>11008</v>
          </cell>
        </row>
        <row r="11575">
          <cell r="A11575">
            <v>2021</v>
          </cell>
          <cell r="B11575" t="str">
            <v>Junio</v>
          </cell>
          <cell r="J11575">
            <v>3913</v>
          </cell>
          <cell r="K11575">
            <v>11009</v>
          </cell>
        </row>
        <row r="11576">
          <cell r="A11576">
            <v>2021</v>
          </cell>
          <cell r="B11576" t="str">
            <v>Junio</v>
          </cell>
          <cell r="J11576">
            <v>1506</v>
          </cell>
          <cell r="K11576">
            <v>11010</v>
          </cell>
        </row>
        <row r="11577">
          <cell r="A11577">
            <v>2021</v>
          </cell>
          <cell r="B11577" t="str">
            <v>Junio</v>
          </cell>
          <cell r="J11577">
            <v>4086</v>
          </cell>
          <cell r="K11577">
            <v>11012</v>
          </cell>
        </row>
        <row r="11578">
          <cell r="A11578">
            <v>2021</v>
          </cell>
          <cell r="B11578" t="str">
            <v>Junio</v>
          </cell>
          <cell r="J11578">
            <v>3906</v>
          </cell>
          <cell r="K11578">
            <v>11013</v>
          </cell>
        </row>
        <row r="11579">
          <cell r="A11579">
            <v>2021</v>
          </cell>
          <cell r="B11579" t="str">
            <v>Junio</v>
          </cell>
          <cell r="J11579">
            <v>6277</v>
          </cell>
          <cell r="K11579">
            <v>11014</v>
          </cell>
        </row>
        <row r="11580">
          <cell r="A11580">
            <v>2021</v>
          </cell>
          <cell r="B11580" t="str">
            <v>Junio</v>
          </cell>
          <cell r="J11580">
            <v>4781</v>
          </cell>
          <cell r="K11580">
            <v>11015</v>
          </cell>
        </row>
        <row r="11581">
          <cell r="A11581">
            <v>2021</v>
          </cell>
          <cell r="B11581" t="str">
            <v>Junio</v>
          </cell>
          <cell r="J11581">
            <v>3038</v>
          </cell>
          <cell r="K11581">
            <v>11016</v>
          </cell>
        </row>
        <row r="11582">
          <cell r="A11582">
            <v>2021</v>
          </cell>
          <cell r="B11582" t="str">
            <v>Junio</v>
          </cell>
          <cell r="J11582">
            <v>2302</v>
          </cell>
          <cell r="K11582">
            <v>11017</v>
          </cell>
        </row>
        <row r="11583">
          <cell r="A11583">
            <v>2021</v>
          </cell>
          <cell r="B11583" t="str">
            <v>Junio</v>
          </cell>
          <cell r="J11583">
            <v>2440</v>
          </cell>
          <cell r="K11583">
            <v>11018</v>
          </cell>
        </row>
        <row r="11584">
          <cell r="A11584">
            <v>2021</v>
          </cell>
          <cell r="B11584" t="str">
            <v>Junio</v>
          </cell>
          <cell r="J11584">
            <v>5294</v>
          </cell>
          <cell r="K11584">
            <v>11019</v>
          </cell>
        </row>
        <row r="11585">
          <cell r="A11585">
            <v>2021</v>
          </cell>
          <cell r="B11585" t="str">
            <v>Junio</v>
          </cell>
          <cell r="J11585">
            <v>11965</v>
          </cell>
          <cell r="K11585">
            <v>11020</v>
          </cell>
        </row>
        <row r="11586">
          <cell r="A11586">
            <v>2021</v>
          </cell>
          <cell r="B11586" t="str">
            <v>Junio</v>
          </cell>
          <cell r="J11586">
            <v>1240</v>
          </cell>
          <cell r="K11586">
            <v>11021</v>
          </cell>
        </row>
        <row r="11587">
          <cell r="A11587">
            <v>2021</v>
          </cell>
          <cell r="B11587" t="str">
            <v>Junio</v>
          </cell>
          <cell r="J11587">
            <v>1252</v>
          </cell>
          <cell r="K11587">
            <v>11022</v>
          </cell>
        </row>
        <row r="11588">
          <cell r="A11588">
            <v>2021</v>
          </cell>
          <cell r="B11588" t="str">
            <v>Junio</v>
          </cell>
          <cell r="J11588">
            <v>2762</v>
          </cell>
          <cell r="K11588">
            <v>11023</v>
          </cell>
        </row>
        <row r="11589">
          <cell r="A11589">
            <v>2021</v>
          </cell>
          <cell r="B11589" t="str">
            <v>Junio</v>
          </cell>
          <cell r="J11589">
            <v>2932</v>
          </cell>
          <cell r="K11589">
            <v>11024</v>
          </cell>
        </row>
        <row r="11590">
          <cell r="A11590">
            <v>2021</v>
          </cell>
          <cell r="B11590" t="str">
            <v>Junio</v>
          </cell>
          <cell r="J11590">
            <v>2403</v>
          </cell>
          <cell r="K11590">
            <v>11027</v>
          </cell>
        </row>
        <row r="11591">
          <cell r="A11591">
            <v>2021</v>
          </cell>
          <cell r="B11591" t="str">
            <v>Junio</v>
          </cell>
          <cell r="J11591">
            <v>2695</v>
          </cell>
          <cell r="K11591">
            <v>11028</v>
          </cell>
        </row>
        <row r="11592">
          <cell r="A11592">
            <v>2021</v>
          </cell>
          <cell r="B11592" t="str">
            <v>Junio</v>
          </cell>
          <cell r="J11592">
            <v>3776</v>
          </cell>
          <cell r="K11592">
            <v>11029</v>
          </cell>
        </row>
        <row r="11593">
          <cell r="A11593">
            <v>2021</v>
          </cell>
          <cell r="B11593" t="str">
            <v>Junio</v>
          </cell>
          <cell r="J11593">
            <v>6262</v>
          </cell>
          <cell r="K11593">
            <v>11030</v>
          </cell>
        </row>
        <row r="11594">
          <cell r="A11594">
            <v>2021</v>
          </cell>
          <cell r="B11594" t="str">
            <v>Junio</v>
          </cell>
          <cell r="J11594">
            <v>6991</v>
          </cell>
          <cell r="K11594">
            <v>11031</v>
          </cell>
        </row>
        <row r="11595">
          <cell r="A11595">
            <v>2021</v>
          </cell>
          <cell r="B11595" t="str">
            <v>Junio</v>
          </cell>
          <cell r="J11595">
            <v>7901</v>
          </cell>
          <cell r="K11595">
            <v>11032</v>
          </cell>
        </row>
        <row r="11596">
          <cell r="A11596">
            <v>2021</v>
          </cell>
          <cell r="B11596" t="str">
            <v>Junio</v>
          </cell>
          <cell r="J11596">
            <v>2309</v>
          </cell>
          <cell r="K11596">
            <v>11033</v>
          </cell>
        </row>
        <row r="11597">
          <cell r="A11597">
            <v>2021</v>
          </cell>
          <cell r="B11597" t="str">
            <v>Junio</v>
          </cell>
          <cell r="J11597">
            <v>1881</v>
          </cell>
          <cell r="K11597">
            <v>11034</v>
          </cell>
        </row>
        <row r="11598">
          <cell r="A11598">
            <v>2021</v>
          </cell>
          <cell r="B11598" t="str">
            <v>Junio</v>
          </cell>
          <cell r="J11598">
            <v>3028</v>
          </cell>
          <cell r="K11598">
            <v>11035</v>
          </cell>
        </row>
        <row r="11599">
          <cell r="A11599">
            <v>2021</v>
          </cell>
          <cell r="B11599" t="str">
            <v>Junio</v>
          </cell>
          <cell r="J11599">
            <v>1439</v>
          </cell>
          <cell r="K11599">
            <v>11036</v>
          </cell>
        </row>
        <row r="11600">
          <cell r="A11600">
            <v>2021</v>
          </cell>
          <cell r="B11600" t="str">
            <v>Junio</v>
          </cell>
          <cell r="J11600">
            <v>1440</v>
          </cell>
          <cell r="K11600">
            <v>11037</v>
          </cell>
        </row>
        <row r="11601">
          <cell r="A11601">
            <v>2021</v>
          </cell>
          <cell r="B11601" t="str">
            <v>Junio</v>
          </cell>
          <cell r="J11601">
            <v>1847</v>
          </cell>
          <cell r="K11601">
            <v>11038</v>
          </cell>
        </row>
        <row r="11602">
          <cell r="A11602">
            <v>2021</v>
          </cell>
          <cell r="B11602" t="str">
            <v>Junio</v>
          </cell>
          <cell r="J11602">
            <v>2294</v>
          </cell>
          <cell r="K11602">
            <v>11040</v>
          </cell>
        </row>
        <row r="11603">
          <cell r="A11603">
            <v>2021</v>
          </cell>
          <cell r="B11603" t="str">
            <v>Junio</v>
          </cell>
          <cell r="J11603">
            <v>1190</v>
          </cell>
          <cell r="K11603">
            <v>11041</v>
          </cell>
        </row>
        <row r="11604">
          <cell r="A11604">
            <v>2021</v>
          </cell>
          <cell r="B11604" t="str">
            <v>Junio</v>
          </cell>
          <cell r="J11604">
            <v>1704</v>
          </cell>
          <cell r="K11604">
            <v>11042</v>
          </cell>
        </row>
        <row r="11605">
          <cell r="A11605">
            <v>2021</v>
          </cell>
          <cell r="B11605" t="str">
            <v>Junio</v>
          </cell>
          <cell r="J11605">
            <v>6208</v>
          </cell>
          <cell r="K11605">
            <v>11043</v>
          </cell>
        </row>
        <row r="11606">
          <cell r="A11606">
            <v>2021</v>
          </cell>
          <cell r="B11606" t="str">
            <v>Junio</v>
          </cell>
          <cell r="J11606">
            <v>2625</v>
          </cell>
          <cell r="K11606">
            <v>11044</v>
          </cell>
        </row>
        <row r="11607">
          <cell r="A11607">
            <v>2021</v>
          </cell>
          <cell r="B11607" t="str">
            <v>Junio</v>
          </cell>
          <cell r="J11607">
            <v>1174</v>
          </cell>
          <cell r="K11607">
            <v>11045</v>
          </cell>
        </row>
        <row r="11608">
          <cell r="A11608">
            <v>2021</v>
          </cell>
          <cell r="B11608" t="str">
            <v>Junio</v>
          </cell>
          <cell r="J11608">
            <v>872</v>
          </cell>
          <cell r="K11608">
            <v>11046</v>
          </cell>
        </row>
        <row r="11609">
          <cell r="A11609">
            <v>2021</v>
          </cell>
          <cell r="B11609" t="str">
            <v>Junio</v>
          </cell>
          <cell r="J11609">
            <v>9025</v>
          </cell>
          <cell r="K11609">
            <v>11047</v>
          </cell>
        </row>
        <row r="11610">
          <cell r="A11610">
            <v>2021</v>
          </cell>
          <cell r="B11610" t="str">
            <v>Junio</v>
          </cell>
          <cell r="J11610">
            <v>2567</v>
          </cell>
          <cell r="K11610">
            <v>11048</v>
          </cell>
        </row>
        <row r="11611">
          <cell r="A11611">
            <v>2021</v>
          </cell>
          <cell r="B11611" t="str">
            <v>Junio</v>
          </cell>
          <cell r="J11611">
            <v>2195</v>
          </cell>
          <cell r="K11611">
            <v>11049</v>
          </cell>
        </row>
        <row r="11612">
          <cell r="A11612">
            <v>2021</v>
          </cell>
          <cell r="B11612" t="str">
            <v>Junio</v>
          </cell>
          <cell r="J11612">
            <v>3568</v>
          </cell>
          <cell r="K11612">
            <v>11050</v>
          </cell>
        </row>
        <row r="11613">
          <cell r="A11613">
            <v>2021</v>
          </cell>
          <cell r="B11613" t="str">
            <v>Junio</v>
          </cell>
          <cell r="J11613">
            <v>13920</v>
          </cell>
          <cell r="K11613">
            <v>11051</v>
          </cell>
        </row>
        <row r="11614">
          <cell r="A11614">
            <v>2021</v>
          </cell>
          <cell r="B11614" t="str">
            <v>Junio</v>
          </cell>
          <cell r="J11614">
            <v>3543</v>
          </cell>
          <cell r="K11614">
            <v>11052</v>
          </cell>
        </row>
        <row r="11615">
          <cell r="A11615">
            <v>2021</v>
          </cell>
          <cell r="B11615" t="str">
            <v>Junio</v>
          </cell>
          <cell r="J11615">
            <v>5094</v>
          </cell>
          <cell r="K11615">
            <v>11053</v>
          </cell>
        </row>
        <row r="11616">
          <cell r="A11616">
            <v>2021</v>
          </cell>
          <cell r="B11616" t="str">
            <v>Junio</v>
          </cell>
          <cell r="J11616">
            <v>5638</v>
          </cell>
          <cell r="K11616">
            <v>11054</v>
          </cell>
        </row>
        <row r="11617">
          <cell r="A11617">
            <v>2021</v>
          </cell>
          <cell r="B11617" t="str">
            <v>Junio</v>
          </cell>
          <cell r="J11617">
            <v>825</v>
          </cell>
          <cell r="K11617">
            <v>21001</v>
          </cell>
        </row>
        <row r="11618">
          <cell r="A11618">
            <v>2021</v>
          </cell>
          <cell r="B11618" t="str">
            <v>Junio</v>
          </cell>
          <cell r="J11618">
            <v>2568</v>
          </cell>
          <cell r="K11618">
            <v>21002</v>
          </cell>
        </row>
        <row r="11619">
          <cell r="A11619">
            <v>2021</v>
          </cell>
          <cell r="B11619" t="str">
            <v>Junio</v>
          </cell>
          <cell r="J11619">
            <v>1910</v>
          </cell>
          <cell r="K11619">
            <v>21003</v>
          </cell>
        </row>
        <row r="11620">
          <cell r="A11620">
            <v>2021</v>
          </cell>
          <cell r="B11620" t="str">
            <v>Junio</v>
          </cell>
          <cell r="J11620">
            <v>1176</v>
          </cell>
          <cell r="K11620">
            <v>21004</v>
          </cell>
        </row>
        <row r="11621">
          <cell r="A11621">
            <v>2021</v>
          </cell>
          <cell r="B11621" t="str">
            <v>Junio</v>
          </cell>
          <cell r="J11621">
            <v>940</v>
          </cell>
          <cell r="K11621">
            <v>21007</v>
          </cell>
        </row>
        <row r="11622">
          <cell r="A11622">
            <v>2021</v>
          </cell>
          <cell r="B11622" t="str">
            <v>Junio</v>
          </cell>
          <cell r="J11622">
            <v>994</v>
          </cell>
          <cell r="K11622">
            <v>21005</v>
          </cell>
        </row>
        <row r="11623">
          <cell r="A11623">
            <v>2021</v>
          </cell>
          <cell r="B11623" t="str">
            <v>Junio</v>
          </cell>
          <cell r="J11623">
            <v>994</v>
          </cell>
          <cell r="K11623">
            <v>21006</v>
          </cell>
        </row>
        <row r="11624">
          <cell r="A11624">
            <v>2021</v>
          </cell>
          <cell r="B11624" t="str">
            <v>Junio</v>
          </cell>
          <cell r="J11624">
            <v>2129</v>
          </cell>
          <cell r="K11624">
            <v>21008</v>
          </cell>
        </row>
        <row r="11625">
          <cell r="A11625">
            <v>2021</v>
          </cell>
          <cell r="B11625" t="str">
            <v>Junio</v>
          </cell>
          <cell r="J11625">
            <v>1108</v>
          </cell>
          <cell r="K11625">
            <v>21009</v>
          </cell>
        </row>
        <row r="11626">
          <cell r="A11626">
            <v>2021</v>
          </cell>
          <cell r="B11626" t="str">
            <v>Junio</v>
          </cell>
          <cell r="J11626">
            <v>888</v>
          </cell>
          <cell r="K11626">
            <v>21011</v>
          </cell>
        </row>
        <row r="11627">
          <cell r="A11627">
            <v>2021</v>
          </cell>
          <cell r="B11627" t="str">
            <v>Junio</v>
          </cell>
          <cell r="J11627">
            <v>1632</v>
          </cell>
          <cell r="K11627">
            <v>21012</v>
          </cell>
        </row>
        <row r="11628">
          <cell r="A11628">
            <v>2021</v>
          </cell>
          <cell r="B11628" t="str">
            <v>Junio</v>
          </cell>
          <cell r="J11628">
            <v>1453</v>
          </cell>
          <cell r="K11628">
            <v>21013</v>
          </cell>
        </row>
        <row r="11629">
          <cell r="A11629">
            <v>2021</v>
          </cell>
          <cell r="B11629" t="str">
            <v>Junio</v>
          </cell>
          <cell r="J11629">
            <v>1453</v>
          </cell>
          <cell r="K11629">
            <v>21014</v>
          </cell>
        </row>
        <row r="11630">
          <cell r="A11630">
            <v>2021</v>
          </cell>
          <cell r="B11630" t="str">
            <v>Junio</v>
          </cell>
          <cell r="J11630">
            <v>1768</v>
          </cell>
          <cell r="K11630">
            <v>21016</v>
          </cell>
        </row>
        <row r="11631">
          <cell r="A11631">
            <v>2021</v>
          </cell>
          <cell r="B11631" t="str">
            <v>Junio</v>
          </cell>
          <cell r="J11631">
            <v>1070</v>
          </cell>
          <cell r="K11631">
            <v>21017</v>
          </cell>
        </row>
        <row r="11632">
          <cell r="A11632">
            <v>2021</v>
          </cell>
          <cell r="B11632" t="str">
            <v>Junio</v>
          </cell>
          <cell r="J11632">
            <v>2405</v>
          </cell>
          <cell r="K11632">
            <v>51001</v>
          </cell>
        </row>
        <row r="11633">
          <cell r="A11633">
            <v>2021</v>
          </cell>
          <cell r="B11633" t="str">
            <v>Junio</v>
          </cell>
          <cell r="J11633">
            <v>2844</v>
          </cell>
          <cell r="K11633">
            <v>51001</v>
          </cell>
        </row>
        <row r="11634">
          <cell r="A11634">
            <v>2021</v>
          </cell>
          <cell r="B11634" t="str">
            <v>Junio</v>
          </cell>
          <cell r="J11634">
            <v>2742</v>
          </cell>
          <cell r="K11634">
            <v>51001</v>
          </cell>
        </row>
        <row r="11635">
          <cell r="A11635">
            <v>2021</v>
          </cell>
          <cell r="B11635" t="str">
            <v>Junio</v>
          </cell>
          <cell r="J11635">
            <v>2501</v>
          </cell>
          <cell r="K11635">
            <v>51001</v>
          </cell>
        </row>
        <row r="11636">
          <cell r="A11636">
            <v>2021</v>
          </cell>
          <cell r="B11636" t="str">
            <v>Junio</v>
          </cell>
          <cell r="J11636">
            <v>2272</v>
          </cell>
          <cell r="K11636">
            <v>51002</v>
          </cell>
        </row>
        <row r="11637">
          <cell r="A11637">
            <v>2021</v>
          </cell>
          <cell r="B11637" t="str">
            <v>Junio</v>
          </cell>
          <cell r="J11637">
            <v>2464</v>
          </cell>
          <cell r="K11637">
            <v>51003</v>
          </cell>
        </row>
        <row r="11638">
          <cell r="A11638">
            <v>2021</v>
          </cell>
          <cell r="B11638" t="str">
            <v>Junio</v>
          </cell>
          <cell r="J11638">
            <v>3460</v>
          </cell>
          <cell r="K11638">
            <v>51003</v>
          </cell>
        </row>
        <row r="11639">
          <cell r="A11639">
            <v>2021</v>
          </cell>
          <cell r="B11639" t="str">
            <v>Junio</v>
          </cell>
          <cell r="J11639">
            <v>3008</v>
          </cell>
          <cell r="K11639">
            <v>51003</v>
          </cell>
        </row>
        <row r="11640">
          <cell r="A11640">
            <v>2021</v>
          </cell>
          <cell r="B11640" t="str">
            <v>Junio</v>
          </cell>
          <cell r="J11640">
            <v>6643</v>
          </cell>
          <cell r="K11640">
            <v>51004</v>
          </cell>
        </row>
        <row r="11641">
          <cell r="A11641">
            <v>2021</v>
          </cell>
          <cell r="B11641" t="str">
            <v>Junio</v>
          </cell>
          <cell r="J11641">
            <v>7280</v>
          </cell>
          <cell r="K11641">
            <v>51004</v>
          </cell>
        </row>
        <row r="11642">
          <cell r="A11642">
            <v>2021</v>
          </cell>
          <cell r="B11642" t="str">
            <v>Junio</v>
          </cell>
          <cell r="J11642">
            <v>7140</v>
          </cell>
          <cell r="K11642">
            <v>51004</v>
          </cell>
        </row>
        <row r="11643">
          <cell r="A11643">
            <v>2021</v>
          </cell>
          <cell r="B11643" t="str">
            <v>Junio</v>
          </cell>
          <cell r="J11643">
            <v>5263</v>
          </cell>
          <cell r="K11643">
            <v>51005</v>
          </cell>
        </row>
        <row r="11644">
          <cell r="A11644">
            <v>2021</v>
          </cell>
          <cell r="B11644" t="str">
            <v>Junio</v>
          </cell>
          <cell r="J11644">
            <v>6736</v>
          </cell>
          <cell r="K11644">
            <v>51005</v>
          </cell>
        </row>
        <row r="11645">
          <cell r="A11645">
            <v>2021</v>
          </cell>
          <cell r="B11645" t="str">
            <v>Junio</v>
          </cell>
          <cell r="J11645">
            <v>5812</v>
          </cell>
          <cell r="K11645">
            <v>51005</v>
          </cell>
        </row>
        <row r="11646">
          <cell r="A11646">
            <v>2021</v>
          </cell>
          <cell r="B11646" t="str">
            <v>Junio</v>
          </cell>
          <cell r="J11646">
            <v>6551</v>
          </cell>
          <cell r="K11646">
            <v>51005</v>
          </cell>
        </row>
        <row r="11647">
          <cell r="A11647">
            <v>2021</v>
          </cell>
          <cell r="B11647" t="str">
            <v>Junio</v>
          </cell>
          <cell r="J11647">
            <v>5338</v>
          </cell>
          <cell r="K11647">
            <v>51006</v>
          </cell>
        </row>
        <row r="11648">
          <cell r="A11648">
            <v>2021</v>
          </cell>
          <cell r="B11648" t="str">
            <v>Junio</v>
          </cell>
          <cell r="J11648">
            <v>5807</v>
          </cell>
          <cell r="K11648">
            <v>51006</v>
          </cell>
        </row>
        <row r="11649">
          <cell r="A11649">
            <v>2021</v>
          </cell>
          <cell r="B11649" t="str">
            <v>Junio</v>
          </cell>
          <cell r="J11649">
            <v>5666</v>
          </cell>
          <cell r="K11649">
            <v>51008</v>
          </cell>
        </row>
        <row r="11650">
          <cell r="A11650">
            <v>2021</v>
          </cell>
          <cell r="B11650" t="str">
            <v>Junio</v>
          </cell>
          <cell r="J11650">
            <v>6548</v>
          </cell>
          <cell r="K11650">
            <v>51008</v>
          </cell>
        </row>
        <row r="11651">
          <cell r="A11651">
            <v>2021</v>
          </cell>
          <cell r="B11651" t="str">
            <v>Junio</v>
          </cell>
          <cell r="J11651">
            <v>5871</v>
          </cell>
          <cell r="K11651">
            <v>51008</v>
          </cell>
        </row>
        <row r="11652">
          <cell r="A11652">
            <v>2021</v>
          </cell>
          <cell r="B11652" t="str">
            <v>Junio</v>
          </cell>
          <cell r="J11652">
            <v>6598</v>
          </cell>
          <cell r="K11652">
            <v>51008</v>
          </cell>
        </row>
        <row r="11653">
          <cell r="A11653">
            <v>2021</v>
          </cell>
          <cell r="B11653" t="str">
            <v>Junio</v>
          </cell>
          <cell r="J11653">
            <v>4367</v>
          </cell>
          <cell r="K11653">
            <v>51009</v>
          </cell>
        </row>
        <row r="11654">
          <cell r="A11654">
            <v>2021</v>
          </cell>
          <cell r="B11654" t="str">
            <v>Junio</v>
          </cell>
          <cell r="J11654">
            <v>4857</v>
          </cell>
          <cell r="K11654">
            <v>51009</v>
          </cell>
        </row>
        <row r="11655">
          <cell r="A11655">
            <v>2021</v>
          </cell>
          <cell r="B11655" t="str">
            <v>Junio</v>
          </cell>
          <cell r="J11655">
            <v>4602</v>
          </cell>
          <cell r="K11655">
            <v>51009</v>
          </cell>
        </row>
        <row r="11656">
          <cell r="A11656">
            <v>2021</v>
          </cell>
          <cell r="B11656" t="str">
            <v>Junio</v>
          </cell>
          <cell r="J11656">
            <v>3962</v>
          </cell>
          <cell r="K11656">
            <v>51009</v>
          </cell>
        </row>
        <row r="11657">
          <cell r="A11657">
            <v>2021</v>
          </cell>
          <cell r="B11657" t="str">
            <v>Junio</v>
          </cell>
          <cell r="J11657">
            <v>1820</v>
          </cell>
          <cell r="K11657">
            <v>51010</v>
          </cell>
        </row>
        <row r="11658">
          <cell r="A11658">
            <v>2021</v>
          </cell>
          <cell r="B11658" t="str">
            <v>Junio</v>
          </cell>
          <cell r="J11658">
            <v>2087</v>
          </cell>
          <cell r="K11658">
            <v>51010</v>
          </cell>
        </row>
        <row r="11659">
          <cell r="A11659">
            <v>2021</v>
          </cell>
          <cell r="B11659" t="str">
            <v>Junio</v>
          </cell>
          <cell r="J11659">
            <v>1893</v>
          </cell>
          <cell r="K11659">
            <v>51011</v>
          </cell>
        </row>
        <row r="11660">
          <cell r="A11660">
            <v>2021</v>
          </cell>
          <cell r="B11660" t="str">
            <v>Junio</v>
          </cell>
          <cell r="J11660">
            <v>2186</v>
          </cell>
          <cell r="K11660">
            <v>51011</v>
          </cell>
        </row>
        <row r="11661">
          <cell r="A11661">
            <v>2021</v>
          </cell>
          <cell r="B11661" t="str">
            <v>Junio</v>
          </cell>
          <cell r="J11661">
            <v>2168</v>
          </cell>
          <cell r="K11661">
            <v>51011</v>
          </cell>
        </row>
        <row r="11662">
          <cell r="A11662">
            <v>2021</v>
          </cell>
          <cell r="B11662" t="str">
            <v>Junio</v>
          </cell>
          <cell r="J11662">
            <v>3160</v>
          </cell>
          <cell r="K11662">
            <v>51012</v>
          </cell>
        </row>
        <row r="11663">
          <cell r="A11663">
            <v>2021</v>
          </cell>
          <cell r="B11663" t="str">
            <v>Junio</v>
          </cell>
          <cell r="J11663">
            <v>4063</v>
          </cell>
          <cell r="K11663">
            <v>51012</v>
          </cell>
        </row>
        <row r="11664">
          <cell r="A11664">
            <v>2021</v>
          </cell>
          <cell r="B11664" t="str">
            <v>Junio</v>
          </cell>
          <cell r="J11664">
            <v>404</v>
          </cell>
          <cell r="K11664">
            <v>61001</v>
          </cell>
        </row>
        <row r="11665">
          <cell r="A11665">
            <v>2021</v>
          </cell>
          <cell r="B11665" t="str">
            <v>Junio</v>
          </cell>
          <cell r="J11665">
            <v>418</v>
          </cell>
          <cell r="K11665">
            <v>61001</v>
          </cell>
        </row>
        <row r="11666">
          <cell r="A11666">
            <v>2021</v>
          </cell>
          <cell r="B11666" t="str">
            <v>Junio</v>
          </cell>
          <cell r="J11666">
            <v>430</v>
          </cell>
          <cell r="K11666">
            <v>61001</v>
          </cell>
        </row>
        <row r="11667">
          <cell r="A11667">
            <v>2021</v>
          </cell>
          <cell r="B11667" t="str">
            <v>Junio</v>
          </cell>
          <cell r="J11667">
            <v>431</v>
          </cell>
          <cell r="K11667">
            <v>61002</v>
          </cell>
        </row>
        <row r="11668">
          <cell r="A11668">
            <v>2021</v>
          </cell>
          <cell r="B11668" t="str">
            <v>Junio</v>
          </cell>
          <cell r="J11668">
            <v>454</v>
          </cell>
          <cell r="K11668">
            <v>61002</v>
          </cell>
        </row>
        <row r="11669">
          <cell r="A11669">
            <v>2021</v>
          </cell>
          <cell r="B11669" t="str">
            <v>Junio</v>
          </cell>
          <cell r="J11669">
            <v>452</v>
          </cell>
          <cell r="K11669">
            <v>61002</v>
          </cell>
        </row>
        <row r="11670">
          <cell r="A11670">
            <v>2021</v>
          </cell>
          <cell r="B11670" t="str">
            <v>Junio</v>
          </cell>
          <cell r="J11670">
            <v>352</v>
          </cell>
          <cell r="K11670">
            <v>61003</v>
          </cell>
        </row>
        <row r="11671">
          <cell r="A11671">
            <v>2021</v>
          </cell>
          <cell r="B11671" t="str">
            <v>Junio</v>
          </cell>
          <cell r="J11671">
            <v>388</v>
          </cell>
          <cell r="K11671">
            <v>61003</v>
          </cell>
        </row>
        <row r="11672">
          <cell r="A11672">
            <v>2021</v>
          </cell>
          <cell r="B11672" t="str">
            <v>Junio</v>
          </cell>
          <cell r="J11672">
            <v>469</v>
          </cell>
          <cell r="K11672">
            <v>61004</v>
          </cell>
        </row>
        <row r="11673">
          <cell r="A11673">
            <v>2021</v>
          </cell>
          <cell r="B11673" t="str">
            <v>Junio</v>
          </cell>
          <cell r="J11673">
            <v>490</v>
          </cell>
          <cell r="K11673">
            <v>61004</v>
          </cell>
        </row>
        <row r="11674">
          <cell r="A11674">
            <v>2021</v>
          </cell>
          <cell r="B11674" t="str">
            <v>Junio</v>
          </cell>
          <cell r="J11674">
            <v>484</v>
          </cell>
          <cell r="K11674">
            <v>61004</v>
          </cell>
        </row>
        <row r="11675">
          <cell r="A11675">
            <v>2021</v>
          </cell>
          <cell r="B11675" t="str">
            <v>Junio</v>
          </cell>
          <cell r="J11675">
            <v>9140</v>
          </cell>
          <cell r="K11675">
            <v>61006</v>
          </cell>
        </row>
        <row r="11676">
          <cell r="A11676">
            <v>2021</v>
          </cell>
          <cell r="B11676" t="str">
            <v>Junio</v>
          </cell>
          <cell r="J11676">
            <v>9485</v>
          </cell>
          <cell r="K11676">
            <v>61006</v>
          </cell>
        </row>
        <row r="11677">
          <cell r="A11677">
            <v>2021</v>
          </cell>
          <cell r="B11677" t="str">
            <v>Junio</v>
          </cell>
          <cell r="J11677">
            <v>9507</v>
          </cell>
          <cell r="K11677">
            <v>61006</v>
          </cell>
        </row>
        <row r="11678">
          <cell r="A11678">
            <v>2021</v>
          </cell>
          <cell r="B11678" t="str">
            <v>Junio</v>
          </cell>
          <cell r="J11678">
            <v>8763</v>
          </cell>
          <cell r="K11678">
            <v>61006</v>
          </cell>
        </row>
        <row r="11679">
          <cell r="A11679">
            <v>2021</v>
          </cell>
          <cell r="B11679" t="str">
            <v>Junio</v>
          </cell>
          <cell r="J11679">
            <v>11950</v>
          </cell>
          <cell r="K11679">
            <v>61007</v>
          </cell>
        </row>
        <row r="11680">
          <cell r="A11680">
            <v>2021</v>
          </cell>
          <cell r="B11680" t="str">
            <v>Junio</v>
          </cell>
          <cell r="J11680">
            <v>12740</v>
          </cell>
          <cell r="K11680">
            <v>61007</v>
          </cell>
        </row>
        <row r="11681">
          <cell r="A11681">
            <v>2021</v>
          </cell>
          <cell r="B11681" t="str">
            <v>Junio</v>
          </cell>
          <cell r="J11681">
            <v>12520</v>
          </cell>
          <cell r="K11681">
            <v>61007</v>
          </cell>
        </row>
        <row r="11682">
          <cell r="A11682">
            <v>2021</v>
          </cell>
          <cell r="B11682" t="str">
            <v>Junio</v>
          </cell>
          <cell r="J11682">
            <v>12003</v>
          </cell>
          <cell r="K11682">
            <v>61007</v>
          </cell>
        </row>
        <row r="11683">
          <cell r="A11683">
            <v>2021</v>
          </cell>
          <cell r="B11683" t="str">
            <v>Junio</v>
          </cell>
          <cell r="J11683">
            <v>10700</v>
          </cell>
          <cell r="K11683">
            <v>61008</v>
          </cell>
        </row>
        <row r="11684">
          <cell r="A11684">
            <v>2021</v>
          </cell>
          <cell r="B11684" t="str">
            <v>Junio</v>
          </cell>
          <cell r="J11684">
            <v>9600</v>
          </cell>
          <cell r="K11684">
            <v>61008</v>
          </cell>
        </row>
        <row r="11685">
          <cell r="A11685">
            <v>2021</v>
          </cell>
          <cell r="B11685" t="str">
            <v>Junio</v>
          </cell>
          <cell r="J11685">
            <v>9650</v>
          </cell>
          <cell r="K11685">
            <v>61008</v>
          </cell>
        </row>
        <row r="11686">
          <cell r="A11686">
            <v>2021</v>
          </cell>
          <cell r="B11686" t="str">
            <v>Junio</v>
          </cell>
          <cell r="J11686">
            <v>11200</v>
          </cell>
          <cell r="K11686">
            <v>61009</v>
          </cell>
        </row>
        <row r="11687">
          <cell r="A11687">
            <v>2021</v>
          </cell>
          <cell r="B11687" t="str">
            <v>Junio</v>
          </cell>
          <cell r="J11687">
            <v>10540</v>
          </cell>
          <cell r="K11687">
            <v>61009</v>
          </cell>
        </row>
        <row r="11688">
          <cell r="A11688">
            <v>2021</v>
          </cell>
          <cell r="B11688" t="str">
            <v>Junio</v>
          </cell>
          <cell r="J11688">
            <v>11400</v>
          </cell>
          <cell r="K11688">
            <v>61009</v>
          </cell>
        </row>
        <row r="11689">
          <cell r="A11689">
            <v>2021</v>
          </cell>
          <cell r="B11689" t="str">
            <v>Junio</v>
          </cell>
          <cell r="J11689">
            <v>10993</v>
          </cell>
          <cell r="K11689">
            <v>61009</v>
          </cell>
        </row>
        <row r="11690">
          <cell r="A11690">
            <v>2021</v>
          </cell>
          <cell r="B11690" t="str">
            <v>Junio</v>
          </cell>
          <cell r="J11690">
            <v>7425</v>
          </cell>
          <cell r="K11690">
            <v>71001</v>
          </cell>
        </row>
        <row r="11691">
          <cell r="A11691">
            <v>2021</v>
          </cell>
          <cell r="B11691" t="str">
            <v>Junio</v>
          </cell>
          <cell r="J11691">
            <v>6852</v>
          </cell>
          <cell r="K11691">
            <v>71001</v>
          </cell>
        </row>
        <row r="11692">
          <cell r="A11692">
            <v>2021</v>
          </cell>
          <cell r="B11692" t="str">
            <v>Junio</v>
          </cell>
          <cell r="J11692">
            <v>6343</v>
          </cell>
          <cell r="K11692">
            <v>71001</v>
          </cell>
        </row>
        <row r="11693">
          <cell r="A11693">
            <v>2021</v>
          </cell>
          <cell r="B11693" t="str">
            <v>Junio</v>
          </cell>
          <cell r="J11693">
            <v>8028</v>
          </cell>
          <cell r="K11693">
            <v>71002</v>
          </cell>
        </row>
        <row r="11694">
          <cell r="A11694">
            <v>2021</v>
          </cell>
          <cell r="B11694" t="str">
            <v>Junio</v>
          </cell>
          <cell r="J11694">
            <v>8925</v>
          </cell>
          <cell r="K11694">
            <v>71002</v>
          </cell>
        </row>
        <row r="11695">
          <cell r="A11695">
            <v>2021</v>
          </cell>
          <cell r="B11695" t="str">
            <v>Junio</v>
          </cell>
          <cell r="J11695">
            <v>8290</v>
          </cell>
          <cell r="K11695">
            <v>71002</v>
          </cell>
        </row>
        <row r="11696">
          <cell r="A11696">
            <v>2021</v>
          </cell>
          <cell r="B11696" t="str">
            <v>Junio</v>
          </cell>
          <cell r="J11696">
            <v>9278</v>
          </cell>
          <cell r="K11696">
            <v>71002</v>
          </cell>
        </row>
        <row r="11697">
          <cell r="A11697">
            <v>2021</v>
          </cell>
          <cell r="B11697" t="str">
            <v>Junio</v>
          </cell>
          <cell r="J11697">
            <v>8275</v>
          </cell>
          <cell r="K11697">
            <v>71002</v>
          </cell>
        </row>
        <row r="11698">
          <cell r="A11698">
            <v>2021</v>
          </cell>
          <cell r="B11698" t="str">
            <v>Junio</v>
          </cell>
          <cell r="J11698">
            <v>12635</v>
          </cell>
          <cell r="K11698">
            <v>71004</v>
          </cell>
        </row>
        <row r="11699">
          <cell r="A11699">
            <v>2021</v>
          </cell>
          <cell r="B11699" t="str">
            <v>Junio</v>
          </cell>
          <cell r="J11699">
            <v>12381</v>
          </cell>
          <cell r="K11699">
            <v>71004</v>
          </cell>
        </row>
        <row r="11700">
          <cell r="A11700">
            <v>2021</v>
          </cell>
          <cell r="B11700" t="str">
            <v>Junio</v>
          </cell>
          <cell r="J11700">
            <v>12200</v>
          </cell>
          <cell r="K11700">
            <v>71004</v>
          </cell>
        </row>
        <row r="11701">
          <cell r="A11701">
            <v>2021</v>
          </cell>
          <cell r="B11701" t="str">
            <v>Junio</v>
          </cell>
          <cell r="J11701">
            <v>12222</v>
          </cell>
          <cell r="K11701">
            <v>71004</v>
          </cell>
        </row>
        <row r="11702">
          <cell r="A11702">
            <v>2021</v>
          </cell>
          <cell r="B11702" t="str">
            <v>Junio</v>
          </cell>
          <cell r="J11702">
            <v>13604</v>
          </cell>
          <cell r="K11702">
            <v>71005</v>
          </cell>
        </row>
        <row r="11703">
          <cell r="A11703">
            <v>2021</v>
          </cell>
          <cell r="B11703" t="str">
            <v>Junio</v>
          </cell>
          <cell r="J11703">
            <v>13388</v>
          </cell>
          <cell r="K11703">
            <v>71005</v>
          </cell>
        </row>
        <row r="11704">
          <cell r="A11704">
            <v>2021</v>
          </cell>
          <cell r="B11704" t="str">
            <v>Junio</v>
          </cell>
          <cell r="J11704">
            <v>13285</v>
          </cell>
          <cell r="K11704">
            <v>71005</v>
          </cell>
        </row>
        <row r="11705">
          <cell r="A11705">
            <v>2021</v>
          </cell>
          <cell r="B11705" t="str">
            <v>Junio</v>
          </cell>
          <cell r="J11705">
            <v>13242</v>
          </cell>
          <cell r="K11705">
            <v>71005</v>
          </cell>
        </row>
        <row r="11706">
          <cell r="A11706">
            <v>2021</v>
          </cell>
          <cell r="B11706" t="str">
            <v>Junio</v>
          </cell>
          <cell r="J11706">
            <v>13790</v>
          </cell>
          <cell r="K11706">
            <v>71006</v>
          </cell>
        </row>
        <row r="11707">
          <cell r="A11707">
            <v>2021</v>
          </cell>
          <cell r="B11707" t="str">
            <v>Junio</v>
          </cell>
          <cell r="J11707">
            <v>13438</v>
          </cell>
          <cell r="K11707">
            <v>71006</v>
          </cell>
        </row>
        <row r="11708">
          <cell r="A11708">
            <v>2021</v>
          </cell>
          <cell r="B11708" t="str">
            <v>Junio</v>
          </cell>
          <cell r="J11708">
            <v>13935</v>
          </cell>
          <cell r="K11708">
            <v>71006</v>
          </cell>
        </row>
        <row r="11709">
          <cell r="A11709">
            <v>2021</v>
          </cell>
          <cell r="B11709" t="str">
            <v>Junio</v>
          </cell>
          <cell r="J11709">
            <v>13550</v>
          </cell>
          <cell r="K11709">
            <v>71006</v>
          </cell>
        </row>
        <row r="11710">
          <cell r="A11710">
            <v>2021</v>
          </cell>
          <cell r="B11710" t="str">
            <v>Junio</v>
          </cell>
          <cell r="J11710">
            <v>14813</v>
          </cell>
          <cell r="K11710">
            <v>71007</v>
          </cell>
        </row>
        <row r="11711">
          <cell r="A11711">
            <v>2021</v>
          </cell>
          <cell r="B11711" t="str">
            <v>Junio</v>
          </cell>
          <cell r="J11711">
            <v>14238</v>
          </cell>
          <cell r="K11711">
            <v>71007</v>
          </cell>
        </row>
        <row r="11712">
          <cell r="A11712">
            <v>2021</v>
          </cell>
          <cell r="B11712" t="str">
            <v>Junio</v>
          </cell>
          <cell r="J11712">
            <v>14620</v>
          </cell>
          <cell r="K11712">
            <v>71007</v>
          </cell>
        </row>
        <row r="11713">
          <cell r="A11713">
            <v>2021</v>
          </cell>
          <cell r="B11713" t="str">
            <v>Junio</v>
          </cell>
          <cell r="J11713">
            <v>14623</v>
          </cell>
          <cell r="K11713">
            <v>71007</v>
          </cell>
        </row>
        <row r="11714">
          <cell r="A11714">
            <v>2021</v>
          </cell>
          <cell r="B11714" t="str">
            <v>Junio</v>
          </cell>
          <cell r="J11714">
            <v>15935</v>
          </cell>
          <cell r="K11714">
            <v>71009</v>
          </cell>
        </row>
        <row r="11715">
          <cell r="A11715">
            <v>2021</v>
          </cell>
          <cell r="B11715" t="str">
            <v>Junio</v>
          </cell>
          <cell r="J11715">
            <v>15175</v>
          </cell>
          <cell r="K11715">
            <v>71009</v>
          </cell>
        </row>
        <row r="11716">
          <cell r="A11716">
            <v>2021</v>
          </cell>
          <cell r="B11716" t="str">
            <v>Junio</v>
          </cell>
          <cell r="J11716">
            <v>16000</v>
          </cell>
          <cell r="K11716">
            <v>71009</v>
          </cell>
        </row>
        <row r="11717">
          <cell r="A11717">
            <v>2021</v>
          </cell>
          <cell r="B11717" t="str">
            <v>Junio</v>
          </cell>
          <cell r="J11717">
            <v>15885</v>
          </cell>
          <cell r="K11717">
            <v>71009</v>
          </cell>
        </row>
        <row r="11718">
          <cell r="A11718">
            <v>2021</v>
          </cell>
          <cell r="B11718" t="str">
            <v>Junio</v>
          </cell>
          <cell r="J11718">
            <v>13156</v>
          </cell>
          <cell r="K11718">
            <v>71010</v>
          </cell>
        </row>
        <row r="11719">
          <cell r="A11719">
            <v>2021</v>
          </cell>
          <cell r="B11719" t="str">
            <v>Junio</v>
          </cell>
          <cell r="J11719">
            <v>12881</v>
          </cell>
          <cell r="K11719">
            <v>71010</v>
          </cell>
        </row>
        <row r="11720">
          <cell r="A11720">
            <v>2021</v>
          </cell>
          <cell r="B11720" t="str">
            <v>Junio</v>
          </cell>
          <cell r="J11720">
            <v>12922</v>
          </cell>
          <cell r="K11720">
            <v>71010</v>
          </cell>
        </row>
        <row r="11721">
          <cell r="A11721">
            <v>2021</v>
          </cell>
          <cell r="B11721" t="str">
            <v>Junio</v>
          </cell>
          <cell r="J11721">
            <v>14177</v>
          </cell>
          <cell r="K11721">
            <v>71011</v>
          </cell>
        </row>
        <row r="11722">
          <cell r="A11722">
            <v>2021</v>
          </cell>
          <cell r="B11722" t="str">
            <v>Junio</v>
          </cell>
          <cell r="J11722">
            <v>13881</v>
          </cell>
          <cell r="K11722">
            <v>71011</v>
          </cell>
        </row>
        <row r="11723">
          <cell r="A11723">
            <v>2021</v>
          </cell>
          <cell r="B11723" t="str">
            <v>Junio</v>
          </cell>
          <cell r="J11723">
            <v>13887</v>
          </cell>
          <cell r="K11723">
            <v>71011</v>
          </cell>
        </row>
        <row r="11724">
          <cell r="A11724">
            <v>2021</v>
          </cell>
          <cell r="B11724" t="str">
            <v>Junio</v>
          </cell>
          <cell r="J11724">
            <v>12996</v>
          </cell>
          <cell r="K11724">
            <v>71012</v>
          </cell>
        </row>
        <row r="11725">
          <cell r="A11725">
            <v>2021</v>
          </cell>
          <cell r="B11725" t="str">
            <v>Junio</v>
          </cell>
          <cell r="J11725">
            <v>13006</v>
          </cell>
          <cell r="K11725">
            <v>71012</v>
          </cell>
        </row>
        <row r="11726">
          <cell r="A11726">
            <v>2021</v>
          </cell>
          <cell r="B11726" t="str">
            <v>Junio</v>
          </cell>
          <cell r="J11726">
            <v>12467</v>
          </cell>
          <cell r="K11726">
            <v>71012</v>
          </cell>
        </row>
        <row r="11727">
          <cell r="A11727">
            <v>2021</v>
          </cell>
          <cell r="B11727" t="str">
            <v>Junio</v>
          </cell>
          <cell r="J11727">
            <v>10050</v>
          </cell>
          <cell r="K11727">
            <v>71013</v>
          </cell>
        </row>
        <row r="11728">
          <cell r="A11728">
            <v>2021</v>
          </cell>
          <cell r="B11728" t="str">
            <v>Junio</v>
          </cell>
          <cell r="J11728">
            <v>9706</v>
          </cell>
          <cell r="K11728">
            <v>71013</v>
          </cell>
        </row>
        <row r="11729">
          <cell r="A11729">
            <v>2021</v>
          </cell>
          <cell r="B11729" t="str">
            <v>Junio</v>
          </cell>
          <cell r="J11729">
            <v>9973</v>
          </cell>
          <cell r="K11729">
            <v>71013</v>
          </cell>
        </row>
        <row r="11730">
          <cell r="A11730">
            <v>2021</v>
          </cell>
          <cell r="B11730" t="str">
            <v>Junio</v>
          </cell>
          <cell r="J11730">
            <v>17900</v>
          </cell>
          <cell r="K11730">
            <v>71015</v>
          </cell>
        </row>
        <row r="11731">
          <cell r="A11731">
            <v>2021</v>
          </cell>
          <cell r="B11731" t="str">
            <v>Junio</v>
          </cell>
          <cell r="J11731">
            <v>17831</v>
          </cell>
          <cell r="K11731">
            <v>71016</v>
          </cell>
        </row>
        <row r="11732">
          <cell r="A11732">
            <v>2021</v>
          </cell>
          <cell r="B11732" t="str">
            <v>Junio</v>
          </cell>
          <cell r="J11732">
            <v>16894</v>
          </cell>
          <cell r="K11732">
            <v>71016</v>
          </cell>
        </row>
        <row r="11733">
          <cell r="A11733">
            <v>2021</v>
          </cell>
          <cell r="B11733" t="str">
            <v>Junio</v>
          </cell>
          <cell r="J11733">
            <v>20600</v>
          </cell>
          <cell r="K11733">
            <v>71016</v>
          </cell>
        </row>
        <row r="11734">
          <cell r="A11734">
            <v>2021</v>
          </cell>
          <cell r="B11734" t="str">
            <v>Junio</v>
          </cell>
          <cell r="J11734">
            <v>17831</v>
          </cell>
          <cell r="K11734">
            <v>71017</v>
          </cell>
        </row>
        <row r="11735">
          <cell r="A11735">
            <v>2021</v>
          </cell>
          <cell r="B11735" t="str">
            <v>Junio</v>
          </cell>
          <cell r="J11735">
            <v>16925</v>
          </cell>
          <cell r="K11735">
            <v>71017</v>
          </cell>
        </row>
        <row r="11736">
          <cell r="A11736">
            <v>2021</v>
          </cell>
          <cell r="B11736" t="str">
            <v>Junio</v>
          </cell>
          <cell r="J11736">
            <v>20600</v>
          </cell>
          <cell r="K11736">
            <v>71017</v>
          </cell>
        </row>
        <row r="11737">
          <cell r="A11737">
            <v>2021</v>
          </cell>
          <cell r="B11737" t="str">
            <v>Junio</v>
          </cell>
          <cell r="J11737">
            <v>17831</v>
          </cell>
          <cell r="K11737">
            <v>71018</v>
          </cell>
        </row>
        <row r="11738">
          <cell r="A11738">
            <v>2021</v>
          </cell>
          <cell r="B11738" t="str">
            <v>Junio</v>
          </cell>
          <cell r="J11738">
            <v>16925</v>
          </cell>
          <cell r="K11738">
            <v>71018</v>
          </cell>
        </row>
        <row r="11739">
          <cell r="A11739">
            <v>2021</v>
          </cell>
          <cell r="B11739" t="str">
            <v>Junio</v>
          </cell>
          <cell r="J11739">
            <v>20600</v>
          </cell>
          <cell r="K11739">
            <v>71018</v>
          </cell>
        </row>
        <row r="11740">
          <cell r="A11740">
            <v>2021</v>
          </cell>
          <cell r="B11740" t="str">
            <v>Junio</v>
          </cell>
          <cell r="J11740">
            <v>17831</v>
          </cell>
          <cell r="K11740">
            <v>71019</v>
          </cell>
        </row>
        <row r="11741">
          <cell r="A11741">
            <v>2021</v>
          </cell>
          <cell r="B11741" t="str">
            <v>Junio</v>
          </cell>
          <cell r="J11741">
            <v>16925</v>
          </cell>
          <cell r="K11741">
            <v>71019</v>
          </cell>
        </row>
        <row r="11742">
          <cell r="A11742">
            <v>2021</v>
          </cell>
          <cell r="B11742" t="str">
            <v>Junio</v>
          </cell>
          <cell r="J11742">
            <v>20600</v>
          </cell>
          <cell r="K11742">
            <v>71019</v>
          </cell>
        </row>
        <row r="11743">
          <cell r="A11743">
            <v>2021</v>
          </cell>
          <cell r="B11743" t="str">
            <v>Junio</v>
          </cell>
          <cell r="J11743">
            <v>23438</v>
          </cell>
          <cell r="K11743">
            <v>71020</v>
          </cell>
        </row>
        <row r="11744">
          <cell r="A11744">
            <v>2021</v>
          </cell>
          <cell r="B11744" t="str">
            <v>Junio</v>
          </cell>
          <cell r="J11744">
            <v>21813</v>
          </cell>
          <cell r="K11744">
            <v>71020</v>
          </cell>
        </row>
        <row r="11745">
          <cell r="A11745">
            <v>2021</v>
          </cell>
          <cell r="B11745" t="str">
            <v>Junio</v>
          </cell>
          <cell r="J11745">
            <v>25400</v>
          </cell>
          <cell r="K11745">
            <v>71020</v>
          </cell>
        </row>
        <row r="11746">
          <cell r="A11746">
            <v>2021</v>
          </cell>
          <cell r="B11746" t="str">
            <v>Junio</v>
          </cell>
          <cell r="J11746">
            <v>15119</v>
          </cell>
          <cell r="K11746">
            <v>71021</v>
          </cell>
        </row>
        <row r="11747">
          <cell r="A11747">
            <v>2021</v>
          </cell>
          <cell r="B11747" t="str">
            <v>Junio</v>
          </cell>
          <cell r="J11747">
            <v>14394</v>
          </cell>
          <cell r="K11747">
            <v>71021</v>
          </cell>
        </row>
        <row r="11748">
          <cell r="A11748">
            <v>2021</v>
          </cell>
          <cell r="B11748" t="str">
            <v>Junio</v>
          </cell>
          <cell r="J11748">
            <v>15550</v>
          </cell>
          <cell r="K11748">
            <v>71021</v>
          </cell>
        </row>
        <row r="11749">
          <cell r="A11749">
            <v>2021</v>
          </cell>
          <cell r="B11749" t="str">
            <v>Junio</v>
          </cell>
          <cell r="J11749">
            <v>13940</v>
          </cell>
          <cell r="K11749">
            <v>71022</v>
          </cell>
        </row>
        <row r="11750">
          <cell r="A11750">
            <v>2021</v>
          </cell>
          <cell r="B11750" t="str">
            <v>Junio</v>
          </cell>
          <cell r="J11750">
            <v>13913</v>
          </cell>
          <cell r="K11750">
            <v>71022</v>
          </cell>
        </row>
        <row r="11751">
          <cell r="A11751">
            <v>2021</v>
          </cell>
          <cell r="B11751" t="str">
            <v>Junio</v>
          </cell>
          <cell r="J11751">
            <v>15500</v>
          </cell>
          <cell r="K11751">
            <v>71022</v>
          </cell>
        </row>
        <row r="11752">
          <cell r="A11752">
            <v>2021</v>
          </cell>
          <cell r="B11752" t="str">
            <v>Junio</v>
          </cell>
          <cell r="J11752">
            <v>15756</v>
          </cell>
          <cell r="K11752">
            <v>71023</v>
          </cell>
        </row>
        <row r="11753">
          <cell r="A11753">
            <v>2021</v>
          </cell>
          <cell r="B11753" t="str">
            <v>Junio</v>
          </cell>
          <cell r="J11753">
            <v>14906</v>
          </cell>
          <cell r="K11753">
            <v>71023</v>
          </cell>
        </row>
        <row r="11754">
          <cell r="A11754">
            <v>2021</v>
          </cell>
          <cell r="B11754" t="str">
            <v>Junio</v>
          </cell>
          <cell r="J11754">
            <v>17200</v>
          </cell>
          <cell r="K11754">
            <v>71023</v>
          </cell>
        </row>
        <row r="11755">
          <cell r="A11755">
            <v>2021</v>
          </cell>
          <cell r="B11755" t="str">
            <v>Junio</v>
          </cell>
          <cell r="J11755">
            <v>17850</v>
          </cell>
          <cell r="K11755">
            <v>71024</v>
          </cell>
        </row>
        <row r="11756">
          <cell r="A11756">
            <v>2021</v>
          </cell>
          <cell r="B11756" t="str">
            <v>Junio</v>
          </cell>
          <cell r="J11756">
            <v>29656</v>
          </cell>
          <cell r="K11756">
            <v>71025</v>
          </cell>
        </row>
        <row r="11757">
          <cell r="A11757">
            <v>2021</v>
          </cell>
          <cell r="B11757" t="str">
            <v>Junio</v>
          </cell>
          <cell r="J11757">
            <v>30125</v>
          </cell>
          <cell r="K11757">
            <v>71025</v>
          </cell>
        </row>
        <row r="11758">
          <cell r="A11758">
            <v>2021</v>
          </cell>
          <cell r="B11758" t="str">
            <v>Junio</v>
          </cell>
          <cell r="J11758">
            <v>29950</v>
          </cell>
          <cell r="K11758">
            <v>71025</v>
          </cell>
        </row>
        <row r="11759">
          <cell r="A11759">
            <v>2021</v>
          </cell>
          <cell r="B11759" t="str">
            <v>Junio</v>
          </cell>
          <cell r="J11759">
            <v>14994</v>
          </cell>
          <cell r="K11759">
            <v>71014</v>
          </cell>
        </row>
        <row r="11760">
          <cell r="A11760">
            <v>2021</v>
          </cell>
          <cell r="B11760" t="str">
            <v>Junio</v>
          </cell>
          <cell r="J11760">
            <v>14094</v>
          </cell>
          <cell r="K11760">
            <v>71014</v>
          </cell>
        </row>
        <row r="11761">
          <cell r="A11761">
            <v>2021</v>
          </cell>
          <cell r="B11761" t="str">
            <v>Junio</v>
          </cell>
          <cell r="J11761">
            <v>15350</v>
          </cell>
          <cell r="K11761">
            <v>71014</v>
          </cell>
        </row>
        <row r="11762">
          <cell r="A11762">
            <v>2021</v>
          </cell>
          <cell r="B11762" t="str">
            <v>Junio</v>
          </cell>
          <cell r="J11762">
            <v>16194</v>
          </cell>
          <cell r="K11762">
            <v>71026</v>
          </cell>
        </row>
        <row r="11763">
          <cell r="A11763">
            <v>2021</v>
          </cell>
          <cell r="B11763" t="str">
            <v>Junio</v>
          </cell>
          <cell r="J11763">
            <v>14719</v>
          </cell>
          <cell r="K11763">
            <v>71026</v>
          </cell>
        </row>
        <row r="11764">
          <cell r="A11764">
            <v>2021</v>
          </cell>
          <cell r="B11764" t="str">
            <v>Junio</v>
          </cell>
          <cell r="J11764">
            <v>18500</v>
          </cell>
          <cell r="K11764">
            <v>71026</v>
          </cell>
        </row>
        <row r="11765">
          <cell r="A11765">
            <v>2021</v>
          </cell>
          <cell r="B11765" t="str">
            <v>Junio</v>
          </cell>
          <cell r="J11765">
            <v>19563</v>
          </cell>
          <cell r="K11765">
            <v>71027</v>
          </cell>
        </row>
        <row r="11766">
          <cell r="A11766">
            <v>2021</v>
          </cell>
          <cell r="B11766" t="str">
            <v>Junio</v>
          </cell>
          <cell r="J11766">
            <v>19556</v>
          </cell>
          <cell r="K11766">
            <v>71027</v>
          </cell>
        </row>
        <row r="11767">
          <cell r="A11767">
            <v>2021</v>
          </cell>
          <cell r="B11767" t="str">
            <v>Junio</v>
          </cell>
          <cell r="J11767">
            <v>23350</v>
          </cell>
          <cell r="K11767">
            <v>71027</v>
          </cell>
        </row>
        <row r="11768">
          <cell r="A11768">
            <v>2021</v>
          </cell>
          <cell r="B11768" t="str">
            <v>Junio</v>
          </cell>
          <cell r="J11768">
            <v>14677</v>
          </cell>
          <cell r="K11768">
            <v>71028</v>
          </cell>
        </row>
        <row r="11769">
          <cell r="A11769">
            <v>2021</v>
          </cell>
          <cell r="B11769" t="str">
            <v>Junio</v>
          </cell>
          <cell r="J11769">
            <v>14094</v>
          </cell>
          <cell r="K11769">
            <v>71028</v>
          </cell>
        </row>
        <row r="11770">
          <cell r="A11770">
            <v>2021</v>
          </cell>
          <cell r="B11770" t="str">
            <v>Junio</v>
          </cell>
          <cell r="J11770">
            <v>15350</v>
          </cell>
          <cell r="K11770">
            <v>71028</v>
          </cell>
        </row>
        <row r="11771">
          <cell r="A11771">
            <v>2021</v>
          </cell>
          <cell r="B11771" t="str">
            <v>Junio</v>
          </cell>
          <cell r="J11771">
            <v>17150</v>
          </cell>
          <cell r="K11771">
            <v>71029</v>
          </cell>
        </row>
        <row r="11772">
          <cell r="A11772">
            <v>2021</v>
          </cell>
          <cell r="B11772" t="str">
            <v>Junio</v>
          </cell>
          <cell r="J11772">
            <v>16700</v>
          </cell>
          <cell r="K11772">
            <v>71030</v>
          </cell>
        </row>
        <row r="11773">
          <cell r="A11773">
            <v>2021</v>
          </cell>
          <cell r="B11773" t="str">
            <v>Junio</v>
          </cell>
          <cell r="J11773">
            <v>15469</v>
          </cell>
          <cell r="K11773">
            <v>71030</v>
          </cell>
        </row>
        <row r="11774">
          <cell r="A11774">
            <v>2021</v>
          </cell>
          <cell r="B11774" t="str">
            <v>Junio</v>
          </cell>
          <cell r="J11774">
            <v>18150</v>
          </cell>
          <cell r="K11774">
            <v>71030</v>
          </cell>
        </row>
        <row r="11775">
          <cell r="A11775">
            <v>2021</v>
          </cell>
          <cell r="B11775" t="str">
            <v>Junio</v>
          </cell>
          <cell r="J11775">
            <v>22302</v>
          </cell>
          <cell r="K11775">
            <v>71031</v>
          </cell>
        </row>
        <row r="11776">
          <cell r="A11776">
            <v>2021</v>
          </cell>
          <cell r="B11776" t="str">
            <v>Junio</v>
          </cell>
          <cell r="J11776">
            <v>20875</v>
          </cell>
          <cell r="K11776">
            <v>71031</v>
          </cell>
        </row>
        <row r="11777">
          <cell r="A11777">
            <v>2021</v>
          </cell>
          <cell r="B11777" t="str">
            <v>Junio</v>
          </cell>
          <cell r="J11777">
            <v>23700</v>
          </cell>
          <cell r="K11777">
            <v>71031</v>
          </cell>
        </row>
        <row r="11778">
          <cell r="A11778">
            <v>2021</v>
          </cell>
          <cell r="B11778" t="str">
            <v>Junio</v>
          </cell>
          <cell r="J11778">
            <v>16400</v>
          </cell>
          <cell r="K11778">
            <v>71032</v>
          </cell>
        </row>
        <row r="11779">
          <cell r="A11779">
            <v>2021</v>
          </cell>
          <cell r="B11779" t="str">
            <v>Junio</v>
          </cell>
          <cell r="J11779">
            <v>15531</v>
          </cell>
          <cell r="K11779">
            <v>71032</v>
          </cell>
        </row>
        <row r="11780">
          <cell r="A11780">
            <v>2021</v>
          </cell>
          <cell r="B11780" t="str">
            <v>Junio</v>
          </cell>
          <cell r="J11780">
            <v>18000</v>
          </cell>
          <cell r="K11780">
            <v>71032</v>
          </cell>
        </row>
        <row r="11781">
          <cell r="A11781">
            <v>2021</v>
          </cell>
          <cell r="B11781" t="str">
            <v>Junio</v>
          </cell>
          <cell r="J11781">
            <v>8420</v>
          </cell>
          <cell r="K11781">
            <v>71034</v>
          </cell>
        </row>
        <row r="11782">
          <cell r="A11782">
            <v>2021</v>
          </cell>
          <cell r="B11782" t="str">
            <v>Junio</v>
          </cell>
          <cell r="J11782">
            <v>9975</v>
          </cell>
          <cell r="K11782">
            <v>71034</v>
          </cell>
        </row>
        <row r="11783">
          <cell r="A11783">
            <v>2021</v>
          </cell>
          <cell r="B11783" t="str">
            <v>Junio</v>
          </cell>
          <cell r="J11783">
            <v>9202</v>
          </cell>
          <cell r="K11783">
            <v>71034</v>
          </cell>
        </row>
        <row r="11784">
          <cell r="A11784">
            <v>2021</v>
          </cell>
          <cell r="B11784" t="str">
            <v>Junio</v>
          </cell>
          <cell r="J11784">
            <v>9250</v>
          </cell>
          <cell r="K11784">
            <v>71034</v>
          </cell>
        </row>
        <row r="11785">
          <cell r="A11785">
            <v>2021</v>
          </cell>
          <cell r="B11785" t="str">
            <v>Junio</v>
          </cell>
          <cell r="J11785">
            <v>8205</v>
          </cell>
          <cell r="K11785">
            <v>71034</v>
          </cell>
        </row>
        <row r="11786">
          <cell r="A11786">
            <v>2021</v>
          </cell>
          <cell r="B11786" t="str">
            <v>Junio</v>
          </cell>
          <cell r="J11786">
            <v>10747</v>
          </cell>
          <cell r="K11786">
            <v>71035</v>
          </cell>
        </row>
        <row r="11787">
          <cell r="A11787">
            <v>2021</v>
          </cell>
          <cell r="B11787" t="str">
            <v>Junio</v>
          </cell>
          <cell r="J11787">
            <v>12083</v>
          </cell>
          <cell r="K11787">
            <v>71035</v>
          </cell>
        </row>
        <row r="11788">
          <cell r="A11788">
            <v>2021</v>
          </cell>
          <cell r="B11788" t="str">
            <v>Junio</v>
          </cell>
          <cell r="J11788">
            <v>11510</v>
          </cell>
          <cell r="K11788">
            <v>71035</v>
          </cell>
        </row>
        <row r="11789">
          <cell r="A11789">
            <v>2021</v>
          </cell>
          <cell r="B11789" t="str">
            <v>Junio</v>
          </cell>
          <cell r="J11789">
            <v>12790</v>
          </cell>
          <cell r="K11789">
            <v>71035</v>
          </cell>
        </row>
        <row r="11790">
          <cell r="A11790">
            <v>2021</v>
          </cell>
          <cell r="B11790" t="str">
            <v>Junio</v>
          </cell>
          <cell r="J11790">
            <v>10945</v>
          </cell>
          <cell r="K11790">
            <v>71035</v>
          </cell>
        </row>
        <row r="11791">
          <cell r="A11791">
            <v>2021</v>
          </cell>
          <cell r="B11791" t="str">
            <v>Junio</v>
          </cell>
          <cell r="J11791">
            <v>8025</v>
          </cell>
          <cell r="K11791">
            <v>71036</v>
          </cell>
        </row>
        <row r="11792">
          <cell r="A11792">
            <v>2021</v>
          </cell>
          <cell r="B11792" t="str">
            <v>Junio</v>
          </cell>
          <cell r="J11792">
            <v>7610</v>
          </cell>
          <cell r="K11792">
            <v>71036</v>
          </cell>
        </row>
        <row r="11793">
          <cell r="A11793">
            <v>2021</v>
          </cell>
          <cell r="B11793" t="str">
            <v>Junio</v>
          </cell>
          <cell r="J11793">
            <v>8840</v>
          </cell>
          <cell r="K11793">
            <v>71037</v>
          </cell>
        </row>
        <row r="11794">
          <cell r="A11794">
            <v>2021</v>
          </cell>
          <cell r="B11794" t="str">
            <v>Junio</v>
          </cell>
          <cell r="J11794">
            <v>9817</v>
          </cell>
          <cell r="K11794">
            <v>71037</v>
          </cell>
        </row>
        <row r="11795">
          <cell r="A11795">
            <v>2021</v>
          </cell>
          <cell r="B11795" t="str">
            <v>Junio</v>
          </cell>
          <cell r="J11795">
            <v>9206</v>
          </cell>
          <cell r="K11795">
            <v>71037</v>
          </cell>
        </row>
        <row r="11796">
          <cell r="A11796">
            <v>2021</v>
          </cell>
          <cell r="B11796" t="str">
            <v>Junio</v>
          </cell>
          <cell r="J11796">
            <v>9620</v>
          </cell>
          <cell r="K11796">
            <v>71037</v>
          </cell>
        </row>
        <row r="11797">
          <cell r="A11797">
            <v>2021</v>
          </cell>
          <cell r="B11797" t="str">
            <v>Junio</v>
          </cell>
          <cell r="J11797">
            <v>8740</v>
          </cell>
          <cell r="K11797">
            <v>71037</v>
          </cell>
        </row>
        <row r="11798">
          <cell r="A11798">
            <v>2021</v>
          </cell>
          <cell r="B11798" t="str">
            <v>Junio</v>
          </cell>
          <cell r="J11798">
            <v>9307</v>
          </cell>
          <cell r="K11798">
            <v>71038</v>
          </cell>
        </row>
        <row r="11799">
          <cell r="A11799">
            <v>2021</v>
          </cell>
          <cell r="B11799" t="str">
            <v>Junio</v>
          </cell>
          <cell r="J11799">
            <v>10875</v>
          </cell>
          <cell r="K11799">
            <v>71038</v>
          </cell>
        </row>
        <row r="11800">
          <cell r="A11800">
            <v>2021</v>
          </cell>
          <cell r="B11800" t="str">
            <v>Junio</v>
          </cell>
          <cell r="J11800">
            <v>9754</v>
          </cell>
          <cell r="K11800">
            <v>71038</v>
          </cell>
        </row>
        <row r="11801">
          <cell r="A11801">
            <v>2021</v>
          </cell>
          <cell r="B11801" t="str">
            <v>Junio</v>
          </cell>
          <cell r="J11801">
            <v>9735</v>
          </cell>
          <cell r="K11801">
            <v>71038</v>
          </cell>
        </row>
        <row r="11802">
          <cell r="A11802">
            <v>2021</v>
          </cell>
          <cell r="B11802" t="str">
            <v>Junio</v>
          </cell>
          <cell r="J11802">
            <v>8602</v>
          </cell>
          <cell r="K11802">
            <v>71038</v>
          </cell>
        </row>
        <row r="11803">
          <cell r="A11803">
            <v>2021</v>
          </cell>
          <cell r="B11803" t="str">
            <v>Junio</v>
          </cell>
          <cell r="J11803">
            <v>8340</v>
          </cell>
          <cell r="K11803">
            <v>71039</v>
          </cell>
        </row>
        <row r="11804">
          <cell r="A11804">
            <v>2021</v>
          </cell>
          <cell r="B11804" t="str">
            <v>Junio</v>
          </cell>
          <cell r="J11804">
            <v>8708</v>
          </cell>
          <cell r="K11804">
            <v>71039</v>
          </cell>
        </row>
        <row r="11805">
          <cell r="A11805">
            <v>2021</v>
          </cell>
          <cell r="B11805" t="str">
            <v>Junio</v>
          </cell>
          <cell r="J11805">
            <v>8804</v>
          </cell>
          <cell r="K11805">
            <v>71039</v>
          </cell>
        </row>
        <row r="11806">
          <cell r="A11806">
            <v>2021</v>
          </cell>
          <cell r="B11806" t="str">
            <v>Junio</v>
          </cell>
          <cell r="J11806">
            <v>9030</v>
          </cell>
          <cell r="K11806">
            <v>71039</v>
          </cell>
        </row>
        <row r="11807">
          <cell r="A11807">
            <v>2021</v>
          </cell>
          <cell r="B11807" t="str">
            <v>Junio</v>
          </cell>
          <cell r="J11807">
            <v>8818</v>
          </cell>
          <cell r="K11807">
            <v>71039</v>
          </cell>
        </row>
        <row r="11808">
          <cell r="A11808">
            <v>2021</v>
          </cell>
          <cell r="B11808" t="str">
            <v>Junio</v>
          </cell>
          <cell r="J11808">
            <v>24150</v>
          </cell>
          <cell r="K11808">
            <v>81001</v>
          </cell>
        </row>
        <row r="11809">
          <cell r="A11809">
            <v>2021</v>
          </cell>
          <cell r="B11809" t="str">
            <v>Junio</v>
          </cell>
          <cell r="J11809">
            <v>14779</v>
          </cell>
          <cell r="K11809">
            <v>81002</v>
          </cell>
        </row>
        <row r="11810">
          <cell r="A11810">
            <v>2021</v>
          </cell>
          <cell r="B11810" t="str">
            <v>Junio</v>
          </cell>
          <cell r="J11810">
            <v>22300</v>
          </cell>
          <cell r="K11810">
            <v>81003</v>
          </cell>
        </row>
        <row r="11811">
          <cell r="A11811">
            <v>2021</v>
          </cell>
          <cell r="B11811" t="str">
            <v>Junio</v>
          </cell>
          <cell r="J11811">
            <v>8877</v>
          </cell>
          <cell r="K11811">
            <v>81004</v>
          </cell>
        </row>
        <row r="11812">
          <cell r="A11812">
            <v>2021</v>
          </cell>
          <cell r="B11812" t="str">
            <v>Junio</v>
          </cell>
          <cell r="J11812">
            <v>8975</v>
          </cell>
          <cell r="K11812">
            <v>81004</v>
          </cell>
        </row>
        <row r="11813">
          <cell r="A11813">
            <v>2021</v>
          </cell>
          <cell r="B11813" t="str">
            <v>Junio</v>
          </cell>
          <cell r="J11813">
            <v>6613</v>
          </cell>
          <cell r="K11813">
            <v>81004</v>
          </cell>
        </row>
        <row r="11814">
          <cell r="A11814">
            <v>2021</v>
          </cell>
          <cell r="B11814" t="str">
            <v>Junio</v>
          </cell>
          <cell r="J11814">
            <v>10095</v>
          </cell>
          <cell r="K11814">
            <v>81005</v>
          </cell>
        </row>
        <row r="11815">
          <cell r="A11815">
            <v>2021</v>
          </cell>
          <cell r="B11815" t="str">
            <v>Junio</v>
          </cell>
          <cell r="J11815">
            <v>11015</v>
          </cell>
          <cell r="K11815">
            <v>81005</v>
          </cell>
        </row>
        <row r="11816">
          <cell r="A11816">
            <v>2021</v>
          </cell>
          <cell r="B11816" t="str">
            <v>Junio</v>
          </cell>
          <cell r="J11816">
            <v>8873</v>
          </cell>
          <cell r="K11816">
            <v>81005</v>
          </cell>
        </row>
        <row r="11817">
          <cell r="A11817">
            <v>2021</v>
          </cell>
          <cell r="B11817" t="str">
            <v>Junio</v>
          </cell>
          <cell r="J11817">
            <v>8900</v>
          </cell>
          <cell r="K11817">
            <v>81007</v>
          </cell>
        </row>
        <row r="11818">
          <cell r="A11818">
            <v>2021</v>
          </cell>
          <cell r="B11818" t="str">
            <v>Junio</v>
          </cell>
          <cell r="J11818">
            <v>9973</v>
          </cell>
          <cell r="K11818">
            <v>81008</v>
          </cell>
        </row>
        <row r="11819">
          <cell r="A11819">
            <v>2021</v>
          </cell>
          <cell r="B11819" t="str">
            <v>Junio</v>
          </cell>
          <cell r="J11819">
            <v>7936</v>
          </cell>
          <cell r="K11819">
            <v>81009</v>
          </cell>
        </row>
        <row r="11820">
          <cell r="A11820">
            <v>2021</v>
          </cell>
          <cell r="B11820" t="str">
            <v>Junio</v>
          </cell>
          <cell r="J11820">
            <v>25550</v>
          </cell>
          <cell r="K11820">
            <v>81010</v>
          </cell>
        </row>
        <row r="11821">
          <cell r="A11821">
            <v>2021</v>
          </cell>
          <cell r="B11821" t="str">
            <v>Junio</v>
          </cell>
          <cell r="J11821">
            <v>30517</v>
          </cell>
          <cell r="K11821">
            <v>81010</v>
          </cell>
        </row>
        <row r="11822">
          <cell r="A11822">
            <v>2021</v>
          </cell>
          <cell r="B11822" t="str">
            <v>Junio</v>
          </cell>
          <cell r="J11822">
            <v>12638</v>
          </cell>
          <cell r="K11822">
            <v>81011</v>
          </cell>
        </row>
        <row r="11823">
          <cell r="A11823">
            <v>2021</v>
          </cell>
          <cell r="B11823" t="str">
            <v>Junio</v>
          </cell>
          <cell r="J11823">
            <v>13500</v>
          </cell>
          <cell r="K11823">
            <v>81011</v>
          </cell>
        </row>
        <row r="11824">
          <cell r="A11824">
            <v>2021</v>
          </cell>
          <cell r="B11824" t="str">
            <v>Junio</v>
          </cell>
          <cell r="J11824">
            <v>35400</v>
          </cell>
          <cell r="K11824">
            <v>81013</v>
          </cell>
        </row>
        <row r="11825">
          <cell r="A11825">
            <v>2021</v>
          </cell>
          <cell r="B11825" t="str">
            <v>Junio</v>
          </cell>
          <cell r="J11825">
            <v>28610</v>
          </cell>
          <cell r="K11825">
            <v>81014</v>
          </cell>
        </row>
        <row r="11826">
          <cell r="A11826">
            <v>2021</v>
          </cell>
          <cell r="B11826" t="str">
            <v>Junio</v>
          </cell>
          <cell r="J11826">
            <v>30513</v>
          </cell>
          <cell r="K11826">
            <v>81014</v>
          </cell>
        </row>
        <row r="11827">
          <cell r="A11827">
            <v>2021</v>
          </cell>
          <cell r="B11827" t="str">
            <v>Junio</v>
          </cell>
          <cell r="J11827">
            <v>12325</v>
          </cell>
          <cell r="K11827">
            <v>81016</v>
          </cell>
        </row>
        <row r="11828">
          <cell r="A11828">
            <v>2021</v>
          </cell>
          <cell r="B11828" t="str">
            <v>Junio</v>
          </cell>
          <cell r="J11828">
            <v>13500</v>
          </cell>
          <cell r="K11828">
            <v>81016</v>
          </cell>
        </row>
        <row r="11829">
          <cell r="A11829">
            <v>2021</v>
          </cell>
          <cell r="B11829" t="str">
            <v>Junio</v>
          </cell>
          <cell r="J11829">
            <v>35000</v>
          </cell>
          <cell r="K11829">
            <v>81019</v>
          </cell>
        </row>
        <row r="11830">
          <cell r="A11830">
            <v>2021</v>
          </cell>
          <cell r="B11830" t="str">
            <v>Junio</v>
          </cell>
          <cell r="J11830">
            <v>34313</v>
          </cell>
          <cell r="K11830">
            <v>81019</v>
          </cell>
        </row>
        <row r="11831">
          <cell r="A11831">
            <v>2021</v>
          </cell>
          <cell r="B11831" t="str">
            <v>Junio</v>
          </cell>
          <cell r="J11831">
            <v>12137</v>
          </cell>
          <cell r="K11831">
            <v>81021</v>
          </cell>
        </row>
        <row r="11832">
          <cell r="A11832">
            <v>2021</v>
          </cell>
          <cell r="B11832" t="str">
            <v>Junio</v>
          </cell>
          <cell r="J11832">
            <v>12780</v>
          </cell>
          <cell r="K11832">
            <v>81021</v>
          </cell>
        </row>
        <row r="11833">
          <cell r="A11833">
            <v>2021</v>
          </cell>
          <cell r="B11833" t="str">
            <v>Junio</v>
          </cell>
          <cell r="J11833">
            <v>35967</v>
          </cell>
          <cell r="K11833">
            <v>81022</v>
          </cell>
        </row>
        <row r="11834">
          <cell r="A11834">
            <v>2021</v>
          </cell>
          <cell r="B11834" t="str">
            <v>Junio</v>
          </cell>
          <cell r="J11834">
            <v>9000</v>
          </cell>
          <cell r="K11834">
            <v>81023</v>
          </cell>
        </row>
        <row r="11835">
          <cell r="A11835">
            <v>2021</v>
          </cell>
          <cell r="B11835" t="str">
            <v>Junio</v>
          </cell>
          <cell r="J11835">
            <v>37850</v>
          </cell>
          <cell r="K11835">
            <v>81024</v>
          </cell>
        </row>
        <row r="11836">
          <cell r="A11836">
            <v>2021</v>
          </cell>
          <cell r="B11836" t="str">
            <v>Junio</v>
          </cell>
          <cell r="J11836">
            <v>39100</v>
          </cell>
          <cell r="K11836">
            <v>81024</v>
          </cell>
        </row>
        <row r="11837">
          <cell r="A11837">
            <v>2021</v>
          </cell>
          <cell r="B11837" t="str">
            <v>Junio</v>
          </cell>
          <cell r="J11837">
            <v>16875</v>
          </cell>
          <cell r="K11837">
            <v>81025</v>
          </cell>
        </row>
        <row r="11838">
          <cell r="A11838">
            <v>2021</v>
          </cell>
          <cell r="B11838" t="str">
            <v>Junio</v>
          </cell>
          <cell r="J11838">
            <v>18400</v>
          </cell>
          <cell r="K11838">
            <v>81025</v>
          </cell>
        </row>
        <row r="11839">
          <cell r="A11839">
            <v>2021</v>
          </cell>
          <cell r="B11839" t="str">
            <v>Junio</v>
          </cell>
          <cell r="J11839">
            <v>16598</v>
          </cell>
          <cell r="K11839">
            <v>81025</v>
          </cell>
        </row>
        <row r="11840">
          <cell r="A11840">
            <v>2021</v>
          </cell>
          <cell r="B11840" t="str">
            <v>Junio</v>
          </cell>
          <cell r="J11840">
            <v>14753</v>
          </cell>
          <cell r="K11840">
            <v>81027</v>
          </cell>
        </row>
        <row r="11841">
          <cell r="A11841">
            <v>2021</v>
          </cell>
          <cell r="B11841" t="str">
            <v>Junio</v>
          </cell>
          <cell r="J11841">
            <v>13225</v>
          </cell>
          <cell r="K11841">
            <v>81026</v>
          </cell>
        </row>
        <row r="11842">
          <cell r="A11842">
            <v>2021</v>
          </cell>
          <cell r="B11842" t="str">
            <v>Junio</v>
          </cell>
          <cell r="J11842">
            <v>9512</v>
          </cell>
          <cell r="K11842">
            <v>81026</v>
          </cell>
        </row>
        <row r="11843">
          <cell r="A11843">
            <v>2021</v>
          </cell>
          <cell r="B11843" t="str">
            <v>Junio</v>
          </cell>
          <cell r="J11843">
            <v>14333</v>
          </cell>
          <cell r="K11843">
            <v>81028</v>
          </cell>
        </row>
        <row r="11844">
          <cell r="A11844">
            <v>2021</v>
          </cell>
          <cell r="B11844" t="str">
            <v>Junio</v>
          </cell>
          <cell r="J11844">
            <v>17620</v>
          </cell>
          <cell r="K11844">
            <v>81029</v>
          </cell>
        </row>
        <row r="11845">
          <cell r="A11845">
            <v>2021</v>
          </cell>
          <cell r="B11845" t="str">
            <v>Junio</v>
          </cell>
          <cell r="J11845">
            <v>18550</v>
          </cell>
          <cell r="K11845">
            <v>81029</v>
          </cell>
        </row>
        <row r="11846">
          <cell r="A11846">
            <v>2021</v>
          </cell>
          <cell r="B11846" t="str">
            <v>Junio</v>
          </cell>
          <cell r="J11846">
            <v>17430</v>
          </cell>
          <cell r="K11846">
            <v>81029</v>
          </cell>
        </row>
        <row r="11847">
          <cell r="A11847">
            <v>2021</v>
          </cell>
          <cell r="B11847" t="str">
            <v>Junio</v>
          </cell>
          <cell r="J11847">
            <v>7831</v>
          </cell>
          <cell r="K11847">
            <v>41001</v>
          </cell>
        </row>
        <row r="11848">
          <cell r="A11848">
            <v>2021</v>
          </cell>
          <cell r="B11848" t="str">
            <v>Junio</v>
          </cell>
          <cell r="J11848">
            <v>7564</v>
          </cell>
          <cell r="K11848">
            <v>41001</v>
          </cell>
        </row>
        <row r="11849">
          <cell r="A11849">
            <v>2021</v>
          </cell>
          <cell r="B11849" t="str">
            <v>Junio</v>
          </cell>
          <cell r="J11849">
            <v>8442</v>
          </cell>
          <cell r="K11849">
            <v>41003</v>
          </cell>
        </row>
        <row r="11850">
          <cell r="A11850">
            <v>2021</v>
          </cell>
          <cell r="B11850" t="str">
            <v>Junio</v>
          </cell>
          <cell r="J11850">
            <v>8388</v>
          </cell>
          <cell r="K11850">
            <v>41003</v>
          </cell>
        </row>
        <row r="11851">
          <cell r="A11851">
            <v>2021</v>
          </cell>
          <cell r="B11851" t="str">
            <v>Junio</v>
          </cell>
          <cell r="J11851">
            <v>8477</v>
          </cell>
          <cell r="K11851">
            <v>41003</v>
          </cell>
        </row>
        <row r="11852">
          <cell r="A11852">
            <v>2021</v>
          </cell>
          <cell r="B11852" t="str">
            <v>Junio</v>
          </cell>
          <cell r="J11852">
            <v>8442</v>
          </cell>
          <cell r="K11852">
            <v>41004</v>
          </cell>
        </row>
        <row r="11853">
          <cell r="A11853">
            <v>2021</v>
          </cell>
          <cell r="B11853" t="str">
            <v>Junio</v>
          </cell>
          <cell r="J11853">
            <v>8388</v>
          </cell>
          <cell r="K11853">
            <v>41004</v>
          </cell>
        </row>
        <row r="11854">
          <cell r="A11854">
            <v>2021</v>
          </cell>
          <cell r="B11854" t="str">
            <v>Junio</v>
          </cell>
          <cell r="J11854">
            <v>8477</v>
          </cell>
          <cell r="K11854">
            <v>41004</v>
          </cell>
        </row>
        <row r="11855">
          <cell r="A11855">
            <v>2021</v>
          </cell>
          <cell r="B11855" t="str">
            <v>Junio</v>
          </cell>
          <cell r="J11855">
            <v>3353</v>
          </cell>
          <cell r="K11855">
            <v>41007</v>
          </cell>
        </row>
        <row r="11856">
          <cell r="A11856">
            <v>2021</v>
          </cell>
          <cell r="B11856" t="str">
            <v>Junio</v>
          </cell>
          <cell r="J11856">
            <v>4144</v>
          </cell>
          <cell r="K11856">
            <v>41007</v>
          </cell>
        </row>
        <row r="11857">
          <cell r="A11857">
            <v>2021</v>
          </cell>
          <cell r="B11857" t="str">
            <v>Junio</v>
          </cell>
          <cell r="J11857">
            <v>259</v>
          </cell>
          <cell r="K11857">
            <v>41008</v>
          </cell>
        </row>
        <row r="11858">
          <cell r="A11858">
            <v>2021</v>
          </cell>
          <cell r="B11858" t="str">
            <v>Junio</v>
          </cell>
          <cell r="J11858">
            <v>310</v>
          </cell>
          <cell r="K11858">
            <v>41008</v>
          </cell>
        </row>
        <row r="11859">
          <cell r="A11859">
            <v>2021</v>
          </cell>
          <cell r="B11859" t="str">
            <v>Junio</v>
          </cell>
          <cell r="J11859">
            <v>75358</v>
          </cell>
          <cell r="K11859">
            <v>41009</v>
          </cell>
        </row>
        <row r="11860">
          <cell r="A11860">
            <v>2021</v>
          </cell>
          <cell r="B11860" t="str">
            <v>Junio</v>
          </cell>
          <cell r="J11860">
            <v>76962</v>
          </cell>
          <cell r="K11860">
            <v>41009</v>
          </cell>
        </row>
        <row r="11861">
          <cell r="A11861">
            <v>2021</v>
          </cell>
          <cell r="B11861" t="str">
            <v>Junio</v>
          </cell>
          <cell r="J11861">
            <v>16472</v>
          </cell>
          <cell r="K11861">
            <v>41010</v>
          </cell>
        </row>
        <row r="11862">
          <cell r="A11862">
            <v>2021</v>
          </cell>
          <cell r="B11862" t="str">
            <v>Junio</v>
          </cell>
          <cell r="J11862">
            <v>17779</v>
          </cell>
          <cell r="K11862">
            <v>41010</v>
          </cell>
        </row>
        <row r="11863">
          <cell r="A11863">
            <v>2021</v>
          </cell>
          <cell r="B11863" t="str">
            <v>Junio</v>
          </cell>
          <cell r="J11863">
            <v>16903</v>
          </cell>
          <cell r="K11863">
            <v>41010</v>
          </cell>
        </row>
        <row r="11864">
          <cell r="A11864">
            <v>2021</v>
          </cell>
          <cell r="B11864" t="str">
            <v>Junio</v>
          </cell>
          <cell r="J11864">
            <v>10843</v>
          </cell>
          <cell r="K11864">
            <v>41011</v>
          </cell>
        </row>
        <row r="11865">
          <cell r="A11865">
            <v>2021</v>
          </cell>
          <cell r="B11865" t="str">
            <v>Junio</v>
          </cell>
          <cell r="J11865">
            <v>11661</v>
          </cell>
          <cell r="K11865">
            <v>41011</v>
          </cell>
        </row>
        <row r="11866">
          <cell r="A11866">
            <v>2021</v>
          </cell>
          <cell r="B11866" t="str">
            <v>Junio</v>
          </cell>
          <cell r="J11866">
            <v>19056</v>
          </cell>
          <cell r="K11866">
            <v>41012</v>
          </cell>
        </row>
        <row r="11867">
          <cell r="A11867">
            <v>2021</v>
          </cell>
          <cell r="B11867" t="str">
            <v>Junio</v>
          </cell>
          <cell r="J11867">
            <v>12763</v>
          </cell>
          <cell r="K11867">
            <v>41013</v>
          </cell>
        </row>
        <row r="11868">
          <cell r="A11868">
            <v>2021</v>
          </cell>
          <cell r="B11868" t="str">
            <v>Junio</v>
          </cell>
          <cell r="J11868">
            <v>10427</v>
          </cell>
          <cell r="K11868">
            <v>41014</v>
          </cell>
        </row>
        <row r="11869">
          <cell r="A11869">
            <v>2021</v>
          </cell>
          <cell r="B11869" t="str">
            <v>Junio</v>
          </cell>
          <cell r="J11869">
            <v>11719</v>
          </cell>
          <cell r="K11869">
            <v>41014</v>
          </cell>
        </row>
        <row r="11870">
          <cell r="A11870">
            <v>2021</v>
          </cell>
          <cell r="B11870" t="str">
            <v>Junio</v>
          </cell>
          <cell r="J11870">
            <v>10941</v>
          </cell>
          <cell r="K11870">
            <v>41014</v>
          </cell>
        </row>
        <row r="11871">
          <cell r="A11871">
            <v>2021</v>
          </cell>
          <cell r="B11871" t="str">
            <v>Junio</v>
          </cell>
          <cell r="J11871">
            <v>22029</v>
          </cell>
          <cell r="K11871">
            <v>41015</v>
          </cell>
        </row>
        <row r="11872">
          <cell r="A11872">
            <v>2021</v>
          </cell>
          <cell r="B11872" t="str">
            <v>Junio</v>
          </cell>
          <cell r="J11872">
            <v>22859</v>
          </cell>
          <cell r="K11872">
            <v>41015</v>
          </cell>
        </row>
        <row r="11873">
          <cell r="A11873">
            <v>2021</v>
          </cell>
          <cell r="B11873" t="str">
            <v>Junio</v>
          </cell>
          <cell r="J11873">
            <v>2140</v>
          </cell>
          <cell r="K11873">
            <v>41016</v>
          </cell>
        </row>
        <row r="11874">
          <cell r="A11874">
            <v>2021</v>
          </cell>
          <cell r="B11874" t="str">
            <v>Junio</v>
          </cell>
          <cell r="J11874">
            <v>3424</v>
          </cell>
          <cell r="K11874">
            <v>41017</v>
          </cell>
        </row>
        <row r="11875">
          <cell r="A11875">
            <v>2021</v>
          </cell>
          <cell r="B11875" t="str">
            <v>Junio</v>
          </cell>
          <cell r="J11875">
            <v>3756</v>
          </cell>
          <cell r="K11875">
            <v>41017</v>
          </cell>
        </row>
        <row r="11876">
          <cell r="A11876">
            <v>2021</v>
          </cell>
          <cell r="B11876" t="str">
            <v>Junio</v>
          </cell>
          <cell r="J11876">
            <v>3499</v>
          </cell>
          <cell r="K11876">
            <v>41017</v>
          </cell>
        </row>
        <row r="11877">
          <cell r="A11877">
            <v>2021</v>
          </cell>
          <cell r="B11877" t="str">
            <v>Junio</v>
          </cell>
          <cell r="J11877">
            <v>29309</v>
          </cell>
          <cell r="K11877">
            <v>41018</v>
          </cell>
        </row>
        <row r="11878">
          <cell r="A11878">
            <v>2021</v>
          </cell>
          <cell r="B11878" t="str">
            <v>Junio</v>
          </cell>
          <cell r="J11878">
            <v>32150</v>
          </cell>
          <cell r="K11878">
            <v>41018</v>
          </cell>
        </row>
        <row r="11879">
          <cell r="A11879">
            <v>2021</v>
          </cell>
          <cell r="B11879" t="str">
            <v>Junio</v>
          </cell>
          <cell r="J11879">
            <v>29216</v>
          </cell>
          <cell r="K11879">
            <v>41018</v>
          </cell>
        </row>
        <row r="11880">
          <cell r="A11880">
            <v>2021</v>
          </cell>
          <cell r="B11880" t="str">
            <v>Junio</v>
          </cell>
          <cell r="J11880">
            <v>23469</v>
          </cell>
          <cell r="K11880">
            <v>41019</v>
          </cell>
        </row>
        <row r="11881">
          <cell r="A11881">
            <v>2021</v>
          </cell>
          <cell r="B11881" t="str">
            <v>Junio</v>
          </cell>
          <cell r="J11881">
            <v>24320</v>
          </cell>
          <cell r="K11881">
            <v>41019</v>
          </cell>
        </row>
        <row r="11882">
          <cell r="A11882">
            <v>2021</v>
          </cell>
          <cell r="B11882" t="str">
            <v>Junio</v>
          </cell>
          <cell r="J11882">
            <v>5662</v>
          </cell>
          <cell r="K11882">
            <v>41020</v>
          </cell>
        </row>
        <row r="11883">
          <cell r="A11883">
            <v>2021</v>
          </cell>
          <cell r="B11883" t="str">
            <v>Junio</v>
          </cell>
          <cell r="J11883">
            <v>5714</v>
          </cell>
          <cell r="K11883">
            <v>41020</v>
          </cell>
        </row>
        <row r="11884">
          <cell r="A11884">
            <v>2021</v>
          </cell>
          <cell r="B11884" t="str">
            <v>Junio</v>
          </cell>
          <cell r="J11884">
            <v>5677</v>
          </cell>
          <cell r="K11884">
            <v>41020</v>
          </cell>
        </row>
        <row r="11885">
          <cell r="A11885">
            <v>2021</v>
          </cell>
          <cell r="B11885" t="str">
            <v>Junio</v>
          </cell>
          <cell r="J11885">
            <v>5751</v>
          </cell>
          <cell r="K11885">
            <v>41020</v>
          </cell>
        </row>
        <row r="11886">
          <cell r="A11886">
            <v>2021</v>
          </cell>
          <cell r="B11886" t="str">
            <v>Junio</v>
          </cell>
          <cell r="J11886">
            <v>10368</v>
          </cell>
          <cell r="K11886">
            <v>41021</v>
          </cell>
        </row>
        <row r="11887">
          <cell r="A11887">
            <v>2021</v>
          </cell>
          <cell r="B11887" t="str">
            <v>Junio</v>
          </cell>
          <cell r="J11887">
            <v>10831</v>
          </cell>
          <cell r="K11887">
            <v>41021</v>
          </cell>
        </row>
        <row r="11888">
          <cell r="A11888">
            <v>2021</v>
          </cell>
          <cell r="B11888" t="str">
            <v>Junio</v>
          </cell>
          <cell r="J11888">
            <v>10714</v>
          </cell>
          <cell r="K11888">
            <v>41022</v>
          </cell>
        </row>
        <row r="11889">
          <cell r="A11889">
            <v>2021</v>
          </cell>
          <cell r="B11889" t="str">
            <v>Junio</v>
          </cell>
          <cell r="J11889">
            <v>10819</v>
          </cell>
          <cell r="K11889">
            <v>41022</v>
          </cell>
        </row>
        <row r="11890">
          <cell r="A11890">
            <v>2021</v>
          </cell>
          <cell r="B11890" t="str">
            <v>Junio</v>
          </cell>
          <cell r="J11890">
            <v>3785</v>
          </cell>
          <cell r="K11890">
            <v>41023</v>
          </cell>
        </row>
        <row r="11891">
          <cell r="A11891">
            <v>2021</v>
          </cell>
          <cell r="B11891" t="str">
            <v>Junio</v>
          </cell>
          <cell r="J11891">
            <v>4263</v>
          </cell>
          <cell r="K11891">
            <v>41023</v>
          </cell>
        </row>
        <row r="11892">
          <cell r="A11892">
            <v>2021</v>
          </cell>
          <cell r="B11892" t="str">
            <v>Junio</v>
          </cell>
          <cell r="J11892">
            <v>3897</v>
          </cell>
          <cell r="K11892">
            <v>41023</v>
          </cell>
        </row>
        <row r="11893">
          <cell r="A11893">
            <v>2021</v>
          </cell>
          <cell r="B11893" t="str">
            <v>Junio</v>
          </cell>
          <cell r="J11893">
            <v>3785</v>
          </cell>
          <cell r="K11893">
            <v>41023</v>
          </cell>
        </row>
        <row r="11894">
          <cell r="A11894">
            <v>2021</v>
          </cell>
          <cell r="B11894" t="str">
            <v>Junio</v>
          </cell>
          <cell r="J11894">
            <v>5810</v>
          </cell>
          <cell r="K11894">
            <v>41024</v>
          </cell>
        </row>
        <row r="11895">
          <cell r="A11895">
            <v>2021</v>
          </cell>
          <cell r="B11895" t="str">
            <v>Junio</v>
          </cell>
          <cell r="J11895">
            <v>6865</v>
          </cell>
          <cell r="K11895">
            <v>41024</v>
          </cell>
        </row>
        <row r="11896">
          <cell r="A11896">
            <v>2021</v>
          </cell>
          <cell r="B11896" t="str">
            <v>Junio</v>
          </cell>
          <cell r="J11896">
            <v>6216</v>
          </cell>
          <cell r="K11896">
            <v>41024</v>
          </cell>
        </row>
        <row r="11897">
          <cell r="A11897">
            <v>2021</v>
          </cell>
          <cell r="B11897" t="str">
            <v>Junio</v>
          </cell>
          <cell r="J11897">
            <v>5972</v>
          </cell>
          <cell r="K11897">
            <v>41024</v>
          </cell>
        </row>
        <row r="11898">
          <cell r="A11898">
            <v>2021</v>
          </cell>
          <cell r="B11898" t="str">
            <v>Junio</v>
          </cell>
          <cell r="J11898">
            <v>743</v>
          </cell>
          <cell r="K11898">
            <v>41025</v>
          </cell>
        </row>
        <row r="11899">
          <cell r="A11899">
            <v>2021</v>
          </cell>
          <cell r="B11899" t="str">
            <v>Junio</v>
          </cell>
          <cell r="J11899">
            <v>884</v>
          </cell>
          <cell r="K11899">
            <v>41025</v>
          </cell>
        </row>
        <row r="11900">
          <cell r="A11900">
            <v>2021</v>
          </cell>
          <cell r="B11900" t="str">
            <v>Junio</v>
          </cell>
          <cell r="J11900">
            <v>1189</v>
          </cell>
          <cell r="K11900">
            <v>41025</v>
          </cell>
        </row>
        <row r="11901">
          <cell r="A11901">
            <v>2021</v>
          </cell>
          <cell r="B11901" t="str">
            <v>Junio</v>
          </cell>
          <cell r="J11901">
            <v>10714</v>
          </cell>
          <cell r="K11901">
            <v>41026</v>
          </cell>
        </row>
        <row r="11902">
          <cell r="A11902">
            <v>2021</v>
          </cell>
          <cell r="B11902" t="str">
            <v>Junio</v>
          </cell>
          <cell r="J11902">
            <v>10819</v>
          </cell>
          <cell r="K11902">
            <v>41026</v>
          </cell>
        </row>
        <row r="11903">
          <cell r="A11903">
            <v>2021</v>
          </cell>
          <cell r="B11903" t="str">
            <v>Junio</v>
          </cell>
          <cell r="J11903">
            <v>11700</v>
          </cell>
          <cell r="K11903">
            <v>41027</v>
          </cell>
        </row>
        <row r="11904">
          <cell r="A11904">
            <v>2021</v>
          </cell>
          <cell r="B11904" t="str">
            <v>Junio</v>
          </cell>
          <cell r="J11904">
            <v>11873</v>
          </cell>
          <cell r="K11904">
            <v>41027</v>
          </cell>
        </row>
        <row r="11905">
          <cell r="A11905">
            <v>2021</v>
          </cell>
          <cell r="B11905" t="str">
            <v>Junio</v>
          </cell>
          <cell r="J11905">
            <v>42468</v>
          </cell>
          <cell r="K11905">
            <v>41028</v>
          </cell>
        </row>
        <row r="11906">
          <cell r="A11906">
            <v>2021</v>
          </cell>
          <cell r="B11906" t="str">
            <v>Junio</v>
          </cell>
          <cell r="J11906">
            <v>49284</v>
          </cell>
          <cell r="K11906">
            <v>41028</v>
          </cell>
        </row>
        <row r="11907">
          <cell r="A11907">
            <v>2021</v>
          </cell>
          <cell r="B11907" t="str">
            <v>Junio</v>
          </cell>
          <cell r="J11907">
            <v>43298</v>
          </cell>
          <cell r="K11907">
            <v>41028</v>
          </cell>
        </row>
        <row r="11908">
          <cell r="A11908">
            <v>2021</v>
          </cell>
          <cell r="B11908" t="str">
            <v>Julio</v>
          </cell>
          <cell r="J11908">
            <v>1098</v>
          </cell>
          <cell r="K11908">
            <v>31001</v>
          </cell>
        </row>
        <row r="11909">
          <cell r="A11909">
            <v>2021</v>
          </cell>
          <cell r="B11909" t="str">
            <v>Julio</v>
          </cell>
          <cell r="J11909">
            <v>1628</v>
          </cell>
          <cell r="K11909">
            <v>31002</v>
          </cell>
        </row>
        <row r="11910">
          <cell r="A11910">
            <v>2021</v>
          </cell>
          <cell r="B11910" t="str">
            <v>Julio</v>
          </cell>
          <cell r="J11910">
            <v>1009</v>
          </cell>
          <cell r="K11910">
            <v>31003</v>
          </cell>
        </row>
        <row r="11911">
          <cell r="A11911">
            <v>2021</v>
          </cell>
          <cell r="B11911" t="str">
            <v>Julio</v>
          </cell>
          <cell r="J11911">
            <v>7560</v>
          </cell>
          <cell r="K11911">
            <v>31004</v>
          </cell>
        </row>
        <row r="11912">
          <cell r="A11912">
            <v>2021</v>
          </cell>
          <cell r="B11912" t="str">
            <v>Julio</v>
          </cell>
          <cell r="J11912">
            <v>7872</v>
          </cell>
          <cell r="K11912">
            <v>31005</v>
          </cell>
        </row>
        <row r="11913">
          <cell r="A11913">
            <v>2021</v>
          </cell>
          <cell r="B11913" t="str">
            <v>Julio</v>
          </cell>
          <cell r="J11913">
            <v>1995</v>
          </cell>
          <cell r="K11913">
            <v>31006</v>
          </cell>
        </row>
        <row r="11914">
          <cell r="A11914">
            <v>2021</v>
          </cell>
          <cell r="B11914" t="str">
            <v>Julio</v>
          </cell>
          <cell r="J11914">
            <v>7257</v>
          </cell>
          <cell r="K11914">
            <v>31007</v>
          </cell>
        </row>
        <row r="11915">
          <cell r="A11915">
            <v>2021</v>
          </cell>
          <cell r="B11915" t="str">
            <v>Julio</v>
          </cell>
          <cell r="J11915">
            <v>6600</v>
          </cell>
          <cell r="K11915">
            <v>31008</v>
          </cell>
        </row>
        <row r="11916">
          <cell r="A11916">
            <v>2021</v>
          </cell>
          <cell r="B11916" t="str">
            <v>Julio</v>
          </cell>
          <cell r="J11916">
            <v>2814</v>
          </cell>
          <cell r="K11916">
            <v>31009</v>
          </cell>
        </row>
        <row r="11917">
          <cell r="A11917">
            <v>2021</v>
          </cell>
          <cell r="B11917" t="str">
            <v>Julio</v>
          </cell>
          <cell r="J11917">
            <v>4915</v>
          </cell>
          <cell r="K11917">
            <v>31010</v>
          </cell>
        </row>
        <row r="11918">
          <cell r="A11918">
            <v>2021</v>
          </cell>
          <cell r="B11918" t="str">
            <v>Julio</v>
          </cell>
          <cell r="J11918">
            <v>1009</v>
          </cell>
          <cell r="K11918">
            <v>31011</v>
          </cell>
        </row>
        <row r="11919">
          <cell r="A11919">
            <v>2021</v>
          </cell>
          <cell r="B11919" t="str">
            <v>Julio</v>
          </cell>
          <cell r="J11919">
            <v>930</v>
          </cell>
          <cell r="K11919">
            <v>31012</v>
          </cell>
        </row>
        <row r="11920">
          <cell r="A11920">
            <v>2021</v>
          </cell>
          <cell r="B11920" t="str">
            <v>Julio</v>
          </cell>
          <cell r="J11920">
            <v>694</v>
          </cell>
          <cell r="K11920">
            <v>31013</v>
          </cell>
        </row>
        <row r="11921">
          <cell r="A11921">
            <v>2021</v>
          </cell>
          <cell r="B11921" t="str">
            <v>Julio</v>
          </cell>
          <cell r="J11921">
            <v>1450</v>
          </cell>
          <cell r="K11921">
            <v>31014</v>
          </cell>
        </row>
        <row r="11922">
          <cell r="A11922">
            <v>2021</v>
          </cell>
          <cell r="B11922" t="str">
            <v>Julio</v>
          </cell>
          <cell r="J11922">
            <v>1340</v>
          </cell>
          <cell r="K11922">
            <v>31016</v>
          </cell>
        </row>
        <row r="11923">
          <cell r="A11923">
            <v>2021</v>
          </cell>
          <cell r="B11923" t="str">
            <v>Julio</v>
          </cell>
          <cell r="J11923">
            <v>1669</v>
          </cell>
          <cell r="K11923">
            <v>31017</v>
          </cell>
        </row>
        <row r="11924">
          <cell r="A11924">
            <v>2021</v>
          </cell>
          <cell r="B11924" t="str">
            <v>Julio</v>
          </cell>
          <cell r="J11924">
            <v>1549</v>
          </cell>
          <cell r="K11924">
            <v>31018</v>
          </cell>
        </row>
        <row r="11925">
          <cell r="A11925">
            <v>2021</v>
          </cell>
          <cell r="B11925" t="str">
            <v>Julio</v>
          </cell>
          <cell r="J11925">
            <v>979</v>
          </cell>
          <cell r="K11925">
            <v>31019</v>
          </cell>
        </row>
        <row r="11926">
          <cell r="A11926">
            <v>2021</v>
          </cell>
          <cell r="B11926" t="str">
            <v>Julio</v>
          </cell>
          <cell r="J11926">
            <v>4868</v>
          </cell>
          <cell r="K11926">
            <v>31020</v>
          </cell>
        </row>
        <row r="11927">
          <cell r="A11927">
            <v>2021</v>
          </cell>
          <cell r="B11927" t="str">
            <v>Julio</v>
          </cell>
          <cell r="J11927">
            <v>2143</v>
          </cell>
          <cell r="K11927">
            <v>31021</v>
          </cell>
        </row>
        <row r="11928">
          <cell r="A11928">
            <v>2021</v>
          </cell>
          <cell r="B11928" t="str">
            <v>Julio</v>
          </cell>
          <cell r="J11928">
            <v>1832</v>
          </cell>
          <cell r="K11928">
            <v>31022</v>
          </cell>
        </row>
        <row r="11929">
          <cell r="A11929">
            <v>2021</v>
          </cell>
          <cell r="B11929" t="str">
            <v>Julio</v>
          </cell>
          <cell r="J11929">
            <v>4010</v>
          </cell>
          <cell r="K11929">
            <v>31023</v>
          </cell>
        </row>
        <row r="11930">
          <cell r="A11930">
            <v>2021</v>
          </cell>
          <cell r="B11930" t="str">
            <v>Julio</v>
          </cell>
          <cell r="J11930">
            <v>4618</v>
          </cell>
          <cell r="K11930">
            <v>31024</v>
          </cell>
        </row>
        <row r="11931">
          <cell r="A11931">
            <v>2021</v>
          </cell>
          <cell r="B11931" t="str">
            <v>Julio</v>
          </cell>
          <cell r="J11931">
            <v>1892</v>
          </cell>
          <cell r="K11931">
            <v>31025</v>
          </cell>
        </row>
        <row r="11932">
          <cell r="A11932">
            <v>2021</v>
          </cell>
          <cell r="B11932" t="str">
            <v>Julio</v>
          </cell>
          <cell r="J11932">
            <v>2284</v>
          </cell>
          <cell r="K11932">
            <v>31026</v>
          </cell>
        </row>
        <row r="11933">
          <cell r="A11933">
            <v>2021</v>
          </cell>
          <cell r="B11933" t="str">
            <v>Julio</v>
          </cell>
          <cell r="J11933">
            <v>2395</v>
          </cell>
          <cell r="K11933">
            <v>31027</v>
          </cell>
        </row>
        <row r="11934">
          <cell r="A11934">
            <v>2021</v>
          </cell>
          <cell r="B11934" t="str">
            <v>Julio</v>
          </cell>
          <cell r="J11934">
            <v>3355</v>
          </cell>
          <cell r="K11934">
            <v>31028</v>
          </cell>
        </row>
        <row r="11935">
          <cell r="A11935">
            <v>2021</v>
          </cell>
          <cell r="B11935" t="str">
            <v>Julio</v>
          </cell>
          <cell r="J11935">
            <v>1448</v>
          </cell>
          <cell r="K11935">
            <v>31029</v>
          </cell>
        </row>
        <row r="11936">
          <cell r="A11936">
            <v>2021</v>
          </cell>
          <cell r="B11936" t="str">
            <v>Julio</v>
          </cell>
          <cell r="J11936">
            <v>2874</v>
          </cell>
          <cell r="K11936">
            <v>31030</v>
          </cell>
        </row>
        <row r="11937">
          <cell r="A11937">
            <v>2021</v>
          </cell>
          <cell r="B11937" t="str">
            <v>Julio</v>
          </cell>
          <cell r="J11937">
            <v>9419</v>
          </cell>
          <cell r="K11937">
            <v>31031</v>
          </cell>
        </row>
        <row r="11938">
          <cell r="A11938">
            <v>2021</v>
          </cell>
          <cell r="B11938" t="str">
            <v>Julio</v>
          </cell>
          <cell r="J11938">
            <v>3294</v>
          </cell>
          <cell r="K11938">
            <v>31032</v>
          </cell>
        </row>
        <row r="11939">
          <cell r="A11939">
            <v>2021</v>
          </cell>
          <cell r="B11939" t="str">
            <v>Julio</v>
          </cell>
          <cell r="J11939">
            <v>3261</v>
          </cell>
          <cell r="K11939">
            <v>31033</v>
          </cell>
        </row>
        <row r="11940">
          <cell r="A11940">
            <v>2021</v>
          </cell>
          <cell r="B11940" t="str">
            <v>Julio</v>
          </cell>
          <cell r="J11940">
            <v>1170</v>
          </cell>
          <cell r="K11940">
            <v>31034</v>
          </cell>
        </row>
        <row r="11941">
          <cell r="A11941">
            <v>2021</v>
          </cell>
          <cell r="B11941" t="str">
            <v>Julio</v>
          </cell>
          <cell r="J11941">
            <v>1283</v>
          </cell>
          <cell r="K11941">
            <v>31035</v>
          </cell>
        </row>
        <row r="11942">
          <cell r="A11942">
            <v>2021</v>
          </cell>
          <cell r="B11942" t="str">
            <v>Julio</v>
          </cell>
          <cell r="J11942">
            <v>1883</v>
          </cell>
          <cell r="K11942">
            <v>31036</v>
          </cell>
        </row>
        <row r="11943">
          <cell r="A11943">
            <v>2021</v>
          </cell>
          <cell r="B11943" t="str">
            <v>Julio</v>
          </cell>
          <cell r="J11943">
            <v>1769</v>
          </cell>
          <cell r="K11943">
            <v>31037</v>
          </cell>
        </row>
        <row r="11944">
          <cell r="A11944">
            <v>2021</v>
          </cell>
          <cell r="B11944" t="str">
            <v>Julio</v>
          </cell>
          <cell r="J11944">
            <v>2208</v>
          </cell>
          <cell r="K11944">
            <v>31038</v>
          </cell>
        </row>
        <row r="11945">
          <cell r="A11945">
            <v>2021</v>
          </cell>
          <cell r="B11945" t="str">
            <v>Julio</v>
          </cell>
          <cell r="J11945">
            <v>2026</v>
          </cell>
          <cell r="K11945">
            <v>31039</v>
          </cell>
        </row>
        <row r="11946">
          <cell r="A11946">
            <v>2021</v>
          </cell>
          <cell r="B11946" t="str">
            <v>Julio</v>
          </cell>
          <cell r="J11946">
            <v>4769</v>
          </cell>
          <cell r="K11946">
            <v>11001</v>
          </cell>
        </row>
        <row r="11947">
          <cell r="A11947">
            <v>2021</v>
          </cell>
          <cell r="B11947" t="str">
            <v>Julio</v>
          </cell>
          <cell r="J11947">
            <v>4493</v>
          </cell>
          <cell r="K11947">
            <v>11002</v>
          </cell>
        </row>
        <row r="11948">
          <cell r="A11948">
            <v>2021</v>
          </cell>
          <cell r="B11948" t="str">
            <v>Julio</v>
          </cell>
          <cell r="J11948">
            <v>1908</v>
          </cell>
          <cell r="K11948">
            <v>11003</v>
          </cell>
        </row>
        <row r="11949">
          <cell r="A11949">
            <v>2021</v>
          </cell>
          <cell r="B11949" t="str">
            <v>Julio</v>
          </cell>
          <cell r="J11949">
            <v>1734</v>
          </cell>
          <cell r="K11949">
            <v>11004</v>
          </cell>
        </row>
        <row r="11950">
          <cell r="A11950">
            <v>2021</v>
          </cell>
          <cell r="B11950" t="str">
            <v>Julio</v>
          </cell>
          <cell r="J11950">
            <v>1381</v>
          </cell>
          <cell r="K11950">
            <v>11005</v>
          </cell>
        </row>
        <row r="11951">
          <cell r="A11951">
            <v>2021</v>
          </cell>
          <cell r="B11951" t="str">
            <v>Julio</v>
          </cell>
          <cell r="J11951">
            <v>4650</v>
          </cell>
          <cell r="K11951">
            <v>11006</v>
          </cell>
        </row>
        <row r="11952">
          <cell r="A11952">
            <v>2021</v>
          </cell>
          <cell r="B11952" t="str">
            <v>Julio</v>
          </cell>
          <cell r="J11952">
            <v>13972</v>
          </cell>
          <cell r="K11952">
            <v>11007</v>
          </cell>
        </row>
        <row r="11953">
          <cell r="A11953">
            <v>2021</v>
          </cell>
          <cell r="B11953" t="str">
            <v>Julio</v>
          </cell>
          <cell r="J11953">
            <v>1884</v>
          </cell>
          <cell r="K11953">
            <v>11008</v>
          </cell>
        </row>
        <row r="11954">
          <cell r="A11954">
            <v>2021</v>
          </cell>
          <cell r="B11954" t="str">
            <v>Julio</v>
          </cell>
          <cell r="J11954">
            <v>3858</v>
          </cell>
          <cell r="K11954">
            <v>11009</v>
          </cell>
        </row>
        <row r="11955">
          <cell r="A11955">
            <v>2021</v>
          </cell>
          <cell r="B11955" t="str">
            <v>Julio</v>
          </cell>
          <cell r="J11955">
            <v>2131</v>
          </cell>
          <cell r="K11955">
            <v>11010</v>
          </cell>
        </row>
        <row r="11956">
          <cell r="A11956">
            <v>2021</v>
          </cell>
          <cell r="B11956" t="str">
            <v>Julio</v>
          </cell>
          <cell r="J11956">
            <v>13202</v>
          </cell>
          <cell r="K11956">
            <v>11011</v>
          </cell>
        </row>
        <row r="11957">
          <cell r="A11957">
            <v>2021</v>
          </cell>
          <cell r="B11957" t="str">
            <v>Julio</v>
          </cell>
          <cell r="J11957">
            <v>4769</v>
          </cell>
          <cell r="K11957">
            <v>11012</v>
          </cell>
        </row>
        <row r="11958">
          <cell r="A11958">
            <v>2021</v>
          </cell>
          <cell r="B11958" t="str">
            <v>Julio</v>
          </cell>
          <cell r="J11958">
            <v>3827</v>
          </cell>
          <cell r="K11958">
            <v>11013</v>
          </cell>
        </row>
        <row r="11959">
          <cell r="A11959">
            <v>2021</v>
          </cell>
          <cell r="B11959" t="str">
            <v>Julio</v>
          </cell>
          <cell r="J11959">
            <v>6506</v>
          </cell>
          <cell r="K11959">
            <v>11014</v>
          </cell>
        </row>
        <row r="11960">
          <cell r="A11960">
            <v>2021</v>
          </cell>
          <cell r="B11960" t="str">
            <v>Julio</v>
          </cell>
          <cell r="J11960">
            <v>5553</v>
          </cell>
          <cell r="K11960">
            <v>11015</v>
          </cell>
        </row>
        <row r="11961">
          <cell r="A11961">
            <v>2021</v>
          </cell>
          <cell r="B11961" t="str">
            <v>Julio</v>
          </cell>
          <cell r="J11961">
            <v>3071</v>
          </cell>
          <cell r="K11961">
            <v>11016</v>
          </cell>
        </row>
        <row r="11962">
          <cell r="A11962">
            <v>2021</v>
          </cell>
          <cell r="B11962" t="str">
            <v>Julio</v>
          </cell>
          <cell r="J11962">
            <v>2137</v>
          </cell>
          <cell r="K11962">
            <v>11017</v>
          </cell>
        </row>
        <row r="11963">
          <cell r="A11963">
            <v>2021</v>
          </cell>
          <cell r="B11963" t="str">
            <v>Julio</v>
          </cell>
          <cell r="J11963">
            <v>2395</v>
          </cell>
          <cell r="K11963">
            <v>11018</v>
          </cell>
        </row>
        <row r="11964">
          <cell r="A11964">
            <v>2021</v>
          </cell>
          <cell r="B11964" t="str">
            <v>Julio</v>
          </cell>
          <cell r="J11964">
            <v>4597</v>
          </cell>
          <cell r="K11964">
            <v>11019</v>
          </cell>
        </row>
        <row r="11965">
          <cell r="A11965">
            <v>2021</v>
          </cell>
          <cell r="B11965" t="str">
            <v>Julio</v>
          </cell>
          <cell r="J11965">
            <v>10793</v>
          </cell>
          <cell r="K11965">
            <v>11020</v>
          </cell>
        </row>
        <row r="11966">
          <cell r="A11966">
            <v>2021</v>
          </cell>
          <cell r="B11966" t="str">
            <v>Julio</v>
          </cell>
          <cell r="J11966">
            <v>1074</v>
          </cell>
          <cell r="K11966">
            <v>11021</v>
          </cell>
        </row>
        <row r="11967">
          <cell r="A11967">
            <v>2021</v>
          </cell>
          <cell r="B11967" t="str">
            <v>Julio</v>
          </cell>
          <cell r="J11967">
            <v>1132</v>
          </cell>
          <cell r="K11967">
            <v>11022</v>
          </cell>
        </row>
        <row r="11968">
          <cell r="A11968">
            <v>2021</v>
          </cell>
          <cell r="B11968" t="str">
            <v>Julio</v>
          </cell>
          <cell r="J11968">
            <v>3248</v>
          </cell>
          <cell r="K11968">
            <v>11023</v>
          </cell>
        </row>
        <row r="11969">
          <cell r="A11969">
            <v>2021</v>
          </cell>
          <cell r="B11969" t="str">
            <v>Julio</v>
          </cell>
          <cell r="J11969">
            <v>2660</v>
          </cell>
          <cell r="K11969">
            <v>11024</v>
          </cell>
        </row>
        <row r="11970">
          <cell r="A11970">
            <v>2021</v>
          </cell>
          <cell r="B11970" t="str">
            <v>Julio</v>
          </cell>
          <cell r="J11970">
            <v>2365</v>
          </cell>
          <cell r="K11970">
            <v>11025</v>
          </cell>
        </row>
        <row r="11971">
          <cell r="A11971">
            <v>2021</v>
          </cell>
          <cell r="B11971" t="str">
            <v>Julio</v>
          </cell>
          <cell r="J11971">
            <v>2440</v>
          </cell>
          <cell r="K11971">
            <v>11026</v>
          </cell>
        </row>
        <row r="11972">
          <cell r="A11972">
            <v>2021</v>
          </cell>
          <cell r="B11972" t="str">
            <v>Julio</v>
          </cell>
          <cell r="J11972">
            <v>3399</v>
          </cell>
          <cell r="K11972">
            <v>11027</v>
          </cell>
        </row>
        <row r="11973">
          <cell r="A11973">
            <v>2021</v>
          </cell>
          <cell r="B11973" t="str">
            <v>Julio</v>
          </cell>
          <cell r="J11973">
            <v>4740</v>
          </cell>
          <cell r="K11973">
            <v>11028</v>
          </cell>
        </row>
        <row r="11974">
          <cell r="A11974">
            <v>2021</v>
          </cell>
          <cell r="B11974" t="str">
            <v>Julio</v>
          </cell>
          <cell r="J11974">
            <v>3880</v>
          </cell>
          <cell r="K11974">
            <v>11029</v>
          </cell>
        </row>
        <row r="11975">
          <cell r="A11975">
            <v>2021</v>
          </cell>
          <cell r="B11975" t="str">
            <v>Julio</v>
          </cell>
          <cell r="J11975">
            <v>7512</v>
          </cell>
          <cell r="K11975">
            <v>11030</v>
          </cell>
        </row>
        <row r="11976">
          <cell r="A11976">
            <v>2021</v>
          </cell>
          <cell r="B11976" t="str">
            <v>Julio</v>
          </cell>
          <cell r="J11976">
            <v>8340</v>
          </cell>
          <cell r="K11976">
            <v>11031</v>
          </cell>
        </row>
        <row r="11977">
          <cell r="A11977">
            <v>2021</v>
          </cell>
          <cell r="B11977" t="str">
            <v>Julio</v>
          </cell>
          <cell r="J11977">
            <v>8706</v>
          </cell>
          <cell r="K11977">
            <v>11032</v>
          </cell>
        </row>
        <row r="11978">
          <cell r="A11978">
            <v>2021</v>
          </cell>
          <cell r="B11978" t="str">
            <v>Julio</v>
          </cell>
          <cell r="J11978">
            <v>3482</v>
          </cell>
          <cell r="K11978">
            <v>11033</v>
          </cell>
        </row>
        <row r="11979">
          <cell r="A11979">
            <v>2021</v>
          </cell>
          <cell r="B11979" t="str">
            <v>Julio</v>
          </cell>
          <cell r="J11979">
            <v>2098</v>
          </cell>
          <cell r="K11979">
            <v>11034</v>
          </cell>
        </row>
        <row r="11980">
          <cell r="A11980">
            <v>2021</v>
          </cell>
          <cell r="B11980" t="str">
            <v>Julio</v>
          </cell>
          <cell r="J11980">
            <v>3010</v>
          </cell>
          <cell r="K11980">
            <v>11035</v>
          </cell>
        </row>
        <row r="11981">
          <cell r="A11981">
            <v>2021</v>
          </cell>
          <cell r="B11981" t="str">
            <v>Julio</v>
          </cell>
          <cell r="J11981">
            <v>1424</v>
          </cell>
          <cell r="K11981">
            <v>11036</v>
          </cell>
        </row>
        <row r="11982">
          <cell r="A11982">
            <v>2021</v>
          </cell>
          <cell r="B11982" t="str">
            <v>Julio</v>
          </cell>
          <cell r="J11982">
            <v>1424</v>
          </cell>
          <cell r="K11982">
            <v>11037</v>
          </cell>
        </row>
        <row r="11983">
          <cell r="A11983">
            <v>2021</v>
          </cell>
          <cell r="B11983" t="str">
            <v>Julio</v>
          </cell>
          <cell r="J11983">
            <v>2138</v>
          </cell>
          <cell r="K11983">
            <v>11038</v>
          </cell>
        </row>
        <row r="11984">
          <cell r="A11984">
            <v>2021</v>
          </cell>
          <cell r="B11984" t="str">
            <v>Julio</v>
          </cell>
          <cell r="J11984">
            <v>2443</v>
          </cell>
          <cell r="K11984">
            <v>11040</v>
          </cell>
        </row>
        <row r="11985">
          <cell r="A11985">
            <v>2021</v>
          </cell>
          <cell r="B11985" t="str">
            <v>Julio</v>
          </cell>
          <cell r="J11985">
            <v>1395</v>
          </cell>
          <cell r="K11985">
            <v>11041</v>
          </cell>
        </row>
        <row r="11986">
          <cell r="A11986">
            <v>2021</v>
          </cell>
          <cell r="B11986" t="str">
            <v>Julio</v>
          </cell>
          <cell r="J11986">
            <v>2461</v>
          </cell>
          <cell r="K11986">
            <v>11042</v>
          </cell>
        </row>
        <row r="11987">
          <cell r="A11987">
            <v>2021</v>
          </cell>
          <cell r="B11987" t="str">
            <v>Julio</v>
          </cell>
          <cell r="J11987">
            <v>7404</v>
          </cell>
          <cell r="K11987">
            <v>11043</v>
          </cell>
        </row>
        <row r="11988">
          <cell r="A11988">
            <v>2021</v>
          </cell>
          <cell r="B11988" t="str">
            <v>Julio</v>
          </cell>
          <cell r="J11988">
            <v>2065</v>
          </cell>
          <cell r="K11988">
            <v>11044</v>
          </cell>
        </row>
        <row r="11989">
          <cell r="A11989">
            <v>2021</v>
          </cell>
          <cell r="B11989" t="str">
            <v>Julio</v>
          </cell>
          <cell r="J11989">
            <v>1256</v>
          </cell>
          <cell r="K11989">
            <v>11045</v>
          </cell>
        </row>
        <row r="11990">
          <cell r="A11990">
            <v>2021</v>
          </cell>
          <cell r="B11990" t="str">
            <v>Julio</v>
          </cell>
          <cell r="J11990">
            <v>860</v>
          </cell>
          <cell r="K11990">
            <v>11046</v>
          </cell>
        </row>
        <row r="11991">
          <cell r="A11991">
            <v>2021</v>
          </cell>
          <cell r="B11991" t="str">
            <v>Julio</v>
          </cell>
          <cell r="J11991">
            <v>10270</v>
          </cell>
          <cell r="K11991">
            <v>11047</v>
          </cell>
        </row>
        <row r="11992">
          <cell r="A11992">
            <v>2021</v>
          </cell>
          <cell r="B11992" t="str">
            <v>Julio</v>
          </cell>
          <cell r="J11992">
            <v>3170</v>
          </cell>
          <cell r="K11992">
            <v>11048</v>
          </cell>
        </row>
        <row r="11993">
          <cell r="A11993">
            <v>2021</v>
          </cell>
          <cell r="B11993" t="str">
            <v>Julio</v>
          </cell>
          <cell r="J11993">
            <v>2719</v>
          </cell>
          <cell r="K11993">
            <v>11049</v>
          </cell>
        </row>
        <row r="11994">
          <cell r="A11994">
            <v>2021</v>
          </cell>
          <cell r="B11994" t="str">
            <v>Julio</v>
          </cell>
          <cell r="J11994">
            <v>3228</v>
          </cell>
          <cell r="K11994">
            <v>11050</v>
          </cell>
        </row>
        <row r="11995">
          <cell r="A11995">
            <v>2021</v>
          </cell>
          <cell r="B11995" t="str">
            <v>Julio</v>
          </cell>
          <cell r="J11995">
            <v>15274</v>
          </cell>
          <cell r="K11995">
            <v>11051</v>
          </cell>
        </row>
        <row r="11996">
          <cell r="A11996">
            <v>2021</v>
          </cell>
          <cell r="B11996" t="str">
            <v>Julio</v>
          </cell>
          <cell r="J11996">
            <v>3633</v>
          </cell>
          <cell r="K11996">
            <v>11052</v>
          </cell>
        </row>
        <row r="11997">
          <cell r="A11997">
            <v>2021</v>
          </cell>
          <cell r="B11997" t="str">
            <v>Julio</v>
          </cell>
          <cell r="J11997">
            <v>5899</v>
          </cell>
          <cell r="K11997">
            <v>11053</v>
          </cell>
        </row>
        <row r="11998">
          <cell r="A11998">
            <v>2021</v>
          </cell>
          <cell r="B11998" t="str">
            <v>Julio</v>
          </cell>
          <cell r="J11998">
            <v>6069</v>
          </cell>
          <cell r="K11998">
            <v>11054</v>
          </cell>
        </row>
        <row r="11999">
          <cell r="A11999">
            <v>2021</v>
          </cell>
          <cell r="B11999" t="str">
            <v>Julio</v>
          </cell>
          <cell r="J11999">
            <v>726</v>
          </cell>
          <cell r="K11999">
            <v>21001</v>
          </cell>
        </row>
        <row r="12000">
          <cell r="A12000">
            <v>2021</v>
          </cell>
          <cell r="B12000" t="str">
            <v>Julio</v>
          </cell>
          <cell r="J12000">
            <v>3284</v>
          </cell>
          <cell r="K12000">
            <v>21002</v>
          </cell>
        </row>
        <row r="12001">
          <cell r="A12001">
            <v>2021</v>
          </cell>
          <cell r="B12001" t="str">
            <v>Julio</v>
          </cell>
          <cell r="J12001">
            <v>2556</v>
          </cell>
          <cell r="K12001">
            <v>21003</v>
          </cell>
        </row>
        <row r="12002">
          <cell r="A12002">
            <v>2021</v>
          </cell>
          <cell r="B12002" t="str">
            <v>Julio</v>
          </cell>
          <cell r="J12002">
            <v>1063</v>
          </cell>
          <cell r="K12002">
            <v>21004</v>
          </cell>
        </row>
        <row r="12003">
          <cell r="A12003">
            <v>2021</v>
          </cell>
          <cell r="B12003" t="str">
            <v>Julio</v>
          </cell>
          <cell r="J12003">
            <v>763</v>
          </cell>
          <cell r="K12003">
            <v>21007</v>
          </cell>
        </row>
        <row r="12004">
          <cell r="A12004">
            <v>2021</v>
          </cell>
          <cell r="B12004" t="str">
            <v>Julio</v>
          </cell>
          <cell r="J12004">
            <v>832</v>
          </cell>
          <cell r="K12004">
            <v>21005</v>
          </cell>
        </row>
        <row r="12005">
          <cell r="A12005">
            <v>2021</v>
          </cell>
          <cell r="B12005" t="str">
            <v>Julio</v>
          </cell>
          <cell r="J12005">
            <v>832</v>
          </cell>
          <cell r="K12005">
            <v>21006</v>
          </cell>
        </row>
        <row r="12006">
          <cell r="A12006">
            <v>2021</v>
          </cell>
          <cell r="B12006" t="str">
            <v>Julio</v>
          </cell>
          <cell r="J12006">
            <v>1519</v>
          </cell>
          <cell r="K12006">
            <v>21008</v>
          </cell>
        </row>
        <row r="12007">
          <cell r="A12007">
            <v>2021</v>
          </cell>
          <cell r="B12007" t="str">
            <v>Julio</v>
          </cell>
          <cell r="J12007">
            <v>1003</v>
          </cell>
          <cell r="K12007">
            <v>21009</v>
          </cell>
        </row>
        <row r="12008">
          <cell r="A12008">
            <v>2021</v>
          </cell>
          <cell r="B12008" t="str">
            <v>Julio</v>
          </cell>
          <cell r="J12008">
            <v>740</v>
          </cell>
          <cell r="K12008">
            <v>21011</v>
          </cell>
        </row>
        <row r="12009">
          <cell r="A12009">
            <v>2021</v>
          </cell>
          <cell r="B12009" t="str">
            <v>Julio</v>
          </cell>
          <cell r="J12009">
            <v>1658</v>
          </cell>
          <cell r="K12009">
            <v>21012</v>
          </cell>
        </row>
        <row r="12010">
          <cell r="A12010">
            <v>2021</v>
          </cell>
          <cell r="B12010" t="str">
            <v>Julio</v>
          </cell>
          <cell r="J12010">
            <v>1295</v>
          </cell>
          <cell r="K12010">
            <v>21013</v>
          </cell>
        </row>
        <row r="12011">
          <cell r="A12011">
            <v>2021</v>
          </cell>
          <cell r="B12011" t="str">
            <v>Julio</v>
          </cell>
          <cell r="J12011">
            <v>1295</v>
          </cell>
          <cell r="K12011">
            <v>21014</v>
          </cell>
        </row>
        <row r="12012">
          <cell r="A12012">
            <v>2021</v>
          </cell>
          <cell r="B12012" t="str">
            <v>Julio</v>
          </cell>
          <cell r="J12012">
            <v>1592</v>
          </cell>
          <cell r="K12012">
            <v>21016</v>
          </cell>
        </row>
        <row r="12013">
          <cell r="A12013">
            <v>2021</v>
          </cell>
          <cell r="B12013" t="str">
            <v>Julio</v>
          </cell>
          <cell r="J12013">
            <v>1337</v>
          </cell>
          <cell r="K12013">
            <v>21017</v>
          </cell>
        </row>
        <row r="12014">
          <cell r="A12014">
            <v>2021</v>
          </cell>
          <cell r="B12014" t="str">
            <v>Julio</v>
          </cell>
          <cell r="J12014">
            <v>2384</v>
          </cell>
          <cell r="K12014">
            <v>51001</v>
          </cell>
        </row>
        <row r="12015">
          <cell r="A12015">
            <v>2021</v>
          </cell>
          <cell r="B12015" t="str">
            <v>Julio</v>
          </cell>
          <cell r="J12015">
            <v>2715</v>
          </cell>
          <cell r="K12015">
            <v>51001</v>
          </cell>
        </row>
        <row r="12016">
          <cell r="A12016">
            <v>2021</v>
          </cell>
          <cell r="B12016" t="str">
            <v>Julio</v>
          </cell>
          <cell r="J12016">
            <v>2589</v>
          </cell>
          <cell r="K12016">
            <v>51001</v>
          </cell>
        </row>
        <row r="12017">
          <cell r="A12017">
            <v>2021</v>
          </cell>
          <cell r="B12017" t="str">
            <v>Julio</v>
          </cell>
          <cell r="J12017">
            <v>2453</v>
          </cell>
          <cell r="K12017">
            <v>51001</v>
          </cell>
        </row>
        <row r="12018">
          <cell r="A12018">
            <v>2021</v>
          </cell>
          <cell r="B12018" t="str">
            <v>Julio</v>
          </cell>
          <cell r="J12018">
            <v>2158</v>
          </cell>
          <cell r="K12018">
            <v>51002</v>
          </cell>
        </row>
        <row r="12019">
          <cell r="A12019">
            <v>2021</v>
          </cell>
          <cell r="B12019" t="str">
            <v>Julio</v>
          </cell>
          <cell r="J12019">
            <v>2443</v>
          </cell>
          <cell r="K12019">
            <v>51003</v>
          </cell>
        </row>
        <row r="12020">
          <cell r="A12020">
            <v>2021</v>
          </cell>
          <cell r="B12020" t="str">
            <v>Julio</v>
          </cell>
          <cell r="J12020">
            <v>3530</v>
          </cell>
          <cell r="K12020">
            <v>51003</v>
          </cell>
        </row>
        <row r="12021">
          <cell r="A12021">
            <v>2021</v>
          </cell>
          <cell r="B12021" t="str">
            <v>Julio</v>
          </cell>
          <cell r="J12021">
            <v>3038</v>
          </cell>
          <cell r="K12021">
            <v>51003</v>
          </cell>
        </row>
        <row r="12022">
          <cell r="A12022">
            <v>2021</v>
          </cell>
          <cell r="B12022" t="str">
            <v>Julio</v>
          </cell>
          <cell r="J12022">
            <v>6908</v>
          </cell>
          <cell r="K12022">
            <v>51004</v>
          </cell>
        </row>
        <row r="12023">
          <cell r="A12023">
            <v>2021</v>
          </cell>
          <cell r="B12023" t="str">
            <v>Julio</v>
          </cell>
          <cell r="J12023">
            <v>7309</v>
          </cell>
          <cell r="K12023">
            <v>51004</v>
          </cell>
        </row>
        <row r="12024">
          <cell r="A12024">
            <v>2021</v>
          </cell>
          <cell r="B12024" t="str">
            <v>Julio</v>
          </cell>
          <cell r="J12024">
            <v>7274</v>
          </cell>
          <cell r="K12024">
            <v>51004</v>
          </cell>
        </row>
        <row r="12025">
          <cell r="A12025">
            <v>2021</v>
          </cell>
          <cell r="B12025" t="str">
            <v>Julio</v>
          </cell>
          <cell r="J12025">
            <v>5410</v>
          </cell>
          <cell r="K12025">
            <v>51005</v>
          </cell>
        </row>
        <row r="12026">
          <cell r="A12026">
            <v>2021</v>
          </cell>
          <cell r="B12026" t="str">
            <v>Julio</v>
          </cell>
          <cell r="J12026">
            <v>6470</v>
          </cell>
          <cell r="K12026">
            <v>51005</v>
          </cell>
        </row>
        <row r="12027">
          <cell r="A12027">
            <v>2021</v>
          </cell>
          <cell r="B12027" t="str">
            <v>Julio</v>
          </cell>
          <cell r="J12027">
            <v>6182</v>
          </cell>
          <cell r="K12027">
            <v>51005</v>
          </cell>
        </row>
        <row r="12028">
          <cell r="A12028">
            <v>2021</v>
          </cell>
          <cell r="B12028" t="str">
            <v>Julio</v>
          </cell>
          <cell r="J12028">
            <v>6600</v>
          </cell>
          <cell r="K12028">
            <v>51005</v>
          </cell>
        </row>
        <row r="12029">
          <cell r="A12029">
            <v>2021</v>
          </cell>
          <cell r="B12029" t="str">
            <v>Julio</v>
          </cell>
          <cell r="J12029">
            <v>4818</v>
          </cell>
          <cell r="K12029">
            <v>51006</v>
          </cell>
        </row>
        <row r="12030">
          <cell r="A12030">
            <v>2021</v>
          </cell>
          <cell r="B12030" t="str">
            <v>Julio</v>
          </cell>
          <cell r="J12030">
            <v>5627</v>
          </cell>
          <cell r="K12030">
            <v>51006</v>
          </cell>
        </row>
        <row r="12031">
          <cell r="A12031">
            <v>2021</v>
          </cell>
          <cell r="B12031" t="str">
            <v>Julio</v>
          </cell>
          <cell r="J12031">
            <v>5581</v>
          </cell>
          <cell r="K12031">
            <v>51006</v>
          </cell>
        </row>
        <row r="12032">
          <cell r="A12032">
            <v>2021</v>
          </cell>
          <cell r="B12032" t="str">
            <v>Julio</v>
          </cell>
          <cell r="J12032">
            <v>5547</v>
          </cell>
          <cell r="K12032">
            <v>51006</v>
          </cell>
        </row>
        <row r="12033">
          <cell r="A12033">
            <v>2021</v>
          </cell>
          <cell r="B12033" t="str">
            <v>Julio</v>
          </cell>
          <cell r="J12033">
            <v>5715</v>
          </cell>
          <cell r="K12033">
            <v>51008</v>
          </cell>
        </row>
        <row r="12034">
          <cell r="A12034">
            <v>2021</v>
          </cell>
          <cell r="B12034" t="str">
            <v>Julio</v>
          </cell>
          <cell r="J12034">
            <v>6490</v>
          </cell>
          <cell r="K12034">
            <v>51008</v>
          </cell>
        </row>
        <row r="12035">
          <cell r="A12035">
            <v>2021</v>
          </cell>
          <cell r="B12035" t="str">
            <v>Julio</v>
          </cell>
          <cell r="J12035">
            <v>5918</v>
          </cell>
          <cell r="K12035">
            <v>51008</v>
          </cell>
        </row>
        <row r="12036">
          <cell r="A12036">
            <v>2021</v>
          </cell>
          <cell r="B12036" t="str">
            <v>Julio</v>
          </cell>
          <cell r="J12036">
            <v>6772</v>
          </cell>
          <cell r="K12036">
            <v>51008</v>
          </cell>
        </row>
        <row r="12037">
          <cell r="A12037">
            <v>2021</v>
          </cell>
          <cell r="B12037" t="str">
            <v>Julio</v>
          </cell>
          <cell r="J12037">
            <v>4412</v>
          </cell>
          <cell r="K12037">
            <v>51009</v>
          </cell>
        </row>
        <row r="12038">
          <cell r="A12038">
            <v>2021</v>
          </cell>
          <cell r="B12038" t="str">
            <v>Julio</v>
          </cell>
          <cell r="J12038">
            <v>4995</v>
          </cell>
          <cell r="K12038">
            <v>51009</v>
          </cell>
        </row>
        <row r="12039">
          <cell r="A12039">
            <v>2021</v>
          </cell>
          <cell r="B12039" t="str">
            <v>Julio</v>
          </cell>
          <cell r="J12039">
            <v>4684</v>
          </cell>
          <cell r="K12039">
            <v>51009</v>
          </cell>
        </row>
        <row r="12040">
          <cell r="A12040">
            <v>2021</v>
          </cell>
          <cell r="B12040" t="str">
            <v>Julio</v>
          </cell>
          <cell r="J12040">
            <v>4356</v>
          </cell>
          <cell r="K12040">
            <v>51009</v>
          </cell>
        </row>
        <row r="12041">
          <cell r="A12041">
            <v>2021</v>
          </cell>
          <cell r="B12041" t="str">
            <v>Julio</v>
          </cell>
          <cell r="J12041">
            <v>2100</v>
          </cell>
          <cell r="K12041">
            <v>51011</v>
          </cell>
        </row>
        <row r="12042">
          <cell r="A12042">
            <v>2021</v>
          </cell>
          <cell r="B12042" t="str">
            <v>Julio</v>
          </cell>
          <cell r="J12042">
            <v>2328</v>
          </cell>
          <cell r="K12042">
            <v>51011</v>
          </cell>
        </row>
        <row r="12043">
          <cell r="A12043">
            <v>2021</v>
          </cell>
          <cell r="B12043" t="str">
            <v>Julio</v>
          </cell>
          <cell r="J12043">
            <v>2260</v>
          </cell>
          <cell r="K12043">
            <v>51011</v>
          </cell>
        </row>
        <row r="12044">
          <cell r="A12044">
            <v>2021</v>
          </cell>
          <cell r="B12044" t="str">
            <v>Julio</v>
          </cell>
          <cell r="J12044">
            <v>3210</v>
          </cell>
          <cell r="K12044">
            <v>51012</v>
          </cell>
        </row>
        <row r="12045">
          <cell r="A12045">
            <v>2021</v>
          </cell>
          <cell r="B12045" t="str">
            <v>Julio</v>
          </cell>
          <cell r="J12045">
            <v>4030</v>
          </cell>
          <cell r="K12045">
            <v>51012</v>
          </cell>
        </row>
        <row r="12046">
          <cell r="A12046">
            <v>2021</v>
          </cell>
          <cell r="B12046" t="str">
            <v>Julio</v>
          </cell>
          <cell r="J12046">
            <v>407</v>
          </cell>
          <cell r="K12046">
            <v>61001</v>
          </cell>
        </row>
        <row r="12047">
          <cell r="A12047">
            <v>2021</v>
          </cell>
          <cell r="B12047" t="str">
            <v>Julio</v>
          </cell>
          <cell r="J12047">
            <v>413</v>
          </cell>
          <cell r="K12047">
            <v>61001</v>
          </cell>
        </row>
        <row r="12048">
          <cell r="A12048">
            <v>2021</v>
          </cell>
          <cell r="B12048" t="str">
            <v>Julio</v>
          </cell>
          <cell r="J12048">
            <v>439</v>
          </cell>
          <cell r="K12048">
            <v>61001</v>
          </cell>
        </row>
        <row r="12049">
          <cell r="A12049">
            <v>2021</v>
          </cell>
          <cell r="B12049" t="str">
            <v>Julio</v>
          </cell>
          <cell r="J12049">
            <v>430</v>
          </cell>
          <cell r="K12049">
            <v>61002</v>
          </cell>
        </row>
        <row r="12050">
          <cell r="A12050">
            <v>2021</v>
          </cell>
          <cell r="B12050" t="str">
            <v>Julio</v>
          </cell>
          <cell r="J12050">
            <v>438</v>
          </cell>
          <cell r="K12050">
            <v>61002</v>
          </cell>
        </row>
        <row r="12051">
          <cell r="A12051">
            <v>2021</v>
          </cell>
          <cell r="B12051" t="str">
            <v>Julio</v>
          </cell>
          <cell r="J12051">
            <v>474</v>
          </cell>
          <cell r="K12051">
            <v>61002</v>
          </cell>
        </row>
        <row r="12052">
          <cell r="A12052">
            <v>2021</v>
          </cell>
          <cell r="B12052" t="str">
            <v>Julio</v>
          </cell>
          <cell r="J12052">
            <v>379</v>
          </cell>
          <cell r="K12052">
            <v>61003</v>
          </cell>
        </row>
        <row r="12053">
          <cell r="A12053">
            <v>2021</v>
          </cell>
          <cell r="B12053" t="str">
            <v>Julio</v>
          </cell>
          <cell r="J12053">
            <v>389</v>
          </cell>
          <cell r="K12053">
            <v>61003</v>
          </cell>
        </row>
        <row r="12054">
          <cell r="A12054">
            <v>2021</v>
          </cell>
          <cell r="B12054" t="str">
            <v>Julio</v>
          </cell>
          <cell r="J12054">
            <v>410</v>
          </cell>
          <cell r="K12054">
            <v>61003</v>
          </cell>
        </row>
        <row r="12055">
          <cell r="A12055">
            <v>2021</v>
          </cell>
          <cell r="B12055" t="str">
            <v>Julio</v>
          </cell>
          <cell r="J12055">
            <v>457</v>
          </cell>
          <cell r="K12055">
            <v>61004</v>
          </cell>
        </row>
        <row r="12056">
          <cell r="A12056">
            <v>2021</v>
          </cell>
          <cell r="B12056" t="str">
            <v>Julio</v>
          </cell>
          <cell r="J12056">
            <v>475</v>
          </cell>
          <cell r="K12056">
            <v>61004</v>
          </cell>
        </row>
        <row r="12057">
          <cell r="A12057">
            <v>2021</v>
          </cell>
          <cell r="B12057" t="str">
            <v>Julio</v>
          </cell>
          <cell r="J12057">
            <v>518</v>
          </cell>
          <cell r="K12057">
            <v>61004</v>
          </cell>
        </row>
        <row r="12058">
          <cell r="A12058">
            <v>2021</v>
          </cell>
          <cell r="B12058" t="str">
            <v>Julio</v>
          </cell>
          <cell r="J12058">
            <v>30582</v>
          </cell>
          <cell r="K12058">
            <v>61005</v>
          </cell>
        </row>
        <row r="12059">
          <cell r="A12059">
            <v>2021</v>
          </cell>
          <cell r="B12059" t="str">
            <v>Julio</v>
          </cell>
          <cell r="J12059">
            <v>9292</v>
          </cell>
          <cell r="K12059">
            <v>61006</v>
          </cell>
        </row>
        <row r="12060">
          <cell r="A12060">
            <v>2021</v>
          </cell>
          <cell r="B12060" t="str">
            <v>Julio</v>
          </cell>
          <cell r="J12060">
            <v>9469</v>
          </cell>
          <cell r="K12060">
            <v>61006</v>
          </cell>
        </row>
        <row r="12061">
          <cell r="A12061">
            <v>2021</v>
          </cell>
          <cell r="B12061" t="str">
            <v>Julio</v>
          </cell>
          <cell r="J12061">
            <v>9508</v>
          </cell>
          <cell r="K12061">
            <v>61006</v>
          </cell>
        </row>
        <row r="12062">
          <cell r="A12062">
            <v>2021</v>
          </cell>
          <cell r="B12062" t="str">
            <v>Julio</v>
          </cell>
          <cell r="J12062">
            <v>8829</v>
          </cell>
          <cell r="K12062">
            <v>61006</v>
          </cell>
        </row>
        <row r="12063">
          <cell r="A12063">
            <v>2021</v>
          </cell>
          <cell r="B12063" t="str">
            <v>Julio</v>
          </cell>
          <cell r="J12063">
            <v>11454</v>
          </cell>
          <cell r="K12063">
            <v>61007</v>
          </cell>
        </row>
        <row r="12064">
          <cell r="A12064">
            <v>2021</v>
          </cell>
          <cell r="B12064" t="str">
            <v>Julio</v>
          </cell>
          <cell r="J12064">
            <v>12500</v>
          </cell>
          <cell r="K12064">
            <v>61007</v>
          </cell>
        </row>
        <row r="12065">
          <cell r="A12065">
            <v>2021</v>
          </cell>
          <cell r="B12065" t="str">
            <v>Julio</v>
          </cell>
          <cell r="J12065">
            <v>12167</v>
          </cell>
          <cell r="K12065">
            <v>61007</v>
          </cell>
        </row>
        <row r="12066">
          <cell r="A12066">
            <v>2021</v>
          </cell>
          <cell r="B12066" t="str">
            <v>Julio</v>
          </cell>
          <cell r="J12066">
            <v>12263</v>
          </cell>
          <cell r="K12066">
            <v>61007</v>
          </cell>
        </row>
        <row r="12067">
          <cell r="A12067">
            <v>2021</v>
          </cell>
          <cell r="B12067" t="str">
            <v>Julio</v>
          </cell>
          <cell r="J12067">
            <v>10388</v>
          </cell>
          <cell r="K12067">
            <v>61008</v>
          </cell>
        </row>
        <row r="12068">
          <cell r="A12068">
            <v>2021</v>
          </cell>
          <cell r="B12068" t="str">
            <v>Julio</v>
          </cell>
          <cell r="J12068">
            <v>9713</v>
          </cell>
          <cell r="K12068">
            <v>61008</v>
          </cell>
        </row>
        <row r="12069">
          <cell r="A12069">
            <v>2021</v>
          </cell>
          <cell r="B12069" t="str">
            <v>Julio</v>
          </cell>
          <cell r="J12069">
            <v>9442</v>
          </cell>
          <cell r="K12069">
            <v>61008</v>
          </cell>
        </row>
        <row r="12070">
          <cell r="A12070">
            <v>2021</v>
          </cell>
          <cell r="B12070" t="str">
            <v>Julio</v>
          </cell>
          <cell r="J12070">
            <v>10967</v>
          </cell>
          <cell r="K12070">
            <v>61009</v>
          </cell>
        </row>
        <row r="12071">
          <cell r="A12071">
            <v>2021</v>
          </cell>
          <cell r="B12071" t="str">
            <v>Julio</v>
          </cell>
          <cell r="J12071">
            <v>10600</v>
          </cell>
          <cell r="K12071">
            <v>61009</v>
          </cell>
        </row>
        <row r="12072">
          <cell r="A12072">
            <v>2021</v>
          </cell>
          <cell r="B12072" t="str">
            <v>Julio</v>
          </cell>
          <cell r="J12072">
            <v>11167</v>
          </cell>
          <cell r="K12072">
            <v>61009</v>
          </cell>
        </row>
        <row r="12073">
          <cell r="A12073">
            <v>2021</v>
          </cell>
          <cell r="B12073" t="str">
            <v>Julio</v>
          </cell>
          <cell r="J12073">
            <v>10850</v>
          </cell>
          <cell r="K12073">
            <v>61009</v>
          </cell>
        </row>
        <row r="12074">
          <cell r="A12074">
            <v>2021</v>
          </cell>
          <cell r="B12074" t="str">
            <v>Julio</v>
          </cell>
          <cell r="J12074">
            <v>7533</v>
          </cell>
          <cell r="K12074">
            <v>71001</v>
          </cell>
        </row>
        <row r="12075">
          <cell r="A12075">
            <v>2021</v>
          </cell>
          <cell r="B12075" t="str">
            <v>Julio</v>
          </cell>
          <cell r="J12075">
            <v>6430</v>
          </cell>
          <cell r="K12075">
            <v>71001</v>
          </cell>
        </row>
        <row r="12076">
          <cell r="A12076">
            <v>2021</v>
          </cell>
          <cell r="B12076" t="str">
            <v>Julio</v>
          </cell>
          <cell r="J12076">
            <v>6264</v>
          </cell>
          <cell r="K12076">
            <v>71001</v>
          </cell>
        </row>
        <row r="12077">
          <cell r="A12077">
            <v>2021</v>
          </cell>
          <cell r="B12077" t="str">
            <v>Julio</v>
          </cell>
          <cell r="J12077">
            <v>7975</v>
          </cell>
          <cell r="K12077">
            <v>71002</v>
          </cell>
        </row>
        <row r="12078">
          <cell r="A12078">
            <v>2021</v>
          </cell>
          <cell r="B12078" t="str">
            <v>Julio</v>
          </cell>
          <cell r="J12078">
            <v>8833</v>
          </cell>
          <cell r="K12078">
            <v>71002</v>
          </cell>
        </row>
        <row r="12079">
          <cell r="A12079">
            <v>2021</v>
          </cell>
          <cell r="B12079" t="str">
            <v>Julio</v>
          </cell>
          <cell r="J12079">
            <v>7730</v>
          </cell>
          <cell r="K12079">
            <v>71002</v>
          </cell>
        </row>
        <row r="12080">
          <cell r="A12080">
            <v>2021</v>
          </cell>
          <cell r="B12080" t="str">
            <v>Julio</v>
          </cell>
          <cell r="J12080">
            <v>8519</v>
          </cell>
          <cell r="K12080">
            <v>71002</v>
          </cell>
        </row>
        <row r="12081">
          <cell r="A12081">
            <v>2021</v>
          </cell>
          <cell r="B12081" t="str">
            <v>Julio</v>
          </cell>
          <cell r="J12081">
            <v>8129</v>
          </cell>
          <cell r="K12081">
            <v>71002</v>
          </cell>
        </row>
        <row r="12082">
          <cell r="A12082">
            <v>2021</v>
          </cell>
          <cell r="B12082" t="str">
            <v>Julio</v>
          </cell>
          <cell r="J12082">
            <v>13179</v>
          </cell>
          <cell r="K12082">
            <v>71004</v>
          </cell>
        </row>
        <row r="12083">
          <cell r="A12083">
            <v>2021</v>
          </cell>
          <cell r="B12083" t="str">
            <v>Julio</v>
          </cell>
          <cell r="J12083">
            <v>13025</v>
          </cell>
          <cell r="K12083">
            <v>71004</v>
          </cell>
        </row>
        <row r="12084">
          <cell r="A12084">
            <v>2021</v>
          </cell>
          <cell r="B12084" t="str">
            <v>Julio</v>
          </cell>
          <cell r="J12084">
            <v>12688</v>
          </cell>
          <cell r="K12084">
            <v>71004</v>
          </cell>
        </row>
        <row r="12085">
          <cell r="A12085">
            <v>2021</v>
          </cell>
          <cell r="B12085" t="str">
            <v>Julio</v>
          </cell>
          <cell r="J12085">
            <v>12496</v>
          </cell>
          <cell r="K12085">
            <v>71004</v>
          </cell>
        </row>
        <row r="12086">
          <cell r="A12086">
            <v>2021</v>
          </cell>
          <cell r="B12086" t="str">
            <v>Julio</v>
          </cell>
          <cell r="J12086">
            <v>13921</v>
          </cell>
          <cell r="K12086">
            <v>71005</v>
          </cell>
        </row>
        <row r="12087">
          <cell r="A12087">
            <v>2021</v>
          </cell>
          <cell r="B12087" t="str">
            <v>Julio</v>
          </cell>
          <cell r="J12087">
            <v>13985</v>
          </cell>
          <cell r="K12087">
            <v>71005</v>
          </cell>
        </row>
        <row r="12088">
          <cell r="A12088">
            <v>2021</v>
          </cell>
          <cell r="B12088" t="str">
            <v>Julio</v>
          </cell>
          <cell r="J12088">
            <v>14125</v>
          </cell>
          <cell r="K12088">
            <v>71005</v>
          </cell>
        </row>
        <row r="12089">
          <cell r="A12089">
            <v>2021</v>
          </cell>
          <cell r="B12089" t="str">
            <v>Julio</v>
          </cell>
          <cell r="J12089">
            <v>13575</v>
          </cell>
          <cell r="K12089">
            <v>71005</v>
          </cell>
        </row>
        <row r="12090">
          <cell r="A12090">
            <v>2021</v>
          </cell>
          <cell r="B12090" t="str">
            <v>Julio</v>
          </cell>
          <cell r="J12090">
            <v>13988</v>
          </cell>
          <cell r="K12090">
            <v>71006</v>
          </cell>
        </row>
        <row r="12091">
          <cell r="A12091">
            <v>2021</v>
          </cell>
          <cell r="B12091" t="str">
            <v>Julio</v>
          </cell>
          <cell r="J12091">
            <v>14175</v>
          </cell>
          <cell r="K12091">
            <v>71006</v>
          </cell>
        </row>
        <row r="12092">
          <cell r="A12092">
            <v>2021</v>
          </cell>
          <cell r="B12092" t="str">
            <v>Julio</v>
          </cell>
          <cell r="J12092">
            <v>14550</v>
          </cell>
          <cell r="K12092">
            <v>71006</v>
          </cell>
        </row>
        <row r="12093">
          <cell r="A12093">
            <v>2021</v>
          </cell>
          <cell r="B12093" t="str">
            <v>Julio</v>
          </cell>
          <cell r="J12093">
            <v>13833</v>
          </cell>
          <cell r="K12093">
            <v>71006</v>
          </cell>
        </row>
        <row r="12094">
          <cell r="A12094">
            <v>2021</v>
          </cell>
          <cell r="B12094" t="str">
            <v>Julio</v>
          </cell>
          <cell r="J12094">
            <v>15619</v>
          </cell>
          <cell r="K12094">
            <v>71007</v>
          </cell>
        </row>
        <row r="12095">
          <cell r="A12095">
            <v>2021</v>
          </cell>
          <cell r="B12095" t="str">
            <v>Julio</v>
          </cell>
          <cell r="J12095">
            <v>14990</v>
          </cell>
          <cell r="K12095">
            <v>71007</v>
          </cell>
        </row>
        <row r="12096">
          <cell r="A12096">
            <v>2021</v>
          </cell>
          <cell r="B12096" t="str">
            <v>Julio</v>
          </cell>
          <cell r="J12096">
            <v>15400</v>
          </cell>
          <cell r="K12096">
            <v>71007</v>
          </cell>
        </row>
        <row r="12097">
          <cell r="A12097">
            <v>2021</v>
          </cell>
          <cell r="B12097" t="str">
            <v>Julio</v>
          </cell>
          <cell r="J12097">
            <v>14119</v>
          </cell>
          <cell r="K12097">
            <v>71007</v>
          </cell>
        </row>
        <row r="12098">
          <cell r="A12098">
            <v>2021</v>
          </cell>
          <cell r="B12098" t="str">
            <v>Julio</v>
          </cell>
          <cell r="J12098">
            <v>17210</v>
          </cell>
          <cell r="K12098">
            <v>71009</v>
          </cell>
        </row>
        <row r="12099">
          <cell r="A12099">
            <v>2021</v>
          </cell>
          <cell r="B12099" t="str">
            <v>Julio</v>
          </cell>
          <cell r="J12099">
            <v>15765</v>
          </cell>
          <cell r="K12099">
            <v>71009</v>
          </cell>
        </row>
        <row r="12100">
          <cell r="A12100">
            <v>2021</v>
          </cell>
          <cell r="B12100" t="str">
            <v>Julio</v>
          </cell>
          <cell r="J12100">
            <v>16625</v>
          </cell>
          <cell r="K12100">
            <v>71009</v>
          </cell>
        </row>
        <row r="12101">
          <cell r="A12101">
            <v>2021</v>
          </cell>
          <cell r="B12101" t="str">
            <v>Julio</v>
          </cell>
          <cell r="J12101">
            <v>15900</v>
          </cell>
          <cell r="K12101">
            <v>71009</v>
          </cell>
        </row>
        <row r="12102">
          <cell r="A12102">
            <v>2021</v>
          </cell>
          <cell r="B12102" t="str">
            <v>Julio</v>
          </cell>
          <cell r="J12102">
            <v>13888</v>
          </cell>
          <cell r="K12102">
            <v>71010</v>
          </cell>
        </row>
        <row r="12103">
          <cell r="A12103">
            <v>2021</v>
          </cell>
          <cell r="B12103" t="str">
            <v>Julio</v>
          </cell>
          <cell r="J12103">
            <v>13725</v>
          </cell>
          <cell r="K12103">
            <v>71010</v>
          </cell>
        </row>
        <row r="12104">
          <cell r="A12104">
            <v>2021</v>
          </cell>
          <cell r="B12104" t="str">
            <v>Julio</v>
          </cell>
          <cell r="J12104">
            <v>13621</v>
          </cell>
          <cell r="K12104">
            <v>71010</v>
          </cell>
        </row>
        <row r="12105">
          <cell r="A12105">
            <v>2021</v>
          </cell>
          <cell r="B12105" t="str">
            <v>Julio</v>
          </cell>
          <cell r="J12105">
            <v>14533</v>
          </cell>
          <cell r="K12105">
            <v>71011</v>
          </cell>
        </row>
        <row r="12106">
          <cell r="A12106">
            <v>2021</v>
          </cell>
          <cell r="B12106" t="str">
            <v>Julio</v>
          </cell>
          <cell r="J12106">
            <v>14635</v>
          </cell>
          <cell r="K12106">
            <v>71011</v>
          </cell>
        </row>
        <row r="12107">
          <cell r="A12107">
            <v>2021</v>
          </cell>
          <cell r="B12107" t="str">
            <v>Julio</v>
          </cell>
          <cell r="J12107">
            <v>14694</v>
          </cell>
          <cell r="K12107">
            <v>71011</v>
          </cell>
        </row>
        <row r="12108">
          <cell r="A12108">
            <v>2021</v>
          </cell>
          <cell r="B12108" t="str">
            <v>Julio</v>
          </cell>
          <cell r="J12108">
            <v>13602</v>
          </cell>
          <cell r="K12108">
            <v>71012</v>
          </cell>
        </row>
        <row r="12109">
          <cell r="A12109">
            <v>2021</v>
          </cell>
          <cell r="B12109" t="str">
            <v>Julio</v>
          </cell>
          <cell r="J12109">
            <v>13530</v>
          </cell>
          <cell r="K12109">
            <v>71012</v>
          </cell>
        </row>
        <row r="12110">
          <cell r="A12110">
            <v>2021</v>
          </cell>
          <cell r="B12110" t="str">
            <v>Julio</v>
          </cell>
          <cell r="J12110">
            <v>12638</v>
          </cell>
          <cell r="K12110">
            <v>71012</v>
          </cell>
        </row>
        <row r="12111">
          <cell r="A12111">
            <v>2021</v>
          </cell>
          <cell r="B12111" t="str">
            <v>Julio</v>
          </cell>
          <cell r="J12111">
            <v>10673</v>
          </cell>
          <cell r="K12111">
            <v>71013</v>
          </cell>
        </row>
        <row r="12112">
          <cell r="A12112">
            <v>2021</v>
          </cell>
          <cell r="B12112" t="str">
            <v>Julio</v>
          </cell>
          <cell r="J12112">
            <v>10020</v>
          </cell>
          <cell r="K12112">
            <v>71013</v>
          </cell>
        </row>
        <row r="12113">
          <cell r="A12113">
            <v>2021</v>
          </cell>
          <cell r="B12113" t="str">
            <v>Julio</v>
          </cell>
          <cell r="J12113">
            <v>10175</v>
          </cell>
          <cell r="K12113">
            <v>71013</v>
          </cell>
        </row>
        <row r="12114">
          <cell r="A12114">
            <v>2021</v>
          </cell>
          <cell r="B12114" t="str">
            <v>Julio</v>
          </cell>
          <cell r="J12114">
            <v>17438</v>
          </cell>
          <cell r="K12114">
            <v>71015</v>
          </cell>
        </row>
        <row r="12115">
          <cell r="A12115">
            <v>2021</v>
          </cell>
          <cell r="B12115" t="str">
            <v>Julio</v>
          </cell>
          <cell r="J12115">
            <v>17694</v>
          </cell>
          <cell r="K12115">
            <v>71016</v>
          </cell>
        </row>
        <row r="12116">
          <cell r="A12116">
            <v>2021</v>
          </cell>
          <cell r="B12116" t="str">
            <v>Julio</v>
          </cell>
          <cell r="J12116">
            <v>17145</v>
          </cell>
          <cell r="K12116">
            <v>71016</v>
          </cell>
        </row>
        <row r="12117">
          <cell r="A12117">
            <v>2021</v>
          </cell>
          <cell r="B12117" t="str">
            <v>Julio</v>
          </cell>
          <cell r="J12117">
            <v>19875</v>
          </cell>
          <cell r="K12117">
            <v>71016</v>
          </cell>
        </row>
        <row r="12118">
          <cell r="A12118">
            <v>2021</v>
          </cell>
          <cell r="B12118" t="str">
            <v>Julio</v>
          </cell>
          <cell r="J12118">
            <v>17675</v>
          </cell>
          <cell r="K12118">
            <v>71017</v>
          </cell>
        </row>
        <row r="12119">
          <cell r="A12119">
            <v>2021</v>
          </cell>
          <cell r="B12119" t="str">
            <v>Julio</v>
          </cell>
          <cell r="J12119">
            <v>17145</v>
          </cell>
          <cell r="K12119">
            <v>71017</v>
          </cell>
        </row>
        <row r="12120">
          <cell r="A12120">
            <v>2021</v>
          </cell>
          <cell r="B12120" t="str">
            <v>Julio</v>
          </cell>
          <cell r="J12120">
            <v>19875</v>
          </cell>
          <cell r="K12120">
            <v>71017</v>
          </cell>
        </row>
        <row r="12121">
          <cell r="A12121">
            <v>2021</v>
          </cell>
          <cell r="B12121" t="str">
            <v>Julio</v>
          </cell>
          <cell r="J12121">
            <v>17675</v>
          </cell>
          <cell r="K12121">
            <v>71018</v>
          </cell>
        </row>
        <row r="12122">
          <cell r="A12122">
            <v>2021</v>
          </cell>
          <cell r="B12122" t="str">
            <v>Julio</v>
          </cell>
          <cell r="J12122">
            <v>17145</v>
          </cell>
          <cell r="K12122">
            <v>71018</v>
          </cell>
        </row>
        <row r="12123">
          <cell r="A12123">
            <v>2021</v>
          </cell>
          <cell r="B12123" t="str">
            <v>Julio</v>
          </cell>
          <cell r="J12123">
            <v>19875</v>
          </cell>
          <cell r="K12123">
            <v>71018</v>
          </cell>
        </row>
        <row r="12124">
          <cell r="A12124">
            <v>2021</v>
          </cell>
          <cell r="B12124" t="str">
            <v>Julio</v>
          </cell>
          <cell r="J12124">
            <v>17675</v>
          </cell>
          <cell r="K12124">
            <v>71019</v>
          </cell>
        </row>
        <row r="12125">
          <cell r="A12125">
            <v>2021</v>
          </cell>
          <cell r="B12125" t="str">
            <v>Julio</v>
          </cell>
          <cell r="J12125">
            <v>17145</v>
          </cell>
          <cell r="K12125">
            <v>71019</v>
          </cell>
        </row>
        <row r="12126">
          <cell r="A12126">
            <v>2021</v>
          </cell>
          <cell r="B12126" t="str">
            <v>Julio</v>
          </cell>
          <cell r="J12126">
            <v>19875</v>
          </cell>
          <cell r="K12126">
            <v>71019</v>
          </cell>
        </row>
        <row r="12127">
          <cell r="A12127">
            <v>2021</v>
          </cell>
          <cell r="B12127" t="str">
            <v>Julio</v>
          </cell>
          <cell r="J12127">
            <v>23458</v>
          </cell>
          <cell r="K12127">
            <v>71020</v>
          </cell>
        </row>
        <row r="12128">
          <cell r="A12128">
            <v>2021</v>
          </cell>
          <cell r="B12128" t="str">
            <v>Julio</v>
          </cell>
          <cell r="J12128">
            <v>22200</v>
          </cell>
          <cell r="K12128">
            <v>71020</v>
          </cell>
        </row>
        <row r="12129">
          <cell r="A12129">
            <v>2021</v>
          </cell>
          <cell r="B12129" t="str">
            <v>Julio</v>
          </cell>
          <cell r="J12129">
            <v>24875</v>
          </cell>
          <cell r="K12129">
            <v>71020</v>
          </cell>
        </row>
        <row r="12130">
          <cell r="A12130">
            <v>2021</v>
          </cell>
          <cell r="B12130" t="str">
            <v>Julio</v>
          </cell>
          <cell r="J12130">
            <v>14029</v>
          </cell>
          <cell r="K12130">
            <v>71021</v>
          </cell>
        </row>
        <row r="12131">
          <cell r="A12131">
            <v>2021</v>
          </cell>
          <cell r="B12131" t="str">
            <v>Julio</v>
          </cell>
          <cell r="J12131">
            <v>14190</v>
          </cell>
          <cell r="K12131">
            <v>71021</v>
          </cell>
        </row>
        <row r="12132">
          <cell r="A12132">
            <v>2021</v>
          </cell>
          <cell r="B12132" t="str">
            <v>Julio</v>
          </cell>
          <cell r="J12132">
            <v>16250</v>
          </cell>
          <cell r="K12132">
            <v>71021</v>
          </cell>
        </row>
        <row r="12133">
          <cell r="A12133">
            <v>2021</v>
          </cell>
          <cell r="B12133" t="str">
            <v>Julio</v>
          </cell>
          <cell r="J12133">
            <v>14577</v>
          </cell>
          <cell r="K12133">
            <v>71022</v>
          </cell>
        </row>
        <row r="12134">
          <cell r="A12134">
            <v>2021</v>
          </cell>
          <cell r="B12134" t="str">
            <v>Julio</v>
          </cell>
          <cell r="J12134">
            <v>13315</v>
          </cell>
          <cell r="K12134">
            <v>71022</v>
          </cell>
        </row>
        <row r="12135">
          <cell r="A12135">
            <v>2021</v>
          </cell>
          <cell r="B12135" t="str">
            <v>Julio</v>
          </cell>
          <cell r="J12135">
            <v>16063</v>
          </cell>
          <cell r="K12135">
            <v>71022</v>
          </cell>
        </row>
        <row r="12136">
          <cell r="A12136">
            <v>2021</v>
          </cell>
          <cell r="B12136" t="str">
            <v>Julio</v>
          </cell>
          <cell r="J12136">
            <v>15402</v>
          </cell>
          <cell r="K12136">
            <v>71023</v>
          </cell>
        </row>
        <row r="12137">
          <cell r="A12137">
            <v>2021</v>
          </cell>
          <cell r="B12137" t="str">
            <v>Julio</v>
          </cell>
          <cell r="J12137">
            <v>15165</v>
          </cell>
          <cell r="K12137">
            <v>71023</v>
          </cell>
        </row>
        <row r="12138">
          <cell r="A12138">
            <v>2021</v>
          </cell>
          <cell r="B12138" t="str">
            <v>Julio</v>
          </cell>
          <cell r="J12138">
            <v>17813</v>
          </cell>
          <cell r="K12138">
            <v>71023</v>
          </cell>
        </row>
        <row r="12139">
          <cell r="A12139">
            <v>2021</v>
          </cell>
          <cell r="B12139" t="str">
            <v>Julio</v>
          </cell>
          <cell r="J12139">
            <v>17875</v>
          </cell>
          <cell r="K12139">
            <v>71024</v>
          </cell>
        </row>
        <row r="12140">
          <cell r="A12140">
            <v>2021</v>
          </cell>
          <cell r="B12140" t="str">
            <v>Julio</v>
          </cell>
          <cell r="J12140">
            <v>32167</v>
          </cell>
          <cell r="K12140">
            <v>71025</v>
          </cell>
        </row>
        <row r="12141">
          <cell r="A12141">
            <v>2021</v>
          </cell>
          <cell r="B12141" t="str">
            <v>Julio</v>
          </cell>
          <cell r="J12141">
            <v>30700</v>
          </cell>
          <cell r="K12141">
            <v>71025</v>
          </cell>
        </row>
        <row r="12142">
          <cell r="A12142">
            <v>2021</v>
          </cell>
          <cell r="B12142" t="str">
            <v>Julio</v>
          </cell>
          <cell r="J12142">
            <v>30063</v>
          </cell>
          <cell r="K12142">
            <v>71025</v>
          </cell>
        </row>
        <row r="12143">
          <cell r="A12143">
            <v>2021</v>
          </cell>
          <cell r="B12143" t="str">
            <v>Julio</v>
          </cell>
          <cell r="J12143">
            <v>14429</v>
          </cell>
          <cell r="K12143">
            <v>71014</v>
          </cell>
        </row>
        <row r="12144">
          <cell r="A12144">
            <v>2021</v>
          </cell>
          <cell r="B12144" t="str">
            <v>Julio</v>
          </cell>
          <cell r="J12144">
            <v>14005</v>
          </cell>
          <cell r="K12144">
            <v>71014</v>
          </cell>
        </row>
        <row r="12145">
          <cell r="A12145">
            <v>2021</v>
          </cell>
          <cell r="B12145" t="str">
            <v>Julio</v>
          </cell>
          <cell r="J12145">
            <v>16063</v>
          </cell>
          <cell r="K12145">
            <v>71014</v>
          </cell>
        </row>
        <row r="12146">
          <cell r="A12146">
            <v>2021</v>
          </cell>
          <cell r="B12146" t="str">
            <v>Julio</v>
          </cell>
          <cell r="J12146">
            <v>16404</v>
          </cell>
          <cell r="K12146">
            <v>71026</v>
          </cell>
        </row>
        <row r="12147">
          <cell r="A12147">
            <v>2021</v>
          </cell>
          <cell r="B12147" t="str">
            <v>Julio</v>
          </cell>
          <cell r="J12147">
            <v>14985</v>
          </cell>
          <cell r="K12147">
            <v>71026</v>
          </cell>
        </row>
        <row r="12148">
          <cell r="A12148">
            <v>2021</v>
          </cell>
          <cell r="B12148" t="str">
            <v>Julio</v>
          </cell>
          <cell r="J12148">
            <v>17563</v>
          </cell>
          <cell r="K12148">
            <v>71026</v>
          </cell>
        </row>
        <row r="12149">
          <cell r="A12149">
            <v>2021</v>
          </cell>
          <cell r="B12149" t="str">
            <v>Julio</v>
          </cell>
          <cell r="J12149">
            <v>19063</v>
          </cell>
          <cell r="K12149">
            <v>71027</v>
          </cell>
        </row>
        <row r="12150">
          <cell r="A12150">
            <v>2021</v>
          </cell>
          <cell r="B12150" t="str">
            <v>Julio</v>
          </cell>
          <cell r="J12150">
            <v>19383</v>
          </cell>
          <cell r="K12150">
            <v>71027</v>
          </cell>
        </row>
        <row r="12151">
          <cell r="A12151">
            <v>2021</v>
          </cell>
          <cell r="B12151" t="str">
            <v>Julio</v>
          </cell>
          <cell r="J12151">
            <v>21875</v>
          </cell>
          <cell r="K12151">
            <v>71027</v>
          </cell>
        </row>
        <row r="12152">
          <cell r="A12152">
            <v>2021</v>
          </cell>
          <cell r="B12152" t="str">
            <v>Julio</v>
          </cell>
          <cell r="J12152">
            <v>14365</v>
          </cell>
          <cell r="K12152">
            <v>71028</v>
          </cell>
        </row>
        <row r="12153">
          <cell r="A12153">
            <v>2021</v>
          </cell>
          <cell r="B12153" t="str">
            <v>Julio</v>
          </cell>
          <cell r="J12153">
            <v>14005</v>
          </cell>
          <cell r="K12153">
            <v>71028</v>
          </cell>
        </row>
        <row r="12154">
          <cell r="A12154">
            <v>2021</v>
          </cell>
          <cell r="B12154" t="str">
            <v>Julio</v>
          </cell>
          <cell r="J12154">
            <v>16063</v>
          </cell>
          <cell r="K12154">
            <v>71028</v>
          </cell>
        </row>
        <row r="12155">
          <cell r="A12155">
            <v>2021</v>
          </cell>
          <cell r="B12155" t="str">
            <v>Julio</v>
          </cell>
          <cell r="J12155">
            <v>17250</v>
          </cell>
          <cell r="K12155">
            <v>71029</v>
          </cell>
        </row>
        <row r="12156">
          <cell r="A12156">
            <v>2021</v>
          </cell>
          <cell r="B12156" t="str">
            <v>Julio</v>
          </cell>
          <cell r="J12156">
            <v>16021</v>
          </cell>
          <cell r="K12156">
            <v>71030</v>
          </cell>
        </row>
        <row r="12157">
          <cell r="A12157">
            <v>2021</v>
          </cell>
          <cell r="B12157" t="str">
            <v>Julio</v>
          </cell>
          <cell r="J12157">
            <v>15815</v>
          </cell>
          <cell r="K12157">
            <v>71030</v>
          </cell>
        </row>
        <row r="12158">
          <cell r="A12158">
            <v>2021</v>
          </cell>
          <cell r="B12158" t="str">
            <v>Julio</v>
          </cell>
          <cell r="J12158">
            <v>18063</v>
          </cell>
          <cell r="K12158">
            <v>71030</v>
          </cell>
        </row>
        <row r="12159">
          <cell r="A12159">
            <v>2021</v>
          </cell>
          <cell r="B12159" t="str">
            <v>Julio</v>
          </cell>
          <cell r="J12159">
            <v>22646</v>
          </cell>
          <cell r="K12159">
            <v>71031</v>
          </cell>
        </row>
        <row r="12160">
          <cell r="A12160">
            <v>2021</v>
          </cell>
          <cell r="B12160" t="str">
            <v>Julio</v>
          </cell>
          <cell r="J12160">
            <v>22150</v>
          </cell>
          <cell r="K12160">
            <v>71031</v>
          </cell>
        </row>
        <row r="12161">
          <cell r="A12161">
            <v>2021</v>
          </cell>
          <cell r="B12161" t="str">
            <v>Julio</v>
          </cell>
          <cell r="J12161">
            <v>23000</v>
          </cell>
          <cell r="K12161">
            <v>71031</v>
          </cell>
        </row>
        <row r="12162">
          <cell r="A12162">
            <v>2021</v>
          </cell>
          <cell r="B12162" t="str">
            <v>Julio</v>
          </cell>
          <cell r="J12162">
            <v>15946</v>
          </cell>
          <cell r="K12162">
            <v>71032</v>
          </cell>
        </row>
        <row r="12163">
          <cell r="A12163">
            <v>2021</v>
          </cell>
          <cell r="B12163" t="str">
            <v>Julio</v>
          </cell>
          <cell r="J12163">
            <v>16015</v>
          </cell>
          <cell r="K12163">
            <v>71032</v>
          </cell>
        </row>
        <row r="12164">
          <cell r="A12164">
            <v>2021</v>
          </cell>
          <cell r="B12164" t="str">
            <v>Julio</v>
          </cell>
          <cell r="J12164">
            <v>17875</v>
          </cell>
          <cell r="K12164">
            <v>71032</v>
          </cell>
        </row>
        <row r="12165">
          <cell r="A12165">
            <v>2021</v>
          </cell>
          <cell r="B12165" t="str">
            <v>Julio</v>
          </cell>
          <cell r="J12165">
            <v>8092</v>
          </cell>
          <cell r="K12165">
            <v>71034</v>
          </cell>
        </row>
        <row r="12166">
          <cell r="A12166">
            <v>2021</v>
          </cell>
          <cell r="B12166" t="str">
            <v>Julio</v>
          </cell>
          <cell r="J12166">
            <v>9625</v>
          </cell>
          <cell r="K12166">
            <v>71034</v>
          </cell>
        </row>
        <row r="12167">
          <cell r="A12167">
            <v>2021</v>
          </cell>
          <cell r="B12167" t="str">
            <v>Julio</v>
          </cell>
          <cell r="J12167">
            <v>8505</v>
          </cell>
          <cell r="K12167">
            <v>71034</v>
          </cell>
        </row>
        <row r="12168">
          <cell r="A12168">
            <v>2021</v>
          </cell>
          <cell r="B12168" t="str">
            <v>Julio</v>
          </cell>
          <cell r="J12168">
            <v>8769</v>
          </cell>
          <cell r="K12168">
            <v>71034</v>
          </cell>
        </row>
        <row r="12169">
          <cell r="A12169">
            <v>2021</v>
          </cell>
          <cell r="B12169" t="str">
            <v>Julio</v>
          </cell>
          <cell r="J12169">
            <v>8288</v>
          </cell>
          <cell r="K12169">
            <v>71034</v>
          </cell>
        </row>
        <row r="12170">
          <cell r="A12170">
            <v>2021</v>
          </cell>
          <cell r="B12170" t="str">
            <v>Julio</v>
          </cell>
          <cell r="J12170">
            <v>11483</v>
          </cell>
          <cell r="K12170">
            <v>71035</v>
          </cell>
        </row>
        <row r="12171">
          <cell r="A12171">
            <v>2021</v>
          </cell>
          <cell r="B12171" t="str">
            <v>Julio</v>
          </cell>
          <cell r="J12171">
            <v>12644</v>
          </cell>
          <cell r="K12171">
            <v>71035</v>
          </cell>
        </row>
        <row r="12172">
          <cell r="A12172">
            <v>2021</v>
          </cell>
          <cell r="B12172" t="str">
            <v>Julio</v>
          </cell>
          <cell r="J12172">
            <v>11760</v>
          </cell>
          <cell r="K12172">
            <v>71035</v>
          </cell>
        </row>
        <row r="12173">
          <cell r="A12173">
            <v>2021</v>
          </cell>
          <cell r="B12173" t="str">
            <v>Julio</v>
          </cell>
          <cell r="J12173">
            <v>12413</v>
          </cell>
          <cell r="K12173">
            <v>71035</v>
          </cell>
        </row>
        <row r="12174">
          <cell r="A12174">
            <v>2021</v>
          </cell>
          <cell r="B12174" t="str">
            <v>Julio</v>
          </cell>
          <cell r="J12174">
            <v>11350</v>
          </cell>
          <cell r="K12174">
            <v>71035</v>
          </cell>
        </row>
        <row r="12175">
          <cell r="A12175">
            <v>2021</v>
          </cell>
          <cell r="B12175" t="str">
            <v>Julio</v>
          </cell>
          <cell r="J12175">
            <v>6800</v>
          </cell>
          <cell r="K12175">
            <v>71036</v>
          </cell>
        </row>
        <row r="12176">
          <cell r="A12176">
            <v>2021</v>
          </cell>
          <cell r="B12176" t="str">
            <v>Julio</v>
          </cell>
          <cell r="J12176">
            <v>7650</v>
          </cell>
          <cell r="K12176">
            <v>71036</v>
          </cell>
        </row>
        <row r="12177">
          <cell r="A12177">
            <v>2021</v>
          </cell>
          <cell r="B12177" t="str">
            <v>Julio</v>
          </cell>
          <cell r="J12177">
            <v>7700</v>
          </cell>
          <cell r="K12177">
            <v>71036</v>
          </cell>
        </row>
        <row r="12178">
          <cell r="A12178">
            <v>2021</v>
          </cell>
          <cell r="B12178" t="str">
            <v>Julio</v>
          </cell>
          <cell r="J12178">
            <v>8658</v>
          </cell>
          <cell r="K12178">
            <v>71037</v>
          </cell>
        </row>
        <row r="12179">
          <cell r="A12179">
            <v>2021</v>
          </cell>
          <cell r="B12179" t="str">
            <v>Julio</v>
          </cell>
          <cell r="J12179">
            <v>9725</v>
          </cell>
          <cell r="K12179">
            <v>71037</v>
          </cell>
        </row>
        <row r="12180">
          <cell r="A12180">
            <v>2021</v>
          </cell>
          <cell r="B12180" t="str">
            <v>Julio</v>
          </cell>
          <cell r="J12180">
            <v>8475</v>
          </cell>
          <cell r="K12180">
            <v>71037</v>
          </cell>
        </row>
        <row r="12181">
          <cell r="A12181">
            <v>2021</v>
          </cell>
          <cell r="B12181" t="str">
            <v>Julio</v>
          </cell>
          <cell r="J12181">
            <v>8925</v>
          </cell>
          <cell r="K12181">
            <v>71037</v>
          </cell>
        </row>
        <row r="12182">
          <cell r="A12182">
            <v>2021</v>
          </cell>
          <cell r="B12182" t="str">
            <v>Julio</v>
          </cell>
          <cell r="J12182">
            <v>9000</v>
          </cell>
          <cell r="K12182">
            <v>71037</v>
          </cell>
        </row>
        <row r="12183">
          <cell r="A12183">
            <v>2021</v>
          </cell>
          <cell r="B12183" t="str">
            <v>Julio</v>
          </cell>
          <cell r="J12183">
            <v>8925</v>
          </cell>
          <cell r="K12183">
            <v>71038</v>
          </cell>
        </row>
        <row r="12184">
          <cell r="A12184">
            <v>2021</v>
          </cell>
          <cell r="B12184" t="str">
            <v>Julio</v>
          </cell>
          <cell r="J12184">
            <v>11296</v>
          </cell>
          <cell r="K12184">
            <v>71038</v>
          </cell>
        </row>
        <row r="12185">
          <cell r="A12185">
            <v>2021</v>
          </cell>
          <cell r="B12185" t="str">
            <v>Julio</v>
          </cell>
          <cell r="J12185">
            <v>8875</v>
          </cell>
          <cell r="K12185">
            <v>71038</v>
          </cell>
        </row>
        <row r="12186">
          <cell r="A12186">
            <v>2021</v>
          </cell>
          <cell r="B12186" t="str">
            <v>Julio</v>
          </cell>
          <cell r="J12186">
            <v>9188</v>
          </cell>
          <cell r="K12186">
            <v>71038</v>
          </cell>
        </row>
        <row r="12187">
          <cell r="A12187">
            <v>2021</v>
          </cell>
          <cell r="B12187" t="str">
            <v>Julio</v>
          </cell>
          <cell r="J12187">
            <v>8858</v>
          </cell>
          <cell r="K12187">
            <v>71038</v>
          </cell>
        </row>
        <row r="12188">
          <cell r="A12188">
            <v>2021</v>
          </cell>
          <cell r="B12188" t="str">
            <v>Julio</v>
          </cell>
          <cell r="J12188">
            <v>8117</v>
          </cell>
          <cell r="K12188">
            <v>71039</v>
          </cell>
        </row>
        <row r="12189">
          <cell r="A12189">
            <v>2021</v>
          </cell>
          <cell r="B12189" t="str">
            <v>Julio</v>
          </cell>
          <cell r="J12189">
            <v>9246</v>
          </cell>
          <cell r="K12189">
            <v>71039</v>
          </cell>
        </row>
        <row r="12190">
          <cell r="A12190">
            <v>2021</v>
          </cell>
          <cell r="B12190" t="str">
            <v>Julio</v>
          </cell>
          <cell r="J12190">
            <v>8555</v>
          </cell>
          <cell r="K12190">
            <v>71039</v>
          </cell>
        </row>
        <row r="12191">
          <cell r="A12191">
            <v>2021</v>
          </cell>
          <cell r="B12191" t="str">
            <v>Julio</v>
          </cell>
          <cell r="J12191">
            <v>8683</v>
          </cell>
          <cell r="K12191">
            <v>71039</v>
          </cell>
        </row>
        <row r="12192">
          <cell r="A12192">
            <v>2021</v>
          </cell>
          <cell r="B12192" t="str">
            <v>Julio</v>
          </cell>
          <cell r="J12192">
            <v>8410</v>
          </cell>
          <cell r="K12192">
            <v>71039</v>
          </cell>
        </row>
        <row r="12193">
          <cell r="A12193">
            <v>2021</v>
          </cell>
          <cell r="B12193" t="str">
            <v>Julio</v>
          </cell>
          <cell r="J12193">
            <v>25250</v>
          </cell>
          <cell r="K12193">
            <v>81001</v>
          </cell>
        </row>
        <row r="12194">
          <cell r="A12194">
            <v>2021</v>
          </cell>
          <cell r="B12194" t="str">
            <v>Julio</v>
          </cell>
          <cell r="J12194">
            <v>15570</v>
          </cell>
          <cell r="K12194">
            <v>81002</v>
          </cell>
        </row>
        <row r="12195">
          <cell r="A12195">
            <v>2021</v>
          </cell>
          <cell r="B12195" t="str">
            <v>Julio</v>
          </cell>
          <cell r="J12195">
            <v>22375</v>
          </cell>
          <cell r="K12195">
            <v>81003</v>
          </cell>
        </row>
        <row r="12196">
          <cell r="A12196">
            <v>2021</v>
          </cell>
          <cell r="B12196" t="str">
            <v>Julio</v>
          </cell>
          <cell r="J12196">
            <v>8458</v>
          </cell>
          <cell r="K12196">
            <v>81004</v>
          </cell>
        </row>
        <row r="12197">
          <cell r="A12197">
            <v>2021</v>
          </cell>
          <cell r="B12197" t="str">
            <v>Julio</v>
          </cell>
          <cell r="J12197">
            <v>9100</v>
          </cell>
          <cell r="K12197">
            <v>81004</v>
          </cell>
        </row>
        <row r="12198">
          <cell r="A12198">
            <v>2021</v>
          </cell>
          <cell r="B12198" t="str">
            <v>Julio</v>
          </cell>
          <cell r="J12198">
            <v>7117</v>
          </cell>
          <cell r="K12198">
            <v>81004</v>
          </cell>
        </row>
        <row r="12199">
          <cell r="A12199">
            <v>2021</v>
          </cell>
          <cell r="B12199" t="str">
            <v>Julio</v>
          </cell>
          <cell r="J12199">
            <v>10142</v>
          </cell>
          <cell r="K12199">
            <v>81005</v>
          </cell>
        </row>
        <row r="12200">
          <cell r="A12200">
            <v>2021</v>
          </cell>
          <cell r="B12200" t="str">
            <v>Julio</v>
          </cell>
          <cell r="J12200">
            <v>11075</v>
          </cell>
          <cell r="K12200">
            <v>81005</v>
          </cell>
        </row>
        <row r="12201">
          <cell r="A12201">
            <v>2021</v>
          </cell>
          <cell r="B12201" t="str">
            <v>Julio</v>
          </cell>
          <cell r="J12201">
            <v>8456</v>
          </cell>
          <cell r="K12201">
            <v>81005</v>
          </cell>
        </row>
        <row r="12202">
          <cell r="A12202">
            <v>2021</v>
          </cell>
          <cell r="B12202" t="str">
            <v>Julio</v>
          </cell>
          <cell r="J12202">
            <v>8917</v>
          </cell>
          <cell r="K12202">
            <v>81007</v>
          </cell>
        </row>
        <row r="12203">
          <cell r="A12203">
            <v>2021</v>
          </cell>
          <cell r="B12203" t="str">
            <v>Julio</v>
          </cell>
          <cell r="J12203">
            <v>10271</v>
          </cell>
          <cell r="K12203">
            <v>81008</v>
          </cell>
        </row>
        <row r="12204">
          <cell r="A12204">
            <v>2021</v>
          </cell>
          <cell r="B12204" t="str">
            <v>Julio</v>
          </cell>
          <cell r="J12204">
            <v>8165</v>
          </cell>
          <cell r="K12204">
            <v>81009</v>
          </cell>
        </row>
        <row r="12205">
          <cell r="A12205">
            <v>2021</v>
          </cell>
          <cell r="B12205" t="str">
            <v>Julio</v>
          </cell>
          <cell r="J12205">
            <v>25917</v>
          </cell>
          <cell r="K12205">
            <v>81010</v>
          </cell>
        </row>
        <row r="12206">
          <cell r="A12206">
            <v>2021</v>
          </cell>
          <cell r="B12206" t="str">
            <v>Julio</v>
          </cell>
          <cell r="J12206">
            <v>28500</v>
          </cell>
          <cell r="K12206">
            <v>81010</v>
          </cell>
        </row>
        <row r="12207">
          <cell r="A12207">
            <v>2021</v>
          </cell>
          <cell r="B12207" t="str">
            <v>Julio</v>
          </cell>
          <cell r="J12207">
            <v>12100</v>
          </cell>
          <cell r="K12207">
            <v>81011</v>
          </cell>
        </row>
        <row r="12208">
          <cell r="A12208">
            <v>2021</v>
          </cell>
          <cell r="B12208" t="str">
            <v>Julio</v>
          </cell>
          <cell r="J12208">
            <v>13706</v>
          </cell>
          <cell r="K12208">
            <v>81011</v>
          </cell>
        </row>
        <row r="12209">
          <cell r="A12209">
            <v>2021</v>
          </cell>
          <cell r="B12209" t="str">
            <v>Julio</v>
          </cell>
          <cell r="J12209">
            <v>35000</v>
          </cell>
          <cell r="K12209">
            <v>81013</v>
          </cell>
        </row>
        <row r="12210">
          <cell r="A12210">
            <v>2021</v>
          </cell>
          <cell r="B12210" t="str">
            <v>Julio</v>
          </cell>
          <cell r="J12210">
            <v>29138</v>
          </cell>
          <cell r="K12210">
            <v>81014</v>
          </cell>
        </row>
        <row r="12211">
          <cell r="A12211">
            <v>2021</v>
          </cell>
          <cell r="B12211" t="str">
            <v>Julio</v>
          </cell>
          <cell r="J12211">
            <v>30031</v>
          </cell>
          <cell r="K12211">
            <v>81014</v>
          </cell>
        </row>
        <row r="12212">
          <cell r="A12212">
            <v>2021</v>
          </cell>
          <cell r="B12212" t="str">
            <v>Julio</v>
          </cell>
          <cell r="J12212">
            <v>11600</v>
          </cell>
          <cell r="K12212">
            <v>81016</v>
          </cell>
        </row>
        <row r="12213">
          <cell r="A12213">
            <v>2021</v>
          </cell>
          <cell r="B12213" t="str">
            <v>Julio</v>
          </cell>
          <cell r="J12213">
            <v>13806</v>
          </cell>
          <cell r="K12213">
            <v>81016</v>
          </cell>
        </row>
        <row r="12214">
          <cell r="A12214">
            <v>2021</v>
          </cell>
          <cell r="B12214" t="str">
            <v>Julio</v>
          </cell>
          <cell r="J12214">
            <v>34479</v>
          </cell>
          <cell r="K12214">
            <v>81019</v>
          </cell>
        </row>
        <row r="12215">
          <cell r="A12215">
            <v>2021</v>
          </cell>
          <cell r="B12215" t="str">
            <v>Julio</v>
          </cell>
          <cell r="J12215">
            <v>34333</v>
          </cell>
          <cell r="K12215">
            <v>81019</v>
          </cell>
        </row>
        <row r="12216">
          <cell r="A12216">
            <v>2021</v>
          </cell>
          <cell r="B12216" t="str">
            <v>Julio</v>
          </cell>
          <cell r="J12216">
            <v>8400</v>
          </cell>
          <cell r="K12216">
            <v>81020</v>
          </cell>
        </row>
        <row r="12217">
          <cell r="A12217">
            <v>2021</v>
          </cell>
          <cell r="B12217" t="str">
            <v>Julio</v>
          </cell>
          <cell r="J12217">
            <v>11533</v>
          </cell>
          <cell r="K12217">
            <v>81021</v>
          </cell>
        </row>
        <row r="12218">
          <cell r="A12218">
            <v>2021</v>
          </cell>
          <cell r="B12218" t="str">
            <v>Julio</v>
          </cell>
          <cell r="J12218">
            <v>13000</v>
          </cell>
          <cell r="K12218">
            <v>81021</v>
          </cell>
        </row>
        <row r="12219">
          <cell r="A12219">
            <v>2021</v>
          </cell>
          <cell r="B12219" t="str">
            <v>Julio</v>
          </cell>
          <cell r="J12219">
            <v>35921</v>
          </cell>
          <cell r="K12219">
            <v>81022</v>
          </cell>
        </row>
        <row r="12220">
          <cell r="A12220">
            <v>2021</v>
          </cell>
          <cell r="B12220" t="str">
            <v>Julio</v>
          </cell>
          <cell r="J12220">
            <v>8500</v>
          </cell>
          <cell r="K12220">
            <v>81023</v>
          </cell>
        </row>
        <row r="12221">
          <cell r="A12221">
            <v>2021</v>
          </cell>
          <cell r="B12221" t="str">
            <v>Julio</v>
          </cell>
          <cell r="J12221">
            <v>39271</v>
          </cell>
          <cell r="K12221">
            <v>81024</v>
          </cell>
        </row>
        <row r="12222">
          <cell r="A12222">
            <v>2021</v>
          </cell>
          <cell r="B12222" t="str">
            <v>Julio</v>
          </cell>
          <cell r="J12222">
            <v>41688</v>
          </cell>
          <cell r="K12222">
            <v>81024</v>
          </cell>
        </row>
        <row r="12223">
          <cell r="A12223">
            <v>2021</v>
          </cell>
          <cell r="B12223" t="str">
            <v>Julio</v>
          </cell>
          <cell r="J12223">
            <v>17567</v>
          </cell>
          <cell r="K12223">
            <v>81025</v>
          </cell>
        </row>
        <row r="12224">
          <cell r="A12224">
            <v>2021</v>
          </cell>
          <cell r="B12224" t="str">
            <v>Julio</v>
          </cell>
          <cell r="J12224">
            <v>18250</v>
          </cell>
          <cell r="K12224">
            <v>81025</v>
          </cell>
        </row>
        <row r="12225">
          <cell r="A12225">
            <v>2021</v>
          </cell>
          <cell r="B12225" t="str">
            <v>Julio</v>
          </cell>
          <cell r="J12225">
            <v>16579</v>
          </cell>
          <cell r="K12225">
            <v>81025</v>
          </cell>
        </row>
        <row r="12226">
          <cell r="A12226">
            <v>2021</v>
          </cell>
          <cell r="B12226" t="str">
            <v>Julio</v>
          </cell>
          <cell r="J12226">
            <v>15435</v>
          </cell>
          <cell r="K12226">
            <v>81027</v>
          </cell>
        </row>
        <row r="12227">
          <cell r="A12227">
            <v>2021</v>
          </cell>
          <cell r="B12227" t="str">
            <v>Julio</v>
          </cell>
          <cell r="J12227">
            <v>12906</v>
          </cell>
          <cell r="K12227">
            <v>81026</v>
          </cell>
        </row>
        <row r="12228">
          <cell r="A12228">
            <v>2021</v>
          </cell>
          <cell r="B12228" t="str">
            <v>Julio</v>
          </cell>
          <cell r="J12228">
            <v>9235</v>
          </cell>
          <cell r="K12228">
            <v>81026</v>
          </cell>
        </row>
        <row r="12229">
          <cell r="A12229">
            <v>2021</v>
          </cell>
          <cell r="B12229" t="str">
            <v>Julio</v>
          </cell>
          <cell r="J12229">
            <v>15683</v>
          </cell>
          <cell r="K12229">
            <v>81028</v>
          </cell>
        </row>
        <row r="12230">
          <cell r="A12230">
            <v>2021</v>
          </cell>
          <cell r="B12230" t="str">
            <v>Julio</v>
          </cell>
          <cell r="J12230">
            <v>16667</v>
          </cell>
          <cell r="K12230">
            <v>81028</v>
          </cell>
        </row>
        <row r="12231">
          <cell r="A12231">
            <v>2021</v>
          </cell>
          <cell r="B12231" t="str">
            <v>Julio</v>
          </cell>
          <cell r="J12231">
            <v>18119</v>
          </cell>
          <cell r="K12231">
            <v>81029</v>
          </cell>
        </row>
        <row r="12232">
          <cell r="A12232">
            <v>2021</v>
          </cell>
          <cell r="B12232" t="str">
            <v>Julio</v>
          </cell>
          <cell r="J12232">
            <v>19313</v>
          </cell>
          <cell r="K12232">
            <v>81029</v>
          </cell>
        </row>
        <row r="12233">
          <cell r="A12233">
            <v>2021</v>
          </cell>
          <cell r="B12233" t="str">
            <v>Julio</v>
          </cell>
          <cell r="J12233">
            <v>18248</v>
          </cell>
          <cell r="K12233">
            <v>81029</v>
          </cell>
        </row>
        <row r="12234">
          <cell r="A12234">
            <v>2021</v>
          </cell>
          <cell r="B12234" t="str">
            <v>Julio</v>
          </cell>
          <cell r="J12234">
            <v>7876</v>
          </cell>
          <cell r="K12234">
            <v>41001</v>
          </cell>
        </row>
        <row r="12235">
          <cell r="A12235">
            <v>2021</v>
          </cell>
          <cell r="B12235" t="str">
            <v>Julio</v>
          </cell>
          <cell r="J12235">
            <v>8208</v>
          </cell>
          <cell r="K12235">
            <v>41001</v>
          </cell>
        </row>
        <row r="12236">
          <cell r="A12236">
            <v>2021</v>
          </cell>
          <cell r="B12236" t="str">
            <v>Julio</v>
          </cell>
          <cell r="J12236">
            <v>8497</v>
          </cell>
          <cell r="K12236">
            <v>41001</v>
          </cell>
        </row>
        <row r="12237">
          <cell r="A12237">
            <v>2021</v>
          </cell>
          <cell r="B12237" t="str">
            <v>Julio</v>
          </cell>
          <cell r="J12237">
            <v>7416</v>
          </cell>
          <cell r="K12237">
            <v>41001</v>
          </cell>
        </row>
        <row r="12238">
          <cell r="A12238">
            <v>2021</v>
          </cell>
          <cell r="B12238" t="str">
            <v>Julio</v>
          </cell>
          <cell r="J12238">
            <v>8318</v>
          </cell>
          <cell r="K12238">
            <v>41003</v>
          </cell>
        </row>
        <row r="12239">
          <cell r="A12239">
            <v>2021</v>
          </cell>
          <cell r="B12239" t="str">
            <v>Julio</v>
          </cell>
          <cell r="J12239">
            <v>8301</v>
          </cell>
          <cell r="K12239">
            <v>41003</v>
          </cell>
        </row>
        <row r="12240">
          <cell r="A12240">
            <v>2021</v>
          </cell>
          <cell r="B12240" t="str">
            <v>Julio</v>
          </cell>
          <cell r="J12240">
            <v>8482</v>
          </cell>
          <cell r="K12240">
            <v>41003</v>
          </cell>
        </row>
        <row r="12241">
          <cell r="A12241">
            <v>2021</v>
          </cell>
          <cell r="B12241" t="str">
            <v>Julio</v>
          </cell>
          <cell r="J12241">
            <v>8318</v>
          </cell>
          <cell r="K12241">
            <v>41004</v>
          </cell>
        </row>
        <row r="12242">
          <cell r="A12242">
            <v>2021</v>
          </cell>
          <cell r="B12242" t="str">
            <v>Julio</v>
          </cell>
          <cell r="J12242">
            <v>8301</v>
          </cell>
          <cell r="K12242">
            <v>41004</v>
          </cell>
        </row>
        <row r="12243">
          <cell r="A12243">
            <v>2021</v>
          </cell>
          <cell r="B12243" t="str">
            <v>Julio</v>
          </cell>
          <cell r="J12243">
            <v>8482</v>
          </cell>
          <cell r="K12243">
            <v>41004</v>
          </cell>
        </row>
        <row r="12244">
          <cell r="A12244">
            <v>2021</v>
          </cell>
          <cell r="B12244" t="str">
            <v>Julio</v>
          </cell>
          <cell r="J12244">
            <v>3767</v>
          </cell>
          <cell r="K12244">
            <v>41005</v>
          </cell>
        </row>
        <row r="12245">
          <cell r="A12245">
            <v>2021</v>
          </cell>
          <cell r="B12245" t="str">
            <v>Julio</v>
          </cell>
          <cell r="J12245">
            <v>3099</v>
          </cell>
          <cell r="K12245">
            <v>41007</v>
          </cell>
        </row>
        <row r="12246">
          <cell r="A12246">
            <v>2021</v>
          </cell>
          <cell r="B12246" t="str">
            <v>Julio</v>
          </cell>
          <cell r="J12246">
            <v>3895</v>
          </cell>
          <cell r="K12246">
            <v>41007</v>
          </cell>
        </row>
        <row r="12247">
          <cell r="A12247">
            <v>2021</v>
          </cell>
          <cell r="B12247" t="str">
            <v>Julio</v>
          </cell>
          <cell r="J12247">
            <v>3370</v>
          </cell>
          <cell r="K12247">
            <v>41007</v>
          </cell>
        </row>
        <row r="12248">
          <cell r="A12248">
            <v>2021</v>
          </cell>
          <cell r="B12248" t="str">
            <v>Julio</v>
          </cell>
          <cell r="J12248">
            <v>248</v>
          </cell>
          <cell r="K12248">
            <v>41008</v>
          </cell>
        </row>
        <row r="12249">
          <cell r="A12249">
            <v>2021</v>
          </cell>
          <cell r="B12249" t="str">
            <v>Julio</v>
          </cell>
          <cell r="J12249">
            <v>321</v>
          </cell>
          <cell r="K12249">
            <v>41008</v>
          </cell>
        </row>
        <row r="12250">
          <cell r="A12250">
            <v>2021</v>
          </cell>
          <cell r="B12250" t="str">
            <v>Julio</v>
          </cell>
          <cell r="J12250">
            <v>74363</v>
          </cell>
          <cell r="K12250">
            <v>41009</v>
          </cell>
        </row>
        <row r="12251">
          <cell r="A12251">
            <v>2021</v>
          </cell>
          <cell r="B12251" t="str">
            <v>Julio</v>
          </cell>
          <cell r="J12251">
            <v>81471</v>
          </cell>
          <cell r="K12251">
            <v>41009</v>
          </cell>
        </row>
        <row r="12252">
          <cell r="A12252">
            <v>2021</v>
          </cell>
          <cell r="B12252" t="str">
            <v>Julio</v>
          </cell>
          <cell r="J12252">
            <v>16524</v>
          </cell>
          <cell r="K12252">
            <v>41010</v>
          </cell>
        </row>
        <row r="12253">
          <cell r="A12253">
            <v>2021</v>
          </cell>
          <cell r="B12253" t="str">
            <v>Julio</v>
          </cell>
          <cell r="J12253">
            <v>17701</v>
          </cell>
          <cell r="K12253">
            <v>41010</v>
          </cell>
        </row>
        <row r="12254">
          <cell r="A12254">
            <v>2021</v>
          </cell>
          <cell r="B12254" t="str">
            <v>Julio</v>
          </cell>
          <cell r="J12254">
            <v>16915</v>
          </cell>
          <cell r="K12254">
            <v>41010</v>
          </cell>
        </row>
        <row r="12255">
          <cell r="A12255">
            <v>2021</v>
          </cell>
          <cell r="B12255" t="str">
            <v>Julio</v>
          </cell>
          <cell r="J12255">
            <v>10960</v>
          </cell>
          <cell r="K12255">
            <v>41011</v>
          </cell>
        </row>
        <row r="12256">
          <cell r="A12256">
            <v>2021</v>
          </cell>
          <cell r="B12256" t="str">
            <v>Julio</v>
          </cell>
          <cell r="J12256">
            <v>11422</v>
          </cell>
          <cell r="K12256">
            <v>41011</v>
          </cell>
        </row>
        <row r="12257">
          <cell r="A12257">
            <v>2021</v>
          </cell>
          <cell r="B12257" t="str">
            <v>Julio</v>
          </cell>
          <cell r="J12257">
            <v>19283</v>
          </cell>
          <cell r="K12257">
            <v>41012</v>
          </cell>
        </row>
        <row r="12258">
          <cell r="A12258">
            <v>2021</v>
          </cell>
          <cell r="B12258" t="str">
            <v>Julio</v>
          </cell>
          <cell r="J12258">
            <v>13040</v>
          </cell>
          <cell r="K12258">
            <v>41013</v>
          </cell>
        </row>
        <row r="12259">
          <cell r="A12259">
            <v>2021</v>
          </cell>
          <cell r="B12259" t="str">
            <v>Julio</v>
          </cell>
          <cell r="J12259">
            <v>10328</v>
          </cell>
          <cell r="K12259">
            <v>41014</v>
          </cell>
        </row>
        <row r="12260">
          <cell r="A12260">
            <v>2021</v>
          </cell>
          <cell r="B12260" t="str">
            <v>Julio</v>
          </cell>
          <cell r="J12260">
            <v>12138</v>
          </cell>
          <cell r="K12260">
            <v>41014</v>
          </cell>
        </row>
        <row r="12261">
          <cell r="A12261">
            <v>2021</v>
          </cell>
          <cell r="B12261" t="str">
            <v>Julio</v>
          </cell>
          <cell r="J12261">
            <v>11100</v>
          </cell>
          <cell r="K12261">
            <v>41014</v>
          </cell>
        </row>
        <row r="12262">
          <cell r="A12262">
            <v>2021</v>
          </cell>
          <cell r="B12262" t="str">
            <v>Julio</v>
          </cell>
          <cell r="J12262">
            <v>22167</v>
          </cell>
          <cell r="K12262">
            <v>41015</v>
          </cell>
        </row>
        <row r="12263">
          <cell r="A12263">
            <v>2021</v>
          </cell>
          <cell r="B12263" t="str">
            <v>Julio</v>
          </cell>
          <cell r="J12263">
            <v>23308</v>
          </cell>
          <cell r="K12263">
            <v>41015</v>
          </cell>
        </row>
        <row r="12264">
          <cell r="A12264">
            <v>2021</v>
          </cell>
          <cell r="B12264" t="str">
            <v>Julio</v>
          </cell>
          <cell r="J12264">
            <v>2052</v>
          </cell>
          <cell r="K12264">
            <v>41016</v>
          </cell>
        </row>
        <row r="12265">
          <cell r="A12265">
            <v>2021</v>
          </cell>
          <cell r="B12265" t="str">
            <v>Julio</v>
          </cell>
          <cell r="J12265">
            <v>2163</v>
          </cell>
          <cell r="K12265">
            <v>41016</v>
          </cell>
        </row>
        <row r="12266">
          <cell r="A12266">
            <v>2021</v>
          </cell>
          <cell r="B12266" t="str">
            <v>Julio</v>
          </cell>
          <cell r="J12266">
            <v>2115</v>
          </cell>
          <cell r="K12266">
            <v>41016</v>
          </cell>
        </row>
        <row r="12267">
          <cell r="A12267">
            <v>2021</v>
          </cell>
          <cell r="B12267" t="str">
            <v>Julio</v>
          </cell>
          <cell r="J12267">
            <v>3456</v>
          </cell>
          <cell r="K12267">
            <v>41017</v>
          </cell>
        </row>
        <row r="12268">
          <cell r="A12268">
            <v>2021</v>
          </cell>
          <cell r="B12268" t="str">
            <v>Julio</v>
          </cell>
          <cell r="J12268">
            <v>3947</v>
          </cell>
          <cell r="K12268">
            <v>41017</v>
          </cell>
        </row>
        <row r="12269">
          <cell r="A12269">
            <v>2021</v>
          </cell>
          <cell r="B12269" t="str">
            <v>Julio</v>
          </cell>
          <cell r="J12269">
            <v>3623</v>
          </cell>
          <cell r="K12269">
            <v>41017</v>
          </cell>
        </row>
        <row r="12270">
          <cell r="A12270">
            <v>2021</v>
          </cell>
          <cell r="B12270" t="str">
            <v>Julio</v>
          </cell>
          <cell r="J12270">
            <v>28944</v>
          </cell>
          <cell r="K12270">
            <v>41018</v>
          </cell>
        </row>
        <row r="12271">
          <cell r="A12271">
            <v>2021</v>
          </cell>
          <cell r="B12271" t="str">
            <v>Julio</v>
          </cell>
          <cell r="J12271">
            <v>32000</v>
          </cell>
          <cell r="K12271">
            <v>41018</v>
          </cell>
        </row>
        <row r="12272">
          <cell r="A12272">
            <v>2021</v>
          </cell>
          <cell r="B12272" t="str">
            <v>Julio</v>
          </cell>
          <cell r="J12272">
            <v>29274</v>
          </cell>
          <cell r="K12272">
            <v>41018</v>
          </cell>
        </row>
        <row r="12273">
          <cell r="A12273">
            <v>2021</v>
          </cell>
          <cell r="B12273" t="str">
            <v>Julio</v>
          </cell>
          <cell r="J12273">
            <v>24061</v>
          </cell>
          <cell r="K12273">
            <v>41019</v>
          </cell>
        </row>
        <row r="12274">
          <cell r="A12274">
            <v>2021</v>
          </cell>
          <cell r="B12274" t="str">
            <v>Julio</v>
          </cell>
          <cell r="J12274">
            <v>24890</v>
          </cell>
          <cell r="K12274">
            <v>41019</v>
          </cell>
        </row>
        <row r="12275">
          <cell r="A12275">
            <v>2021</v>
          </cell>
          <cell r="B12275" t="str">
            <v>Julio</v>
          </cell>
          <cell r="J12275">
            <v>5469</v>
          </cell>
          <cell r="K12275">
            <v>41020</v>
          </cell>
        </row>
        <row r="12276">
          <cell r="A12276">
            <v>2021</v>
          </cell>
          <cell r="B12276" t="str">
            <v>Julio</v>
          </cell>
          <cell r="J12276">
            <v>5778</v>
          </cell>
          <cell r="K12276">
            <v>41020</v>
          </cell>
        </row>
        <row r="12277">
          <cell r="A12277">
            <v>2021</v>
          </cell>
          <cell r="B12277" t="str">
            <v>Julio</v>
          </cell>
          <cell r="J12277">
            <v>5693</v>
          </cell>
          <cell r="K12277">
            <v>41020</v>
          </cell>
        </row>
        <row r="12278">
          <cell r="A12278">
            <v>2021</v>
          </cell>
          <cell r="B12278" t="str">
            <v>Julio</v>
          </cell>
          <cell r="J12278">
            <v>5965</v>
          </cell>
          <cell r="K12278">
            <v>41020</v>
          </cell>
        </row>
        <row r="12279">
          <cell r="A12279">
            <v>2021</v>
          </cell>
          <cell r="B12279" t="str">
            <v>Julio</v>
          </cell>
          <cell r="J12279">
            <v>10711</v>
          </cell>
          <cell r="K12279">
            <v>41021</v>
          </cell>
        </row>
        <row r="12280">
          <cell r="A12280">
            <v>2021</v>
          </cell>
          <cell r="B12280" t="str">
            <v>Julio</v>
          </cell>
          <cell r="J12280">
            <v>11179</v>
          </cell>
          <cell r="K12280">
            <v>41021</v>
          </cell>
        </row>
        <row r="12281">
          <cell r="A12281">
            <v>2021</v>
          </cell>
          <cell r="B12281" t="str">
            <v>Julio</v>
          </cell>
          <cell r="J12281">
            <v>10781</v>
          </cell>
          <cell r="K12281">
            <v>41022</v>
          </cell>
        </row>
        <row r="12282">
          <cell r="A12282">
            <v>2021</v>
          </cell>
          <cell r="B12282" t="str">
            <v>Julio</v>
          </cell>
          <cell r="J12282">
            <v>10806</v>
          </cell>
          <cell r="K12282">
            <v>41022</v>
          </cell>
        </row>
        <row r="12283">
          <cell r="A12283">
            <v>2021</v>
          </cell>
          <cell r="B12283" t="str">
            <v>Julio</v>
          </cell>
          <cell r="J12283">
            <v>3589</v>
          </cell>
          <cell r="K12283">
            <v>41023</v>
          </cell>
        </row>
        <row r="12284">
          <cell r="A12284">
            <v>2021</v>
          </cell>
          <cell r="B12284" t="str">
            <v>Julio</v>
          </cell>
          <cell r="J12284">
            <v>4006</v>
          </cell>
          <cell r="K12284">
            <v>41023</v>
          </cell>
        </row>
        <row r="12285">
          <cell r="A12285">
            <v>2021</v>
          </cell>
          <cell r="B12285" t="str">
            <v>Julio</v>
          </cell>
          <cell r="J12285">
            <v>3731</v>
          </cell>
          <cell r="K12285">
            <v>41023</v>
          </cell>
        </row>
        <row r="12286">
          <cell r="A12286">
            <v>2021</v>
          </cell>
          <cell r="B12286" t="str">
            <v>Julio</v>
          </cell>
          <cell r="J12286">
            <v>3742</v>
          </cell>
          <cell r="K12286">
            <v>41023</v>
          </cell>
        </row>
        <row r="12287">
          <cell r="A12287">
            <v>2021</v>
          </cell>
          <cell r="B12287" t="str">
            <v>Julio</v>
          </cell>
          <cell r="J12287">
            <v>5736</v>
          </cell>
          <cell r="K12287">
            <v>41024</v>
          </cell>
        </row>
        <row r="12288">
          <cell r="A12288">
            <v>2021</v>
          </cell>
          <cell r="B12288" t="str">
            <v>Julio</v>
          </cell>
          <cell r="J12288">
            <v>6856</v>
          </cell>
          <cell r="K12288">
            <v>41024</v>
          </cell>
        </row>
        <row r="12289">
          <cell r="A12289">
            <v>2021</v>
          </cell>
          <cell r="B12289" t="str">
            <v>Julio</v>
          </cell>
          <cell r="J12289">
            <v>6085</v>
          </cell>
          <cell r="K12289">
            <v>41024</v>
          </cell>
        </row>
        <row r="12290">
          <cell r="A12290">
            <v>2021</v>
          </cell>
          <cell r="B12290" t="str">
            <v>Julio</v>
          </cell>
          <cell r="J12290">
            <v>6182</v>
          </cell>
          <cell r="K12290">
            <v>41024</v>
          </cell>
        </row>
        <row r="12291">
          <cell r="A12291">
            <v>2021</v>
          </cell>
          <cell r="B12291" t="str">
            <v>Julio</v>
          </cell>
          <cell r="J12291">
            <v>929</v>
          </cell>
          <cell r="K12291">
            <v>41025</v>
          </cell>
        </row>
        <row r="12292">
          <cell r="A12292">
            <v>2021</v>
          </cell>
          <cell r="B12292" t="str">
            <v>Julio</v>
          </cell>
          <cell r="J12292">
            <v>1001</v>
          </cell>
          <cell r="K12292">
            <v>41025</v>
          </cell>
        </row>
        <row r="12293">
          <cell r="A12293">
            <v>2021</v>
          </cell>
          <cell r="B12293" t="str">
            <v>Julio</v>
          </cell>
          <cell r="J12293">
            <v>1232</v>
          </cell>
          <cell r="K12293">
            <v>41025</v>
          </cell>
        </row>
        <row r="12294">
          <cell r="A12294">
            <v>2021</v>
          </cell>
          <cell r="B12294" t="str">
            <v>Julio</v>
          </cell>
          <cell r="J12294">
            <v>10778</v>
          </cell>
          <cell r="K12294">
            <v>41026</v>
          </cell>
        </row>
        <row r="12295">
          <cell r="A12295">
            <v>2021</v>
          </cell>
          <cell r="B12295" t="str">
            <v>Julio</v>
          </cell>
          <cell r="J12295">
            <v>10806</v>
          </cell>
          <cell r="K12295">
            <v>41026</v>
          </cell>
        </row>
        <row r="12296">
          <cell r="A12296">
            <v>2021</v>
          </cell>
          <cell r="B12296" t="str">
            <v>Julio</v>
          </cell>
          <cell r="J12296">
            <v>11681</v>
          </cell>
          <cell r="K12296">
            <v>41027</v>
          </cell>
        </row>
        <row r="12297">
          <cell r="A12297">
            <v>2021</v>
          </cell>
          <cell r="B12297" t="str">
            <v>Julio</v>
          </cell>
          <cell r="J12297">
            <v>11750</v>
          </cell>
          <cell r="K12297">
            <v>41027</v>
          </cell>
        </row>
        <row r="12298">
          <cell r="A12298">
            <v>2021</v>
          </cell>
          <cell r="B12298" t="str">
            <v>Julio</v>
          </cell>
          <cell r="J12298">
            <v>42228</v>
          </cell>
          <cell r="K12298">
            <v>41028</v>
          </cell>
        </row>
        <row r="12299">
          <cell r="A12299">
            <v>2021</v>
          </cell>
          <cell r="B12299" t="str">
            <v>Julio</v>
          </cell>
          <cell r="J12299">
            <v>48811</v>
          </cell>
          <cell r="K12299">
            <v>41028</v>
          </cell>
        </row>
        <row r="12300">
          <cell r="A12300">
            <v>2021</v>
          </cell>
          <cell r="B12300" t="str">
            <v>Julio</v>
          </cell>
          <cell r="J12300">
            <v>43099</v>
          </cell>
          <cell r="K12300">
            <v>41028</v>
          </cell>
        </row>
        <row r="12301">
          <cell r="A12301">
            <v>2021</v>
          </cell>
          <cell r="B12301" t="str">
            <v>Agosto</v>
          </cell>
          <cell r="J12301">
            <v>690</v>
          </cell>
          <cell r="K12301">
            <v>31001</v>
          </cell>
        </row>
        <row r="12302">
          <cell r="A12302">
            <v>2021</v>
          </cell>
          <cell r="B12302" t="str">
            <v>Agosto</v>
          </cell>
          <cell r="J12302">
            <v>1570</v>
          </cell>
          <cell r="K12302">
            <v>31002</v>
          </cell>
        </row>
        <row r="12303">
          <cell r="A12303">
            <v>2021</v>
          </cell>
          <cell r="B12303" t="str">
            <v>Agosto</v>
          </cell>
          <cell r="J12303">
            <v>942</v>
          </cell>
          <cell r="K12303">
            <v>31003</v>
          </cell>
        </row>
        <row r="12304">
          <cell r="A12304">
            <v>2021</v>
          </cell>
          <cell r="B12304" t="str">
            <v>Agosto</v>
          </cell>
          <cell r="J12304">
            <v>7929</v>
          </cell>
          <cell r="K12304">
            <v>31004</v>
          </cell>
        </row>
        <row r="12305">
          <cell r="A12305">
            <v>2021</v>
          </cell>
          <cell r="B12305" t="str">
            <v>Agosto</v>
          </cell>
          <cell r="J12305">
            <v>8845</v>
          </cell>
          <cell r="K12305">
            <v>31005</v>
          </cell>
        </row>
        <row r="12306">
          <cell r="A12306">
            <v>2021</v>
          </cell>
          <cell r="B12306" t="str">
            <v>Agosto</v>
          </cell>
          <cell r="J12306">
            <v>1429</v>
          </cell>
          <cell r="K12306">
            <v>31006</v>
          </cell>
        </row>
        <row r="12307">
          <cell r="A12307">
            <v>2021</v>
          </cell>
          <cell r="B12307" t="str">
            <v>Agosto</v>
          </cell>
          <cell r="J12307">
            <v>6083</v>
          </cell>
          <cell r="K12307">
            <v>31007</v>
          </cell>
        </row>
        <row r="12308">
          <cell r="A12308">
            <v>2021</v>
          </cell>
          <cell r="B12308" t="str">
            <v>Agosto</v>
          </cell>
          <cell r="J12308">
            <v>5608</v>
          </cell>
          <cell r="K12308">
            <v>31008</v>
          </cell>
        </row>
        <row r="12309">
          <cell r="A12309">
            <v>2021</v>
          </cell>
          <cell r="B12309" t="str">
            <v>Agosto</v>
          </cell>
          <cell r="J12309">
            <v>2259</v>
          </cell>
          <cell r="K12309">
            <v>31009</v>
          </cell>
        </row>
        <row r="12310">
          <cell r="A12310">
            <v>2021</v>
          </cell>
          <cell r="B12310" t="str">
            <v>Agosto</v>
          </cell>
          <cell r="J12310">
            <v>4087</v>
          </cell>
          <cell r="K12310">
            <v>31010</v>
          </cell>
        </row>
        <row r="12311">
          <cell r="A12311">
            <v>2021</v>
          </cell>
          <cell r="B12311" t="str">
            <v>Agosto</v>
          </cell>
          <cell r="J12311">
            <v>913</v>
          </cell>
          <cell r="K12311">
            <v>31011</v>
          </cell>
        </row>
        <row r="12312">
          <cell r="A12312">
            <v>2021</v>
          </cell>
          <cell r="B12312" t="str">
            <v>Agosto</v>
          </cell>
          <cell r="J12312">
            <v>542</v>
          </cell>
          <cell r="K12312">
            <v>31012</v>
          </cell>
        </row>
        <row r="12313">
          <cell r="A12313">
            <v>2021</v>
          </cell>
          <cell r="B12313" t="str">
            <v>Agosto</v>
          </cell>
          <cell r="J12313">
            <v>672</v>
          </cell>
          <cell r="K12313">
            <v>31013</v>
          </cell>
        </row>
        <row r="12314">
          <cell r="A12314">
            <v>2021</v>
          </cell>
          <cell r="B12314" t="str">
            <v>Agosto</v>
          </cell>
          <cell r="J12314">
            <v>1451</v>
          </cell>
          <cell r="K12314">
            <v>31014</v>
          </cell>
        </row>
        <row r="12315">
          <cell r="A12315">
            <v>2021</v>
          </cell>
          <cell r="B12315" t="str">
            <v>Agosto</v>
          </cell>
          <cell r="J12315">
            <v>1523</v>
          </cell>
          <cell r="K12315">
            <v>31016</v>
          </cell>
        </row>
        <row r="12316">
          <cell r="A12316">
            <v>2021</v>
          </cell>
          <cell r="B12316" t="str">
            <v>Agosto</v>
          </cell>
          <cell r="J12316">
            <v>2071</v>
          </cell>
          <cell r="K12316">
            <v>31017</v>
          </cell>
        </row>
        <row r="12317">
          <cell r="A12317">
            <v>2021</v>
          </cell>
          <cell r="B12317" t="str">
            <v>Agosto</v>
          </cell>
          <cell r="J12317">
            <v>1521</v>
          </cell>
          <cell r="K12317">
            <v>31018</v>
          </cell>
        </row>
        <row r="12318">
          <cell r="A12318">
            <v>2021</v>
          </cell>
          <cell r="B12318" t="str">
            <v>Agosto</v>
          </cell>
          <cell r="J12318">
            <v>933</v>
          </cell>
          <cell r="K12318">
            <v>31019</v>
          </cell>
        </row>
        <row r="12319">
          <cell r="A12319">
            <v>2021</v>
          </cell>
          <cell r="B12319" t="str">
            <v>Agosto</v>
          </cell>
          <cell r="J12319">
            <v>3792</v>
          </cell>
          <cell r="K12319">
            <v>31020</v>
          </cell>
        </row>
        <row r="12320">
          <cell r="A12320">
            <v>2021</v>
          </cell>
          <cell r="B12320" t="str">
            <v>Agosto</v>
          </cell>
          <cell r="J12320">
            <v>1898</v>
          </cell>
          <cell r="K12320">
            <v>31021</v>
          </cell>
        </row>
        <row r="12321">
          <cell r="A12321">
            <v>2021</v>
          </cell>
          <cell r="B12321" t="str">
            <v>Agosto</v>
          </cell>
          <cell r="J12321">
            <v>2516</v>
          </cell>
          <cell r="K12321">
            <v>31022</v>
          </cell>
        </row>
        <row r="12322">
          <cell r="A12322">
            <v>2021</v>
          </cell>
          <cell r="B12322" t="str">
            <v>Agosto</v>
          </cell>
          <cell r="J12322">
            <v>1746</v>
          </cell>
          <cell r="K12322">
            <v>31023</v>
          </cell>
        </row>
        <row r="12323">
          <cell r="A12323">
            <v>2021</v>
          </cell>
          <cell r="B12323" t="str">
            <v>Agosto</v>
          </cell>
          <cell r="J12323">
            <v>3705</v>
          </cell>
          <cell r="K12323">
            <v>31024</v>
          </cell>
        </row>
        <row r="12324">
          <cell r="A12324">
            <v>2021</v>
          </cell>
          <cell r="B12324" t="str">
            <v>Agosto</v>
          </cell>
          <cell r="J12324">
            <v>1460</v>
          </cell>
          <cell r="K12324">
            <v>31025</v>
          </cell>
        </row>
        <row r="12325">
          <cell r="A12325">
            <v>2021</v>
          </cell>
          <cell r="B12325" t="str">
            <v>Agosto</v>
          </cell>
          <cell r="J12325">
            <v>2069</v>
          </cell>
          <cell r="K12325">
            <v>31026</v>
          </cell>
        </row>
        <row r="12326">
          <cell r="A12326">
            <v>2021</v>
          </cell>
          <cell r="B12326" t="str">
            <v>Agosto</v>
          </cell>
          <cell r="J12326">
            <v>2198</v>
          </cell>
          <cell r="K12326">
            <v>31027</v>
          </cell>
        </row>
        <row r="12327">
          <cell r="A12327">
            <v>2021</v>
          </cell>
          <cell r="B12327" t="str">
            <v>Agosto</v>
          </cell>
          <cell r="J12327">
            <v>3334</v>
          </cell>
          <cell r="K12327">
            <v>31028</v>
          </cell>
        </row>
        <row r="12328">
          <cell r="A12328">
            <v>2021</v>
          </cell>
          <cell r="B12328" t="str">
            <v>Agosto</v>
          </cell>
          <cell r="J12328">
            <v>2301</v>
          </cell>
          <cell r="K12328">
            <v>31029</v>
          </cell>
        </row>
        <row r="12329">
          <cell r="A12329">
            <v>2021</v>
          </cell>
          <cell r="B12329" t="str">
            <v>Agosto</v>
          </cell>
          <cell r="J12329">
            <v>2193</v>
          </cell>
          <cell r="K12329">
            <v>31030</v>
          </cell>
        </row>
        <row r="12330">
          <cell r="A12330">
            <v>2021</v>
          </cell>
          <cell r="B12330" t="str">
            <v>Agosto</v>
          </cell>
          <cell r="J12330">
            <v>5899</v>
          </cell>
          <cell r="K12330">
            <v>31031</v>
          </cell>
        </row>
        <row r="12331">
          <cell r="A12331">
            <v>2021</v>
          </cell>
          <cell r="B12331" t="str">
            <v>Agosto</v>
          </cell>
          <cell r="J12331">
            <v>3348</v>
          </cell>
          <cell r="K12331">
            <v>31032</v>
          </cell>
        </row>
        <row r="12332">
          <cell r="A12332">
            <v>2021</v>
          </cell>
          <cell r="B12332" t="str">
            <v>Agosto</v>
          </cell>
          <cell r="J12332">
            <v>1229</v>
          </cell>
          <cell r="K12332">
            <v>31033</v>
          </cell>
        </row>
        <row r="12333">
          <cell r="A12333">
            <v>2021</v>
          </cell>
          <cell r="B12333" t="str">
            <v>Agosto</v>
          </cell>
          <cell r="J12333">
            <v>1330</v>
          </cell>
          <cell r="K12333">
            <v>31034</v>
          </cell>
        </row>
        <row r="12334">
          <cell r="A12334">
            <v>2021</v>
          </cell>
          <cell r="B12334" t="str">
            <v>Agosto</v>
          </cell>
          <cell r="J12334">
            <v>1596</v>
          </cell>
          <cell r="K12334">
            <v>31035</v>
          </cell>
        </row>
        <row r="12335">
          <cell r="A12335">
            <v>2021</v>
          </cell>
          <cell r="B12335" t="str">
            <v>Agosto</v>
          </cell>
          <cell r="J12335">
            <v>1904</v>
          </cell>
          <cell r="K12335">
            <v>31036</v>
          </cell>
        </row>
        <row r="12336">
          <cell r="A12336">
            <v>2021</v>
          </cell>
          <cell r="B12336" t="str">
            <v>Agosto</v>
          </cell>
          <cell r="J12336">
            <v>1870</v>
          </cell>
          <cell r="K12336">
            <v>31037</v>
          </cell>
        </row>
        <row r="12337">
          <cell r="A12337">
            <v>2021</v>
          </cell>
          <cell r="B12337" t="str">
            <v>Agosto</v>
          </cell>
          <cell r="J12337">
            <v>2212</v>
          </cell>
          <cell r="K12337">
            <v>31038</v>
          </cell>
        </row>
        <row r="12338">
          <cell r="A12338">
            <v>2021</v>
          </cell>
          <cell r="B12338" t="str">
            <v>Agosto</v>
          </cell>
          <cell r="J12338">
            <v>2116</v>
          </cell>
          <cell r="K12338">
            <v>31039</v>
          </cell>
        </row>
        <row r="12339">
          <cell r="A12339">
            <v>2021</v>
          </cell>
          <cell r="B12339" t="str">
            <v>Agosto</v>
          </cell>
          <cell r="J12339">
            <v>4883</v>
          </cell>
          <cell r="K12339">
            <v>11001</v>
          </cell>
        </row>
        <row r="12340">
          <cell r="A12340">
            <v>2021</v>
          </cell>
          <cell r="B12340" t="str">
            <v>Agosto</v>
          </cell>
          <cell r="J12340">
            <v>4541</v>
          </cell>
          <cell r="K12340">
            <v>11002</v>
          </cell>
        </row>
        <row r="12341">
          <cell r="A12341">
            <v>2021</v>
          </cell>
          <cell r="B12341" t="str">
            <v>Agosto</v>
          </cell>
          <cell r="J12341">
            <v>1919</v>
          </cell>
          <cell r="K12341">
            <v>11003</v>
          </cell>
        </row>
        <row r="12342">
          <cell r="A12342">
            <v>2021</v>
          </cell>
          <cell r="B12342" t="str">
            <v>Agosto</v>
          </cell>
          <cell r="J12342">
            <v>1735</v>
          </cell>
          <cell r="K12342">
            <v>11004</v>
          </cell>
        </row>
        <row r="12343">
          <cell r="A12343">
            <v>2021</v>
          </cell>
          <cell r="B12343" t="str">
            <v>Agosto</v>
          </cell>
          <cell r="J12343">
            <v>1301</v>
          </cell>
          <cell r="K12343">
            <v>11005</v>
          </cell>
        </row>
        <row r="12344">
          <cell r="A12344">
            <v>2021</v>
          </cell>
          <cell r="B12344" t="str">
            <v>Agosto</v>
          </cell>
          <cell r="J12344">
            <v>4872</v>
          </cell>
          <cell r="K12344">
            <v>11006</v>
          </cell>
        </row>
        <row r="12345">
          <cell r="A12345">
            <v>2021</v>
          </cell>
          <cell r="B12345" t="str">
            <v>Agosto</v>
          </cell>
          <cell r="J12345">
            <v>12425</v>
          </cell>
          <cell r="K12345">
            <v>11007</v>
          </cell>
        </row>
        <row r="12346">
          <cell r="A12346">
            <v>2021</v>
          </cell>
          <cell r="B12346" t="str">
            <v>Agosto</v>
          </cell>
          <cell r="J12346">
            <v>1558</v>
          </cell>
          <cell r="K12346">
            <v>11008</v>
          </cell>
        </row>
        <row r="12347">
          <cell r="A12347">
            <v>2021</v>
          </cell>
          <cell r="B12347" t="str">
            <v>Agosto</v>
          </cell>
          <cell r="J12347">
            <v>3800</v>
          </cell>
          <cell r="K12347">
            <v>11009</v>
          </cell>
        </row>
        <row r="12348">
          <cell r="A12348">
            <v>2021</v>
          </cell>
          <cell r="B12348" t="str">
            <v>Agosto</v>
          </cell>
          <cell r="J12348">
            <v>2546</v>
          </cell>
          <cell r="K12348">
            <v>11010</v>
          </cell>
        </row>
        <row r="12349">
          <cell r="A12349">
            <v>2021</v>
          </cell>
          <cell r="B12349" t="str">
            <v>Agosto</v>
          </cell>
          <cell r="J12349">
            <v>12612</v>
          </cell>
          <cell r="K12349">
            <v>11011</v>
          </cell>
        </row>
        <row r="12350">
          <cell r="A12350">
            <v>2021</v>
          </cell>
          <cell r="B12350" t="str">
            <v>Agosto</v>
          </cell>
          <cell r="J12350">
            <v>6398</v>
          </cell>
          <cell r="K12350">
            <v>11012</v>
          </cell>
        </row>
        <row r="12351">
          <cell r="A12351">
            <v>2021</v>
          </cell>
          <cell r="B12351" t="str">
            <v>Agosto</v>
          </cell>
          <cell r="J12351">
            <v>7043</v>
          </cell>
          <cell r="K12351">
            <v>11014</v>
          </cell>
        </row>
        <row r="12352">
          <cell r="A12352">
            <v>2021</v>
          </cell>
          <cell r="B12352" t="str">
            <v>Agosto</v>
          </cell>
          <cell r="J12352">
            <v>4267</v>
          </cell>
          <cell r="K12352">
            <v>11015</v>
          </cell>
        </row>
        <row r="12353">
          <cell r="A12353">
            <v>2021</v>
          </cell>
          <cell r="B12353" t="str">
            <v>Agosto</v>
          </cell>
          <cell r="J12353">
            <v>3530</v>
          </cell>
          <cell r="K12353">
            <v>11016</v>
          </cell>
        </row>
        <row r="12354">
          <cell r="A12354">
            <v>2021</v>
          </cell>
          <cell r="B12354" t="str">
            <v>Agosto</v>
          </cell>
          <cell r="J12354">
            <v>1502</v>
          </cell>
          <cell r="K12354">
            <v>11017</v>
          </cell>
        </row>
        <row r="12355">
          <cell r="A12355">
            <v>2021</v>
          </cell>
          <cell r="B12355" t="str">
            <v>Agosto</v>
          </cell>
          <cell r="J12355">
            <v>2408</v>
          </cell>
          <cell r="K12355">
            <v>11018</v>
          </cell>
        </row>
        <row r="12356">
          <cell r="A12356">
            <v>2021</v>
          </cell>
          <cell r="B12356" t="str">
            <v>Agosto</v>
          </cell>
          <cell r="J12356">
            <v>5887</v>
          </cell>
          <cell r="K12356">
            <v>11019</v>
          </cell>
        </row>
        <row r="12357">
          <cell r="A12357">
            <v>2021</v>
          </cell>
          <cell r="B12357" t="str">
            <v>Agosto</v>
          </cell>
          <cell r="J12357">
            <v>11542</v>
          </cell>
          <cell r="K12357">
            <v>11020</v>
          </cell>
        </row>
        <row r="12358">
          <cell r="A12358">
            <v>2021</v>
          </cell>
          <cell r="B12358" t="str">
            <v>Agosto</v>
          </cell>
          <cell r="J12358">
            <v>1402</v>
          </cell>
          <cell r="K12358">
            <v>11021</v>
          </cell>
        </row>
        <row r="12359">
          <cell r="A12359">
            <v>2021</v>
          </cell>
          <cell r="B12359" t="str">
            <v>Agosto</v>
          </cell>
          <cell r="J12359">
            <v>2235</v>
          </cell>
          <cell r="K12359">
            <v>11022</v>
          </cell>
        </row>
        <row r="12360">
          <cell r="A12360">
            <v>2021</v>
          </cell>
          <cell r="B12360" t="str">
            <v>Agosto</v>
          </cell>
          <cell r="J12360">
            <v>3091</v>
          </cell>
          <cell r="K12360">
            <v>11023</v>
          </cell>
        </row>
        <row r="12361">
          <cell r="A12361">
            <v>2021</v>
          </cell>
          <cell r="B12361" t="str">
            <v>Agosto</v>
          </cell>
          <cell r="J12361">
            <v>3062</v>
          </cell>
          <cell r="K12361">
            <v>11024</v>
          </cell>
        </row>
        <row r="12362">
          <cell r="A12362">
            <v>2021</v>
          </cell>
          <cell r="B12362" t="str">
            <v>Agosto</v>
          </cell>
          <cell r="J12362">
            <v>2336</v>
          </cell>
          <cell r="K12362">
            <v>11025</v>
          </cell>
        </row>
        <row r="12363">
          <cell r="A12363">
            <v>2021</v>
          </cell>
          <cell r="B12363" t="str">
            <v>Agosto</v>
          </cell>
          <cell r="J12363">
            <v>2886</v>
          </cell>
          <cell r="K12363">
            <v>11026</v>
          </cell>
        </row>
        <row r="12364">
          <cell r="A12364">
            <v>2021</v>
          </cell>
          <cell r="B12364" t="str">
            <v>Agosto</v>
          </cell>
          <cell r="J12364">
            <v>4198</v>
          </cell>
          <cell r="K12364">
            <v>11027</v>
          </cell>
        </row>
        <row r="12365">
          <cell r="A12365">
            <v>2021</v>
          </cell>
          <cell r="B12365" t="str">
            <v>Agosto</v>
          </cell>
          <cell r="J12365">
            <v>6897</v>
          </cell>
          <cell r="K12365">
            <v>11028</v>
          </cell>
        </row>
        <row r="12366">
          <cell r="A12366">
            <v>2021</v>
          </cell>
          <cell r="B12366" t="str">
            <v>Agosto</v>
          </cell>
          <cell r="J12366">
            <v>2957</v>
          </cell>
          <cell r="K12366">
            <v>11029</v>
          </cell>
        </row>
        <row r="12367">
          <cell r="A12367">
            <v>2021</v>
          </cell>
          <cell r="B12367" t="str">
            <v>Agosto</v>
          </cell>
          <cell r="J12367">
            <v>8654</v>
          </cell>
          <cell r="K12367">
            <v>11030</v>
          </cell>
        </row>
        <row r="12368">
          <cell r="A12368">
            <v>2021</v>
          </cell>
          <cell r="B12368" t="str">
            <v>Agosto</v>
          </cell>
          <cell r="J12368">
            <v>8782</v>
          </cell>
          <cell r="K12368">
            <v>11031</v>
          </cell>
        </row>
        <row r="12369">
          <cell r="A12369">
            <v>2021</v>
          </cell>
          <cell r="B12369" t="str">
            <v>Agosto</v>
          </cell>
          <cell r="J12369">
            <v>9180</v>
          </cell>
          <cell r="K12369">
            <v>11032</v>
          </cell>
        </row>
        <row r="12370">
          <cell r="A12370">
            <v>2021</v>
          </cell>
          <cell r="B12370" t="str">
            <v>Agosto</v>
          </cell>
          <cell r="J12370">
            <v>2380</v>
          </cell>
          <cell r="K12370">
            <v>11033</v>
          </cell>
        </row>
        <row r="12371">
          <cell r="A12371">
            <v>2021</v>
          </cell>
          <cell r="B12371" t="str">
            <v>Agosto</v>
          </cell>
          <cell r="J12371">
            <v>2076</v>
          </cell>
          <cell r="K12371">
            <v>11034</v>
          </cell>
        </row>
        <row r="12372">
          <cell r="A12372">
            <v>2021</v>
          </cell>
          <cell r="B12372" t="str">
            <v>Agosto</v>
          </cell>
          <cell r="J12372">
            <v>4141</v>
          </cell>
          <cell r="K12372">
            <v>11035</v>
          </cell>
        </row>
        <row r="12373">
          <cell r="A12373">
            <v>2021</v>
          </cell>
          <cell r="B12373" t="str">
            <v>Agosto</v>
          </cell>
          <cell r="J12373">
            <v>1263</v>
          </cell>
          <cell r="K12373">
            <v>11036</v>
          </cell>
        </row>
        <row r="12374">
          <cell r="A12374">
            <v>2021</v>
          </cell>
          <cell r="B12374" t="str">
            <v>Agosto</v>
          </cell>
          <cell r="J12374">
            <v>1263</v>
          </cell>
          <cell r="K12374">
            <v>11037</v>
          </cell>
        </row>
        <row r="12375">
          <cell r="A12375">
            <v>2021</v>
          </cell>
          <cell r="B12375" t="str">
            <v>Agosto</v>
          </cell>
          <cell r="J12375">
            <v>2496</v>
          </cell>
          <cell r="K12375">
            <v>11040</v>
          </cell>
        </row>
        <row r="12376">
          <cell r="A12376">
            <v>2021</v>
          </cell>
          <cell r="B12376" t="str">
            <v>Agosto</v>
          </cell>
          <cell r="J12376">
            <v>1635</v>
          </cell>
          <cell r="K12376">
            <v>11041</v>
          </cell>
        </row>
        <row r="12377">
          <cell r="A12377">
            <v>2021</v>
          </cell>
          <cell r="B12377" t="str">
            <v>Agosto</v>
          </cell>
          <cell r="J12377">
            <v>2670</v>
          </cell>
          <cell r="K12377">
            <v>11042</v>
          </cell>
        </row>
        <row r="12378">
          <cell r="A12378">
            <v>2021</v>
          </cell>
          <cell r="B12378" t="str">
            <v>Agosto</v>
          </cell>
          <cell r="J12378">
            <v>7513</v>
          </cell>
          <cell r="K12378">
            <v>11043</v>
          </cell>
        </row>
        <row r="12379">
          <cell r="A12379">
            <v>2021</v>
          </cell>
          <cell r="B12379" t="str">
            <v>Agosto</v>
          </cell>
          <cell r="J12379">
            <v>1912</v>
          </cell>
          <cell r="K12379">
            <v>11044</v>
          </cell>
        </row>
        <row r="12380">
          <cell r="A12380">
            <v>2021</v>
          </cell>
          <cell r="B12380" t="str">
            <v>Agosto</v>
          </cell>
          <cell r="J12380">
            <v>1761</v>
          </cell>
          <cell r="K12380">
            <v>11045</v>
          </cell>
        </row>
        <row r="12381">
          <cell r="A12381">
            <v>2021</v>
          </cell>
          <cell r="B12381" t="str">
            <v>Agosto</v>
          </cell>
          <cell r="J12381">
            <v>946</v>
          </cell>
          <cell r="K12381">
            <v>11046</v>
          </cell>
        </row>
        <row r="12382">
          <cell r="A12382">
            <v>2021</v>
          </cell>
          <cell r="B12382" t="str">
            <v>Agosto</v>
          </cell>
          <cell r="J12382">
            <v>12170</v>
          </cell>
          <cell r="K12382">
            <v>11047</v>
          </cell>
        </row>
        <row r="12383">
          <cell r="A12383">
            <v>2021</v>
          </cell>
          <cell r="B12383" t="str">
            <v>Agosto</v>
          </cell>
          <cell r="J12383">
            <v>3302</v>
          </cell>
          <cell r="K12383">
            <v>11048</v>
          </cell>
        </row>
        <row r="12384">
          <cell r="A12384">
            <v>2021</v>
          </cell>
          <cell r="B12384" t="str">
            <v>Agosto</v>
          </cell>
          <cell r="J12384">
            <v>2642</v>
          </cell>
          <cell r="K12384">
            <v>11049</v>
          </cell>
        </row>
        <row r="12385">
          <cell r="A12385">
            <v>2021</v>
          </cell>
          <cell r="B12385" t="str">
            <v>Agosto</v>
          </cell>
          <cell r="J12385">
            <v>3857</v>
          </cell>
          <cell r="K12385">
            <v>11050</v>
          </cell>
        </row>
        <row r="12386">
          <cell r="A12386">
            <v>2021</v>
          </cell>
          <cell r="B12386" t="str">
            <v>Agosto</v>
          </cell>
          <cell r="J12386">
            <v>14958</v>
          </cell>
          <cell r="K12386">
            <v>11051</v>
          </cell>
        </row>
        <row r="12387">
          <cell r="A12387">
            <v>2021</v>
          </cell>
          <cell r="B12387" t="str">
            <v>Agosto</v>
          </cell>
          <cell r="J12387">
            <v>3383</v>
          </cell>
          <cell r="K12387">
            <v>11052</v>
          </cell>
        </row>
        <row r="12388">
          <cell r="A12388">
            <v>2021</v>
          </cell>
          <cell r="B12388" t="str">
            <v>Agosto</v>
          </cell>
          <cell r="J12388">
            <v>6760</v>
          </cell>
          <cell r="K12388">
            <v>11053</v>
          </cell>
        </row>
        <row r="12389">
          <cell r="A12389">
            <v>2021</v>
          </cell>
          <cell r="B12389" t="str">
            <v>Agosto</v>
          </cell>
          <cell r="J12389">
            <v>7741</v>
          </cell>
          <cell r="K12389">
            <v>11054</v>
          </cell>
        </row>
        <row r="12390">
          <cell r="A12390">
            <v>2021</v>
          </cell>
          <cell r="B12390" t="str">
            <v>Agosto</v>
          </cell>
          <cell r="J12390">
            <v>1080</v>
          </cell>
          <cell r="K12390">
            <v>21001</v>
          </cell>
        </row>
        <row r="12391">
          <cell r="A12391">
            <v>2021</v>
          </cell>
          <cell r="B12391" t="str">
            <v>Agosto</v>
          </cell>
          <cell r="J12391">
            <v>3785</v>
          </cell>
          <cell r="K12391">
            <v>21002</v>
          </cell>
        </row>
        <row r="12392">
          <cell r="A12392">
            <v>2021</v>
          </cell>
          <cell r="B12392" t="str">
            <v>Agosto</v>
          </cell>
          <cell r="J12392">
            <v>3010</v>
          </cell>
          <cell r="K12392">
            <v>21003</v>
          </cell>
        </row>
        <row r="12393">
          <cell r="A12393">
            <v>2021</v>
          </cell>
          <cell r="B12393" t="str">
            <v>Agosto</v>
          </cell>
          <cell r="J12393">
            <v>1029</v>
          </cell>
          <cell r="K12393">
            <v>21004</v>
          </cell>
        </row>
        <row r="12394">
          <cell r="A12394">
            <v>2021</v>
          </cell>
          <cell r="B12394" t="str">
            <v>Agosto</v>
          </cell>
          <cell r="J12394">
            <v>775</v>
          </cell>
          <cell r="K12394">
            <v>21007</v>
          </cell>
        </row>
        <row r="12395">
          <cell r="A12395">
            <v>2021</v>
          </cell>
          <cell r="B12395" t="str">
            <v>Agosto</v>
          </cell>
          <cell r="J12395">
            <v>826</v>
          </cell>
          <cell r="K12395">
            <v>21005</v>
          </cell>
        </row>
        <row r="12396">
          <cell r="A12396">
            <v>2021</v>
          </cell>
          <cell r="B12396" t="str">
            <v>Agosto</v>
          </cell>
          <cell r="J12396">
            <v>824</v>
          </cell>
          <cell r="K12396">
            <v>21006</v>
          </cell>
        </row>
        <row r="12397">
          <cell r="A12397">
            <v>2021</v>
          </cell>
          <cell r="B12397" t="str">
            <v>Agosto</v>
          </cell>
          <cell r="J12397">
            <v>1826</v>
          </cell>
          <cell r="K12397">
            <v>21008</v>
          </cell>
        </row>
        <row r="12398">
          <cell r="A12398">
            <v>2021</v>
          </cell>
          <cell r="B12398" t="str">
            <v>Agosto</v>
          </cell>
          <cell r="J12398">
            <v>947</v>
          </cell>
          <cell r="K12398">
            <v>21009</v>
          </cell>
        </row>
        <row r="12399">
          <cell r="A12399">
            <v>2021</v>
          </cell>
          <cell r="B12399" t="str">
            <v>Agosto</v>
          </cell>
          <cell r="J12399">
            <v>781</v>
          </cell>
          <cell r="K12399">
            <v>21011</v>
          </cell>
        </row>
        <row r="12400">
          <cell r="A12400">
            <v>2021</v>
          </cell>
          <cell r="B12400" t="str">
            <v>Agosto</v>
          </cell>
          <cell r="J12400">
            <v>1606</v>
          </cell>
          <cell r="K12400">
            <v>21012</v>
          </cell>
        </row>
        <row r="12401">
          <cell r="A12401">
            <v>2021</v>
          </cell>
          <cell r="B12401" t="str">
            <v>Agosto</v>
          </cell>
          <cell r="J12401">
            <v>1892</v>
          </cell>
          <cell r="K12401">
            <v>21013</v>
          </cell>
        </row>
        <row r="12402">
          <cell r="A12402">
            <v>2021</v>
          </cell>
          <cell r="B12402" t="str">
            <v>Agosto</v>
          </cell>
          <cell r="J12402">
            <v>1892</v>
          </cell>
          <cell r="K12402">
            <v>21014</v>
          </cell>
        </row>
        <row r="12403">
          <cell r="A12403">
            <v>2021</v>
          </cell>
          <cell r="B12403" t="str">
            <v>Agosto</v>
          </cell>
          <cell r="J12403">
            <v>2111</v>
          </cell>
          <cell r="K12403">
            <v>21016</v>
          </cell>
        </row>
        <row r="12404">
          <cell r="A12404">
            <v>2021</v>
          </cell>
          <cell r="B12404" t="str">
            <v>Agosto</v>
          </cell>
          <cell r="J12404">
            <v>1402</v>
          </cell>
          <cell r="K12404">
            <v>21017</v>
          </cell>
        </row>
        <row r="12405">
          <cell r="A12405">
            <v>2021</v>
          </cell>
          <cell r="B12405" t="str">
            <v>Agosto</v>
          </cell>
          <cell r="J12405">
            <v>2231</v>
          </cell>
          <cell r="K12405">
            <v>51001</v>
          </cell>
        </row>
        <row r="12406">
          <cell r="A12406">
            <v>2021</v>
          </cell>
          <cell r="B12406" t="str">
            <v>Agosto</v>
          </cell>
          <cell r="J12406">
            <v>2701</v>
          </cell>
          <cell r="K12406">
            <v>51001</v>
          </cell>
        </row>
        <row r="12407">
          <cell r="A12407">
            <v>2021</v>
          </cell>
          <cell r="B12407" t="str">
            <v>Agosto</v>
          </cell>
          <cell r="J12407">
            <v>2533</v>
          </cell>
          <cell r="K12407">
            <v>51001</v>
          </cell>
        </row>
        <row r="12408">
          <cell r="A12408">
            <v>2021</v>
          </cell>
          <cell r="B12408" t="str">
            <v>Agosto</v>
          </cell>
          <cell r="J12408">
            <v>2307</v>
          </cell>
          <cell r="K12408">
            <v>51001</v>
          </cell>
        </row>
        <row r="12409">
          <cell r="A12409">
            <v>2021</v>
          </cell>
          <cell r="B12409" t="str">
            <v>Agosto</v>
          </cell>
          <cell r="J12409">
            <v>2076</v>
          </cell>
          <cell r="K12409">
            <v>51002</v>
          </cell>
        </row>
        <row r="12410">
          <cell r="A12410">
            <v>2021</v>
          </cell>
          <cell r="B12410" t="str">
            <v>Agosto</v>
          </cell>
          <cell r="J12410">
            <v>2780</v>
          </cell>
          <cell r="K12410">
            <v>51003</v>
          </cell>
        </row>
        <row r="12411">
          <cell r="A12411">
            <v>2021</v>
          </cell>
          <cell r="B12411" t="str">
            <v>Agosto</v>
          </cell>
          <cell r="J12411">
            <v>3648</v>
          </cell>
          <cell r="K12411">
            <v>51003</v>
          </cell>
        </row>
        <row r="12412">
          <cell r="A12412">
            <v>2021</v>
          </cell>
          <cell r="B12412" t="str">
            <v>Agosto</v>
          </cell>
          <cell r="J12412">
            <v>3157</v>
          </cell>
          <cell r="K12412">
            <v>51003</v>
          </cell>
        </row>
        <row r="12413">
          <cell r="A12413">
            <v>2021</v>
          </cell>
          <cell r="B12413" t="str">
            <v>Agosto</v>
          </cell>
          <cell r="J12413">
            <v>6812</v>
          </cell>
          <cell r="K12413">
            <v>51004</v>
          </cell>
        </row>
        <row r="12414">
          <cell r="A12414">
            <v>2021</v>
          </cell>
          <cell r="B12414" t="str">
            <v>Agosto</v>
          </cell>
          <cell r="J12414">
            <v>7377</v>
          </cell>
          <cell r="K12414">
            <v>51004</v>
          </cell>
        </row>
        <row r="12415">
          <cell r="A12415">
            <v>2021</v>
          </cell>
          <cell r="B12415" t="str">
            <v>Agosto</v>
          </cell>
          <cell r="J12415">
            <v>7205</v>
          </cell>
          <cell r="K12415">
            <v>51004</v>
          </cell>
        </row>
        <row r="12416">
          <cell r="A12416">
            <v>2021</v>
          </cell>
          <cell r="B12416" t="str">
            <v>Agosto</v>
          </cell>
          <cell r="J12416">
            <v>5190</v>
          </cell>
          <cell r="K12416">
            <v>51005</v>
          </cell>
        </row>
        <row r="12417">
          <cell r="A12417">
            <v>2021</v>
          </cell>
          <cell r="B12417" t="str">
            <v>Agosto</v>
          </cell>
          <cell r="J12417">
            <v>6949</v>
          </cell>
          <cell r="K12417">
            <v>51005</v>
          </cell>
        </row>
        <row r="12418">
          <cell r="A12418">
            <v>2021</v>
          </cell>
          <cell r="B12418" t="str">
            <v>Agosto</v>
          </cell>
          <cell r="J12418">
            <v>6051</v>
          </cell>
          <cell r="K12418">
            <v>51005</v>
          </cell>
        </row>
        <row r="12419">
          <cell r="A12419">
            <v>2021</v>
          </cell>
          <cell r="B12419" t="str">
            <v>Agosto</v>
          </cell>
          <cell r="J12419">
            <v>6896</v>
          </cell>
          <cell r="K12419">
            <v>51005</v>
          </cell>
        </row>
        <row r="12420">
          <cell r="A12420">
            <v>2021</v>
          </cell>
          <cell r="B12420" t="str">
            <v>Agosto</v>
          </cell>
          <cell r="J12420">
            <v>5037</v>
          </cell>
          <cell r="K12420">
            <v>51006</v>
          </cell>
        </row>
        <row r="12421">
          <cell r="A12421">
            <v>2021</v>
          </cell>
          <cell r="B12421" t="str">
            <v>Agosto</v>
          </cell>
          <cell r="J12421">
            <v>5557</v>
          </cell>
          <cell r="K12421">
            <v>51006</v>
          </cell>
        </row>
        <row r="12422">
          <cell r="A12422">
            <v>2021</v>
          </cell>
          <cell r="B12422" t="str">
            <v>Agosto</v>
          </cell>
          <cell r="J12422">
            <v>5405</v>
          </cell>
          <cell r="K12422">
            <v>51006</v>
          </cell>
        </row>
        <row r="12423">
          <cell r="A12423">
            <v>2021</v>
          </cell>
          <cell r="B12423" t="str">
            <v>Agosto</v>
          </cell>
          <cell r="J12423">
            <v>5944</v>
          </cell>
          <cell r="K12423">
            <v>51006</v>
          </cell>
        </row>
        <row r="12424">
          <cell r="A12424">
            <v>2021</v>
          </cell>
          <cell r="B12424" t="str">
            <v>Agosto</v>
          </cell>
          <cell r="J12424">
            <v>4970</v>
          </cell>
          <cell r="K12424">
            <v>51007</v>
          </cell>
        </row>
        <row r="12425">
          <cell r="A12425">
            <v>2021</v>
          </cell>
          <cell r="B12425" t="str">
            <v>Agosto</v>
          </cell>
          <cell r="J12425">
            <v>5478</v>
          </cell>
          <cell r="K12425">
            <v>51007</v>
          </cell>
        </row>
        <row r="12426">
          <cell r="A12426">
            <v>2021</v>
          </cell>
          <cell r="B12426" t="str">
            <v>Agosto</v>
          </cell>
          <cell r="J12426">
            <v>6069</v>
          </cell>
          <cell r="K12426">
            <v>51008</v>
          </cell>
        </row>
        <row r="12427">
          <cell r="A12427">
            <v>2021</v>
          </cell>
          <cell r="B12427" t="str">
            <v>Agosto</v>
          </cell>
          <cell r="J12427">
            <v>6531</v>
          </cell>
          <cell r="K12427">
            <v>51008</v>
          </cell>
        </row>
        <row r="12428">
          <cell r="A12428">
            <v>2021</v>
          </cell>
          <cell r="B12428" t="str">
            <v>Agosto</v>
          </cell>
          <cell r="J12428">
            <v>6261</v>
          </cell>
          <cell r="K12428">
            <v>51008</v>
          </cell>
        </row>
        <row r="12429">
          <cell r="A12429">
            <v>2021</v>
          </cell>
          <cell r="B12429" t="str">
            <v>Agosto</v>
          </cell>
          <cell r="J12429">
            <v>6837</v>
          </cell>
          <cell r="K12429">
            <v>51008</v>
          </cell>
        </row>
        <row r="12430">
          <cell r="A12430">
            <v>2021</v>
          </cell>
          <cell r="B12430" t="str">
            <v>Agosto</v>
          </cell>
          <cell r="J12430">
            <v>4564</v>
          </cell>
          <cell r="K12430">
            <v>51009</v>
          </cell>
        </row>
        <row r="12431">
          <cell r="A12431">
            <v>2021</v>
          </cell>
          <cell r="B12431" t="str">
            <v>Agosto</v>
          </cell>
          <cell r="J12431">
            <v>5339</v>
          </cell>
          <cell r="K12431">
            <v>51009</v>
          </cell>
        </row>
        <row r="12432">
          <cell r="A12432">
            <v>2021</v>
          </cell>
          <cell r="B12432" t="str">
            <v>Agosto</v>
          </cell>
          <cell r="J12432">
            <v>5022</v>
          </cell>
          <cell r="K12432">
            <v>51009</v>
          </cell>
        </row>
        <row r="12433">
          <cell r="A12433">
            <v>2021</v>
          </cell>
          <cell r="B12433" t="str">
            <v>Agosto</v>
          </cell>
          <cell r="J12433">
            <v>5021</v>
          </cell>
          <cell r="K12433">
            <v>51009</v>
          </cell>
        </row>
        <row r="12434">
          <cell r="A12434">
            <v>2021</v>
          </cell>
          <cell r="B12434" t="str">
            <v>Agosto</v>
          </cell>
          <cell r="J12434">
            <v>1948</v>
          </cell>
          <cell r="K12434">
            <v>51010</v>
          </cell>
        </row>
        <row r="12435">
          <cell r="A12435">
            <v>2021</v>
          </cell>
          <cell r="B12435" t="str">
            <v>Agosto</v>
          </cell>
          <cell r="J12435">
            <v>2133</v>
          </cell>
          <cell r="K12435">
            <v>51010</v>
          </cell>
        </row>
        <row r="12436">
          <cell r="A12436">
            <v>2021</v>
          </cell>
          <cell r="B12436" t="str">
            <v>Agosto</v>
          </cell>
          <cell r="J12436">
            <v>2058</v>
          </cell>
          <cell r="K12436">
            <v>51011</v>
          </cell>
        </row>
        <row r="12437">
          <cell r="A12437">
            <v>2021</v>
          </cell>
          <cell r="B12437" t="str">
            <v>Agosto</v>
          </cell>
          <cell r="J12437">
            <v>2352</v>
          </cell>
          <cell r="K12437">
            <v>51011</v>
          </cell>
        </row>
        <row r="12438">
          <cell r="A12438">
            <v>2021</v>
          </cell>
          <cell r="B12438" t="str">
            <v>Agosto</v>
          </cell>
          <cell r="J12438">
            <v>2337</v>
          </cell>
          <cell r="K12438">
            <v>51011</v>
          </cell>
        </row>
        <row r="12439">
          <cell r="A12439">
            <v>2021</v>
          </cell>
          <cell r="B12439" t="str">
            <v>Agosto</v>
          </cell>
          <cell r="J12439">
            <v>3466</v>
          </cell>
          <cell r="K12439">
            <v>51012</v>
          </cell>
        </row>
        <row r="12440">
          <cell r="A12440">
            <v>2021</v>
          </cell>
          <cell r="B12440" t="str">
            <v>Agosto</v>
          </cell>
          <cell r="J12440">
            <v>4384</v>
          </cell>
          <cell r="K12440">
            <v>51012</v>
          </cell>
        </row>
        <row r="12441">
          <cell r="A12441">
            <v>2021</v>
          </cell>
          <cell r="B12441" t="str">
            <v>Agosto</v>
          </cell>
          <cell r="J12441">
            <v>335</v>
          </cell>
          <cell r="K12441">
            <v>61001</v>
          </cell>
        </row>
        <row r="12442">
          <cell r="A12442">
            <v>2021</v>
          </cell>
          <cell r="B12442" t="str">
            <v>Agosto</v>
          </cell>
          <cell r="J12442">
            <v>358</v>
          </cell>
          <cell r="K12442">
            <v>61001</v>
          </cell>
        </row>
        <row r="12443">
          <cell r="A12443">
            <v>2021</v>
          </cell>
          <cell r="B12443" t="str">
            <v>Agosto</v>
          </cell>
          <cell r="J12443">
            <v>382</v>
          </cell>
          <cell r="K12443">
            <v>61001</v>
          </cell>
        </row>
        <row r="12444">
          <cell r="A12444">
            <v>2021</v>
          </cell>
          <cell r="B12444" t="str">
            <v>Agosto</v>
          </cell>
          <cell r="J12444">
            <v>351</v>
          </cell>
          <cell r="K12444">
            <v>61002</v>
          </cell>
        </row>
        <row r="12445">
          <cell r="A12445">
            <v>2021</v>
          </cell>
          <cell r="B12445" t="str">
            <v>Agosto</v>
          </cell>
          <cell r="J12445">
            <v>395</v>
          </cell>
          <cell r="K12445">
            <v>61002</v>
          </cell>
        </row>
        <row r="12446">
          <cell r="A12446">
            <v>2021</v>
          </cell>
          <cell r="B12446" t="str">
            <v>Agosto</v>
          </cell>
          <cell r="J12446">
            <v>419</v>
          </cell>
          <cell r="K12446">
            <v>61002</v>
          </cell>
        </row>
        <row r="12447">
          <cell r="A12447">
            <v>2021</v>
          </cell>
          <cell r="B12447" t="str">
            <v>Agosto</v>
          </cell>
          <cell r="J12447">
            <v>322</v>
          </cell>
          <cell r="K12447">
            <v>61003</v>
          </cell>
        </row>
        <row r="12448">
          <cell r="A12448">
            <v>2021</v>
          </cell>
          <cell r="B12448" t="str">
            <v>Agosto</v>
          </cell>
          <cell r="J12448">
            <v>314</v>
          </cell>
          <cell r="K12448">
            <v>61003</v>
          </cell>
        </row>
        <row r="12449">
          <cell r="A12449">
            <v>2021</v>
          </cell>
          <cell r="B12449" t="str">
            <v>Agosto</v>
          </cell>
          <cell r="J12449">
            <v>357</v>
          </cell>
          <cell r="K12449">
            <v>61003</v>
          </cell>
        </row>
        <row r="12450">
          <cell r="A12450">
            <v>2021</v>
          </cell>
          <cell r="B12450" t="str">
            <v>Agosto</v>
          </cell>
          <cell r="J12450">
            <v>419</v>
          </cell>
          <cell r="K12450">
            <v>61004</v>
          </cell>
        </row>
        <row r="12451">
          <cell r="A12451">
            <v>2021</v>
          </cell>
          <cell r="B12451" t="str">
            <v>Agosto</v>
          </cell>
          <cell r="J12451">
            <v>449</v>
          </cell>
          <cell r="K12451">
            <v>61004</v>
          </cell>
        </row>
        <row r="12452">
          <cell r="A12452">
            <v>2021</v>
          </cell>
          <cell r="B12452" t="str">
            <v>Agosto</v>
          </cell>
          <cell r="J12452">
            <v>477</v>
          </cell>
          <cell r="K12452">
            <v>61004</v>
          </cell>
        </row>
        <row r="12453">
          <cell r="A12453">
            <v>2021</v>
          </cell>
          <cell r="B12453" t="str">
            <v>Agosto</v>
          </cell>
          <cell r="J12453">
            <v>30361</v>
          </cell>
          <cell r="K12453">
            <v>61005</v>
          </cell>
        </row>
        <row r="12454">
          <cell r="A12454">
            <v>2021</v>
          </cell>
          <cell r="B12454" t="str">
            <v>Agosto</v>
          </cell>
          <cell r="J12454">
            <v>9405</v>
          </cell>
          <cell r="K12454">
            <v>61006</v>
          </cell>
        </row>
        <row r="12455">
          <cell r="A12455">
            <v>2021</v>
          </cell>
          <cell r="B12455" t="str">
            <v>Agosto</v>
          </cell>
          <cell r="J12455">
            <v>9590</v>
          </cell>
          <cell r="K12455">
            <v>61006</v>
          </cell>
        </row>
        <row r="12456">
          <cell r="A12456">
            <v>2021</v>
          </cell>
          <cell r="B12456" t="str">
            <v>Agosto</v>
          </cell>
          <cell r="J12456">
            <v>9867</v>
          </cell>
          <cell r="K12456">
            <v>61006</v>
          </cell>
        </row>
        <row r="12457">
          <cell r="A12457">
            <v>2021</v>
          </cell>
          <cell r="B12457" t="str">
            <v>Agosto</v>
          </cell>
          <cell r="J12457">
            <v>8900</v>
          </cell>
          <cell r="K12457">
            <v>61006</v>
          </cell>
        </row>
        <row r="12458">
          <cell r="A12458">
            <v>2021</v>
          </cell>
          <cell r="B12458" t="str">
            <v>Agosto</v>
          </cell>
          <cell r="J12458">
            <v>13795</v>
          </cell>
          <cell r="K12458">
            <v>61007</v>
          </cell>
        </row>
        <row r="12459">
          <cell r="A12459">
            <v>2021</v>
          </cell>
          <cell r="B12459" t="str">
            <v>Agosto</v>
          </cell>
          <cell r="J12459">
            <v>14705</v>
          </cell>
          <cell r="K12459">
            <v>61007</v>
          </cell>
        </row>
        <row r="12460">
          <cell r="A12460">
            <v>2021</v>
          </cell>
          <cell r="B12460" t="str">
            <v>Agosto</v>
          </cell>
          <cell r="J12460">
            <v>14425</v>
          </cell>
          <cell r="K12460">
            <v>61007</v>
          </cell>
        </row>
        <row r="12461">
          <cell r="A12461">
            <v>2021</v>
          </cell>
          <cell r="B12461" t="str">
            <v>Agosto</v>
          </cell>
          <cell r="J12461">
            <v>14730</v>
          </cell>
          <cell r="K12461">
            <v>61007</v>
          </cell>
        </row>
        <row r="12462">
          <cell r="A12462">
            <v>2021</v>
          </cell>
          <cell r="B12462" t="str">
            <v>Agosto</v>
          </cell>
          <cell r="J12462">
            <v>10429</v>
          </cell>
          <cell r="K12462">
            <v>61008</v>
          </cell>
        </row>
        <row r="12463">
          <cell r="A12463">
            <v>2021</v>
          </cell>
          <cell r="B12463" t="str">
            <v>Agosto</v>
          </cell>
          <cell r="J12463">
            <v>9700</v>
          </cell>
          <cell r="K12463">
            <v>61008</v>
          </cell>
        </row>
        <row r="12464">
          <cell r="A12464">
            <v>2021</v>
          </cell>
          <cell r="B12464" t="str">
            <v>Agosto</v>
          </cell>
          <cell r="J12464">
            <v>9660</v>
          </cell>
          <cell r="K12464">
            <v>61008</v>
          </cell>
        </row>
        <row r="12465">
          <cell r="A12465">
            <v>2021</v>
          </cell>
          <cell r="B12465" t="str">
            <v>Agosto</v>
          </cell>
          <cell r="J12465">
            <v>12100</v>
          </cell>
          <cell r="K12465">
            <v>61009</v>
          </cell>
        </row>
        <row r="12466">
          <cell r="A12466">
            <v>2021</v>
          </cell>
          <cell r="B12466" t="str">
            <v>Agosto</v>
          </cell>
          <cell r="J12466">
            <v>12140</v>
          </cell>
          <cell r="K12466">
            <v>61009</v>
          </cell>
        </row>
        <row r="12467">
          <cell r="A12467">
            <v>2021</v>
          </cell>
          <cell r="B12467" t="str">
            <v>Agosto</v>
          </cell>
          <cell r="J12467">
            <v>12010</v>
          </cell>
          <cell r="K12467">
            <v>61009</v>
          </cell>
        </row>
        <row r="12468">
          <cell r="A12468">
            <v>2021</v>
          </cell>
          <cell r="B12468" t="str">
            <v>Agosto</v>
          </cell>
          <cell r="J12468">
            <v>12260</v>
          </cell>
          <cell r="K12468">
            <v>61009</v>
          </cell>
        </row>
        <row r="12469">
          <cell r="A12469">
            <v>2021</v>
          </cell>
          <cell r="B12469" t="str">
            <v>Agosto</v>
          </cell>
          <cell r="J12469">
            <v>7633</v>
          </cell>
          <cell r="K12469">
            <v>71001</v>
          </cell>
        </row>
        <row r="12470">
          <cell r="A12470">
            <v>2021</v>
          </cell>
          <cell r="B12470" t="str">
            <v>Agosto</v>
          </cell>
          <cell r="J12470">
            <v>7058</v>
          </cell>
          <cell r="K12470">
            <v>71001</v>
          </cell>
        </row>
        <row r="12471">
          <cell r="A12471">
            <v>2021</v>
          </cell>
          <cell r="B12471" t="str">
            <v>Agosto</v>
          </cell>
          <cell r="J12471">
            <v>6405</v>
          </cell>
          <cell r="K12471">
            <v>71001</v>
          </cell>
        </row>
        <row r="12472">
          <cell r="A12472">
            <v>2021</v>
          </cell>
          <cell r="B12472" t="str">
            <v>Agosto</v>
          </cell>
          <cell r="J12472">
            <v>8173</v>
          </cell>
          <cell r="K12472">
            <v>71002</v>
          </cell>
        </row>
        <row r="12473">
          <cell r="A12473">
            <v>2021</v>
          </cell>
          <cell r="B12473" t="str">
            <v>Agosto</v>
          </cell>
          <cell r="J12473">
            <v>9333</v>
          </cell>
          <cell r="K12473">
            <v>71002</v>
          </cell>
        </row>
        <row r="12474">
          <cell r="A12474">
            <v>2021</v>
          </cell>
          <cell r="B12474" t="str">
            <v>Agosto</v>
          </cell>
          <cell r="J12474">
            <v>9033</v>
          </cell>
          <cell r="K12474">
            <v>71002</v>
          </cell>
        </row>
        <row r="12475">
          <cell r="A12475">
            <v>2021</v>
          </cell>
          <cell r="B12475" t="str">
            <v>Agosto</v>
          </cell>
          <cell r="J12475">
            <v>9782</v>
          </cell>
          <cell r="K12475">
            <v>71002</v>
          </cell>
        </row>
        <row r="12476">
          <cell r="A12476">
            <v>2021</v>
          </cell>
          <cell r="B12476" t="str">
            <v>Agosto</v>
          </cell>
          <cell r="J12476">
            <v>8330</v>
          </cell>
          <cell r="K12476">
            <v>71002</v>
          </cell>
        </row>
        <row r="12477">
          <cell r="A12477">
            <v>2021</v>
          </cell>
          <cell r="B12477" t="str">
            <v>Agosto</v>
          </cell>
          <cell r="J12477">
            <v>15035</v>
          </cell>
          <cell r="K12477">
            <v>71004</v>
          </cell>
        </row>
        <row r="12478">
          <cell r="A12478">
            <v>2021</v>
          </cell>
          <cell r="B12478" t="str">
            <v>Agosto</v>
          </cell>
          <cell r="J12478">
            <v>14529</v>
          </cell>
          <cell r="K12478">
            <v>71004</v>
          </cell>
        </row>
        <row r="12479">
          <cell r="A12479">
            <v>2021</v>
          </cell>
          <cell r="B12479" t="str">
            <v>Agosto</v>
          </cell>
          <cell r="J12479">
            <v>13642</v>
          </cell>
          <cell r="K12479">
            <v>71004</v>
          </cell>
        </row>
        <row r="12480">
          <cell r="A12480">
            <v>2021</v>
          </cell>
          <cell r="B12480" t="str">
            <v>Agosto</v>
          </cell>
          <cell r="J12480">
            <v>13660</v>
          </cell>
          <cell r="K12480">
            <v>71004</v>
          </cell>
        </row>
        <row r="12481">
          <cell r="A12481">
            <v>2021</v>
          </cell>
          <cell r="B12481" t="str">
            <v>Agosto</v>
          </cell>
          <cell r="J12481">
            <v>16083</v>
          </cell>
          <cell r="K12481">
            <v>71005</v>
          </cell>
        </row>
        <row r="12482">
          <cell r="A12482">
            <v>2021</v>
          </cell>
          <cell r="B12482" t="str">
            <v>Agosto</v>
          </cell>
          <cell r="J12482">
            <v>15238</v>
          </cell>
          <cell r="K12482">
            <v>71005</v>
          </cell>
        </row>
        <row r="12483">
          <cell r="A12483">
            <v>2021</v>
          </cell>
          <cell r="B12483" t="str">
            <v>Agosto</v>
          </cell>
          <cell r="J12483">
            <v>14517</v>
          </cell>
          <cell r="K12483">
            <v>71005</v>
          </cell>
        </row>
        <row r="12484">
          <cell r="A12484">
            <v>2021</v>
          </cell>
          <cell r="B12484" t="str">
            <v>Agosto</v>
          </cell>
          <cell r="J12484">
            <v>14825</v>
          </cell>
          <cell r="K12484">
            <v>71005</v>
          </cell>
        </row>
        <row r="12485">
          <cell r="A12485">
            <v>2021</v>
          </cell>
          <cell r="B12485" t="str">
            <v>Agosto</v>
          </cell>
          <cell r="J12485">
            <v>16250</v>
          </cell>
          <cell r="K12485">
            <v>71006</v>
          </cell>
        </row>
        <row r="12486">
          <cell r="A12486">
            <v>2021</v>
          </cell>
          <cell r="B12486" t="str">
            <v>Agosto</v>
          </cell>
          <cell r="J12486">
            <v>15321</v>
          </cell>
          <cell r="K12486">
            <v>71006</v>
          </cell>
        </row>
        <row r="12487">
          <cell r="A12487">
            <v>2021</v>
          </cell>
          <cell r="B12487" t="str">
            <v>Agosto</v>
          </cell>
          <cell r="J12487">
            <v>15297</v>
          </cell>
          <cell r="K12487">
            <v>71006</v>
          </cell>
        </row>
        <row r="12488">
          <cell r="A12488">
            <v>2021</v>
          </cell>
          <cell r="B12488" t="str">
            <v>Agosto</v>
          </cell>
          <cell r="J12488">
            <v>15055</v>
          </cell>
          <cell r="K12488">
            <v>71006</v>
          </cell>
        </row>
        <row r="12489">
          <cell r="A12489">
            <v>2021</v>
          </cell>
          <cell r="B12489" t="str">
            <v>Agosto</v>
          </cell>
          <cell r="J12489">
            <v>16902</v>
          </cell>
          <cell r="K12489">
            <v>71007</v>
          </cell>
        </row>
        <row r="12490">
          <cell r="A12490">
            <v>2021</v>
          </cell>
          <cell r="B12490" t="str">
            <v>Agosto</v>
          </cell>
          <cell r="J12490">
            <v>15550</v>
          </cell>
          <cell r="K12490">
            <v>71007</v>
          </cell>
        </row>
        <row r="12491">
          <cell r="A12491">
            <v>2021</v>
          </cell>
          <cell r="B12491" t="str">
            <v>Agosto</v>
          </cell>
          <cell r="J12491">
            <v>16033</v>
          </cell>
          <cell r="K12491">
            <v>71007</v>
          </cell>
        </row>
        <row r="12492">
          <cell r="A12492">
            <v>2021</v>
          </cell>
          <cell r="B12492" t="str">
            <v>Agosto</v>
          </cell>
          <cell r="J12492">
            <v>16493</v>
          </cell>
          <cell r="K12492">
            <v>71007</v>
          </cell>
        </row>
        <row r="12493">
          <cell r="A12493">
            <v>2021</v>
          </cell>
          <cell r="B12493" t="str">
            <v>Agosto</v>
          </cell>
          <cell r="J12493">
            <v>11262</v>
          </cell>
          <cell r="K12493">
            <v>71003</v>
          </cell>
        </row>
        <row r="12494">
          <cell r="A12494">
            <v>2021</v>
          </cell>
          <cell r="B12494" t="str">
            <v>Agosto</v>
          </cell>
          <cell r="J12494">
            <v>18555</v>
          </cell>
          <cell r="K12494">
            <v>71009</v>
          </cell>
        </row>
        <row r="12495">
          <cell r="A12495">
            <v>2021</v>
          </cell>
          <cell r="B12495" t="str">
            <v>Agosto</v>
          </cell>
          <cell r="J12495">
            <v>17519</v>
          </cell>
          <cell r="K12495">
            <v>71009</v>
          </cell>
        </row>
        <row r="12496">
          <cell r="A12496">
            <v>2021</v>
          </cell>
          <cell r="B12496" t="str">
            <v>Agosto</v>
          </cell>
          <cell r="J12496">
            <v>17565</v>
          </cell>
          <cell r="K12496">
            <v>71009</v>
          </cell>
        </row>
        <row r="12497">
          <cell r="A12497">
            <v>2021</v>
          </cell>
          <cell r="B12497" t="str">
            <v>Agosto</v>
          </cell>
          <cell r="J12497">
            <v>17768</v>
          </cell>
          <cell r="K12497">
            <v>71009</v>
          </cell>
        </row>
        <row r="12498">
          <cell r="A12498">
            <v>2021</v>
          </cell>
          <cell r="B12498" t="str">
            <v>Agosto</v>
          </cell>
          <cell r="J12498">
            <v>16097</v>
          </cell>
          <cell r="K12498">
            <v>71010</v>
          </cell>
        </row>
        <row r="12499">
          <cell r="A12499">
            <v>2021</v>
          </cell>
          <cell r="B12499" t="str">
            <v>Agosto</v>
          </cell>
          <cell r="J12499">
            <v>15031</v>
          </cell>
          <cell r="K12499">
            <v>71010</v>
          </cell>
        </row>
        <row r="12500">
          <cell r="A12500">
            <v>2021</v>
          </cell>
          <cell r="B12500" t="str">
            <v>Agosto</v>
          </cell>
          <cell r="J12500">
            <v>14608</v>
          </cell>
          <cell r="K12500">
            <v>71010</v>
          </cell>
        </row>
        <row r="12501">
          <cell r="A12501">
            <v>2021</v>
          </cell>
          <cell r="B12501" t="str">
            <v>Agosto</v>
          </cell>
          <cell r="J12501">
            <v>17242</v>
          </cell>
          <cell r="K12501">
            <v>71011</v>
          </cell>
        </row>
        <row r="12502">
          <cell r="A12502">
            <v>2021</v>
          </cell>
          <cell r="B12502" t="str">
            <v>Agosto</v>
          </cell>
          <cell r="J12502">
            <v>16000</v>
          </cell>
          <cell r="K12502">
            <v>71011</v>
          </cell>
        </row>
        <row r="12503">
          <cell r="A12503">
            <v>2021</v>
          </cell>
          <cell r="B12503" t="str">
            <v>Agosto</v>
          </cell>
          <cell r="J12503">
            <v>15558</v>
          </cell>
          <cell r="K12503">
            <v>71011</v>
          </cell>
        </row>
        <row r="12504">
          <cell r="A12504">
            <v>2021</v>
          </cell>
          <cell r="B12504" t="str">
            <v>Agosto</v>
          </cell>
          <cell r="J12504">
            <v>15548</v>
          </cell>
          <cell r="K12504">
            <v>71012</v>
          </cell>
        </row>
        <row r="12505">
          <cell r="A12505">
            <v>2021</v>
          </cell>
          <cell r="B12505" t="str">
            <v>Agosto</v>
          </cell>
          <cell r="J12505">
            <v>13438</v>
          </cell>
          <cell r="K12505">
            <v>71012</v>
          </cell>
        </row>
        <row r="12506">
          <cell r="A12506">
            <v>2021</v>
          </cell>
          <cell r="B12506" t="str">
            <v>Agosto</v>
          </cell>
          <cell r="J12506">
            <v>14105</v>
          </cell>
          <cell r="K12506">
            <v>71012</v>
          </cell>
        </row>
        <row r="12507">
          <cell r="A12507">
            <v>2021</v>
          </cell>
          <cell r="B12507" t="str">
            <v>Agosto</v>
          </cell>
          <cell r="J12507">
            <v>11793</v>
          </cell>
          <cell r="K12507">
            <v>71013</v>
          </cell>
        </row>
        <row r="12508">
          <cell r="A12508">
            <v>2021</v>
          </cell>
          <cell r="B12508" t="str">
            <v>Agosto</v>
          </cell>
          <cell r="J12508">
            <v>10069</v>
          </cell>
          <cell r="K12508">
            <v>71013</v>
          </cell>
        </row>
        <row r="12509">
          <cell r="A12509">
            <v>2021</v>
          </cell>
          <cell r="B12509" t="str">
            <v>Agosto</v>
          </cell>
          <cell r="J12509">
            <v>11733</v>
          </cell>
          <cell r="K12509">
            <v>71013</v>
          </cell>
        </row>
        <row r="12510">
          <cell r="A12510">
            <v>2021</v>
          </cell>
          <cell r="B12510" t="str">
            <v>Agosto</v>
          </cell>
          <cell r="J12510">
            <v>19005</v>
          </cell>
          <cell r="K12510">
            <v>71015</v>
          </cell>
        </row>
        <row r="12511">
          <cell r="A12511">
            <v>2021</v>
          </cell>
          <cell r="B12511" t="str">
            <v>Agosto</v>
          </cell>
          <cell r="J12511">
            <v>17797</v>
          </cell>
          <cell r="K12511">
            <v>71016</v>
          </cell>
        </row>
        <row r="12512">
          <cell r="A12512">
            <v>2021</v>
          </cell>
          <cell r="B12512" t="str">
            <v>Agosto</v>
          </cell>
          <cell r="J12512">
            <v>17327</v>
          </cell>
          <cell r="K12512">
            <v>71016</v>
          </cell>
        </row>
        <row r="12513">
          <cell r="A12513">
            <v>2021</v>
          </cell>
          <cell r="B12513" t="str">
            <v>Agosto</v>
          </cell>
          <cell r="J12513">
            <v>19680</v>
          </cell>
          <cell r="K12513">
            <v>71016</v>
          </cell>
        </row>
        <row r="12514">
          <cell r="A12514">
            <v>2021</v>
          </cell>
          <cell r="B12514" t="str">
            <v>Agosto</v>
          </cell>
          <cell r="J12514">
            <v>17837</v>
          </cell>
          <cell r="K12514">
            <v>71017</v>
          </cell>
        </row>
        <row r="12515">
          <cell r="A12515">
            <v>2021</v>
          </cell>
          <cell r="B12515" t="str">
            <v>Agosto</v>
          </cell>
          <cell r="J12515">
            <v>17369</v>
          </cell>
          <cell r="K12515">
            <v>71017</v>
          </cell>
        </row>
        <row r="12516">
          <cell r="A12516">
            <v>2021</v>
          </cell>
          <cell r="B12516" t="str">
            <v>Agosto</v>
          </cell>
          <cell r="J12516">
            <v>19480</v>
          </cell>
          <cell r="K12516">
            <v>71017</v>
          </cell>
        </row>
        <row r="12517">
          <cell r="A12517">
            <v>2021</v>
          </cell>
          <cell r="B12517" t="str">
            <v>Agosto</v>
          </cell>
          <cell r="J12517">
            <v>17823</v>
          </cell>
          <cell r="K12517">
            <v>71018</v>
          </cell>
        </row>
        <row r="12518">
          <cell r="A12518">
            <v>2021</v>
          </cell>
          <cell r="B12518" t="str">
            <v>Agosto</v>
          </cell>
          <cell r="J12518">
            <v>17527</v>
          </cell>
          <cell r="K12518">
            <v>71018</v>
          </cell>
        </row>
        <row r="12519">
          <cell r="A12519">
            <v>2021</v>
          </cell>
          <cell r="B12519" t="str">
            <v>Agosto</v>
          </cell>
          <cell r="J12519">
            <v>19380</v>
          </cell>
          <cell r="K12519">
            <v>71018</v>
          </cell>
        </row>
        <row r="12520">
          <cell r="A12520">
            <v>2021</v>
          </cell>
          <cell r="B12520" t="str">
            <v>Agosto</v>
          </cell>
          <cell r="J12520">
            <v>17837</v>
          </cell>
          <cell r="K12520">
            <v>71019</v>
          </cell>
        </row>
        <row r="12521">
          <cell r="A12521">
            <v>2021</v>
          </cell>
          <cell r="B12521" t="str">
            <v>Agosto</v>
          </cell>
          <cell r="J12521">
            <v>17527</v>
          </cell>
          <cell r="K12521">
            <v>71019</v>
          </cell>
        </row>
        <row r="12522">
          <cell r="A12522">
            <v>2021</v>
          </cell>
          <cell r="B12522" t="str">
            <v>Agosto</v>
          </cell>
          <cell r="J12522">
            <v>19445</v>
          </cell>
          <cell r="K12522">
            <v>71019</v>
          </cell>
        </row>
        <row r="12523">
          <cell r="A12523">
            <v>2021</v>
          </cell>
          <cell r="B12523" t="str">
            <v>Agosto</v>
          </cell>
          <cell r="J12523">
            <v>24783</v>
          </cell>
          <cell r="K12523">
            <v>71020</v>
          </cell>
        </row>
        <row r="12524">
          <cell r="A12524">
            <v>2021</v>
          </cell>
          <cell r="B12524" t="str">
            <v>Agosto</v>
          </cell>
          <cell r="J12524">
            <v>23094</v>
          </cell>
          <cell r="K12524">
            <v>71020</v>
          </cell>
        </row>
        <row r="12525">
          <cell r="A12525">
            <v>2021</v>
          </cell>
          <cell r="B12525" t="str">
            <v>Agosto</v>
          </cell>
          <cell r="J12525">
            <v>24450</v>
          </cell>
          <cell r="K12525">
            <v>71020</v>
          </cell>
        </row>
        <row r="12526">
          <cell r="A12526">
            <v>2021</v>
          </cell>
          <cell r="B12526" t="str">
            <v>Agosto</v>
          </cell>
          <cell r="J12526">
            <v>15090</v>
          </cell>
          <cell r="K12526">
            <v>71021</v>
          </cell>
        </row>
        <row r="12527">
          <cell r="A12527">
            <v>2021</v>
          </cell>
          <cell r="B12527" t="str">
            <v>Agosto</v>
          </cell>
          <cell r="J12527">
            <v>14488</v>
          </cell>
          <cell r="K12527">
            <v>71021</v>
          </cell>
        </row>
        <row r="12528">
          <cell r="A12528">
            <v>2021</v>
          </cell>
          <cell r="B12528" t="str">
            <v>Agosto</v>
          </cell>
          <cell r="J12528">
            <v>15435</v>
          </cell>
          <cell r="K12528">
            <v>71021</v>
          </cell>
        </row>
        <row r="12529">
          <cell r="A12529">
            <v>2021</v>
          </cell>
          <cell r="B12529" t="str">
            <v>Agosto</v>
          </cell>
          <cell r="J12529">
            <v>14847</v>
          </cell>
          <cell r="K12529">
            <v>71022</v>
          </cell>
        </row>
        <row r="12530">
          <cell r="A12530">
            <v>2021</v>
          </cell>
          <cell r="B12530" t="str">
            <v>Agosto</v>
          </cell>
          <cell r="J12530">
            <v>15244</v>
          </cell>
          <cell r="K12530">
            <v>71022</v>
          </cell>
        </row>
        <row r="12531">
          <cell r="A12531">
            <v>2021</v>
          </cell>
          <cell r="B12531" t="str">
            <v>Agosto</v>
          </cell>
          <cell r="J12531">
            <v>15265</v>
          </cell>
          <cell r="K12531">
            <v>71022</v>
          </cell>
        </row>
        <row r="12532">
          <cell r="A12532">
            <v>2021</v>
          </cell>
          <cell r="B12532" t="str">
            <v>Agosto</v>
          </cell>
          <cell r="J12532">
            <v>15812</v>
          </cell>
          <cell r="K12532">
            <v>71023</v>
          </cell>
        </row>
        <row r="12533">
          <cell r="A12533">
            <v>2021</v>
          </cell>
          <cell r="B12533" t="str">
            <v>Agosto</v>
          </cell>
          <cell r="J12533">
            <v>15425</v>
          </cell>
          <cell r="K12533">
            <v>71023</v>
          </cell>
        </row>
        <row r="12534">
          <cell r="A12534">
            <v>2021</v>
          </cell>
          <cell r="B12534" t="str">
            <v>Agosto</v>
          </cell>
          <cell r="J12534">
            <v>17505</v>
          </cell>
          <cell r="K12534">
            <v>71023</v>
          </cell>
        </row>
        <row r="12535">
          <cell r="A12535">
            <v>2021</v>
          </cell>
          <cell r="B12535" t="str">
            <v>Agosto</v>
          </cell>
          <cell r="J12535">
            <v>16690</v>
          </cell>
          <cell r="K12535">
            <v>71024</v>
          </cell>
        </row>
        <row r="12536">
          <cell r="A12536">
            <v>2021</v>
          </cell>
          <cell r="B12536" t="str">
            <v>Agosto</v>
          </cell>
          <cell r="J12536">
            <v>32475</v>
          </cell>
          <cell r="K12536">
            <v>71025</v>
          </cell>
        </row>
        <row r="12537">
          <cell r="A12537">
            <v>2021</v>
          </cell>
          <cell r="B12537" t="str">
            <v>Agosto</v>
          </cell>
          <cell r="J12537">
            <v>31396</v>
          </cell>
          <cell r="K12537">
            <v>71025</v>
          </cell>
        </row>
        <row r="12538">
          <cell r="A12538">
            <v>2021</v>
          </cell>
          <cell r="B12538" t="str">
            <v>Agosto</v>
          </cell>
          <cell r="J12538">
            <v>30500</v>
          </cell>
          <cell r="K12538">
            <v>71025</v>
          </cell>
        </row>
        <row r="12539">
          <cell r="A12539">
            <v>2021</v>
          </cell>
          <cell r="B12539" t="str">
            <v>Agosto</v>
          </cell>
          <cell r="J12539">
            <v>14588</v>
          </cell>
          <cell r="K12539">
            <v>71014</v>
          </cell>
        </row>
        <row r="12540">
          <cell r="A12540">
            <v>2021</v>
          </cell>
          <cell r="B12540" t="str">
            <v>Agosto</v>
          </cell>
          <cell r="J12540">
            <v>14325</v>
          </cell>
          <cell r="K12540">
            <v>71014</v>
          </cell>
        </row>
        <row r="12541">
          <cell r="A12541">
            <v>2021</v>
          </cell>
          <cell r="B12541" t="str">
            <v>Agosto</v>
          </cell>
          <cell r="J12541">
            <v>15260</v>
          </cell>
          <cell r="K12541">
            <v>71014</v>
          </cell>
        </row>
        <row r="12542">
          <cell r="A12542">
            <v>2021</v>
          </cell>
          <cell r="B12542" t="str">
            <v>Agosto</v>
          </cell>
          <cell r="J12542">
            <v>16890</v>
          </cell>
          <cell r="K12542">
            <v>71026</v>
          </cell>
        </row>
        <row r="12543">
          <cell r="A12543">
            <v>2021</v>
          </cell>
          <cell r="B12543" t="str">
            <v>Agosto</v>
          </cell>
          <cell r="J12543">
            <v>15644</v>
          </cell>
          <cell r="K12543">
            <v>71026</v>
          </cell>
        </row>
        <row r="12544">
          <cell r="A12544">
            <v>2021</v>
          </cell>
          <cell r="B12544" t="str">
            <v>Agosto</v>
          </cell>
          <cell r="J12544">
            <v>17005</v>
          </cell>
          <cell r="K12544">
            <v>71026</v>
          </cell>
        </row>
        <row r="12545">
          <cell r="A12545">
            <v>2021</v>
          </cell>
          <cell r="B12545" t="str">
            <v>Agosto</v>
          </cell>
          <cell r="J12545">
            <v>19827</v>
          </cell>
          <cell r="K12545">
            <v>71027</v>
          </cell>
        </row>
        <row r="12546">
          <cell r="A12546">
            <v>2021</v>
          </cell>
          <cell r="B12546" t="str">
            <v>Agosto</v>
          </cell>
          <cell r="J12546">
            <v>21292</v>
          </cell>
          <cell r="K12546">
            <v>71027</v>
          </cell>
        </row>
        <row r="12547">
          <cell r="A12547">
            <v>2021</v>
          </cell>
          <cell r="B12547" t="str">
            <v>Agosto</v>
          </cell>
          <cell r="J12547">
            <v>20340</v>
          </cell>
          <cell r="K12547">
            <v>71027</v>
          </cell>
        </row>
        <row r="12548">
          <cell r="A12548">
            <v>2021</v>
          </cell>
          <cell r="B12548" t="str">
            <v>Agosto</v>
          </cell>
          <cell r="J12548">
            <v>14612</v>
          </cell>
          <cell r="K12548">
            <v>71028</v>
          </cell>
        </row>
        <row r="12549">
          <cell r="A12549">
            <v>2021</v>
          </cell>
          <cell r="B12549" t="str">
            <v>Agosto</v>
          </cell>
          <cell r="J12549">
            <v>14306</v>
          </cell>
          <cell r="K12549">
            <v>71028</v>
          </cell>
        </row>
        <row r="12550">
          <cell r="A12550">
            <v>2021</v>
          </cell>
          <cell r="B12550" t="str">
            <v>Agosto</v>
          </cell>
          <cell r="J12550">
            <v>15755</v>
          </cell>
          <cell r="K12550">
            <v>71028</v>
          </cell>
        </row>
        <row r="12551">
          <cell r="A12551">
            <v>2021</v>
          </cell>
          <cell r="B12551" t="str">
            <v>Agosto</v>
          </cell>
          <cell r="J12551">
            <v>17095</v>
          </cell>
          <cell r="K12551">
            <v>71029</v>
          </cell>
        </row>
        <row r="12552">
          <cell r="A12552">
            <v>2021</v>
          </cell>
          <cell r="B12552" t="str">
            <v>Agosto</v>
          </cell>
          <cell r="J12552">
            <v>16740</v>
          </cell>
          <cell r="K12552">
            <v>71030</v>
          </cell>
        </row>
        <row r="12553">
          <cell r="A12553">
            <v>2021</v>
          </cell>
          <cell r="B12553" t="str">
            <v>Agosto</v>
          </cell>
          <cell r="J12553">
            <v>16663</v>
          </cell>
          <cell r="K12553">
            <v>71030</v>
          </cell>
        </row>
        <row r="12554">
          <cell r="A12554">
            <v>2021</v>
          </cell>
          <cell r="B12554" t="str">
            <v>Agosto</v>
          </cell>
          <cell r="J12554">
            <v>17650</v>
          </cell>
          <cell r="K12554">
            <v>71030</v>
          </cell>
        </row>
        <row r="12555">
          <cell r="A12555">
            <v>2021</v>
          </cell>
          <cell r="B12555" t="str">
            <v>Agosto</v>
          </cell>
          <cell r="J12555">
            <v>23800</v>
          </cell>
          <cell r="K12555">
            <v>71031</v>
          </cell>
        </row>
        <row r="12556">
          <cell r="A12556">
            <v>2021</v>
          </cell>
          <cell r="B12556" t="str">
            <v>Agosto</v>
          </cell>
          <cell r="J12556">
            <v>22938</v>
          </cell>
          <cell r="K12556">
            <v>71031</v>
          </cell>
        </row>
        <row r="12557">
          <cell r="A12557">
            <v>2021</v>
          </cell>
          <cell r="B12557" t="str">
            <v>Agosto</v>
          </cell>
          <cell r="J12557">
            <v>22350</v>
          </cell>
          <cell r="K12557">
            <v>71031</v>
          </cell>
        </row>
        <row r="12558">
          <cell r="A12558">
            <v>2021</v>
          </cell>
          <cell r="B12558" t="str">
            <v>Agosto</v>
          </cell>
          <cell r="J12558">
            <v>16698</v>
          </cell>
          <cell r="K12558">
            <v>71032</v>
          </cell>
        </row>
        <row r="12559">
          <cell r="A12559">
            <v>2021</v>
          </cell>
          <cell r="B12559" t="str">
            <v>Agosto</v>
          </cell>
          <cell r="J12559">
            <v>16556</v>
          </cell>
          <cell r="K12559">
            <v>71032</v>
          </cell>
        </row>
        <row r="12560">
          <cell r="A12560">
            <v>2021</v>
          </cell>
          <cell r="B12560" t="str">
            <v>Agosto</v>
          </cell>
          <cell r="J12560">
            <v>17715</v>
          </cell>
          <cell r="K12560">
            <v>71032</v>
          </cell>
        </row>
        <row r="12561">
          <cell r="A12561">
            <v>2021</v>
          </cell>
          <cell r="B12561" t="str">
            <v>Agosto</v>
          </cell>
          <cell r="J12561">
            <v>8107</v>
          </cell>
          <cell r="K12561">
            <v>71034</v>
          </cell>
        </row>
        <row r="12562">
          <cell r="A12562">
            <v>2021</v>
          </cell>
          <cell r="B12562" t="str">
            <v>Agosto</v>
          </cell>
          <cell r="J12562">
            <v>10100</v>
          </cell>
          <cell r="K12562">
            <v>71034</v>
          </cell>
        </row>
        <row r="12563">
          <cell r="A12563">
            <v>2021</v>
          </cell>
          <cell r="B12563" t="str">
            <v>Agosto</v>
          </cell>
          <cell r="J12563">
            <v>9888</v>
          </cell>
          <cell r="K12563">
            <v>71034</v>
          </cell>
        </row>
        <row r="12564">
          <cell r="A12564">
            <v>2021</v>
          </cell>
          <cell r="B12564" t="str">
            <v>Agosto</v>
          </cell>
          <cell r="J12564">
            <v>11385</v>
          </cell>
          <cell r="K12564">
            <v>71034</v>
          </cell>
        </row>
        <row r="12565">
          <cell r="A12565">
            <v>2021</v>
          </cell>
          <cell r="B12565" t="str">
            <v>Agosto</v>
          </cell>
          <cell r="J12565">
            <v>8230</v>
          </cell>
          <cell r="K12565">
            <v>71034</v>
          </cell>
        </row>
        <row r="12566">
          <cell r="A12566">
            <v>2021</v>
          </cell>
          <cell r="B12566" t="str">
            <v>Agosto</v>
          </cell>
          <cell r="J12566">
            <v>11827</v>
          </cell>
          <cell r="K12566">
            <v>71035</v>
          </cell>
        </row>
        <row r="12567">
          <cell r="A12567">
            <v>2021</v>
          </cell>
          <cell r="B12567" t="str">
            <v>Agosto</v>
          </cell>
          <cell r="J12567">
            <v>12473</v>
          </cell>
          <cell r="K12567">
            <v>71035</v>
          </cell>
        </row>
        <row r="12568">
          <cell r="A12568">
            <v>2021</v>
          </cell>
          <cell r="B12568" t="str">
            <v>Agosto</v>
          </cell>
          <cell r="J12568">
            <v>12567</v>
          </cell>
          <cell r="K12568">
            <v>71035</v>
          </cell>
        </row>
        <row r="12569">
          <cell r="A12569">
            <v>2021</v>
          </cell>
          <cell r="B12569" t="str">
            <v>Agosto</v>
          </cell>
          <cell r="J12569">
            <v>13787</v>
          </cell>
          <cell r="K12569">
            <v>71035</v>
          </cell>
        </row>
        <row r="12570">
          <cell r="A12570">
            <v>2021</v>
          </cell>
          <cell r="B12570" t="str">
            <v>Agosto</v>
          </cell>
          <cell r="J12570">
            <v>12205</v>
          </cell>
          <cell r="K12570">
            <v>71035</v>
          </cell>
        </row>
        <row r="12571">
          <cell r="A12571">
            <v>2021</v>
          </cell>
          <cell r="B12571" t="str">
            <v>Agosto</v>
          </cell>
          <cell r="J12571">
            <v>8414</v>
          </cell>
          <cell r="K12571">
            <v>71036</v>
          </cell>
        </row>
        <row r="12572">
          <cell r="A12572">
            <v>2021</v>
          </cell>
          <cell r="B12572" t="str">
            <v>Agosto</v>
          </cell>
          <cell r="J12572">
            <v>8320</v>
          </cell>
          <cell r="K12572">
            <v>71036</v>
          </cell>
        </row>
        <row r="12573">
          <cell r="A12573">
            <v>2021</v>
          </cell>
          <cell r="B12573" t="str">
            <v>Agosto</v>
          </cell>
          <cell r="J12573">
            <v>8110</v>
          </cell>
          <cell r="K12573">
            <v>71036</v>
          </cell>
        </row>
        <row r="12574">
          <cell r="A12574">
            <v>2021</v>
          </cell>
          <cell r="B12574" t="str">
            <v>Agosto</v>
          </cell>
          <cell r="J12574">
            <v>8742</v>
          </cell>
          <cell r="K12574">
            <v>71037</v>
          </cell>
        </row>
        <row r="12575">
          <cell r="A12575">
            <v>2021</v>
          </cell>
          <cell r="B12575" t="str">
            <v>Agosto</v>
          </cell>
          <cell r="J12575">
            <v>10073</v>
          </cell>
          <cell r="K12575">
            <v>71037</v>
          </cell>
        </row>
        <row r="12576">
          <cell r="A12576">
            <v>2021</v>
          </cell>
          <cell r="B12576" t="str">
            <v>Agosto</v>
          </cell>
          <cell r="J12576">
            <v>9777</v>
          </cell>
          <cell r="K12576">
            <v>71037</v>
          </cell>
        </row>
        <row r="12577">
          <cell r="A12577">
            <v>2021</v>
          </cell>
          <cell r="B12577" t="str">
            <v>Agosto</v>
          </cell>
          <cell r="J12577">
            <v>11748</v>
          </cell>
          <cell r="K12577">
            <v>71037</v>
          </cell>
        </row>
        <row r="12578">
          <cell r="A12578">
            <v>2021</v>
          </cell>
          <cell r="B12578" t="str">
            <v>Agosto</v>
          </cell>
          <cell r="J12578">
            <v>9185</v>
          </cell>
          <cell r="K12578">
            <v>71037</v>
          </cell>
        </row>
        <row r="12579">
          <cell r="A12579">
            <v>2021</v>
          </cell>
          <cell r="B12579" t="str">
            <v>Agosto</v>
          </cell>
          <cell r="J12579">
            <v>9142</v>
          </cell>
          <cell r="K12579">
            <v>71038</v>
          </cell>
        </row>
        <row r="12580">
          <cell r="A12580">
            <v>2021</v>
          </cell>
          <cell r="B12580" t="str">
            <v>Agosto</v>
          </cell>
          <cell r="J12580">
            <v>11020</v>
          </cell>
          <cell r="K12580">
            <v>71038</v>
          </cell>
        </row>
        <row r="12581">
          <cell r="A12581">
            <v>2021</v>
          </cell>
          <cell r="B12581" t="str">
            <v>Agosto</v>
          </cell>
          <cell r="J12581">
            <v>10100</v>
          </cell>
          <cell r="K12581">
            <v>71038</v>
          </cell>
        </row>
        <row r="12582">
          <cell r="A12582">
            <v>2021</v>
          </cell>
          <cell r="B12582" t="str">
            <v>Agosto</v>
          </cell>
          <cell r="J12582">
            <v>11325</v>
          </cell>
          <cell r="K12582">
            <v>71038</v>
          </cell>
        </row>
        <row r="12583">
          <cell r="A12583">
            <v>2021</v>
          </cell>
          <cell r="B12583" t="str">
            <v>Agosto</v>
          </cell>
          <cell r="J12583">
            <v>9150</v>
          </cell>
          <cell r="K12583">
            <v>71038</v>
          </cell>
        </row>
        <row r="12584">
          <cell r="A12584">
            <v>2021</v>
          </cell>
          <cell r="B12584" t="str">
            <v>Agosto</v>
          </cell>
          <cell r="J12584">
            <v>8773</v>
          </cell>
          <cell r="K12584">
            <v>71039</v>
          </cell>
        </row>
        <row r="12585">
          <cell r="A12585">
            <v>2021</v>
          </cell>
          <cell r="B12585" t="str">
            <v>Agosto</v>
          </cell>
          <cell r="J12585">
            <v>9433</v>
          </cell>
          <cell r="K12585">
            <v>71039</v>
          </cell>
        </row>
        <row r="12586">
          <cell r="A12586">
            <v>2021</v>
          </cell>
          <cell r="B12586" t="str">
            <v>Agosto</v>
          </cell>
          <cell r="J12586">
            <v>8950</v>
          </cell>
          <cell r="K12586">
            <v>71039</v>
          </cell>
        </row>
        <row r="12587">
          <cell r="A12587">
            <v>2021</v>
          </cell>
          <cell r="B12587" t="str">
            <v>Agosto</v>
          </cell>
          <cell r="J12587">
            <v>10477</v>
          </cell>
          <cell r="K12587">
            <v>71039</v>
          </cell>
        </row>
        <row r="12588">
          <cell r="A12588">
            <v>2021</v>
          </cell>
          <cell r="B12588" t="str">
            <v>Agosto</v>
          </cell>
          <cell r="J12588">
            <v>9123</v>
          </cell>
          <cell r="K12588">
            <v>71039</v>
          </cell>
        </row>
        <row r="12589">
          <cell r="A12589">
            <v>2021</v>
          </cell>
          <cell r="B12589" t="str">
            <v>Agosto</v>
          </cell>
          <cell r="J12589">
            <v>26052</v>
          </cell>
          <cell r="K12589">
            <v>81001</v>
          </cell>
        </row>
        <row r="12590">
          <cell r="A12590">
            <v>2021</v>
          </cell>
          <cell r="B12590" t="str">
            <v>Agosto</v>
          </cell>
          <cell r="J12590">
            <v>16789</v>
          </cell>
          <cell r="K12590">
            <v>81002</v>
          </cell>
        </row>
        <row r="12591">
          <cell r="A12591">
            <v>2021</v>
          </cell>
          <cell r="B12591" t="str">
            <v>Agosto</v>
          </cell>
          <cell r="J12591">
            <v>26338</v>
          </cell>
          <cell r="K12591">
            <v>81003</v>
          </cell>
        </row>
        <row r="12592">
          <cell r="A12592">
            <v>2021</v>
          </cell>
          <cell r="B12592" t="str">
            <v>Agosto</v>
          </cell>
          <cell r="J12592">
            <v>17271</v>
          </cell>
          <cell r="K12592">
            <v>81003</v>
          </cell>
        </row>
        <row r="12593">
          <cell r="A12593">
            <v>2021</v>
          </cell>
          <cell r="B12593" t="str">
            <v>Agosto</v>
          </cell>
          <cell r="J12593">
            <v>10417</v>
          </cell>
          <cell r="K12593">
            <v>81004</v>
          </cell>
        </row>
        <row r="12594">
          <cell r="A12594">
            <v>2021</v>
          </cell>
          <cell r="B12594" t="str">
            <v>Agosto</v>
          </cell>
          <cell r="J12594">
            <v>10942</v>
          </cell>
          <cell r="K12594">
            <v>81004</v>
          </cell>
        </row>
        <row r="12595">
          <cell r="A12595">
            <v>2021</v>
          </cell>
          <cell r="B12595" t="str">
            <v>Agosto</v>
          </cell>
          <cell r="J12595">
            <v>7375</v>
          </cell>
          <cell r="K12595">
            <v>81004</v>
          </cell>
        </row>
        <row r="12596">
          <cell r="A12596">
            <v>2021</v>
          </cell>
          <cell r="B12596" t="str">
            <v>Agosto</v>
          </cell>
          <cell r="J12596">
            <v>10570</v>
          </cell>
          <cell r="K12596">
            <v>81005</v>
          </cell>
        </row>
        <row r="12597">
          <cell r="A12597">
            <v>2021</v>
          </cell>
          <cell r="B12597" t="str">
            <v>Agosto</v>
          </cell>
          <cell r="J12597">
            <v>12262</v>
          </cell>
          <cell r="K12597">
            <v>81005</v>
          </cell>
        </row>
        <row r="12598">
          <cell r="A12598">
            <v>2021</v>
          </cell>
          <cell r="B12598" t="str">
            <v>Agosto</v>
          </cell>
          <cell r="J12598">
            <v>9595</v>
          </cell>
          <cell r="K12598">
            <v>81008</v>
          </cell>
        </row>
        <row r="12599">
          <cell r="A12599">
            <v>2021</v>
          </cell>
          <cell r="B12599" t="str">
            <v>Agosto</v>
          </cell>
          <cell r="J12599">
            <v>8092</v>
          </cell>
          <cell r="K12599">
            <v>81009</v>
          </cell>
        </row>
        <row r="12600">
          <cell r="A12600">
            <v>2021</v>
          </cell>
          <cell r="B12600" t="str">
            <v>Agosto</v>
          </cell>
          <cell r="J12600">
            <v>27031</v>
          </cell>
          <cell r="K12600">
            <v>81010</v>
          </cell>
        </row>
        <row r="12601">
          <cell r="A12601">
            <v>2021</v>
          </cell>
          <cell r="B12601" t="str">
            <v>Agosto</v>
          </cell>
          <cell r="J12601">
            <v>27750</v>
          </cell>
          <cell r="K12601">
            <v>81010</v>
          </cell>
        </row>
        <row r="12602">
          <cell r="A12602">
            <v>2021</v>
          </cell>
          <cell r="B12602" t="str">
            <v>Agosto</v>
          </cell>
          <cell r="J12602">
            <v>11778</v>
          </cell>
          <cell r="K12602">
            <v>81011</v>
          </cell>
        </row>
        <row r="12603">
          <cell r="A12603">
            <v>2021</v>
          </cell>
          <cell r="B12603" t="str">
            <v>Agosto</v>
          </cell>
          <cell r="J12603">
            <v>14098</v>
          </cell>
          <cell r="K12603">
            <v>81011</v>
          </cell>
        </row>
        <row r="12604">
          <cell r="A12604">
            <v>2021</v>
          </cell>
          <cell r="B12604" t="str">
            <v>Agosto</v>
          </cell>
          <cell r="J12604">
            <v>34792</v>
          </cell>
          <cell r="K12604">
            <v>81013</v>
          </cell>
        </row>
        <row r="12605">
          <cell r="A12605">
            <v>2021</v>
          </cell>
          <cell r="B12605" t="str">
            <v>Agosto</v>
          </cell>
          <cell r="J12605">
            <v>29239</v>
          </cell>
          <cell r="K12605">
            <v>81014</v>
          </cell>
        </row>
        <row r="12606">
          <cell r="A12606">
            <v>2021</v>
          </cell>
          <cell r="B12606" t="str">
            <v>Agosto</v>
          </cell>
          <cell r="J12606">
            <v>30046</v>
          </cell>
          <cell r="K12606">
            <v>81014</v>
          </cell>
        </row>
        <row r="12607">
          <cell r="A12607">
            <v>2021</v>
          </cell>
          <cell r="B12607" t="str">
            <v>Agosto</v>
          </cell>
          <cell r="J12607">
            <v>11677</v>
          </cell>
          <cell r="K12607">
            <v>81016</v>
          </cell>
        </row>
        <row r="12608">
          <cell r="A12608">
            <v>2021</v>
          </cell>
          <cell r="B12608" t="str">
            <v>Agosto</v>
          </cell>
          <cell r="J12608">
            <v>12667</v>
          </cell>
          <cell r="K12608">
            <v>81016</v>
          </cell>
        </row>
        <row r="12609">
          <cell r="A12609">
            <v>2021</v>
          </cell>
          <cell r="B12609" t="str">
            <v>Agosto</v>
          </cell>
          <cell r="J12609">
            <v>69260</v>
          </cell>
          <cell r="K12609">
            <v>81018</v>
          </cell>
        </row>
        <row r="12610">
          <cell r="A12610">
            <v>2021</v>
          </cell>
          <cell r="B12610" t="str">
            <v>Agosto</v>
          </cell>
          <cell r="J12610">
            <v>60931</v>
          </cell>
          <cell r="K12610">
            <v>81017</v>
          </cell>
        </row>
        <row r="12611">
          <cell r="A12611">
            <v>2021</v>
          </cell>
          <cell r="B12611" t="str">
            <v>Agosto</v>
          </cell>
          <cell r="J12611">
            <v>62375</v>
          </cell>
          <cell r="K12611">
            <v>81017</v>
          </cell>
        </row>
        <row r="12612">
          <cell r="A12612">
            <v>2021</v>
          </cell>
          <cell r="B12612" t="str">
            <v>Agosto</v>
          </cell>
          <cell r="J12612">
            <v>33670</v>
          </cell>
          <cell r="K12612">
            <v>81019</v>
          </cell>
        </row>
        <row r="12613">
          <cell r="A12613">
            <v>2021</v>
          </cell>
          <cell r="B12613" t="str">
            <v>Agosto</v>
          </cell>
          <cell r="J12613">
            <v>36958</v>
          </cell>
          <cell r="K12613">
            <v>81019</v>
          </cell>
        </row>
        <row r="12614">
          <cell r="A12614">
            <v>2021</v>
          </cell>
          <cell r="B12614" t="str">
            <v>Agosto</v>
          </cell>
          <cell r="J12614">
            <v>9019</v>
          </cell>
          <cell r="K12614">
            <v>81020</v>
          </cell>
        </row>
        <row r="12615">
          <cell r="A12615">
            <v>2021</v>
          </cell>
          <cell r="B12615" t="str">
            <v>Agosto</v>
          </cell>
          <cell r="J12615">
            <v>12007</v>
          </cell>
          <cell r="K12615">
            <v>81021</v>
          </cell>
        </row>
        <row r="12616">
          <cell r="A12616">
            <v>2021</v>
          </cell>
          <cell r="B12616" t="str">
            <v>Agosto</v>
          </cell>
          <cell r="J12616">
            <v>13678</v>
          </cell>
          <cell r="K12616">
            <v>81021</v>
          </cell>
        </row>
        <row r="12617">
          <cell r="A12617">
            <v>2021</v>
          </cell>
          <cell r="B12617" t="str">
            <v>Agosto</v>
          </cell>
          <cell r="J12617">
            <v>35507</v>
          </cell>
          <cell r="K12617">
            <v>81022</v>
          </cell>
        </row>
        <row r="12618">
          <cell r="A12618">
            <v>2021</v>
          </cell>
          <cell r="B12618" t="str">
            <v>Agosto</v>
          </cell>
          <cell r="J12618">
            <v>9921</v>
          </cell>
          <cell r="K12618">
            <v>81023</v>
          </cell>
        </row>
        <row r="12619">
          <cell r="A12619">
            <v>2021</v>
          </cell>
          <cell r="B12619" t="str">
            <v>Agosto</v>
          </cell>
          <cell r="J12619">
            <v>43575</v>
          </cell>
          <cell r="K12619">
            <v>81024</v>
          </cell>
        </row>
        <row r="12620">
          <cell r="A12620">
            <v>2021</v>
          </cell>
          <cell r="B12620" t="str">
            <v>Agosto</v>
          </cell>
          <cell r="J12620">
            <v>46233</v>
          </cell>
          <cell r="K12620">
            <v>81024</v>
          </cell>
        </row>
        <row r="12621">
          <cell r="A12621">
            <v>2021</v>
          </cell>
          <cell r="B12621" t="str">
            <v>Agosto</v>
          </cell>
          <cell r="J12621">
            <v>17125</v>
          </cell>
          <cell r="K12621">
            <v>81025</v>
          </cell>
        </row>
        <row r="12622">
          <cell r="A12622">
            <v>2021</v>
          </cell>
          <cell r="B12622" t="str">
            <v>Agosto</v>
          </cell>
          <cell r="J12622">
            <v>20200</v>
          </cell>
          <cell r="K12622">
            <v>81025</v>
          </cell>
        </row>
        <row r="12623">
          <cell r="A12623">
            <v>2021</v>
          </cell>
          <cell r="B12623" t="str">
            <v>Agosto</v>
          </cell>
          <cell r="J12623">
            <v>15632</v>
          </cell>
          <cell r="K12623">
            <v>81025</v>
          </cell>
        </row>
        <row r="12624">
          <cell r="A12624">
            <v>2021</v>
          </cell>
          <cell r="B12624" t="str">
            <v>Agosto</v>
          </cell>
          <cell r="J12624">
            <v>17085</v>
          </cell>
          <cell r="K12624">
            <v>81027</v>
          </cell>
        </row>
        <row r="12625">
          <cell r="A12625">
            <v>2021</v>
          </cell>
          <cell r="B12625" t="str">
            <v>Agosto</v>
          </cell>
          <cell r="J12625">
            <v>12275</v>
          </cell>
          <cell r="K12625">
            <v>81026</v>
          </cell>
        </row>
        <row r="12626">
          <cell r="A12626">
            <v>2021</v>
          </cell>
          <cell r="B12626" t="str">
            <v>Agosto</v>
          </cell>
          <cell r="J12626">
            <v>8813</v>
          </cell>
          <cell r="K12626">
            <v>81026</v>
          </cell>
        </row>
        <row r="12627">
          <cell r="A12627">
            <v>2021</v>
          </cell>
          <cell r="B12627" t="str">
            <v>Agosto</v>
          </cell>
          <cell r="J12627">
            <v>18263</v>
          </cell>
          <cell r="K12627">
            <v>81028</v>
          </cell>
        </row>
        <row r="12628">
          <cell r="A12628">
            <v>2021</v>
          </cell>
          <cell r="B12628" t="str">
            <v>Agosto</v>
          </cell>
          <cell r="J12628">
            <v>19564</v>
          </cell>
          <cell r="K12628">
            <v>81029</v>
          </cell>
        </row>
        <row r="12629">
          <cell r="A12629">
            <v>2021</v>
          </cell>
          <cell r="B12629" t="str">
            <v>Agosto</v>
          </cell>
          <cell r="J12629">
            <v>21175</v>
          </cell>
          <cell r="K12629">
            <v>81029</v>
          </cell>
        </row>
        <row r="12630">
          <cell r="A12630">
            <v>2021</v>
          </cell>
          <cell r="B12630" t="str">
            <v>Agosto</v>
          </cell>
          <cell r="J12630">
            <v>19325</v>
          </cell>
          <cell r="K12630">
            <v>81029</v>
          </cell>
        </row>
        <row r="12631">
          <cell r="A12631">
            <v>2021</v>
          </cell>
          <cell r="B12631" t="str">
            <v>Agosto</v>
          </cell>
          <cell r="J12631">
            <v>7677</v>
          </cell>
          <cell r="K12631">
            <v>41001</v>
          </cell>
        </row>
        <row r="12632">
          <cell r="A12632">
            <v>2021</v>
          </cell>
          <cell r="B12632" t="str">
            <v>Agosto</v>
          </cell>
          <cell r="J12632">
            <v>8238</v>
          </cell>
          <cell r="K12632">
            <v>41001</v>
          </cell>
        </row>
        <row r="12633">
          <cell r="A12633">
            <v>2021</v>
          </cell>
          <cell r="B12633" t="str">
            <v>Agosto</v>
          </cell>
          <cell r="J12633">
            <v>7859</v>
          </cell>
          <cell r="K12633">
            <v>41001</v>
          </cell>
        </row>
        <row r="12634">
          <cell r="A12634">
            <v>2021</v>
          </cell>
          <cell r="B12634" t="str">
            <v>Agosto</v>
          </cell>
          <cell r="J12634">
            <v>7478</v>
          </cell>
          <cell r="K12634">
            <v>41001</v>
          </cell>
        </row>
        <row r="12635">
          <cell r="A12635">
            <v>2021</v>
          </cell>
          <cell r="B12635" t="str">
            <v>Agosto</v>
          </cell>
          <cell r="J12635">
            <v>8253</v>
          </cell>
          <cell r="K12635">
            <v>41003</v>
          </cell>
        </row>
        <row r="12636">
          <cell r="A12636">
            <v>2021</v>
          </cell>
          <cell r="B12636" t="str">
            <v>Agosto</v>
          </cell>
          <cell r="J12636">
            <v>8655</v>
          </cell>
          <cell r="K12636">
            <v>41003</v>
          </cell>
        </row>
        <row r="12637">
          <cell r="A12637">
            <v>2021</v>
          </cell>
          <cell r="B12637" t="str">
            <v>Agosto</v>
          </cell>
          <cell r="J12637">
            <v>8325</v>
          </cell>
          <cell r="K12637">
            <v>41003</v>
          </cell>
        </row>
        <row r="12638">
          <cell r="A12638">
            <v>2021</v>
          </cell>
          <cell r="B12638" t="str">
            <v>Agosto</v>
          </cell>
          <cell r="J12638">
            <v>8248</v>
          </cell>
          <cell r="K12638">
            <v>41004</v>
          </cell>
        </row>
        <row r="12639">
          <cell r="A12639">
            <v>2021</v>
          </cell>
          <cell r="B12639" t="str">
            <v>Agosto</v>
          </cell>
          <cell r="J12639">
            <v>8651</v>
          </cell>
          <cell r="K12639">
            <v>41004</v>
          </cell>
        </row>
        <row r="12640">
          <cell r="A12640">
            <v>2021</v>
          </cell>
          <cell r="B12640" t="str">
            <v>Agosto</v>
          </cell>
          <cell r="J12640">
            <v>8325</v>
          </cell>
          <cell r="K12640">
            <v>41004</v>
          </cell>
        </row>
        <row r="12641">
          <cell r="A12641">
            <v>2021</v>
          </cell>
          <cell r="B12641" t="str">
            <v>Agosto</v>
          </cell>
          <cell r="J12641">
            <v>3500</v>
          </cell>
          <cell r="K12641">
            <v>41005</v>
          </cell>
        </row>
        <row r="12642">
          <cell r="A12642">
            <v>2021</v>
          </cell>
          <cell r="B12642" t="str">
            <v>Agosto</v>
          </cell>
          <cell r="J12642">
            <v>3067</v>
          </cell>
          <cell r="K12642">
            <v>41007</v>
          </cell>
        </row>
        <row r="12643">
          <cell r="A12643">
            <v>2021</v>
          </cell>
          <cell r="B12643" t="str">
            <v>Agosto</v>
          </cell>
          <cell r="J12643">
            <v>4215</v>
          </cell>
          <cell r="K12643">
            <v>41007</v>
          </cell>
        </row>
        <row r="12644">
          <cell r="A12644">
            <v>2021</v>
          </cell>
          <cell r="B12644" t="str">
            <v>Agosto</v>
          </cell>
          <cell r="J12644">
            <v>3415</v>
          </cell>
          <cell r="K12644">
            <v>41007</v>
          </cell>
        </row>
        <row r="12645">
          <cell r="A12645">
            <v>2021</v>
          </cell>
          <cell r="B12645" t="str">
            <v>Agosto</v>
          </cell>
          <cell r="J12645">
            <v>245</v>
          </cell>
          <cell r="K12645">
            <v>41008</v>
          </cell>
        </row>
        <row r="12646">
          <cell r="A12646">
            <v>2021</v>
          </cell>
          <cell r="B12646" t="str">
            <v>Agosto</v>
          </cell>
          <cell r="J12646">
            <v>301</v>
          </cell>
          <cell r="K12646">
            <v>41008</v>
          </cell>
        </row>
        <row r="12647">
          <cell r="A12647">
            <v>2021</v>
          </cell>
          <cell r="B12647" t="str">
            <v>Agosto</v>
          </cell>
          <cell r="J12647">
            <v>77703</v>
          </cell>
          <cell r="K12647">
            <v>41009</v>
          </cell>
        </row>
        <row r="12648">
          <cell r="A12648">
            <v>2021</v>
          </cell>
          <cell r="B12648" t="str">
            <v>Agosto</v>
          </cell>
          <cell r="J12648">
            <v>84732</v>
          </cell>
          <cell r="K12648">
            <v>41009</v>
          </cell>
        </row>
        <row r="12649">
          <cell r="A12649">
            <v>2021</v>
          </cell>
          <cell r="B12649" t="str">
            <v>Agosto</v>
          </cell>
          <cell r="J12649">
            <v>16472</v>
          </cell>
          <cell r="K12649">
            <v>41010</v>
          </cell>
        </row>
        <row r="12650">
          <cell r="A12650">
            <v>2021</v>
          </cell>
          <cell r="B12650" t="str">
            <v>Agosto</v>
          </cell>
          <cell r="J12650">
            <v>18130</v>
          </cell>
          <cell r="K12650">
            <v>41010</v>
          </cell>
        </row>
        <row r="12651">
          <cell r="A12651">
            <v>2021</v>
          </cell>
          <cell r="B12651" t="str">
            <v>Agosto</v>
          </cell>
          <cell r="J12651">
            <v>17033</v>
          </cell>
          <cell r="K12651">
            <v>41010</v>
          </cell>
        </row>
        <row r="12652">
          <cell r="A12652">
            <v>2021</v>
          </cell>
          <cell r="B12652" t="str">
            <v>Agosto</v>
          </cell>
          <cell r="J12652">
            <v>10966</v>
          </cell>
          <cell r="K12652">
            <v>41011</v>
          </cell>
        </row>
        <row r="12653">
          <cell r="A12653">
            <v>2021</v>
          </cell>
          <cell r="B12653" t="str">
            <v>Agosto</v>
          </cell>
          <cell r="J12653">
            <v>11481</v>
          </cell>
          <cell r="K12653">
            <v>41011</v>
          </cell>
        </row>
        <row r="12654">
          <cell r="A12654">
            <v>2021</v>
          </cell>
          <cell r="B12654" t="str">
            <v>Agosto</v>
          </cell>
          <cell r="J12654">
            <v>19215</v>
          </cell>
          <cell r="K12654">
            <v>41012</v>
          </cell>
        </row>
        <row r="12655">
          <cell r="A12655">
            <v>2021</v>
          </cell>
          <cell r="B12655" t="str">
            <v>Agosto</v>
          </cell>
          <cell r="J12655">
            <v>13975</v>
          </cell>
          <cell r="K12655">
            <v>41013</v>
          </cell>
        </row>
        <row r="12656">
          <cell r="A12656">
            <v>2021</v>
          </cell>
          <cell r="B12656" t="str">
            <v>Agosto</v>
          </cell>
          <cell r="J12656">
            <v>10810</v>
          </cell>
          <cell r="K12656">
            <v>41014</v>
          </cell>
        </row>
        <row r="12657">
          <cell r="A12657">
            <v>2021</v>
          </cell>
          <cell r="B12657" t="str">
            <v>Agosto</v>
          </cell>
          <cell r="J12657">
            <v>11132</v>
          </cell>
          <cell r="K12657">
            <v>41014</v>
          </cell>
        </row>
        <row r="12658">
          <cell r="A12658">
            <v>2021</v>
          </cell>
          <cell r="B12658" t="str">
            <v>Agosto</v>
          </cell>
          <cell r="J12658">
            <v>10997</v>
          </cell>
          <cell r="K12658">
            <v>41014</v>
          </cell>
        </row>
        <row r="12659">
          <cell r="A12659">
            <v>2021</v>
          </cell>
          <cell r="B12659" t="str">
            <v>Agosto</v>
          </cell>
          <cell r="J12659">
            <v>22015</v>
          </cell>
          <cell r="K12659">
            <v>41015</v>
          </cell>
        </row>
        <row r="12660">
          <cell r="A12660">
            <v>2021</v>
          </cell>
          <cell r="B12660" t="str">
            <v>Agosto</v>
          </cell>
          <cell r="J12660">
            <v>23566</v>
          </cell>
          <cell r="K12660">
            <v>41015</v>
          </cell>
        </row>
        <row r="12661">
          <cell r="A12661">
            <v>2021</v>
          </cell>
          <cell r="B12661" t="str">
            <v>Agosto</v>
          </cell>
          <cell r="J12661">
            <v>2087</v>
          </cell>
          <cell r="K12661">
            <v>41016</v>
          </cell>
        </row>
        <row r="12662">
          <cell r="A12662">
            <v>2021</v>
          </cell>
          <cell r="B12662" t="str">
            <v>Agosto</v>
          </cell>
          <cell r="J12662">
            <v>2159</v>
          </cell>
          <cell r="K12662">
            <v>41016</v>
          </cell>
        </row>
        <row r="12663">
          <cell r="A12663">
            <v>2021</v>
          </cell>
          <cell r="B12663" t="str">
            <v>Agosto</v>
          </cell>
          <cell r="J12663">
            <v>2171</v>
          </cell>
          <cell r="K12663">
            <v>41016</v>
          </cell>
        </row>
        <row r="12664">
          <cell r="A12664">
            <v>2021</v>
          </cell>
          <cell r="B12664" t="str">
            <v>Agosto</v>
          </cell>
          <cell r="J12664">
            <v>3474</v>
          </cell>
          <cell r="K12664">
            <v>41017</v>
          </cell>
        </row>
        <row r="12665">
          <cell r="A12665">
            <v>2021</v>
          </cell>
          <cell r="B12665" t="str">
            <v>Agosto</v>
          </cell>
          <cell r="J12665">
            <v>4163</v>
          </cell>
          <cell r="K12665">
            <v>41017</v>
          </cell>
        </row>
        <row r="12666">
          <cell r="A12666">
            <v>2021</v>
          </cell>
          <cell r="B12666" t="str">
            <v>Agosto</v>
          </cell>
          <cell r="J12666">
            <v>3610</v>
          </cell>
          <cell r="K12666">
            <v>41017</v>
          </cell>
        </row>
        <row r="12667">
          <cell r="A12667">
            <v>2021</v>
          </cell>
          <cell r="B12667" t="str">
            <v>Agosto</v>
          </cell>
          <cell r="J12667">
            <v>29278</v>
          </cell>
          <cell r="K12667">
            <v>41018</v>
          </cell>
        </row>
        <row r="12668">
          <cell r="A12668">
            <v>2021</v>
          </cell>
          <cell r="B12668" t="str">
            <v>Agosto</v>
          </cell>
          <cell r="J12668">
            <v>32850</v>
          </cell>
          <cell r="K12668">
            <v>41018</v>
          </cell>
        </row>
        <row r="12669">
          <cell r="A12669">
            <v>2021</v>
          </cell>
          <cell r="B12669" t="str">
            <v>Agosto</v>
          </cell>
          <cell r="J12669">
            <v>29149</v>
          </cell>
          <cell r="K12669">
            <v>41018</v>
          </cell>
        </row>
        <row r="12670">
          <cell r="A12670">
            <v>2021</v>
          </cell>
          <cell r="B12670" t="str">
            <v>Agosto</v>
          </cell>
          <cell r="J12670">
            <v>23675</v>
          </cell>
          <cell r="K12670">
            <v>41019</v>
          </cell>
        </row>
        <row r="12671">
          <cell r="A12671">
            <v>2021</v>
          </cell>
          <cell r="B12671" t="str">
            <v>Agosto</v>
          </cell>
          <cell r="J12671">
            <v>25341</v>
          </cell>
          <cell r="K12671">
            <v>41019</v>
          </cell>
        </row>
        <row r="12672">
          <cell r="A12672">
            <v>2021</v>
          </cell>
          <cell r="B12672" t="str">
            <v>Agosto</v>
          </cell>
          <cell r="J12672">
            <v>5593</v>
          </cell>
          <cell r="K12672">
            <v>41020</v>
          </cell>
        </row>
        <row r="12673">
          <cell r="A12673">
            <v>2021</v>
          </cell>
          <cell r="B12673" t="str">
            <v>Agosto</v>
          </cell>
          <cell r="J12673">
            <v>5976</v>
          </cell>
          <cell r="K12673">
            <v>41020</v>
          </cell>
        </row>
        <row r="12674">
          <cell r="A12674">
            <v>2021</v>
          </cell>
          <cell r="B12674" t="str">
            <v>Agosto</v>
          </cell>
          <cell r="J12674">
            <v>6227</v>
          </cell>
          <cell r="K12674">
            <v>41020</v>
          </cell>
        </row>
        <row r="12675">
          <cell r="A12675">
            <v>2021</v>
          </cell>
          <cell r="B12675" t="str">
            <v>Agosto</v>
          </cell>
          <cell r="J12675">
            <v>10713</v>
          </cell>
          <cell r="K12675">
            <v>41021</v>
          </cell>
        </row>
        <row r="12676">
          <cell r="A12676">
            <v>2021</v>
          </cell>
          <cell r="B12676" t="str">
            <v>Agosto</v>
          </cell>
          <cell r="J12676">
            <v>11249</v>
          </cell>
          <cell r="K12676">
            <v>41021</v>
          </cell>
        </row>
        <row r="12677">
          <cell r="A12677">
            <v>2021</v>
          </cell>
          <cell r="B12677" t="str">
            <v>Agosto</v>
          </cell>
          <cell r="J12677">
            <v>10795</v>
          </cell>
          <cell r="K12677">
            <v>41022</v>
          </cell>
        </row>
        <row r="12678">
          <cell r="A12678">
            <v>2021</v>
          </cell>
          <cell r="B12678" t="str">
            <v>Agosto</v>
          </cell>
          <cell r="J12678">
            <v>10739</v>
          </cell>
          <cell r="K12678">
            <v>41022</v>
          </cell>
        </row>
        <row r="12679">
          <cell r="A12679">
            <v>2021</v>
          </cell>
          <cell r="B12679" t="str">
            <v>Agosto</v>
          </cell>
          <cell r="J12679">
            <v>3393</v>
          </cell>
          <cell r="K12679">
            <v>41023</v>
          </cell>
        </row>
        <row r="12680">
          <cell r="A12680">
            <v>2021</v>
          </cell>
          <cell r="B12680" t="str">
            <v>Agosto</v>
          </cell>
          <cell r="J12680">
            <v>3945</v>
          </cell>
          <cell r="K12680">
            <v>41023</v>
          </cell>
        </row>
        <row r="12681">
          <cell r="A12681">
            <v>2021</v>
          </cell>
          <cell r="B12681" t="str">
            <v>Agosto</v>
          </cell>
          <cell r="J12681">
            <v>3629</v>
          </cell>
          <cell r="K12681">
            <v>41023</v>
          </cell>
        </row>
        <row r="12682">
          <cell r="A12682">
            <v>2021</v>
          </cell>
          <cell r="B12682" t="str">
            <v>Agosto</v>
          </cell>
          <cell r="J12682">
            <v>3790</v>
          </cell>
          <cell r="K12682">
            <v>41023</v>
          </cell>
        </row>
        <row r="12683">
          <cell r="A12683">
            <v>2021</v>
          </cell>
          <cell r="B12683" t="str">
            <v>Agosto</v>
          </cell>
          <cell r="J12683">
            <v>5814</v>
          </cell>
          <cell r="K12683">
            <v>41024</v>
          </cell>
        </row>
        <row r="12684">
          <cell r="A12684">
            <v>2021</v>
          </cell>
          <cell r="B12684" t="str">
            <v>Agosto</v>
          </cell>
          <cell r="J12684">
            <v>6932</v>
          </cell>
          <cell r="K12684">
            <v>41024</v>
          </cell>
        </row>
        <row r="12685">
          <cell r="A12685">
            <v>2021</v>
          </cell>
          <cell r="B12685" t="str">
            <v>Agosto</v>
          </cell>
          <cell r="J12685">
            <v>5979</v>
          </cell>
          <cell r="K12685">
            <v>41024</v>
          </cell>
        </row>
        <row r="12686">
          <cell r="A12686">
            <v>2021</v>
          </cell>
          <cell r="B12686" t="str">
            <v>Agosto</v>
          </cell>
          <cell r="J12686">
            <v>6380</v>
          </cell>
          <cell r="K12686">
            <v>41024</v>
          </cell>
        </row>
        <row r="12687">
          <cell r="A12687">
            <v>2021</v>
          </cell>
          <cell r="B12687" t="str">
            <v>Agosto</v>
          </cell>
          <cell r="J12687">
            <v>944</v>
          </cell>
          <cell r="K12687">
            <v>41025</v>
          </cell>
        </row>
        <row r="12688">
          <cell r="A12688">
            <v>2021</v>
          </cell>
          <cell r="B12688" t="str">
            <v>Agosto</v>
          </cell>
          <cell r="J12688">
            <v>1028</v>
          </cell>
          <cell r="K12688">
            <v>41025</v>
          </cell>
        </row>
        <row r="12689">
          <cell r="A12689">
            <v>2021</v>
          </cell>
          <cell r="B12689" t="str">
            <v>Agosto</v>
          </cell>
          <cell r="J12689">
            <v>1288</v>
          </cell>
          <cell r="K12689">
            <v>41025</v>
          </cell>
        </row>
        <row r="12690">
          <cell r="A12690">
            <v>2021</v>
          </cell>
          <cell r="B12690" t="str">
            <v>Agosto</v>
          </cell>
          <cell r="J12690">
            <v>10792</v>
          </cell>
          <cell r="K12690">
            <v>41026</v>
          </cell>
        </row>
        <row r="12691">
          <cell r="A12691">
            <v>2021</v>
          </cell>
          <cell r="B12691" t="str">
            <v>Agosto</v>
          </cell>
          <cell r="J12691">
            <v>10667</v>
          </cell>
          <cell r="K12691">
            <v>41026</v>
          </cell>
        </row>
        <row r="12692">
          <cell r="A12692">
            <v>2021</v>
          </cell>
          <cell r="B12692" t="str">
            <v>Agosto</v>
          </cell>
          <cell r="J12692">
            <v>11588</v>
          </cell>
          <cell r="K12692">
            <v>41027</v>
          </cell>
        </row>
        <row r="12693">
          <cell r="A12693">
            <v>2021</v>
          </cell>
          <cell r="B12693" t="str">
            <v>Agosto</v>
          </cell>
          <cell r="J12693">
            <v>11973</v>
          </cell>
          <cell r="K12693">
            <v>41027</v>
          </cell>
        </row>
        <row r="12694">
          <cell r="A12694">
            <v>2021</v>
          </cell>
          <cell r="B12694" t="str">
            <v>Agosto</v>
          </cell>
          <cell r="J12694">
            <v>42643</v>
          </cell>
          <cell r="K12694">
            <v>41028</v>
          </cell>
        </row>
        <row r="12695">
          <cell r="A12695">
            <v>2021</v>
          </cell>
          <cell r="B12695" t="str">
            <v>Agosto</v>
          </cell>
          <cell r="J12695">
            <v>51839</v>
          </cell>
          <cell r="K12695">
            <v>41028</v>
          </cell>
        </row>
        <row r="12696">
          <cell r="A12696">
            <v>2021</v>
          </cell>
          <cell r="B12696" t="str">
            <v>Agosto</v>
          </cell>
          <cell r="J12696">
            <v>42355</v>
          </cell>
          <cell r="K12696">
            <v>41028</v>
          </cell>
        </row>
        <row r="12697">
          <cell r="A12697">
            <v>2021</v>
          </cell>
          <cell r="B12697" t="str">
            <v>Septiembre</v>
          </cell>
          <cell r="J12697">
            <v>599</v>
          </cell>
          <cell r="K12697">
            <v>31001</v>
          </cell>
        </row>
        <row r="12698">
          <cell r="A12698">
            <v>2021</v>
          </cell>
          <cell r="B12698" t="str">
            <v>Septiembre</v>
          </cell>
          <cell r="J12698">
            <v>1850</v>
          </cell>
          <cell r="K12698">
            <v>31002</v>
          </cell>
        </row>
        <row r="12699">
          <cell r="A12699">
            <v>2021</v>
          </cell>
          <cell r="B12699" t="str">
            <v>Septiembre</v>
          </cell>
          <cell r="J12699">
            <v>1016</v>
          </cell>
          <cell r="K12699">
            <v>31003</v>
          </cell>
        </row>
        <row r="12700">
          <cell r="A12700">
            <v>2021</v>
          </cell>
          <cell r="B12700" t="str">
            <v>Septiembre</v>
          </cell>
          <cell r="J12700">
            <v>8278</v>
          </cell>
          <cell r="K12700">
            <v>31004</v>
          </cell>
        </row>
        <row r="12701">
          <cell r="A12701">
            <v>2021</v>
          </cell>
          <cell r="B12701" t="str">
            <v>Septiembre</v>
          </cell>
          <cell r="J12701">
            <v>8953</v>
          </cell>
          <cell r="K12701">
            <v>31005</v>
          </cell>
        </row>
        <row r="12702">
          <cell r="A12702">
            <v>2021</v>
          </cell>
          <cell r="B12702" t="str">
            <v>Septiembre</v>
          </cell>
          <cell r="J12702">
            <v>1482</v>
          </cell>
          <cell r="K12702">
            <v>31006</v>
          </cell>
        </row>
        <row r="12703">
          <cell r="A12703">
            <v>2021</v>
          </cell>
          <cell r="B12703" t="str">
            <v>Septiembre</v>
          </cell>
          <cell r="J12703">
            <v>5458</v>
          </cell>
          <cell r="K12703">
            <v>31007</v>
          </cell>
        </row>
        <row r="12704">
          <cell r="A12704">
            <v>2021</v>
          </cell>
          <cell r="B12704" t="str">
            <v>Septiembre</v>
          </cell>
          <cell r="J12704">
            <v>4296</v>
          </cell>
          <cell r="K12704">
            <v>31008</v>
          </cell>
        </row>
        <row r="12705">
          <cell r="A12705">
            <v>2021</v>
          </cell>
          <cell r="B12705" t="str">
            <v>Septiembre</v>
          </cell>
          <cell r="J12705">
            <v>2082</v>
          </cell>
          <cell r="K12705">
            <v>31009</v>
          </cell>
        </row>
        <row r="12706">
          <cell r="A12706">
            <v>2021</v>
          </cell>
          <cell r="B12706" t="str">
            <v>Septiembre</v>
          </cell>
          <cell r="J12706">
            <v>3734</v>
          </cell>
          <cell r="K12706">
            <v>31010</v>
          </cell>
        </row>
        <row r="12707">
          <cell r="A12707">
            <v>2021</v>
          </cell>
          <cell r="B12707" t="str">
            <v>Septiembre</v>
          </cell>
          <cell r="J12707">
            <v>666</v>
          </cell>
          <cell r="K12707">
            <v>31011</v>
          </cell>
        </row>
        <row r="12708">
          <cell r="A12708">
            <v>2021</v>
          </cell>
          <cell r="B12708" t="str">
            <v>Septiembre</v>
          </cell>
          <cell r="J12708">
            <v>402</v>
          </cell>
          <cell r="K12708">
            <v>31012</v>
          </cell>
        </row>
        <row r="12709">
          <cell r="A12709">
            <v>2021</v>
          </cell>
          <cell r="B12709" t="str">
            <v>Septiembre</v>
          </cell>
          <cell r="J12709">
            <v>711</v>
          </cell>
          <cell r="K12709">
            <v>31013</v>
          </cell>
        </row>
        <row r="12710">
          <cell r="A12710">
            <v>2021</v>
          </cell>
          <cell r="B12710" t="str">
            <v>Septiembre</v>
          </cell>
          <cell r="J12710">
            <v>1751</v>
          </cell>
          <cell r="K12710">
            <v>31014</v>
          </cell>
        </row>
        <row r="12711">
          <cell r="A12711">
            <v>2021</v>
          </cell>
          <cell r="B12711" t="str">
            <v>Septiembre</v>
          </cell>
          <cell r="J12711">
            <v>1474</v>
          </cell>
          <cell r="K12711">
            <v>31016</v>
          </cell>
        </row>
        <row r="12712">
          <cell r="A12712">
            <v>2021</v>
          </cell>
          <cell r="B12712" t="str">
            <v>Septiembre</v>
          </cell>
          <cell r="J12712">
            <v>2274</v>
          </cell>
          <cell r="K12712">
            <v>31017</v>
          </cell>
        </row>
        <row r="12713">
          <cell r="A12713">
            <v>2021</v>
          </cell>
          <cell r="B12713" t="str">
            <v>Septiembre</v>
          </cell>
          <cell r="J12713">
            <v>1939</v>
          </cell>
          <cell r="K12713">
            <v>31018</v>
          </cell>
        </row>
        <row r="12714">
          <cell r="A12714">
            <v>2021</v>
          </cell>
          <cell r="B12714" t="str">
            <v>Septiembre</v>
          </cell>
          <cell r="J12714">
            <v>976</v>
          </cell>
          <cell r="K12714">
            <v>31019</v>
          </cell>
        </row>
        <row r="12715">
          <cell r="A12715">
            <v>2021</v>
          </cell>
          <cell r="B12715" t="str">
            <v>Septiembre</v>
          </cell>
          <cell r="J12715">
            <v>2651</v>
          </cell>
          <cell r="K12715">
            <v>31020</v>
          </cell>
        </row>
        <row r="12716">
          <cell r="A12716">
            <v>2021</v>
          </cell>
          <cell r="B12716" t="str">
            <v>Septiembre</v>
          </cell>
          <cell r="J12716">
            <v>1916</v>
          </cell>
          <cell r="K12716">
            <v>31021</v>
          </cell>
        </row>
        <row r="12717">
          <cell r="A12717">
            <v>2021</v>
          </cell>
          <cell r="B12717" t="str">
            <v>Septiembre</v>
          </cell>
          <cell r="J12717">
            <v>3550</v>
          </cell>
          <cell r="K12717">
            <v>31022</v>
          </cell>
        </row>
        <row r="12718">
          <cell r="A12718">
            <v>2021</v>
          </cell>
          <cell r="B12718" t="str">
            <v>Septiembre</v>
          </cell>
          <cell r="J12718">
            <v>887</v>
          </cell>
          <cell r="K12718">
            <v>31023</v>
          </cell>
        </row>
        <row r="12719">
          <cell r="A12719">
            <v>2021</v>
          </cell>
          <cell r="B12719" t="str">
            <v>Septiembre</v>
          </cell>
          <cell r="J12719">
            <v>4275</v>
          </cell>
          <cell r="K12719">
            <v>31024</v>
          </cell>
        </row>
        <row r="12720">
          <cell r="A12720">
            <v>2021</v>
          </cell>
          <cell r="B12720" t="str">
            <v>Septiembre</v>
          </cell>
          <cell r="J12720">
            <v>1388</v>
          </cell>
          <cell r="K12720">
            <v>31025</v>
          </cell>
        </row>
        <row r="12721">
          <cell r="A12721">
            <v>2021</v>
          </cell>
          <cell r="B12721" t="str">
            <v>Septiembre</v>
          </cell>
          <cell r="J12721">
            <v>2029</v>
          </cell>
          <cell r="K12721">
            <v>31026</v>
          </cell>
        </row>
        <row r="12722">
          <cell r="A12722">
            <v>2021</v>
          </cell>
          <cell r="B12722" t="str">
            <v>Septiembre</v>
          </cell>
          <cell r="J12722">
            <v>2181</v>
          </cell>
          <cell r="K12722">
            <v>31027</v>
          </cell>
        </row>
        <row r="12723">
          <cell r="A12723">
            <v>2021</v>
          </cell>
          <cell r="B12723" t="str">
            <v>Septiembre</v>
          </cell>
          <cell r="J12723">
            <v>3258</v>
          </cell>
          <cell r="K12723">
            <v>31028</v>
          </cell>
        </row>
        <row r="12724">
          <cell r="A12724">
            <v>2021</v>
          </cell>
          <cell r="B12724" t="str">
            <v>Septiembre</v>
          </cell>
          <cell r="J12724">
            <v>2016</v>
          </cell>
          <cell r="K12724">
            <v>31029</v>
          </cell>
        </row>
        <row r="12725">
          <cell r="A12725">
            <v>2021</v>
          </cell>
          <cell r="B12725" t="str">
            <v>Septiembre</v>
          </cell>
          <cell r="J12725">
            <v>2651</v>
          </cell>
          <cell r="K12725">
            <v>31030</v>
          </cell>
        </row>
        <row r="12726">
          <cell r="A12726">
            <v>2021</v>
          </cell>
          <cell r="B12726" t="str">
            <v>Septiembre</v>
          </cell>
          <cell r="J12726">
            <v>3442</v>
          </cell>
          <cell r="K12726">
            <v>31031</v>
          </cell>
        </row>
        <row r="12727">
          <cell r="A12727">
            <v>2021</v>
          </cell>
          <cell r="B12727" t="str">
            <v>Septiembre</v>
          </cell>
          <cell r="J12727">
            <v>2934</v>
          </cell>
          <cell r="K12727">
            <v>31032</v>
          </cell>
        </row>
        <row r="12728">
          <cell r="A12728">
            <v>2021</v>
          </cell>
          <cell r="B12728" t="str">
            <v>Septiembre</v>
          </cell>
          <cell r="J12728">
            <v>1241</v>
          </cell>
          <cell r="K12728">
            <v>31033</v>
          </cell>
        </row>
        <row r="12729">
          <cell r="A12729">
            <v>2021</v>
          </cell>
          <cell r="B12729" t="str">
            <v>Septiembre</v>
          </cell>
          <cell r="J12729">
            <v>1391</v>
          </cell>
          <cell r="K12729">
            <v>31034</v>
          </cell>
        </row>
        <row r="12730">
          <cell r="A12730">
            <v>2021</v>
          </cell>
          <cell r="B12730" t="str">
            <v>Septiembre</v>
          </cell>
          <cell r="J12730">
            <v>1482</v>
          </cell>
          <cell r="K12730">
            <v>31035</v>
          </cell>
        </row>
        <row r="12731">
          <cell r="A12731">
            <v>2021</v>
          </cell>
          <cell r="B12731" t="str">
            <v>Septiembre</v>
          </cell>
          <cell r="J12731">
            <v>1624</v>
          </cell>
          <cell r="K12731">
            <v>31036</v>
          </cell>
        </row>
        <row r="12732">
          <cell r="A12732">
            <v>2021</v>
          </cell>
          <cell r="B12732" t="str">
            <v>Septiembre</v>
          </cell>
          <cell r="J12732">
            <v>1811</v>
          </cell>
          <cell r="K12732">
            <v>31037</v>
          </cell>
        </row>
        <row r="12733">
          <cell r="A12733">
            <v>2021</v>
          </cell>
          <cell r="B12733" t="str">
            <v>Septiembre</v>
          </cell>
          <cell r="J12733">
            <v>2444</v>
          </cell>
          <cell r="K12733">
            <v>31038</v>
          </cell>
        </row>
        <row r="12734">
          <cell r="A12734">
            <v>2021</v>
          </cell>
          <cell r="B12734" t="str">
            <v>Septiembre</v>
          </cell>
          <cell r="J12734">
            <v>2238</v>
          </cell>
          <cell r="K12734">
            <v>31039</v>
          </cell>
        </row>
        <row r="12735">
          <cell r="A12735">
            <v>2021</v>
          </cell>
          <cell r="B12735" t="str">
            <v>Septiembre</v>
          </cell>
          <cell r="J12735">
            <v>5651</v>
          </cell>
          <cell r="K12735">
            <v>11001</v>
          </cell>
        </row>
        <row r="12736">
          <cell r="A12736">
            <v>2021</v>
          </cell>
          <cell r="B12736" t="str">
            <v>Septiembre</v>
          </cell>
          <cell r="J12736">
            <v>5263</v>
          </cell>
          <cell r="K12736">
            <v>11002</v>
          </cell>
        </row>
        <row r="12737">
          <cell r="A12737">
            <v>2021</v>
          </cell>
          <cell r="B12737" t="str">
            <v>Septiembre</v>
          </cell>
          <cell r="J12737">
            <v>1908</v>
          </cell>
          <cell r="K12737">
            <v>11003</v>
          </cell>
        </row>
        <row r="12738">
          <cell r="A12738">
            <v>2021</v>
          </cell>
          <cell r="B12738" t="str">
            <v>Septiembre</v>
          </cell>
          <cell r="J12738">
            <v>1772</v>
          </cell>
          <cell r="K12738">
            <v>11004</v>
          </cell>
        </row>
        <row r="12739">
          <cell r="A12739">
            <v>2021</v>
          </cell>
          <cell r="B12739" t="str">
            <v>Septiembre</v>
          </cell>
          <cell r="J12739">
            <v>1337</v>
          </cell>
          <cell r="K12739">
            <v>11005</v>
          </cell>
        </row>
        <row r="12740">
          <cell r="A12740">
            <v>2021</v>
          </cell>
          <cell r="B12740" t="str">
            <v>Septiembre</v>
          </cell>
          <cell r="J12740">
            <v>4885</v>
          </cell>
          <cell r="K12740">
            <v>11006</v>
          </cell>
        </row>
        <row r="12741">
          <cell r="A12741">
            <v>2021</v>
          </cell>
          <cell r="B12741" t="str">
            <v>Septiembre</v>
          </cell>
          <cell r="J12741">
            <v>12700</v>
          </cell>
          <cell r="K12741">
            <v>11007</v>
          </cell>
        </row>
        <row r="12742">
          <cell r="A12742">
            <v>2021</v>
          </cell>
          <cell r="B12742" t="str">
            <v>Septiembre</v>
          </cell>
          <cell r="J12742">
            <v>1713</v>
          </cell>
          <cell r="K12742">
            <v>11008</v>
          </cell>
        </row>
        <row r="12743">
          <cell r="A12743">
            <v>2021</v>
          </cell>
          <cell r="B12743" t="str">
            <v>Septiembre</v>
          </cell>
          <cell r="J12743">
            <v>3782</v>
          </cell>
          <cell r="K12743">
            <v>11009</v>
          </cell>
        </row>
        <row r="12744">
          <cell r="A12744">
            <v>2021</v>
          </cell>
          <cell r="B12744" t="str">
            <v>Septiembre</v>
          </cell>
          <cell r="J12744">
            <v>2722</v>
          </cell>
          <cell r="K12744">
            <v>11010</v>
          </cell>
        </row>
        <row r="12745">
          <cell r="A12745">
            <v>2021</v>
          </cell>
          <cell r="B12745" t="str">
            <v>Septiembre</v>
          </cell>
          <cell r="J12745">
            <v>13917</v>
          </cell>
          <cell r="K12745">
            <v>11011</v>
          </cell>
        </row>
        <row r="12746">
          <cell r="A12746">
            <v>2021</v>
          </cell>
          <cell r="B12746" t="str">
            <v>Septiembre</v>
          </cell>
          <cell r="J12746">
            <v>5910</v>
          </cell>
          <cell r="K12746">
            <v>11012</v>
          </cell>
        </row>
        <row r="12747">
          <cell r="A12747">
            <v>2021</v>
          </cell>
          <cell r="B12747" t="str">
            <v>Septiembre</v>
          </cell>
          <cell r="J12747">
            <v>6851</v>
          </cell>
          <cell r="K12747">
            <v>11014</v>
          </cell>
        </row>
        <row r="12748">
          <cell r="A12748">
            <v>2021</v>
          </cell>
          <cell r="B12748" t="str">
            <v>Septiembre</v>
          </cell>
          <cell r="J12748">
            <v>4096</v>
          </cell>
          <cell r="K12748">
            <v>11015</v>
          </cell>
        </row>
        <row r="12749">
          <cell r="A12749">
            <v>2021</v>
          </cell>
          <cell r="B12749" t="str">
            <v>Septiembre</v>
          </cell>
          <cell r="J12749">
            <v>4086</v>
          </cell>
          <cell r="K12749">
            <v>11016</v>
          </cell>
        </row>
        <row r="12750">
          <cell r="A12750">
            <v>2021</v>
          </cell>
          <cell r="B12750" t="str">
            <v>Septiembre</v>
          </cell>
          <cell r="J12750">
            <v>1927</v>
          </cell>
          <cell r="K12750">
            <v>11017</v>
          </cell>
        </row>
        <row r="12751">
          <cell r="A12751">
            <v>2021</v>
          </cell>
          <cell r="B12751" t="str">
            <v>Septiembre</v>
          </cell>
          <cell r="J12751">
            <v>2245</v>
          </cell>
          <cell r="K12751">
            <v>11018</v>
          </cell>
        </row>
        <row r="12752">
          <cell r="A12752">
            <v>2021</v>
          </cell>
          <cell r="B12752" t="str">
            <v>Septiembre</v>
          </cell>
          <cell r="J12752">
            <v>6591</v>
          </cell>
          <cell r="K12752">
            <v>11019</v>
          </cell>
        </row>
        <row r="12753">
          <cell r="A12753">
            <v>2021</v>
          </cell>
          <cell r="B12753" t="str">
            <v>Septiembre</v>
          </cell>
          <cell r="J12753">
            <v>8995</v>
          </cell>
          <cell r="K12753">
            <v>11020</v>
          </cell>
        </row>
        <row r="12754">
          <cell r="A12754">
            <v>2021</v>
          </cell>
          <cell r="B12754" t="str">
            <v>Septiembre</v>
          </cell>
          <cell r="J12754">
            <v>1947</v>
          </cell>
          <cell r="K12754">
            <v>11021</v>
          </cell>
        </row>
        <row r="12755">
          <cell r="A12755">
            <v>2021</v>
          </cell>
          <cell r="B12755" t="str">
            <v>Septiembre</v>
          </cell>
          <cell r="J12755">
            <v>2137</v>
          </cell>
          <cell r="K12755">
            <v>11022</v>
          </cell>
        </row>
        <row r="12756">
          <cell r="A12756">
            <v>2021</v>
          </cell>
          <cell r="B12756" t="str">
            <v>Septiembre</v>
          </cell>
          <cell r="J12756">
            <v>3475</v>
          </cell>
          <cell r="K12756">
            <v>11023</v>
          </cell>
        </row>
        <row r="12757">
          <cell r="A12757">
            <v>2021</v>
          </cell>
          <cell r="B12757" t="str">
            <v>Septiembre</v>
          </cell>
          <cell r="J12757">
            <v>3179</v>
          </cell>
          <cell r="K12757">
            <v>11024</v>
          </cell>
        </row>
        <row r="12758">
          <cell r="A12758">
            <v>2021</v>
          </cell>
          <cell r="B12758" t="str">
            <v>Septiembre</v>
          </cell>
          <cell r="J12758">
            <v>2166</v>
          </cell>
          <cell r="K12758">
            <v>11025</v>
          </cell>
        </row>
        <row r="12759">
          <cell r="A12759">
            <v>2021</v>
          </cell>
          <cell r="B12759" t="str">
            <v>Septiembre</v>
          </cell>
          <cell r="J12759">
            <v>4198</v>
          </cell>
          <cell r="K12759">
            <v>11026</v>
          </cell>
        </row>
        <row r="12760">
          <cell r="A12760">
            <v>2021</v>
          </cell>
          <cell r="B12760" t="str">
            <v>Septiembre</v>
          </cell>
          <cell r="J12760">
            <v>7254</v>
          </cell>
          <cell r="K12760">
            <v>11028</v>
          </cell>
        </row>
        <row r="12761">
          <cell r="A12761">
            <v>2021</v>
          </cell>
          <cell r="B12761" t="str">
            <v>Septiembre</v>
          </cell>
          <cell r="J12761">
            <v>3222</v>
          </cell>
          <cell r="K12761">
            <v>11029</v>
          </cell>
        </row>
        <row r="12762">
          <cell r="A12762">
            <v>2021</v>
          </cell>
          <cell r="B12762" t="str">
            <v>Septiembre</v>
          </cell>
          <cell r="J12762">
            <v>7727</v>
          </cell>
          <cell r="K12762">
            <v>11030</v>
          </cell>
        </row>
        <row r="12763">
          <cell r="A12763">
            <v>2021</v>
          </cell>
          <cell r="B12763" t="str">
            <v>Septiembre</v>
          </cell>
          <cell r="J12763">
            <v>7777</v>
          </cell>
          <cell r="K12763">
            <v>11031</v>
          </cell>
        </row>
        <row r="12764">
          <cell r="A12764">
            <v>2021</v>
          </cell>
          <cell r="B12764" t="str">
            <v>Septiembre</v>
          </cell>
          <cell r="J12764">
            <v>8301</v>
          </cell>
          <cell r="K12764">
            <v>11032</v>
          </cell>
        </row>
        <row r="12765">
          <cell r="A12765">
            <v>2021</v>
          </cell>
          <cell r="B12765" t="str">
            <v>Septiembre</v>
          </cell>
          <cell r="J12765">
            <v>2805</v>
          </cell>
          <cell r="K12765">
            <v>11033</v>
          </cell>
        </row>
        <row r="12766">
          <cell r="A12766">
            <v>2021</v>
          </cell>
          <cell r="B12766" t="str">
            <v>Septiembre</v>
          </cell>
          <cell r="J12766">
            <v>1963</v>
          </cell>
          <cell r="K12766">
            <v>11034</v>
          </cell>
        </row>
        <row r="12767">
          <cell r="A12767">
            <v>2021</v>
          </cell>
          <cell r="B12767" t="str">
            <v>Septiembre</v>
          </cell>
          <cell r="J12767">
            <v>3889</v>
          </cell>
          <cell r="K12767">
            <v>11035</v>
          </cell>
        </row>
        <row r="12768">
          <cell r="A12768">
            <v>2021</v>
          </cell>
          <cell r="B12768" t="str">
            <v>Septiembre</v>
          </cell>
          <cell r="J12768">
            <v>1182</v>
          </cell>
          <cell r="K12768">
            <v>11036</v>
          </cell>
        </row>
        <row r="12769">
          <cell r="A12769">
            <v>2021</v>
          </cell>
          <cell r="B12769" t="str">
            <v>Septiembre</v>
          </cell>
          <cell r="J12769">
            <v>1181</v>
          </cell>
          <cell r="K12769">
            <v>11037</v>
          </cell>
        </row>
        <row r="12770">
          <cell r="A12770">
            <v>2021</v>
          </cell>
          <cell r="B12770" t="str">
            <v>Septiembre</v>
          </cell>
          <cell r="J12770">
            <v>1910</v>
          </cell>
          <cell r="K12770">
            <v>11039</v>
          </cell>
        </row>
        <row r="12771">
          <cell r="A12771">
            <v>2021</v>
          </cell>
          <cell r="B12771" t="str">
            <v>Septiembre</v>
          </cell>
          <cell r="J12771">
            <v>2385</v>
          </cell>
          <cell r="K12771">
            <v>11040</v>
          </cell>
        </row>
        <row r="12772">
          <cell r="A12772">
            <v>2021</v>
          </cell>
          <cell r="B12772" t="str">
            <v>Septiembre</v>
          </cell>
          <cell r="J12772">
            <v>1883</v>
          </cell>
          <cell r="K12772">
            <v>11041</v>
          </cell>
        </row>
        <row r="12773">
          <cell r="A12773">
            <v>2021</v>
          </cell>
          <cell r="B12773" t="str">
            <v>Septiembre</v>
          </cell>
          <cell r="J12773">
            <v>2892</v>
          </cell>
          <cell r="K12773">
            <v>11042</v>
          </cell>
        </row>
        <row r="12774">
          <cell r="A12774">
            <v>2021</v>
          </cell>
          <cell r="B12774" t="str">
            <v>Septiembre</v>
          </cell>
          <cell r="J12774">
            <v>5943</v>
          </cell>
          <cell r="K12774">
            <v>11043</v>
          </cell>
        </row>
        <row r="12775">
          <cell r="A12775">
            <v>2021</v>
          </cell>
          <cell r="B12775" t="str">
            <v>Septiembre</v>
          </cell>
          <cell r="J12775">
            <v>2732</v>
          </cell>
          <cell r="K12775">
            <v>11044</v>
          </cell>
        </row>
        <row r="12776">
          <cell r="A12776">
            <v>2021</v>
          </cell>
          <cell r="B12776" t="str">
            <v>Septiembre</v>
          </cell>
          <cell r="J12776">
            <v>1554</v>
          </cell>
          <cell r="K12776">
            <v>11045</v>
          </cell>
        </row>
        <row r="12777">
          <cell r="A12777">
            <v>2021</v>
          </cell>
          <cell r="B12777" t="str">
            <v>Septiembre</v>
          </cell>
          <cell r="J12777">
            <v>885</v>
          </cell>
          <cell r="K12777">
            <v>11046</v>
          </cell>
        </row>
        <row r="12778">
          <cell r="A12778">
            <v>2021</v>
          </cell>
          <cell r="B12778" t="str">
            <v>Septiembre</v>
          </cell>
          <cell r="J12778">
            <v>11185</v>
          </cell>
          <cell r="K12778">
            <v>11047</v>
          </cell>
        </row>
        <row r="12779">
          <cell r="A12779">
            <v>2021</v>
          </cell>
          <cell r="B12779" t="str">
            <v>Septiembre</v>
          </cell>
          <cell r="J12779">
            <v>3391</v>
          </cell>
          <cell r="K12779">
            <v>11048</v>
          </cell>
        </row>
        <row r="12780">
          <cell r="A12780">
            <v>2021</v>
          </cell>
          <cell r="B12780" t="str">
            <v>Septiembre</v>
          </cell>
          <cell r="J12780">
            <v>2730</v>
          </cell>
          <cell r="K12780">
            <v>11049</v>
          </cell>
        </row>
        <row r="12781">
          <cell r="A12781">
            <v>2021</v>
          </cell>
          <cell r="B12781" t="str">
            <v>Septiembre</v>
          </cell>
          <cell r="J12781">
            <v>4352</v>
          </cell>
          <cell r="K12781">
            <v>11050</v>
          </cell>
        </row>
        <row r="12782">
          <cell r="A12782">
            <v>2021</v>
          </cell>
          <cell r="B12782" t="str">
            <v>Septiembre</v>
          </cell>
          <cell r="J12782">
            <v>12362</v>
          </cell>
          <cell r="K12782">
            <v>11051</v>
          </cell>
        </row>
        <row r="12783">
          <cell r="A12783">
            <v>2021</v>
          </cell>
          <cell r="B12783" t="str">
            <v>Septiembre</v>
          </cell>
          <cell r="J12783">
            <v>3521</v>
          </cell>
          <cell r="K12783">
            <v>11052</v>
          </cell>
        </row>
        <row r="12784">
          <cell r="A12784">
            <v>2021</v>
          </cell>
          <cell r="B12784" t="str">
            <v>Septiembre</v>
          </cell>
          <cell r="J12784">
            <v>6362</v>
          </cell>
          <cell r="K12784">
            <v>11053</v>
          </cell>
        </row>
        <row r="12785">
          <cell r="A12785">
            <v>2021</v>
          </cell>
          <cell r="B12785" t="str">
            <v>Septiembre</v>
          </cell>
          <cell r="J12785">
            <v>7684</v>
          </cell>
          <cell r="K12785">
            <v>11054</v>
          </cell>
        </row>
        <row r="12786">
          <cell r="A12786">
            <v>2021</v>
          </cell>
          <cell r="B12786" t="str">
            <v>Septiembre</v>
          </cell>
          <cell r="J12786">
            <v>981</v>
          </cell>
          <cell r="K12786">
            <v>21001</v>
          </cell>
        </row>
        <row r="12787">
          <cell r="A12787">
            <v>2021</v>
          </cell>
          <cell r="B12787" t="str">
            <v>Septiembre</v>
          </cell>
          <cell r="J12787">
            <v>3965</v>
          </cell>
          <cell r="K12787">
            <v>21002</v>
          </cell>
        </row>
        <row r="12788">
          <cell r="A12788">
            <v>2021</v>
          </cell>
          <cell r="B12788" t="str">
            <v>Septiembre</v>
          </cell>
          <cell r="J12788">
            <v>3168</v>
          </cell>
          <cell r="K12788">
            <v>21003</v>
          </cell>
        </row>
        <row r="12789">
          <cell r="A12789">
            <v>2021</v>
          </cell>
          <cell r="B12789" t="str">
            <v>Septiembre</v>
          </cell>
          <cell r="J12789">
            <v>1065</v>
          </cell>
          <cell r="K12789">
            <v>21004</v>
          </cell>
        </row>
        <row r="12790">
          <cell r="A12790">
            <v>2021</v>
          </cell>
          <cell r="B12790" t="str">
            <v>Septiembre</v>
          </cell>
          <cell r="J12790">
            <v>784</v>
          </cell>
          <cell r="K12790">
            <v>21007</v>
          </cell>
        </row>
        <row r="12791">
          <cell r="A12791">
            <v>2021</v>
          </cell>
          <cell r="B12791" t="str">
            <v>Septiembre</v>
          </cell>
          <cell r="J12791">
            <v>826</v>
          </cell>
          <cell r="K12791">
            <v>21005</v>
          </cell>
        </row>
        <row r="12792">
          <cell r="A12792">
            <v>2021</v>
          </cell>
          <cell r="B12792" t="str">
            <v>Septiembre</v>
          </cell>
          <cell r="J12792">
            <v>826</v>
          </cell>
          <cell r="K12792">
            <v>21006</v>
          </cell>
        </row>
        <row r="12793">
          <cell r="A12793">
            <v>2021</v>
          </cell>
          <cell r="B12793" t="str">
            <v>Septiembre</v>
          </cell>
          <cell r="J12793">
            <v>1927</v>
          </cell>
          <cell r="K12793">
            <v>21008</v>
          </cell>
        </row>
        <row r="12794">
          <cell r="A12794">
            <v>2021</v>
          </cell>
          <cell r="B12794" t="str">
            <v>Septiembre</v>
          </cell>
          <cell r="J12794">
            <v>985</v>
          </cell>
          <cell r="K12794">
            <v>21009</v>
          </cell>
        </row>
        <row r="12795">
          <cell r="A12795">
            <v>2021</v>
          </cell>
          <cell r="B12795" t="str">
            <v>Septiembre</v>
          </cell>
          <cell r="J12795">
            <v>783</v>
          </cell>
          <cell r="K12795">
            <v>21011</v>
          </cell>
        </row>
        <row r="12796">
          <cell r="A12796">
            <v>2021</v>
          </cell>
          <cell r="B12796" t="str">
            <v>Septiembre</v>
          </cell>
          <cell r="J12796">
            <v>1582</v>
          </cell>
          <cell r="K12796">
            <v>21012</v>
          </cell>
        </row>
        <row r="12797">
          <cell r="A12797">
            <v>2021</v>
          </cell>
          <cell r="B12797" t="str">
            <v>Septiembre</v>
          </cell>
          <cell r="J12797">
            <v>2259</v>
          </cell>
          <cell r="K12797">
            <v>21013</v>
          </cell>
        </row>
        <row r="12798">
          <cell r="A12798">
            <v>2021</v>
          </cell>
          <cell r="B12798" t="str">
            <v>Septiembre</v>
          </cell>
          <cell r="J12798">
            <v>2258</v>
          </cell>
          <cell r="K12798">
            <v>21014</v>
          </cell>
        </row>
        <row r="12799">
          <cell r="A12799">
            <v>2021</v>
          </cell>
          <cell r="B12799" t="str">
            <v>Septiembre</v>
          </cell>
          <cell r="J12799">
            <v>2645</v>
          </cell>
          <cell r="K12799">
            <v>21016</v>
          </cell>
        </row>
        <row r="12800">
          <cell r="A12800">
            <v>2021</v>
          </cell>
          <cell r="B12800" t="str">
            <v>Septiembre</v>
          </cell>
          <cell r="J12800">
            <v>1339</v>
          </cell>
          <cell r="K12800">
            <v>21017</v>
          </cell>
        </row>
        <row r="12801">
          <cell r="A12801">
            <v>2021</v>
          </cell>
          <cell r="B12801" t="str">
            <v>Septiembre</v>
          </cell>
          <cell r="J12801">
            <v>2137</v>
          </cell>
          <cell r="K12801">
            <v>51001</v>
          </cell>
        </row>
        <row r="12802">
          <cell r="A12802">
            <v>2021</v>
          </cell>
          <cell r="B12802" t="str">
            <v>Septiembre</v>
          </cell>
          <cell r="J12802">
            <v>2573</v>
          </cell>
          <cell r="K12802">
            <v>51001</v>
          </cell>
        </row>
        <row r="12803">
          <cell r="A12803">
            <v>2021</v>
          </cell>
          <cell r="B12803" t="str">
            <v>Septiembre</v>
          </cell>
          <cell r="J12803">
            <v>2494</v>
          </cell>
          <cell r="K12803">
            <v>51001</v>
          </cell>
        </row>
        <row r="12804">
          <cell r="A12804">
            <v>2021</v>
          </cell>
          <cell r="B12804" t="str">
            <v>Septiembre</v>
          </cell>
          <cell r="J12804">
            <v>2107</v>
          </cell>
          <cell r="K12804">
            <v>51001</v>
          </cell>
        </row>
        <row r="12805">
          <cell r="A12805">
            <v>2021</v>
          </cell>
          <cell r="B12805" t="str">
            <v>Septiembre</v>
          </cell>
          <cell r="J12805">
            <v>2033</v>
          </cell>
          <cell r="K12805">
            <v>51002</v>
          </cell>
        </row>
        <row r="12806">
          <cell r="A12806">
            <v>2021</v>
          </cell>
          <cell r="B12806" t="str">
            <v>Septiembre</v>
          </cell>
          <cell r="J12806">
            <v>3184</v>
          </cell>
          <cell r="K12806">
            <v>51003</v>
          </cell>
        </row>
        <row r="12807">
          <cell r="A12807">
            <v>2021</v>
          </cell>
          <cell r="B12807" t="str">
            <v>Septiembre</v>
          </cell>
          <cell r="J12807">
            <v>3963</v>
          </cell>
          <cell r="K12807">
            <v>51003</v>
          </cell>
        </row>
        <row r="12808">
          <cell r="A12808">
            <v>2021</v>
          </cell>
          <cell r="B12808" t="str">
            <v>Septiembre</v>
          </cell>
          <cell r="J12808">
            <v>3758</v>
          </cell>
          <cell r="K12808">
            <v>51003</v>
          </cell>
        </row>
        <row r="12809">
          <cell r="A12809">
            <v>2021</v>
          </cell>
          <cell r="B12809" t="str">
            <v>Septiembre</v>
          </cell>
          <cell r="J12809">
            <v>7405</v>
          </cell>
          <cell r="K12809">
            <v>51004</v>
          </cell>
        </row>
        <row r="12810">
          <cell r="A12810">
            <v>2021</v>
          </cell>
          <cell r="B12810" t="str">
            <v>Septiembre</v>
          </cell>
          <cell r="J12810">
            <v>8383</v>
          </cell>
          <cell r="K12810">
            <v>51004</v>
          </cell>
        </row>
        <row r="12811">
          <cell r="A12811">
            <v>2021</v>
          </cell>
          <cell r="B12811" t="str">
            <v>Septiembre</v>
          </cell>
          <cell r="J12811">
            <v>8365</v>
          </cell>
          <cell r="K12811">
            <v>51004</v>
          </cell>
        </row>
        <row r="12812">
          <cell r="A12812">
            <v>2021</v>
          </cell>
          <cell r="B12812" t="str">
            <v>Septiembre</v>
          </cell>
          <cell r="J12812">
            <v>5670</v>
          </cell>
          <cell r="K12812">
            <v>51005</v>
          </cell>
        </row>
        <row r="12813">
          <cell r="A12813">
            <v>2021</v>
          </cell>
          <cell r="B12813" t="str">
            <v>Septiembre</v>
          </cell>
          <cell r="J12813">
            <v>8053</v>
          </cell>
          <cell r="K12813">
            <v>51005</v>
          </cell>
        </row>
        <row r="12814">
          <cell r="A12814">
            <v>2021</v>
          </cell>
          <cell r="B12814" t="str">
            <v>Septiembre</v>
          </cell>
          <cell r="J12814">
            <v>8309</v>
          </cell>
          <cell r="K12814">
            <v>51005</v>
          </cell>
        </row>
        <row r="12815">
          <cell r="A12815">
            <v>2021</v>
          </cell>
          <cell r="B12815" t="str">
            <v>Septiembre</v>
          </cell>
          <cell r="J12815">
            <v>8758</v>
          </cell>
          <cell r="K12815">
            <v>51005</v>
          </cell>
        </row>
        <row r="12816">
          <cell r="A12816">
            <v>2021</v>
          </cell>
          <cell r="B12816" t="str">
            <v>Septiembre</v>
          </cell>
          <cell r="J12816">
            <v>5358</v>
          </cell>
          <cell r="K12816">
            <v>51006</v>
          </cell>
        </row>
        <row r="12817">
          <cell r="A12817">
            <v>2021</v>
          </cell>
          <cell r="B12817" t="str">
            <v>Septiembre</v>
          </cell>
          <cell r="J12817">
            <v>6781</v>
          </cell>
          <cell r="K12817">
            <v>51006</v>
          </cell>
        </row>
        <row r="12818">
          <cell r="A12818">
            <v>2021</v>
          </cell>
          <cell r="B12818" t="str">
            <v>Septiembre</v>
          </cell>
          <cell r="J12818">
            <v>6320</v>
          </cell>
          <cell r="K12818">
            <v>51006</v>
          </cell>
        </row>
        <row r="12819">
          <cell r="A12819">
            <v>2021</v>
          </cell>
          <cell r="B12819" t="str">
            <v>Septiembre</v>
          </cell>
          <cell r="J12819">
            <v>5406</v>
          </cell>
          <cell r="K12819">
            <v>51007</v>
          </cell>
        </row>
        <row r="12820">
          <cell r="A12820">
            <v>2021</v>
          </cell>
          <cell r="B12820" t="str">
            <v>Septiembre</v>
          </cell>
          <cell r="J12820">
            <v>6090</v>
          </cell>
          <cell r="K12820">
            <v>51008</v>
          </cell>
        </row>
        <row r="12821">
          <cell r="A12821">
            <v>2021</v>
          </cell>
          <cell r="B12821" t="str">
            <v>Septiembre</v>
          </cell>
          <cell r="J12821">
            <v>6898</v>
          </cell>
          <cell r="K12821">
            <v>51008</v>
          </cell>
        </row>
        <row r="12822">
          <cell r="A12822">
            <v>2021</v>
          </cell>
          <cell r="B12822" t="str">
            <v>Septiembre</v>
          </cell>
          <cell r="J12822">
            <v>6975</v>
          </cell>
          <cell r="K12822">
            <v>51008</v>
          </cell>
        </row>
        <row r="12823">
          <cell r="A12823">
            <v>2021</v>
          </cell>
          <cell r="B12823" t="str">
            <v>Septiembre</v>
          </cell>
          <cell r="J12823">
            <v>7307</v>
          </cell>
          <cell r="K12823">
            <v>51008</v>
          </cell>
        </row>
        <row r="12824">
          <cell r="A12824">
            <v>2021</v>
          </cell>
          <cell r="B12824" t="str">
            <v>Septiembre</v>
          </cell>
          <cell r="J12824">
            <v>5792</v>
          </cell>
          <cell r="K12824">
            <v>51009</v>
          </cell>
        </row>
        <row r="12825">
          <cell r="A12825">
            <v>2021</v>
          </cell>
          <cell r="B12825" t="str">
            <v>Septiembre</v>
          </cell>
          <cell r="J12825">
            <v>5540</v>
          </cell>
          <cell r="K12825">
            <v>51009</v>
          </cell>
        </row>
        <row r="12826">
          <cell r="A12826">
            <v>2021</v>
          </cell>
          <cell r="B12826" t="str">
            <v>Septiembre</v>
          </cell>
          <cell r="J12826">
            <v>5527</v>
          </cell>
          <cell r="K12826">
            <v>51009</v>
          </cell>
        </row>
        <row r="12827">
          <cell r="A12827">
            <v>2021</v>
          </cell>
          <cell r="B12827" t="str">
            <v>Septiembre</v>
          </cell>
          <cell r="J12827">
            <v>5864</v>
          </cell>
          <cell r="K12827">
            <v>51009</v>
          </cell>
        </row>
        <row r="12828">
          <cell r="A12828">
            <v>2021</v>
          </cell>
          <cell r="B12828" t="str">
            <v>Septiembre</v>
          </cell>
          <cell r="J12828">
            <v>1832</v>
          </cell>
          <cell r="K12828">
            <v>51010</v>
          </cell>
        </row>
        <row r="12829">
          <cell r="A12829">
            <v>2021</v>
          </cell>
          <cell r="B12829" t="str">
            <v>Septiembre</v>
          </cell>
          <cell r="J12829">
            <v>2204</v>
          </cell>
          <cell r="K12829">
            <v>51010</v>
          </cell>
        </row>
        <row r="12830">
          <cell r="A12830">
            <v>2021</v>
          </cell>
          <cell r="B12830" t="str">
            <v>Septiembre</v>
          </cell>
          <cell r="J12830">
            <v>1979</v>
          </cell>
          <cell r="K12830">
            <v>51011</v>
          </cell>
        </row>
        <row r="12831">
          <cell r="A12831">
            <v>2021</v>
          </cell>
          <cell r="B12831" t="str">
            <v>Septiembre</v>
          </cell>
          <cell r="J12831">
            <v>2333</v>
          </cell>
          <cell r="K12831">
            <v>51011</v>
          </cell>
        </row>
        <row r="12832">
          <cell r="A12832">
            <v>2021</v>
          </cell>
          <cell r="B12832" t="str">
            <v>Septiembre</v>
          </cell>
          <cell r="J12832">
            <v>2277</v>
          </cell>
          <cell r="K12832">
            <v>51011</v>
          </cell>
        </row>
        <row r="12833">
          <cell r="A12833">
            <v>2021</v>
          </cell>
          <cell r="B12833" t="str">
            <v>Septiembre</v>
          </cell>
          <cell r="J12833">
            <v>3855</v>
          </cell>
          <cell r="K12833">
            <v>51012</v>
          </cell>
        </row>
        <row r="12834">
          <cell r="A12834">
            <v>2021</v>
          </cell>
          <cell r="B12834" t="str">
            <v>Septiembre</v>
          </cell>
          <cell r="J12834">
            <v>4619</v>
          </cell>
          <cell r="K12834">
            <v>51012</v>
          </cell>
        </row>
        <row r="12835">
          <cell r="A12835">
            <v>2021</v>
          </cell>
          <cell r="B12835" t="str">
            <v>Septiembre</v>
          </cell>
          <cell r="J12835">
            <v>287</v>
          </cell>
          <cell r="K12835">
            <v>61001</v>
          </cell>
        </row>
        <row r="12836">
          <cell r="A12836">
            <v>2021</v>
          </cell>
          <cell r="B12836" t="str">
            <v>Septiembre</v>
          </cell>
          <cell r="J12836">
            <v>307</v>
          </cell>
          <cell r="K12836">
            <v>61001</v>
          </cell>
        </row>
        <row r="12837">
          <cell r="A12837">
            <v>2021</v>
          </cell>
          <cell r="B12837" t="str">
            <v>Septiembre</v>
          </cell>
          <cell r="J12837">
            <v>323</v>
          </cell>
          <cell r="K12837">
            <v>61001</v>
          </cell>
        </row>
        <row r="12838">
          <cell r="A12838">
            <v>2021</v>
          </cell>
          <cell r="B12838" t="str">
            <v>Septiembre</v>
          </cell>
          <cell r="J12838">
            <v>312</v>
          </cell>
          <cell r="K12838">
            <v>61002</v>
          </cell>
        </row>
        <row r="12839">
          <cell r="A12839">
            <v>2021</v>
          </cell>
          <cell r="B12839" t="str">
            <v>Septiembre</v>
          </cell>
          <cell r="J12839">
            <v>339</v>
          </cell>
          <cell r="K12839">
            <v>61002</v>
          </cell>
        </row>
        <row r="12840">
          <cell r="A12840">
            <v>2021</v>
          </cell>
          <cell r="B12840" t="str">
            <v>Septiembre</v>
          </cell>
          <cell r="J12840">
            <v>368</v>
          </cell>
          <cell r="K12840">
            <v>61002</v>
          </cell>
        </row>
        <row r="12841">
          <cell r="A12841">
            <v>2021</v>
          </cell>
          <cell r="B12841" t="str">
            <v>Septiembre</v>
          </cell>
          <cell r="J12841">
            <v>267</v>
          </cell>
          <cell r="K12841">
            <v>61003</v>
          </cell>
        </row>
        <row r="12842">
          <cell r="A12842">
            <v>2021</v>
          </cell>
          <cell r="B12842" t="str">
            <v>Septiembre</v>
          </cell>
          <cell r="J12842">
            <v>273</v>
          </cell>
          <cell r="K12842">
            <v>61003</v>
          </cell>
        </row>
        <row r="12843">
          <cell r="A12843">
            <v>2021</v>
          </cell>
          <cell r="B12843" t="str">
            <v>Septiembre</v>
          </cell>
          <cell r="J12843">
            <v>307</v>
          </cell>
          <cell r="K12843">
            <v>61003</v>
          </cell>
        </row>
        <row r="12844">
          <cell r="A12844">
            <v>2021</v>
          </cell>
          <cell r="B12844" t="str">
            <v>Septiembre</v>
          </cell>
          <cell r="J12844">
            <v>400</v>
          </cell>
          <cell r="K12844">
            <v>61004</v>
          </cell>
        </row>
        <row r="12845">
          <cell r="A12845">
            <v>2021</v>
          </cell>
          <cell r="B12845" t="str">
            <v>Septiembre</v>
          </cell>
          <cell r="J12845">
            <v>467</v>
          </cell>
          <cell r="K12845">
            <v>61004</v>
          </cell>
        </row>
        <row r="12846">
          <cell r="A12846">
            <v>2021</v>
          </cell>
          <cell r="B12846" t="str">
            <v>Septiembre</v>
          </cell>
          <cell r="J12846">
            <v>464</v>
          </cell>
          <cell r="K12846">
            <v>61004</v>
          </cell>
        </row>
        <row r="12847">
          <cell r="A12847">
            <v>2021</v>
          </cell>
          <cell r="B12847" t="str">
            <v>Septiembre</v>
          </cell>
          <cell r="J12847">
            <v>30970</v>
          </cell>
          <cell r="K12847">
            <v>61005</v>
          </cell>
        </row>
        <row r="12848">
          <cell r="A12848">
            <v>2021</v>
          </cell>
          <cell r="B12848" t="str">
            <v>Septiembre</v>
          </cell>
          <cell r="J12848">
            <v>9388</v>
          </cell>
          <cell r="K12848">
            <v>61006</v>
          </cell>
        </row>
        <row r="12849">
          <cell r="A12849">
            <v>2021</v>
          </cell>
          <cell r="B12849" t="str">
            <v>Septiembre</v>
          </cell>
          <cell r="J12849">
            <v>10325</v>
          </cell>
          <cell r="K12849">
            <v>61006</v>
          </cell>
        </row>
        <row r="12850">
          <cell r="A12850">
            <v>2021</v>
          </cell>
          <cell r="B12850" t="str">
            <v>Septiembre</v>
          </cell>
          <cell r="J12850">
            <v>10113</v>
          </cell>
          <cell r="K12850">
            <v>61006</v>
          </cell>
        </row>
        <row r="12851">
          <cell r="A12851">
            <v>2021</v>
          </cell>
          <cell r="B12851" t="str">
            <v>Septiembre</v>
          </cell>
          <cell r="J12851">
            <v>9513</v>
          </cell>
          <cell r="K12851">
            <v>61006</v>
          </cell>
        </row>
        <row r="12852">
          <cell r="A12852">
            <v>2021</v>
          </cell>
          <cell r="B12852" t="str">
            <v>Septiembre</v>
          </cell>
          <cell r="J12852">
            <v>15094</v>
          </cell>
          <cell r="K12852">
            <v>61007</v>
          </cell>
        </row>
        <row r="12853">
          <cell r="A12853">
            <v>2021</v>
          </cell>
          <cell r="B12853" t="str">
            <v>Septiembre</v>
          </cell>
          <cell r="J12853">
            <v>15852</v>
          </cell>
          <cell r="K12853">
            <v>61007</v>
          </cell>
        </row>
        <row r="12854">
          <cell r="A12854">
            <v>2021</v>
          </cell>
          <cell r="B12854" t="str">
            <v>Septiembre</v>
          </cell>
          <cell r="J12854">
            <v>16313</v>
          </cell>
          <cell r="K12854">
            <v>61007</v>
          </cell>
        </row>
        <row r="12855">
          <cell r="A12855">
            <v>2021</v>
          </cell>
          <cell r="B12855" t="str">
            <v>Septiembre</v>
          </cell>
          <cell r="J12855">
            <v>15050</v>
          </cell>
          <cell r="K12855">
            <v>61007</v>
          </cell>
        </row>
        <row r="12856">
          <cell r="A12856">
            <v>2021</v>
          </cell>
          <cell r="B12856" t="str">
            <v>Septiembre</v>
          </cell>
          <cell r="J12856">
            <v>10306</v>
          </cell>
          <cell r="K12856">
            <v>61008</v>
          </cell>
        </row>
        <row r="12857">
          <cell r="A12857">
            <v>2021</v>
          </cell>
          <cell r="B12857" t="str">
            <v>Septiembre</v>
          </cell>
          <cell r="J12857">
            <v>10415</v>
          </cell>
          <cell r="K12857">
            <v>61008</v>
          </cell>
        </row>
        <row r="12858">
          <cell r="A12858">
            <v>2021</v>
          </cell>
          <cell r="B12858" t="str">
            <v>Septiembre</v>
          </cell>
          <cell r="J12858">
            <v>9825</v>
          </cell>
          <cell r="K12858">
            <v>61008</v>
          </cell>
        </row>
        <row r="12859">
          <cell r="A12859">
            <v>2021</v>
          </cell>
          <cell r="B12859" t="str">
            <v>Septiembre</v>
          </cell>
          <cell r="J12859">
            <v>13875</v>
          </cell>
          <cell r="K12859">
            <v>61009</v>
          </cell>
        </row>
        <row r="12860">
          <cell r="A12860">
            <v>2021</v>
          </cell>
          <cell r="B12860" t="str">
            <v>Septiembre</v>
          </cell>
          <cell r="J12860">
            <v>13942</v>
          </cell>
          <cell r="K12860">
            <v>61009</v>
          </cell>
        </row>
        <row r="12861">
          <cell r="A12861">
            <v>2021</v>
          </cell>
          <cell r="B12861" t="str">
            <v>Septiembre</v>
          </cell>
          <cell r="J12861">
            <v>13800</v>
          </cell>
          <cell r="K12861">
            <v>61009</v>
          </cell>
        </row>
        <row r="12862">
          <cell r="A12862">
            <v>2021</v>
          </cell>
          <cell r="B12862" t="str">
            <v>Septiembre</v>
          </cell>
          <cell r="J12862">
            <v>13825</v>
          </cell>
          <cell r="K12862">
            <v>61009</v>
          </cell>
        </row>
        <row r="12863">
          <cell r="A12863">
            <v>2021</v>
          </cell>
          <cell r="B12863" t="str">
            <v>Septiembre</v>
          </cell>
          <cell r="J12863">
            <v>7686</v>
          </cell>
          <cell r="K12863">
            <v>71001</v>
          </cell>
        </row>
        <row r="12864">
          <cell r="A12864">
            <v>2021</v>
          </cell>
          <cell r="B12864" t="str">
            <v>Septiembre</v>
          </cell>
          <cell r="J12864">
            <v>6930</v>
          </cell>
          <cell r="K12864">
            <v>71001</v>
          </cell>
        </row>
        <row r="12865">
          <cell r="A12865">
            <v>2021</v>
          </cell>
          <cell r="B12865" t="str">
            <v>Septiembre</v>
          </cell>
          <cell r="J12865">
            <v>6194</v>
          </cell>
          <cell r="K12865">
            <v>71001</v>
          </cell>
        </row>
        <row r="12866">
          <cell r="A12866">
            <v>2021</v>
          </cell>
          <cell r="B12866" t="str">
            <v>Septiembre</v>
          </cell>
          <cell r="J12866">
            <v>8442</v>
          </cell>
          <cell r="K12866">
            <v>71002</v>
          </cell>
        </row>
        <row r="12867">
          <cell r="A12867">
            <v>2021</v>
          </cell>
          <cell r="B12867" t="str">
            <v>Septiembre</v>
          </cell>
          <cell r="J12867">
            <v>9338</v>
          </cell>
          <cell r="K12867">
            <v>71002</v>
          </cell>
        </row>
        <row r="12868">
          <cell r="A12868">
            <v>2021</v>
          </cell>
          <cell r="B12868" t="str">
            <v>Septiembre</v>
          </cell>
          <cell r="J12868">
            <v>8918</v>
          </cell>
          <cell r="K12868">
            <v>71002</v>
          </cell>
        </row>
        <row r="12869">
          <cell r="A12869">
            <v>2021</v>
          </cell>
          <cell r="B12869" t="str">
            <v>Septiembre</v>
          </cell>
          <cell r="J12869">
            <v>9348</v>
          </cell>
          <cell r="K12869">
            <v>71002</v>
          </cell>
        </row>
        <row r="12870">
          <cell r="A12870">
            <v>2021</v>
          </cell>
          <cell r="B12870" t="str">
            <v>Septiembre</v>
          </cell>
          <cell r="J12870">
            <v>8100</v>
          </cell>
          <cell r="K12870">
            <v>71002</v>
          </cell>
        </row>
        <row r="12871">
          <cell r="A12871">
            <v>2021</v>
          </cell>
          <cell r="B12871" t="str">
            <v>Septiembre</v>
          </cell>
          <cell r="J12871">
            <v>14704</v>
          </cell>
          <cell r="K12871">
            <v>71004</v>
          </cell>
        </row>
        <row r="12872">
          <cell r="A12872">
            <v>2021</v>
          </cell>
          <cell r="B12872" t="str">
            <v>Septiembre</v>
          </cell>
          <cell r="J12872">
            <v>14255</v>
          </cell>
          <cell r="K12872">
            <v>71004</v>
          </cell>
        </row>
        <row r="12873">
          <cell r="A12873">
            <v>2021</v>
          </cell>
          <cell r="B12873" t="str">
            <v>Septiembre</v>
          </cell>
          <cell r="J12873">
            <v>13938</v>
          </cell>
          <cell r="K12873">
            <v>71004</v>
          </cell>
        </row>
        <row r="12874">
          <cell r="A12874">
            <v>2021</v>
          </cell>
          <cell r="B12874" t="str">
            <v>Septiembre</v>
          </cell>
          <cell r="J12874">
            <v>14488</v>
          </cell>
          <cell r="K12874">
            <v>71004</v>
          </cell>
        </row>
        <row r="12875">
          <cell r="A12875">
            <v>2021</v>
          </cell>
          <cell r="B12875" t="str">
            <v>Septiembre</v>
          </cell>
          <cell r="J12875">
            <v>15433</v>
          </cell>
          <cell r="K12875">
            <v>71005</v>
          </cell>
        </row>
        <row r="12876">
          <cell r="A12876">
            <v>2021</v>
          </cell>
          <cell r="B12876" t="str">
            <v>Septiembre</v>
          </cell>
          <cell r="J12876">
            <v>15250</v>
          </cell>
          <cell r="K12876">
            <v>71005</v>
          </cell>
        </row>
        <row r="12877">
          <cell r="A12877">
            <v>2021</v>
          </cell>
          <cell r="B12877" t="str">
            <v>Septiembre</v>
          </cell>
          <cell r="J12877">
            <v>14960</v>
          </cell>
          <cell r="K12877">
            <v>71005</v>
          </cell>
        </row>
        <row r="12878">
          <cell r="A12878">
            <v>2021</v>
          </cell>
          <cell r="B12878" t="str">
            <v>Septiembre</v>
          </cell>
          <cell r="J12878">
            <v>15700</v>
          </cell>
          <cell r="K12878">
            <v>71005</v>
          </cell>
        </row>
        <row r="12879">
          <cell r="A12879">
            <v>2021</v>
          </cell>
          <cell r="B12879" t="str">
            <v>Septiembre</v>
          </cell>
          <cell r="J12879">
            <v>15694</v>
          </cell>
          <cell r="K12879">
            <v>71006</v>
          </cell>
        </row>
        <row r="12880">
          <cell r="A12880">
            <v>2021</v>
          </cell>
          <cell r="B12880" t="str">
            <v>Septiembre</v>
          </cell>
          <cell r="J12880">
            <v>15555</v>
          </cell>
          <cell r="K12880">
            <v>71006</v>
          </cell>
        </row>
        <row r="12881">
          <cell r="A12881">
            <v>2021</v>
          </cell>
          <cell r="B12881" t="str">
            <v>Septiembre</v>
          </cell>
          <cell r="J12881">
            <v>15571</v>
          </cell>
          <cell r="K12881">
            <v>71006</v>
          </cell>
        </row>
        <row r="12882">
          <cell r="A12882">
            <v>2021</v>
          </cell>
          <cell r="B12882" t="str">
            <v>Septiembre</v>
          </cell>
          <cell r="J12882">
            <v>15819</v>
          </cell>
          <cell r="K12882">
            <v>71006</v>
          </cell>
        </row>
        <row r="12883">
          <cell r="A12883">
            <v>2021</v>
          </cell>
          <cell r="B12883" t="str">
            <v>Septiembre</v>
          </cell>
          <cell r="J12883">
            <v>16296</v>
          </cell>
          <cell r="K12883">
            <v>71007</v>
          </cell>
        </row>
        <row r="12884">
          <cell r="A12884">
            <v>2021</v>
          </cell>
          <cell r="B12884" t="str">
            <v>Septiembre</v>
          </cell>
          <cell r="J12884">
            <v>15900</v>
          </cell>
          <cell r="K12884">
            <v>71007</v>
          </cell>
        </row>
        <row r="12885">
          <cell r="A12885">
            <v>2021</v>
          </cell>
          <cell r="B12885" t="str">
            <v>Septiembre</v>
          </cell>
          <cell r="J12885">
            <v>15956</v>
          </cell>
          <cell r="K12885">
            <v>71007</v>
          </cell>
        </row>
        <row r="12886">
          <cell r="A12886">
            <v>2021</v>
          </cell>
          <cell r="B12886" t="str">
            <v>Septiembre</v>
          </cell>
          <cell r="J12886">
            <v>16654</v>
          </cell>
          <cell r="K12886">
            <v>71007</v>
          </cell>
        </row>
        <row r="12887">
          <cell r="A12887">
            <v>2021</v>
          </cell>
          <cell r="B12887" t="str">
            <v>Septiembre</v>
          </cell>
          <cell r="J12887">
            <v>11463</v>
          </cell>
          <cell r="K12887">
            <v>71003</v>
          </cell>
        </row>
        <row r="12888">
          <cell r="A12888">
            <v>2021</v>
          </cell>
          <cell r="B12888" t="str">
            <v>Septiembre</v>
          </cell>
          <cell r="J12888">
            <v>18217</v>
          </cell>
          <cell r="K12888">
            <v>71009</v>
          </cell>
        </row>
        <row r="12889">
          <cell r="A12889">
            <v>2021</v>
          </cell>
          <cell r="B12889" t="str">
            <v>Septiembre</v>
          </cell>
          <cell r="J12889">
            <v>17675</v>
          </cell>
          <cell r="K12889">
            <v>71009</v>
          </cell>
        </row>
        <row r="12890">
          <cell r="A12890">
            <v>2021</v>
          </cell>
          <cell r="B12890" t="str">
            <v>Septiembre</v>
          </cell>
          <cell r="J12890">
            <v>17729</v>
          </cell>
          <cell r="K12890">
            <v>71009</v>
          </cell>
        </row>
        <row r="12891">
          <cell r="A12891">
            <v>2021</v>
          </cell>
          <cell r="B12891" t="str">
            <v>Septiembre</v>
          </cell>
          <cell r="J12891">
            <v>18106</v>
          </cell>
          <cell r="K12891">
            <v>71009</v>
          </cell>
        </row>
        <row r="12892">
          <cell r="A12892">
            <v>2021</v>
          </cell>
          <cell r="B12892" t="str">
            <v>Septiembre</v>
          </cell>
          <cell r="J12892">
            <v>15479</v>
          </cell>
          <cell r="K12892">
            <v>71010</v>
          </cell>
        </row>
        <row r="12893">
          <cell r="A12893">
            <v>2021</v>
          </cell>
          <cell r="B12893" t="str">
            <v>Septiembre</v>
          </cell>
          <cell r="J12893">
            <v>15045</v>
          </cell>
          <cell r="K12893">
            <v>71010</v>
          </cell>
        </row>
        <row r="12894">
          <cell r="A12894">
            <v>2021</v>
          </cell>
          <cell r="B12894" t="str">
            <v>Septiembre</v>
          </cell>
          <cell r="J12894">
            <v>15600</v>
          </cell>
          <cell r="K12894">
            <v>71010</v>
          </cell>
        </row>
        <row r="12895">
          <cell r="A12895">
            <v>2021</v>
          </cell>
          <cell r="B12895" t="str">
            <v>Septiembre</v>
          </cell>
          <cell r="J12895">
            <v>16152</v>
          </cell>
          <cell r="K12895">
            <v>71011</v>
          </cell>
        </row>
        <row r="12896">
          <cell r="A12896">
            <v>2021</v>
          </cell>
          <cell r="B12896" t="str">
            <v>Septiembre</v>
          </cell>
          <cell r="J12896">
            <v>16045</v>
          </cell>
          <cell r="K12896">
            <v>71011</v>
          </cell>
        </row>
        <row r="12897">
          <cell r="A12897">
            <v>2021</v>
          </cell>
          <cell r="B12897" t="str">
            <v>Septiembre</v>
          </cell>
          <cell r="J12897">
            <v>16798</v>
          </cell>
          <cell r="K12897">
            <v>71011</v>
          </cell>
        </row>
        <row r="12898">
          <cell r="A12898">
            <v>2021</v>
          </cell>
          <cell r="B12898" t="str">
            <v>Septiembre</v>
          </cell>
          <cell r="J12898">
            <v>15217</v>
          </cell>
          <cell r="K12898">
            <v>71012</v>
          </cell>
        </row>
        <row r="12899">
          <cell r="A12899">
            <v>2021</v>
          </cell>
          <cell r="B12899" t="str">
            <v>Septiembre</v>
          </cell>
          <cell r="J12899">
            <v>13890</v>
          </cell>
          <cell r="K12899">
            <v>71012</v>
          </cell>
        </row>
        <row r="12900">
          <cell r="A12900">
            <v>2021</v>
          </cell>
          <cell r="B12900" t="str">
            <v>Septiembre</v>
          </cell>
          <cell r="J12900">
            <v>14892</v>
          </cell>
          <cell r="K12900">
            <v>71012</v>
          </cell>
        </row>
        <row r="12901">
          <cell r="A12901">
            <v>2021</v>
          </cell>
          <cell r="B12901" t="str">
            <v>Septiembre</v>
          </cell>
          <cell r="J12901">
            <v>12317</v>
          </cell>
          <cell r="K12901">
            <v>71013</v>
          </cell>
        </row>
        <row r="12902">
          <cell r="A12902">
            <v>2021</v>
          </cell>
          <cell r="B12902" t="str">
            <v>Septiembre</v>
          </cell>
          <cell r="J12902">
            <v>10315</v>
          </cell>
          <cell r="K12902">
            <v>71013</v>
          </cell>
        </row>
        <row r="12903">
          <cell r="A12903">
            <v>2021</v>
          </cell>
          <cell r="B12903" t="str">
            <v>Septiembre</v>
          </cell>
          <cell r="J12903">
            <v>11875</v>
          </cell>
          <cell r="K12903">
            <v>71013</v>
          </cell>
        </row>
        <row r="12904">
          <cell r="A12904">
            <v>2021</v>
          </cell>
          <cell r="B12904" t="str">
            <v>Septiembre</v>
          </cell>
          <cell r="J12904">
            <v>18890</v>
          </cell>
          <cell r="K12904">
            <v>71015</v>
          </cell>
        </row>
        <row r="12905">
          <cell r="A12905">
            <v>2021</v>
          </cell>
          <cell r="B12905" t="str">
            <v>Septiembre</v>
          </cell>
          <cell r="J12905">
            <v>18279</v>
          </cell>
          <cell r="K12905">
            <v>71016</v>
          </cell>
        </row>
        <row r="12906">
          <cell r="A12906">
            <v>2021</v>
          </cell>
          <cell r="B12906" t="str">
            <v>Septiembre</v>
          </cell>
          <cell r="J12906">
            <v>18185</v>
          </cell>
          <cell r="K12906">
            <v>71016</v>
          </cell>
        </row>
        <row r="12907">
          <cell r="A12907">
            <v>2021</v>
          </cell>
          <cell r="B12907" t="str">
            <v>Septiembre</v>
          </cell>
          <cell r="J12907">
            <v>19679</v>
          </cell>
          <cell r="K12907">
            <v>71016</v>
          </cell>
        </row>
        <row r="12908">
          <cell r="A12908">
            <v>2021</v>
          </cell>
          <cell r="B12908" t="str">
            <v>Septiembre</v>
          </cell>
          <cell r="J12908">
            <v>18279</v>
          </cell>
          <cell r="K12908">
            <v>71017</v>
          </cell>
        </row>
        <row r="12909">
          <cell r="A12909">
            <v>2021</v>
          </cell>
          <cell r="B12909" t="str">
            <v>Septiembre</v>
          </cell>
          <cell r="J12909">
            <v>18225</v>
          </cell>
          <cell r="K12909">
            <v>71017</v>
          </cell>
        </row>
        <row r="12910">
          <cell r="A12910">
            <v>2021</v>
          </cell>
          <cell r="B12910" t="str">
            <v>Septiembre</v>
          </cell>
          <cell r="J12910">
            <v>19748</v>
          </cell>
          <cell r="K12910">
            <v>71017</v>
          </cell>
        </row>
        <row r="12911">
          <cell r="A12911">
            <v>2021</v>
          </cell>
          <cell r="B12911" t="str">
            <v>Septiembre</v>
          </cell>
          <cell r="J12911">
            <v>18238</v>
          </cell>
          <cell r="K12911">
            <v>71018</v>
          </cell>
        </row>
        <row r="12912">
          <cell r="A12912">
            <v>2021</v>
          </cell>
          <cell r="B12912" t="str">
            <v>Septiembre</v>
          </cell>
          <cell r="J12912">
            <v>18210</v>
          </cell>
          <cell r="K12912">
            <v>71018</v>
          </cell>
        </row>
        <row r="12913">
          <cell r="A12913">
            <v>2021</v>
          </cell>
          <cell r="B12913" t="str">
            <v>Septiembre</v>
          </cell>
          <cell r="J12913">
            <v>19735</v>
          </cell>
          <cell r="K12913">
            <v>71018</v>
          </cell>
        </row>
        <row r="12914">
          <cell r="A12914">
            <v>2021</v>
          </cell>
          <cell r="B12914" t="str">
            <v>Septiembre</v>
          </cell>
          <cell r="J12914">
            <v>18254</v>
          </cell>
          <cell r="K12914">
            <v>71019</v>
          </cell>
        </row>
        <row r="12915">
          <cell r="A12915">
            <v>2021</v>
          </cell>
          <cell r="B12915" t="str">
            <v>Septiembre</v>
          </cell>
          <cell r="J12915">
            <v>18255</v>
          </cell>
          <cell r="K12915">
            <v>71019</v>
          </cell>
        </row>
        <row r="12916">
          <cell r="A12916">
            <v>2021</v>
          </cell>
          <cell r="B12916" t="str">
            <v>Septiembre</v>
          </cell>
          <cell r="J12916">
            <v>19935</v>
          </cell>
          <cell r="K12916">
            <v>71019</v>
          </cell>
        </row>
        <row r="12917">
          <cell r="A12917">
            <v>2021</v>
          </cell>
          <cell r="B12917" t="str">
            <v>Septiembre</v>
          </cell>
          <cell r="J12917">
            <v>24813</v>
          </cell>
          <cell r="K12917">
            <v>71020</v>
          </cell>
        </row>
        <row r="12918">
          <cell r="A12918">
            <v>2021</v>
          </cell>
          <cell r="B12918" t="str">
            <v>Septiembre</v>
          </cell>
          <cell r="J12918">
            <v>23505</v>
          </cell>
          <cell r="K12918">
            <v>71020</v>
          </cell>
        </row>
        <row r="12919">
          <cell r="A12919">
            <v>2021</v>
          </cell>
          <cell r="B12919" t="str">
            <v>Septiembre</v>
          </cell>
          <cell r="J12919">
            <v>25542</v>
          </cell>
          <cell r="K12919">
            <v>71020</v>
          </cell>
        </row>
        <row r="12920">
          <cell r="A12920">
            <v>2021</v>
          </cell>
          <cell r="B12920" t="str">
            <v>Septiembre</v>
          </cell>
          <cell r="J12920">
            <v>15615</v>
          </cell>
          <cell r="K12920">
            <v>71021</v>
          </cell>
        </row>
        <row r="12921">
          <cell r="A12921">
            <v>2021</v>
          </cell>
          <cell r="B12921" t="str">
            <v>Septiembre</v>
          </cell>
          <cell r="J12921">
            <v>15055</v>
          </cell>
          <cell r="K12921">
            <v>71021</v>
          </cell>
        </row>
        <row r="12922">
          <cell r="A12922">
            <v>2021</v>
          </cell>
          <cell r="B12922" t="str">
            <v>Septiembre</v>
          </cell>
          <cell r="J12922">
            <v>15604</v>
          </cell>
          <cell r="K12922">
            <v>71021</v>
          </cell>
        </row>
        <row r="12923">
          <cell r="A12923">
            <v>2021</v>
          </cell>
          <cell r="B12923" t="str">
            <v>Septiembre</v>
          </cell>
          <cell r="J12923">
            <v>14342</v>
          </cell>
          <cell r="K12923">
            <v>71022</v>
          </cell>
        </row>
        <row r="12924">
          <cell r="A12924">
            <v>2021</v>
          </cell>
          <cell r="B12924" t="str">
            <v>Septiembre</v>
          </cell>
          <cell r="J12924">
            <v>15180</v>
          </cell>
          <cell r="K12924">
            <v>71022</v>
          </cell>
        </row>
        <row r="12925">
          <cell r="A12925">
            <v>2021</v>
          </cell>
          <cell r="B12925" t="str">
            <v>Septiembre</v>
          </cell>
          <cell r="J12925">
            <v>16010</v>
          </cell>
          <cell r="K12925">
            <v>71022</v>
          </cell>
        </row>
        <row r="12926">
          <cell r="A12926">
            <v>2021</v>
          </cell>
          <cell r="B12926" t="str">
            <v>Septiembre</v>
          </cell>
          <cell r="J12926">
            <v>16275</v>
          </cell>
          <cell r="K12926">
            <v>71023</v>
          </cell>
        </row>
        <row r="12927">
          <cell r="A12927">
            <v>2021</v>
          </cell>
          <cell r="B12927" t="str">
            <v>Septiembre</v>
          </cell>
          <cell r="J12927">
            <v>16105</v>
          </cell>
          <cell r="K12927">
            <v>71023</v>
          </cell>
        </row>
        <row r="12928">
          <cell r="A12928">
            <v>2021</v>
          </cell>
          <cell r="B12928" t="str">
            <v>Septiembre</v>
          </cell>
          <cell r="J12928">
            <v>17898</v>
          </cell>
          <cell r="K12928">
            <v>71023</v>
          </cell>
        </row>
        <row r="12929">
          <cell r="A12929">
            <v>2021</v>
          </cell>
          <cell r="B12929" t="str">
            <v>Septiembre</v>
          </cell>
          <cell r="J12929">
            <v>18008</v>
          </cell>
          <cell r="K12929">
            <v>71024</v>
          </cell>
        </row>
        <row r="12930">
          <cell r="A12930">
            <v>2021</v>
          </cell>
          <cell r="B12930" t="str">
            <v>Septiembre</v>
          </cell>
          <cell r="J12930">
            <v>33310</v>
          </cell>
          <cell r="K12930">
            <v>71025</v>
          </cell>
        </row>
        <row r="12931">
          <cell r="A12931">
            <v>2021</v>
          </cell>
          <cell r="B12931" t="str">
            <v>Septiembre</v>
          </cell>
          <cell r="J12931">
            <v>33340</v>
          </cell>
          <cell r="K12931">
            <v>71025</v>
          </cell>
        </row>
        <row r="12932">
          <cell r="A12932">
            <v>2021</v>
          </cell>
          <cell r="B12932" t="str">
            <v>Septiembre</v>
          </cell>
          <cell r="J12932">
            <v>31885</v>
          </cell>
          <cell r="K12932">
            <v>71025</v>
          </cell>
        </row>
        <row r="12933">
          <cell r="A12933">
            <v>2021</v>
          </cell>
          <cell r="B12933" t="str">
            <v>Septiembre</v>
          </cell>
          <cell r="J12933">
            <v>15373</v>
          </cell>
          <cell r="K12933">
            <v>71014</v>
          </cell>
        </row>
        <row r="12934">
          <cell r="A12934">
            <v>2021</v>
          </cell>
          <cell r="B12934" t="str">
            <v>Septiembre</v>
          </cell>
          <cell r="J12934">
            <v>14980</v>
          </cell>
          <cell r="K12934">
            <v>71014</v>
          </cell>
        </row>
        <row r="12935">
          <cell r="A12935">
            <v>2021</v>
          </cell>
          <cell r="B12935" t="str">
            <v>Septiembre</v>
          </cell>
          <cell r="J12935">
            <v>15833</v>
          </cell>
          <cell r="K12935">
            <v>71014</v>
          </cell>
        </row>
        <row r="12936">
          <cell r="A12936">
            <v>2021</v>
          </cell>
          <cell r="B12936" t="str">
            <v>Septiembre</v>
          </cell>
          <cell r="J12936">
            <v>16752</v>
          </cell>
          <cell r="K12936">
            <v>71026</v>
          </cell>
        </row>
        <row r="12937">
          <cell r="A12937">
            <v>2021</v>
          </cell>
          <cell r="B12937" t="str">
            <v>Septiembre</v>
          </cell>
          <cell r="J12937">
            <v>15715</v>
          </cell>
          <cell r="K12937">
            <v>71026</v>
          </cell>
        </row>
        <row r="12938">
          <cell r="A12938">
            <v>2021</v>
          </cell>
          <cell r="B12938" t="str">
            <v>Septiembre</v>
          </cell>
          <cell r="J12938">
            <v>18188</v>
          </cell>
          <cell r="K12938">
            <v>71026</v>
          </cell>
        </row>
        <row r="12939">
          <cell r="A12939">
            <v>2021</v>
          </cell>
          <cell r="B12939" t="str">
            <v>Septiembre</v>
          </cell>
          <cell r="J12939">
            <v>20625</v>
          </cell>
          <cell r="K12939">
            <v>71027</v>
          </cell>
        </row>
        <row r="12940">
          <cell r="A12940">
            <v>2021</v>
          </cell>
          <cell r="B12940" t="str">
            <v>Septiembre</v>
          </cell>
          <cell r="J12940">
            <v>20445</v>
          </cell>
          <cell r="K12940">
            <v>71027</v>
          </cell>
        </row>
        <row r="12941">
          <cell r="A12941">
            <v>2021</v>
          </cell>
          <cell r="B12941" t="str">
            <v>Septiembre</v>
          </cell>
          <cell r="J12941">
            <v>21375</v>
          </cell>
          <cell r="K12941">
            <v>71027</v>
          </cell>
        </row>
        <row r="12942">
          <cell r="A12942">
            <v>2021</v>
          </cell>
          <cell r="B12942" t="str">
            <v>Septiembre</v>
          </cell>
          <cell r="J12942">
            <v>14935</v>
          </cell>
          <cell r="K12942">
            <v>71028</v>
          </cell>
        </row>
        <row r="12943">
          <cell r="A12943">
            <v>2021</v>
          </cell>
          <cell r="B12943" t="str">
            <v>Septiembre</v>
          </cell>
          <cell r="J12943">
            <v>14740</v>
          </cell>
          <cell r="K12943">
            <v>71028</v>
          </cell>
        </row>
        <row r="12944">
          <cell r="A12944">
            <v>2021</v>
          </cell>
          <cell r="B12944" t="str">
            <v>Septiembre</v>
          </cell>
          <cell r="J12944">
            <v>15802</v>
          </cell>
          <cell r="K12944">
            <v>71028</v>
          </cell>
        </row>
        <row r="12945">
          <cell r="A12945">
            <v>2021</v>
          </cell>
          <cell r="B12945" t="str">
            <v>Septiembre</v>
          </cell>
          <cell r="J12945">
            <v>17485</v>
          </cell>
          <cell r="K12945">
            <v>71029</v>
          </cell>
        </row>
        <row r="12946">
          <cell r="A12946">
            <v>2021</v>
          </cell>
          <cell r="B12946" t="str">
            <v>Septiembre</v>
          </cell>
          <cell r="J12946">
            <v>17031</v>
          </cell>
          <cell r="K12946">
            <v>71030</v>
          </cell>
        </row>
        <row r="12947">
          <cell r="A12947">
            <v>2021</v>
          </cell>
          <cell r="B12947" t="str">
            <v>Septiembre</v>
          </cell>
          <cell r="J12947">
            <v>16900</v>
          </cell>
          <cell r="K12947">
            <v>71030</v>
          </cell>
        </row>
        <row r="12948">
          <cell r="A12948">
            <v>2021</v>
          </cell>
          <cell r="B12948" t="str">
            <v>Septiembre</v>
          </cell>
          <cell r="J12948">
            <v>17854</v>
          </cell>
          <cell r="K12948">
            <v>71030</v>
          </cell>
        </row>
        <row r="12949">
          <cell r="A12949">
            <v>2021</v>
          </cell>
          <cell r="B12949" t="str">
            <v>Septiembre</v>
          </cell>
          <cell r="J12949">
            <v>23646</v>
          </cell>
          <cell r="K12949">
            <v>71031</v>
          </cell>
        </row>
        <row r="12950">
          <cell r="A12950">
            <v>2021</v>
          </cell>
          <cell r="B12950" t="str">
            <v>Septiembre</v>
          </cell>
          <cell r="J12950">
            <v>22190</v>
          </cell>
          <cell r="K12950">
            <v>71031</v>
          </cell>
        </row>
        <row r="12951">
          <cell r="A12951">
            <v>2021</v>
          </cell>
          <cell r="B12951" t="str">
            <v>Septiembre</v>
          </cell>
          <cell r="J12951">
            <v>21475</v>
          </cell>
          <cell r="K12951">
            <v>71031</v>
          </cell>
        </row>
        <row r="12952">
          <cell r="A12952">
            <v>2021</v>
          </cell>
          <cell r="B12952" t="str">
            <v>Septiembre</v>
          </cell>
          <cell r="J12952">
            <v>17156</v>
          </cell>
          <cell r="K12952">
            <v>71032</v>
          </cell>
        </row>
        <row r="12953">
          <cell r="A12953">
            <v>2021</v>
          </cell>
          <cell r="B12953" t="str">
            <v>Septiembre</v>
          </cell>
          <cell r="J12953">
            <v>16695</v>
          </cell>
          <cell r="K12953">
            <v>71032</v>
          </cell>
        </row>
        <row r="12954">
          <cell r="A12954">
            <v>2021</v>
          </cell>
          <cell r="B12954" t="str">
            <v>Septiembre</v>
          </cell>
          <cell r="J12954">
            <v>18258</v>
          </cell>
          <cell r="K12954">
            <v>71032</v>
          </cell>
        </row>
        <row r="12955">
          <cell r="A12955">
            <v>2021</v>
          </cell>
          <cell r="B12955" t="str">
            <v>Septiembre</v>
          </cell>
          <cell r="J12955">
            <v>8467</v>
          </cell>
          <cell r="K12955">
            <v>71034</v>
          </cell>
        </row>
        <row r="12956">
          <cell r="A12956">
            <v>2021</v>
          </cell>
          <cell r="B12956" t="str">
            <v>Septiembre</v>
          </cell>
          <cell r="J12956">
            <v>9873</v>
          </cell>
          <cell r="K12956">
            <v>71034</v>
          </cell>
        </row>
        <row r="12957">
          <cell r="A12957">
            <v>2021</v>
          </cell>
          <cell r="B12957" t="str">
            <v>Septiembre</v>
          </cell>
          <cell r="J12957">
            <v>9993</v>
          </cell>
          <cell r="K12957">
            <v>71034</v>
          </cell>
        </row>
        <row r="12958">
          <cell r="A12958">
            <v>2021</v>
          </cell>
          <cell r="B12958" t="str">
            <v>Septiembre</v>
          </cell>
          <cell r="J12958">
            <v>10025</v>
          </cell>
          <cell r="K12958">
            <v>71034</v>
          </cell>
        </row>
        <row r="12959">
          <cell r="A12959">
            <v>2021</v>
          </cell>
          <cell r="B12959" t="str">
            <v>Septiembre</v>
          </cell>
          <cell r="J12959">
            <v>7061</v>
          </cell>
          <cell r="K12959">
            <v>71034</v>
          </cell>
        </row>
        <row r="12960">
          <cell r="A12960">
            <v>2021</v>
          </cell>
          <cell r="B12960" t="str">
            <v>Septiembre</v>
          </cell>
          <cell r="J12960">
            <v>12158</v>
          </cell>
          <cell r="K12960">
            <v>71035</v>
          </cell>
        </row>
        <row r="12961">
          <cell r="A12961">
            <v>2021</v>
          </cell>
          <cell r="B12961" t="str">
            <v>Septiembre</v>
          </cell>
          <cell r="J12961">
            <v>13210</v>
          </cell>
          <cell r="K12961">
            <v>71035</v>
          </cell>
        </row>
        <row r="12962">
          <cell r="A12962">
            <v>2021</v>
          </cell>
          <cell r="B12962" t="str">
            <v>Septiembre</v>
          </cell>
          <cell r="J12962">
            <v>12915</v>
          </cell>
          <cell r="K12962">
            <v>71035</v>
          </cell>
        </row>
        <row r="12963">
          <cell r="A12963">
            <v>2021</v>
          </cell>
          <cell r="B12963" t="str">
            <v>Septiembre</v>
          </cell>
          <cell r="J12963">
            <v>13667</v>
          </cell>
          <cell r="K12963">
            <v>71035</v>
          </cell>
        </row>
        <row r="12964">
          <cell r="A12964">
            <v>2021</v>
          </cell>
          <cell r="B12964" t="str">
            <v>Septiembre</v>
          </cell>
          <cell r="J12964">
            <v>11546</v>
          </cell>
          <cell r="K12964">
            <v>71035</v>
          </cell>
        </row>
        <row r="12965">
          <cell r="A12965">
            <v>2021</v>
          </cell>
          <cell r="B12965" t="str">
            <v>Septiembre</v>
          </cell>
          <cell r="J12965">
            <v>8058</v>
          </cell>
          <cell r="K12965">
            <v>71036</v>
          </cell>
        </row>
        <row r="12966">
          <cell r="A12966">
            <v>2021</v>
          </cell>
          <cell r="B12966" t="str">
            <v>Septiembre</v>
          </cell>
          <cell r="J12966">
            <v>6579</v>
          </cell>
          <cell r="K12966">
            <v>71036</v>
          </cell>
        </row>
        <row r="12967">
          <cell r="A12967">
            <v>2021</v>
          </cell>
          <cell r="B12967" t="str">
            <v>Septiembre</v>
          </cell>
          <cell r="J12967">
            <v>9083</v>
          </cell>
          <cell r="K12967">
            <v>71037</v>
          </cell>
        </row>
        <row r="12968">
          <cell r="A12968">
            <v>2021</v>
          </cell>
          <cell r="B12968" t="str">
            <v>Septiembre</v>
          </cell>
          <cell r="J12968">
            <v>10179</v>
          </cell>
          <cell r="K12968">
            <v>71037</v>
          </cell>
        </row>
        <row r="12969">
          <cell r="A12969">
            <v>2021</v>
          </cell>
          <cell r="B12969" t="str">
            <v>Septiembre</v>
          </cell>
          <cell r="J12969">
            <v>9975</v>
          </cell>
          <cell r="K12969">
            <v>71037</v>
          </cell>
        </row>
        <row r="12970">
          <cell r="A12970">
            <v>2021</v>
          </cell>
          <cell r="B12970" t="str">
            <v>Septiembre</v>
          </cell>
          <cell r="J12970">
            <v>10598</v>
          </cell>
          <cell r="K12970">
            <v>71037</v>
          </cell>
        </row>
        <row r="12971">
          <cell r="A12971">
            <v>2021</v>
          </cell>
          <cell r="B12971" t="str">
            <v>Septiembre</v>
          </cell>
          <cell r="J12971">
            <v>7344</v>
          </cell>
          <cell r="K12971">
            <v>71037</v>
          </cell>
        </row>
        <row r="12972">
          <cell r="A12972">
            <v>2021</v>
          </cell>
          <cell r="B12972" t="str">
            <v>Septiembre</v>
          </cell>
          <cell r="J12972">
            <v>9467</v>
          </cell>
          <cell r="K12972">
            <v>71038</v>
          </cell>
        </row>
        <row r="12973">
          <cell r="A12973">
            <v>2021</v>
          </cell>
          <cell r="B12973" t="str">
            <v>Septiembre</v>
          </cell>
          <cell r="J12973">
            <v>11654</v>
          </cell>
          <cell r="K12973">
            <v>71038</v>
          </cell>
        </row>
        <row r="12974">
          <cell r="A12974">
            <v>2021</v>
          </cell>
          <cell r="B12974" t="str">
            <v>Septiembre</v>
          </cell>
          <cell r="J12974">
            <v>10275</v>
          </cell>
          <cell r="K12974">
            <v>71038</v>
          </cell>
        </row>
        <row r="12975">
          <cell r="A12975">
            <v>2021</v>
          </cell>
          <cell r="B12975" t="str">
            <v>Septiembre</v>
          </cell>
          <cell r="J12975">
            <v>10517</v>
          </cell>
          <cell r="K12975">
            <v>71038</v>
          </cell>
        </row>
        <row r="12976">
          <cell r="A12976">
            <v>2021</v>
          </cell>
          <cell r="B12976" t="str">
            <v>Septiembre</v>
          </cell>
          <cell r="J12976">
            <v>7448</v>
          </cell>
          <cell r="K12976">
            <v>71038</v>
          </cell>
        </row>
        <row r="12977">
          <cell r="A12977">
            <v>2021</v>
          </cell>
          <cell r="B12977" t="str">
            <v>Septiembre</v>
          </cell>
          <cell r="J12977">
            <v>8958</v>
          </cell>
          <cell r="K12977">
            <v>71039</v>
          </cell>
        </row>
        <row r="12978">
          <cell r="A12978">
            <v>2021</v>
          </cell>
          <cell r="B12978" t="str">
            <v>Septiembre</v>
          </cell>
          <cell r="J12978">
            <v>9717</v>
          </cell>
          <cell r="K12978">
            <v>71039</v>
          </cell>
        </row>
        <row r="12979">
          <cell r="A12979">
            <v>2021</v>
          </cell>
          <cell r="B12979" t="str">
            <v>Septiembre</v>
          </cell>
          <cell r="J12979">
            <v>9020</v>
          </cell>
          <cell r="K12979">
            <v>71039</v>
          </cell>
        </row>
        <row r="12980">
          <cell r="A12980">
            <v>2021</v>
          </cell>
          <cell r="B12980" t="str">
            <v>Septiembre</v>
          </cell>
          <cell r="J12980">
            <v>10333</v>
          </cell>
          <cell r="K12980">
            <v>71039</v>
          </cell>
        </row>
        <row r="12981">
          <cell r="A12981">
            <v>2021</v>
          </cell>
          <cell r="B12981" t="str">
            <v>Septiembre</v>
          </cell>
          <cell r="J12981">
            <v>8825</v>
          </cell>
          <cell r="K12981">
            <v>71039</v>
          </cell>
        </row>
        <row r="12982">
          <cell r="A12982">
            <v>2021</v>
          </cell>
          <cell r="B12982" t="str">
            <v>Septiembre</v>
          </cell>
          <cell r="J12982">
            <v>25833</v>
          </cell>
          <cell r="K12982">
            <v>81001</v>
          </cell>
        </row>
        <row r="12983">
          <cell r="A12983">
            <v>2021</v>
          </cell>
          <cell r="B12983" t="str">
            <v>Septiembre</v>
          </cell>
          <cell r="J12983">
            <v>14833</v>
          </cell>
          <cell r="K12983">
            <v>81002</v>
          </cell>
        </row>
        <row r="12984">
          <cell r="A12984">
            <v>2021</v>
          </cell>
          <cell r="B12984" t="str">
            <v>Septiembre</v>
          </cell>
          <cell r="J12984">
            <v>21094</v>
          </cell>
          <cell r="K12984">
            <v>81003</v>
          </cell>
        </row>
        <row r="12985">
          <cell r="A12985">
            <v>2021</v>
          </cell>
          <cell r="B12985" t="str">
            <v>Septiembre</v>
          </cell>
          <cell r="J12985">
            <v>15158</v>
          </cell>
          <cell r="K12985">
            <v>81003</v>
          </cell>
        </row>
        <row r="12986">
          <cell r="A12986">
            <v>2021</v>
          </cell>
          <cell r="B12986" t="str">
            <v>Septiembre</v>
          </cell>
          <cell r="J12986">
            <v>12188</v>
          </cell>
          <cell r="K12986">
            <v>81004</v>
          </cell>
        </row>
        <row r="12987">
          <cell r="A12987">
            <v>2021</v>
          </cell>
          <cell r="B12987" t="str">
            <v>Septiembre</v>
          </cell>
          <cell r="J12987">
            <v>12792</v>
          </cell>
          <cell r="K12987">
            <v>81004</v>
          </cell>
        </row>
        <row r="12988">
          <cell r="A12988">
            <v>2021</v>
          </cell>
          <cell r="B12988" t="str">
            <v>Septiembre</v>
          </cell>
          <cell r="J12988">
            <v>11650</v>
          </cell>
          <cell r="K12988">
            <v>81004</v>
          </cell>
        </row>
        <row r="12989">
          <cell r="A12989">
            <v>2021</v>
          </cell>
          <cell r="B12989" t="str">
            <v>Septiembre</v>
          </cell>
          <cell r="J12989">
            <v>12017</v>
          </cell>
          <cell r="K12989">
            <v>81005</v>
          </cell>
        </row>
        <row r="12990">
          <cell r="A12990">
            <v>2021</v>
          </cell>
          <cell r="B12990" t="str">
            <v>Septiembre</v>
          </cell>
          <cell r="J12990">
            <v>12456</v>
          </cell>
          <cell r="K12990">
            <v>81005</v>
          </cell>
        </row>
        <row r="12991">
          <cell r="A12991">
            <v>2021</v>
          </cell>
          <cell r="B12991" t="str">
            <v>Septiembre</v>
          </cell>
          <cell r="J12991">
            <v>11000</v>
          </cell>
          <cell r="K12991">
            <v>81005</v>
          </cell>
        </row>
        <row r="12992">
          <cell r="A12992">
            <v>2021</v>
          </cell>
          <cell r="B12992" t="str">
            <v>Septiembre</v>
          </cell>
          <cell r="J12992">
            <v>13573</v>
          </cell>
          <cell r="K12992">
            <v>81007</v>
          </cell>
        </row>
        <row r="12993">
          <cell r="A12993">
            <v>2021</v>
          </cell>
          <cell r="B12993" t="str">
            <v>Septiembre</v>
          </cell>
          <cell r="J12993">
            <v>9167</v>
          </cell>
          <cell r="K12993">
            <v>81008</v>
          </cell>
        </row>
        <row r="12994">
          <cell r="A12994">
            <v>2021</v>
          </cell>
          <cell r="B12994" t="str">
            <v>Septiembre</v>
          </cell>
          <cell r="J12994">
            <v>8089</v>
          </cell>
          <cell r="K12994">
            <v>81009</v>
          </cell>
        </row>
        <row r="12995">
          <cell r="A12995">
            <v>2021</v>
          </cell>
          <cell r="B12995" t="str">
            <v>Septiembre</v>
          </cell>
          <cell r="J12995">
            <v>27156</v>
          </cell>
          <cell r="K12995">
            <v>81010</v>
          </cell>
        </row>
        <row r="12996">
          <cell r="A12996">
            <v>2021</v>
          </cell>
          <cell r="B12996" t="str">
            <v>Septiembre</v>
          </cell>
          <cell r="J12996">
            <v>32575</v>
          </cell>
          <cell r="K12996">
            <v>81010</v>
          </cell>
        </row>
        <row r="12997">
          <cell r="A12997">
            <v>2021</v>
          </cell>
          <cell r="B12997" t="str">
            <v>Septiembre</v>
          </cell>
          <cell r="J12997">
            <v>11600</v>
          </cell>
          <cell r="K12997">
            <v>81011</v>
          </cell>
        </row>
        <row r="12998">
          <cell r="A12998">
            <v>2021</v>
          </cell>
          <cell r="B12998" t="str">
            <v>Septiembre</v>
          </cell>
          <cell r="J12998">
            <v>13125</v>
          </cell>
          <cell r="K12998">
            <v>81011</v>
          </cell>
        </row>
        <row r="12999">
          <cell r="A12999">
            <v>2021</v>
          </cell>
          <cell r="B12999" t="str">
            <v>Septiembre</v>
          </cell>
          <cell r="J12999">
            <v>34146</v>
          </cell>
          <cell r="K12999">
            <v>81013</v>
          </cell>
        </row>
        <row r="13000">
          <cell r="A13000">
            <v>2021</v>
          </cell>
          <cell r="B13000" t="str">
            <v>Septiembre</v>
          </cell>
          <cell r="J13000">
            <v>30096</v>
          </cell>
          <cell r="K13000">
            <v>81014</v>
          </cell>
        </row>
        <row r="13001">
          <cell r="A13001">
            <v>2021</v>
          </cell>
          <cell r="B13001" t="str">
            <v>Septiembre</v>
          </cell>
          <cell r="J13001">
            <v>29333</v>
          </cell>
          <cell r="K13001">
            <v>81014</v>
          </cell>
        </row>
        <row r="13002">
          <cell r="A13002">
            <v>2021</v>
          </cell>
          <cell r="B13002" t="str">
            <v>Septiembre</v>
          </cell>
          <cell r="J13002">
            <v>12269</v>
          </cell>
          <cell r="K13002">
            <v>81016</v>
          </cell>
        </row>
        <row r="13003">
          <cell r="A13003">
            <v>2021</v>
          </cell>
          <cell r="B13003" t="str">
            <v>Septiembre</v>
          </cell>
          <cell r="J13003">
            <v>13633</v>
          </cell>
          <cell r="K13003">
            <v>81016</v>
          </cell>
        </row>
        <row r="13004">
          <cell r="A13004">
            <v>2021</v>
          </cell>
          <cell r="B13004" t="str">
            <v>Septiembre</v>
          </cell>
          <cell r="J13004">
            <v>65833</v>
          </cell>
          <cell r="K13004">
            <v>81018</v>
          </cell>
        </row>
        <row r="13005">
          <cell r="A13005">
            <v>2021</v>
          </cell>
          <cell r="B13005" t="str">
            <v>Septiembre</v>
          </cell>
          <cell r="J13005">
            <v>65479</v>
          </cell>
          <cell r="K13005">
            <v>81017</v>
          </cell>
        </row>
        <row r="13006">
          <cell r="A13006">
            <v>2021</v>
          </cell>
          <cell r="B13006" t="str">
            <v>Septiembre</v>
          </cell>
          <cell r="J13006">
            <v>63200</v>
          </cell>
          <cell r="K13006">
            <v>81017</v>
          </cell>
        </row>
        <row r="13007">
          <cell r="A13007">
            <v>2021</v>
          </cell>
          <cell r="B13007" t="str">
            <v>Septiembre</v>
          </cell>
          <cell r="J13007">
            <v>35844</v>
          </cell>
          <cell r="K13007">
            <v>81019</v>
          </cell>
        </row>
        <row r="13008">
          <cell r="A13008">
            <v>2021</v>
          </cell>
          <cell r="B13008" t="str">
            <v>Septiembre</v>
          </cell>
          <cell r="J13008">
            <v>37913</v>
          </cell>
          <cell r="K13008">
            <v>81019</v>
          </cell>
        </row>
        <row r="13009">
          <cell r="A13009">
            <v>2021</v>
          </cell>
          <cell r="B13009" t="str">
            <v>Septiembre</v>
          </cell>
          <cell r="J13009">
            <v>9502</v>
          </cell>
          <cell r="K13009">
            <v>81020</v>
          </cell>
        </row>
        <row r="13010">
          <cell r="A13010">
            <v>2021</v>
          </cell>
          <cell r="B13010" t="str">
            <v>Septiembre</v>
          </cell>
          <cell r="J13010">
            <v>11488</v>
          </cell>
          <cell r="K13010">
            <v>81021</v>
          </cell>
        </row>
        <row r="13011">
          <cell r="A13011">
            <v>2021</v>
          </cell>
          <cell r="B13011" t="str">
            <v>Septiembre</v>
          </cell>
          <cell r="J13011">
            <v>12615</v>
          </cell>
          <cell r="K13011">
            <v>81021</v>
          </cell>
        </row>
        <row r="13012">
          <cell r="A13012">
            <v>2021</v>
          </cell>
          <cell r="B13012" t="str">
            <v>Septiembre</v>
          </cell>
          <cell r="J13012">
            <v>35656</v>
          </cell>
          <cell r="K13012">
            <v>81022</v>
          </cell>
        </row>
        <row r="13013">
          <cell r="A13013">
            <v>2021</v>
          </cell>
          <cell r="B13013" t="str">
            <v>Septiembre</v>
          </cell>
          <cell r="J13013">
            <v>9625</v>
          </cell>
          <cell r="K13013">
            <v>81023</v>
          </cell>
        </row>
        <row r="13014">
          <cell r="A13014">
            <v>2021</v>
          </cell>
          <cell r="B13014" t="str">
            <v>Septiembre</v>
          </cell>
          <cell r="J13014">
            <v>46425</v>
          </cell>
          <cell r="K13014">
            <v>81024</v>
          </cell>
        </row>
        <row r="13015">
          <cell r="A13015">
            <v>2021</v>
          </cell>
          <cell r="B13015" t="str">
            <v>Septiembre</v>
          </cell>
          <cell r="J13015">
            <v>47604</v>
          </cell>
          <cell r="K13015">
            <v>81024</v>
          </cell>
        </row>
        <row r="13016">
          <cell r="A13016">
            <v>2021</v>
          </cell>
          <cell r="B13016" t="str">
            <v>Septiembre</v>
          </cell>
          <cell r="J13016">
            <v>16046</v>
          </cell>
          <cell r="K13016">
            <v>81025</v>
          </cell>
        </row>
        <row r="13017">
          <cell r="A13017">
            <v>2021</v>
          </cell>
          <cell r="B13017" t="str">
            <v>Septiembre</v>
          </cell>
          <cell r="J13017">
            <v>18083</v>
          </cell>
          <cell r="K13017">
            <v>81025</v>
          </cell>
        </row>
        <row r="13018">
          <cell r="A13018">
            <v>2021</v>
          </cell>
          <cell r="B13018" t="str">
            <v>Septiembre</v>
          </cell>
          <cell r="J13018">
            <v>15422</v>
          </cell>
          <cell r="K13018">
            <v>81025</v>
          </cell>
        </row>
        <row r="13019">
          <cell r="A13019">
            <v>2021</v>
          </cell>
          <cell r="B13019" t="str">
            <v>Septiembre</v>
          </cell>
          <cell r="J13019">
            <v>17988</v>
          </cell>
          <cell r="K13019">
            <v>81027</v>
          </cell>
        </row>
        <row r="13020">
          <cell r="A13020">
            <v>2021</v>
          </cell>
          <cell r="B13020" t="str">
            <v>Septiembre</v>
          </cell>
          <cell r="J13020">
            <v>11692</v>
          </cell>
          <cell r="K13020">
            <v>81026</v>
          </cell>
        </row>
        <row r="13021">
          <cell r="A13021">
            <v>2021</v>
          </cell>
          <cell r="B13021" t="str">
            <v>Septiembre</v>
          </cell>
          <cell r="J13021">
            <v>8712</v>
          </cell>
          <cell r="K13021">
            <v>81026</v>
          </cell>
        </row>
        <row r="13022">
          <cell r="A13022">
            <v>2021</v>
          </cell>
          <cell r="B13022" t="str">
            <v>Septiembre</v>
          </cell>
          <cell r="J13022">
            <v>14667</v>
          </cell>
          <cell r="K13022">
            <v>81028</v>
          </cell>
        </row>
        <row r="13023">
          <cell r="A13023">
            <v>2021</v>
          </cell>
          <cell r="B13023" t="str">
            <v>Septiembre</v>
          </cell>
          <cell r="J13023">
            <v>19271</v>
          </cell>
          <cell r="K13023">
            <v>81029</v>
          </cell>
        </row>
        <row r="13024">
          <cell r="A13024">
            <v>2021</v>
          </cell>
          <cell r="B13024" t="str">
            <v>Septiembre</v>
          </cell>
          <cell r="J13024">
            <v>20821</v>
          </cell>
          <cell r="K13024">
            <v>81029</v>
          </cell>
        </row>
        <row r="13025">
          <cell r="A13025">
            <v>2021</v>
          </cell>
          <cell r="B13025" t="str">
            <v>Septiembre</v>
          </cell>
          <cell r="J13025">
            <v>18421</v>
          </cell>
          <cell r="K13025">
            <v>81029</v>
          </cell>
        </row>
        <row r="13026">
          <cell r="A13026">
            <v>2021</v>
          </cell>
          <cell r="B13026" t="str">
            <v>Septiembre</v>
          </cell>
          <cell r="J13026">
            <v>7585</v>
          </cell>
          <cell r="K13026">
            <v>41001</v>
          </cell>
        </row>
        <row r="13027">
          <cell r="A13027">
            <v>2021</v>
          </cell>
          <cell r="B13027" t="str">
            <v>Septiembre</v>
          </cell>
          <cell r="J13027">
            <v>8211</v>
          </cell>
          <cell r="K13027">
            <v>41001</v>
          </cell>
        </row>
        <row r="13028">
          <cell r="A13028">
            <v>2021</v>
          </cell>
          <cell r="B13028" t="str">
            <v>Septiembre</v>
          </cell>
          <cell r="J13028">
            <v>7819</v>
          </cell>
          <cell r="K13028">
            <v>41001</v>
          </cell>
        </row>
        <row r="13029">
          <cell r="A13029">
            <v>2021</v>
          </cell>
          <cell r="B13029" t="str">
            <v>Septiembre</v>
          </cell>
          <cell r="J13029">
            <v>7670</v>
          </cell>
          <cell r="K13029">
            <v>41001</v>
          </cell>
        </row>
        <row r="13030">
          <cell r="A13030">
            <v>2021</v>
          </cell>
          <cell r="B13030" t="str">
            <v>Septiembre</v>
          </cell>
          <cell r="J13030">
            <v>8269</v>
          </cell>
          <cell r="K13030">
            <v>41003</v>
          </cell>
        </row>
        <row r="13031">
          <cell r="A13031">
            <v>2021</v>
          </cell>
          <cell r="B13031" t="str">
            <v>Septiembre</v>
          </cell>
          <cell r="J13031">
            <v>8176</v>
          </cell>
          <cell r="K13031">
            <v>41003</v>
          </cell>
        </row>
        <row r="13032">
          <cell r="A13032">
            <v>2021</v>
          </cell>
          <cell r="B13032" t="str">
            <v>Septiembre</v>
          </cell>
          <cell r="J13032">
            <v>8339</v>
          </cell>
          <cell r="K13032">
            <v>41003</v>
          </cell>
        </row>
        <row r="13033">
          <cell r="A13033">
            <v>2021</v>
          </cell>
          <cell r="B13033" t="str">
            <v>Septiembre</v>
          </cell>
          <cell r="J13033">
            <v>8269</v>
          </cell>
          <cell r="K13033">
            <v>41004</v>
          </cell>
        </row>
        <row r="13034">
          <cell r="A13034">
            <v>2021</v>
          </cell>
          <cell r="B13034" t="str">
            <v>Septiembre</v>
          </cell>
          <cell r="J13034">
            <v>8176</v>
          </cell>
          <cell r="K13034">
            <v>41004</v>
          </cell>
        </row>
        <row r="13035">
          <cell r="A13035">
            <v>2021</v>
          </cell>
          <cell r="B13035" t="str">
            <v>Septiembre</v>
          </cell>
          <cell r="J13035">
            <v>8339</v>
          </cell>
          <cell r="K13035">
            <v>41004</v>
          </cell>
        </row>
        <row r="13036">
          <cell r="A13036">
            <v>2021</v>
          </cell>
          <cell r="B13036" t="str">
            <v>Septiembre</v>
          </cell>
          <cell r="J13036">
            <v>3323</v>
          </cell>
          <cell r="K13036">
            <v>41005</v>
          </cell>
        </row>
        <row r="13037">
          <cell r="A13037">
            <v>2021</v>
          </cell>
          <cell r="B13037" t="str">
            <v>Septiembre</v>
          </cell>
          <cell r="J13037">
            <v>3008</v>
          </cell>
          <cell r="K13037">
            <v>41007</v>
          </cell>
        </row>
        <row r="13038">
          <cell r="A13038">
            <v>2021</v>
          </cell>
          <cell r="B13038" t="str">
            <v>Septiembre</v>
          </cell>
          <cell r="J13038">
            <v>4024</v>
          </cell>
          <cell r="K13038">
            <v>41007</v>
          </cell>
        </row>
        <row r="13039">
          <cell r="A13039">
            <v>2021</v>
          </cell>
          <cell r="B13039" t="str">
            <v>Septiembre</v>
          </cell>
          <cell r="J13039">
            <v>3154</v>
          </cell>
          <cell r="K13039">
            <v>41007</v>
          </cell>
        </row>
        <row r="13040">
          <cell r="A13040">
            <v>2021</v>
          </cell>
          <cell r="B13040" t="str">
            <v>Septiembre</v>
          </cell>
          <cell r="J13040">
            <v>245</v>
          </cell>
          <cell r="K13040">
            <v>41008</v>
          </cell>
        </row>
        <row r="13041">
          <cell r="A13041">
            <v>2021</v>
          </cell>
          <cell r="B13041" t="str">
            <v>Septiembre</v>
          </cell>
          <cell r="J13041">
            <v>309</v>
          </cell>
          <cell r="K13041">
            <v>41008</v>
          </cell>
        </row>
        <row r="13042">
          <cell r="A13042">
            <v>2021</v>
          </cell>
          <cell r="B13042" t="str">
            <v>Septiembre</v>
          </cell>
          <cell r="J13042">
            <v>77828</v>
          </cell>
          <cell r="K13042">
            <v>41009</v>
          </cell>
        </row>
        <row r="13043">
          <cell r="A13043">
            <v>2021</v>
          </cell>
          <cell r="B13043" t="str">
            <v>Septiembre</v>
          </cell>
          <cell r="J13043">
            <v>16808</v>
          </cell>
          <cell r="K13043">
            <v>41010</v>
          </cell>
        </row>
        <row r="13044">
          <cell r="A13044">
            <v>2021</v>
          </cell>
          <cell r="B13044" t="str">
            <v>Septiembre</v>
          </cell>
          <cell r="J13044">
            <v>19608</v>
          </cell>
          <cell r="K13044">
            <v>41010</v>
          </cell>
        </row>
        <row r="13045">
          <cell r="A13045">
            <v>2021</v>
          </cell>
          <cell r="B13045" t="str">
            <v>Septiembre</v>
          </cell>
          <cell r="J13045">
            <v>18015</v>
          </cell>
          <cell r="K13045">
            <v>41010</v>
          </cell>
        </row>
        <row r="13046">
          <cell r="A13046">
            <v>2021</v>
          </cell>
          <cell r="B13046" t="str">
            <v>Septiembre</v>
          </cell>
          <cell r="J13046">
            <v>11086</v>
          </cell>
          <cell r="K13046">
            <v>41011</v>
          </cell>
        </row>
        <row r="13047">
          <cell r="A13047">
            <v>2021</v>
          </cell>
          <cell r="B13047" t="str">
            <v>Septiembre</v>
          </cell>
          <cell r="J13047">
            <v>11518</v>
          </cell>
          <cell r="K13047">
            <v>41011</v>
          </cell>
        </row>
        <row r="13048">
          <cell r="A13048">
            <v>2021</v>
          </cell>
          <cell r="B13048" t="str">
            <v>Septiembre</v>
          </cell>
          <cell r="J13048">
            <v>19400</v>
          </cell>
          <cell r="K13048">
            <v>41012</v>
          </cell>
        </row>
        <row r="13049">
          <cell r="A13049">
            <v>2021</v>
          </cell>
          <cell r="B13049" t="str">
            <v>Septiembre</v>
          </cell>
          <cell r="J13049">
            <v>14010</v>
          </cell>
          <cell r="K13049">
            <v>41013</v>
          </cell>
        </row>
        <row r="13050">
          <cell r="A13050">
            <v>2021</v>
          </cell>
          <cell r="B13050" t="str">
            <v>Septiembre</v>
          </cell>
          <cell r="J13050">
            <v>11011</v>
          </cell>
          <cell r="K13050">
            <v>41014</v>
          </cell>
        </row>
        <row r="13051">
          <cell r="A13051">
            <v>2021</v>
          </cell>
          <cell r="B13051" t="str">
            <v>Septiembre</v>
          </cell>
          <cell r="J13051">
            <v>11209</v>
          </cell>
          <cell r="K13051">
            <v>41014</v>
          </cell>
        </row>
        <row r="13052">
          <cell r="A13052">
            <v>2021</v>
          </cell>
          <cell r="B13052" t="str">
            <v>Septiembre</v>
          </cell>
          <cell r="J13052">
            <v>11149</v>
          </cell>
          <cell r="K13052">
            <v>41014</v>
          </cell>
        </row>
        <row r="13053">
          <cell r="A13053">
            <v>2021</v>
          </cell>
          <cell r="B13053" t="str">
            <v>Septiembre</v>
          </cell>
          <cell r="J13053">
            <v>22474</v>
          </cell>
          <cell r="K13053">
            <v>41015</v>
          </cell>
        </row>
        <row r="13054">
          <cell r="A13054">
            <v>2021</v>
          </cell>
          <cell r="B13054" t="str">
            <v>Septiembre</v>
          </cell>
          <cell r="J13054">
            <v>22903</v>
          </cell>
          <cell r="K13054">
            <v>41015</v>
          </cell>
        </row>
        <row r="13055">
          <cell r="A13055">
            <v>2021</v>
          </cell>
          <cell r="B13055" t="str">
            <v>Septiembre</v>
          </cell>
          <cell r="J13055">
            <v>2169</v>
          </cell>
          <cell r="K13055">
            <v>41016</v>
          </cell>
        </row>
        <row r="13056">
          <cell r="A13056">
            <v>2021</v>
          </cell>
          <cell r="B13056" t="str">
            <v>Septiembre</v>
          </cell>
          <cell r="J13056">
            <v>2238</v>
          </cell>
          <cell r="K13056">
            <v>41016</v>
          </cell>
        </row>
        <row r="13057">
          <cell r="A13057">
            <v>2021</v>
          </cell>
          <cell r="B13057" t="str">
            <v>Septiembre</v>
          </cell>
          <cell r="J13057">
            <v>2277</v>
          </cell>
          <cell r="K13057">
            <v>41016</v>
          </cell>
        </row>
        <row r="13058">
          <cell r="A13058">
            <v>2021</v>
          </cell>
          <cell r="B13058" t="str">
            <v>Septiembre</v>
          </cell>
          <cell r="J13058">
            <v>3434</v>
          </cell>
          <cell r="K13058">
            <v>41017</v>
          </cell>
        </row>
        <row r="13059">
          <cell r="A13059">
            <v>2021</v>
          </cell>
          <cell r="B13059" t="str">
            <v>Septiembre</v>
          </cell>
          <cell r="J13059">
            <v>3964</v>
          </cell>
          <cell r="K13059">
            <v>41017</v>
          </cell>
        </row>
        <row r="13060">
          <cell r="A13060">
            <v>2021</v>
          </cell>
          <cell r="B13060" t="str">
            <v>Septiembre</v>
          </cell>
          <cell r="J13060">
            <v>3596</v>
          </cell>
          <cell r="K13060">
            <v>41017</v>
          </cell>
        </row>
        <row r="13061">
          <cell r="A13061">
            <v>2021</v>
          </cell>
          <cell r="B13061" t="str">
            <v>Septiembre</v>
          </cell>
          <cell r="J13061">
            <v>29458</v>
          </cell>
          <cell r="K13061">
            <v>41018</v>
          </cell>
        </row>
        <row r="13062">
          <cell r="A13062">
            <v>2021</v>
          </cell>
          <cell r="B13062" t="str">
            <v>Septiembre</v>
          </cell>
          <cell r="J13062">
            <v>32271</v>
          </cell>
          <cell r="K13062">
            <v>41018</v>
          </cell>
        </row>
        <row r="13063">
          <cell r="A13063">
            <v>2021</v>
          </cell>
          <cell r="B13063" t="str">
            <v>Septiembre</v>
          </cell>
          <cell r="J13063">
            <v>29178</v>
          </cell>
          <cell r="K13063">
            <v>41018</v>
          </cell>
        </row>
        <row r="13064">
          <cell r="A13064">
            <v>2021</v>
          </cell>
          <cell r="B13064" t="str">
            <v>Septiembre</v>
          </cell>
          <cell r="J13064">
            <v>23972</v>
          </cell>
          <cell r="K13064">
            <v>41019</v>
          </cell>
        </row>
        <row r="13065">
          <cell r="A13065">
            <v>2021</v>
          </cell>
          <cell r="B13065" t="str">
            <v>Septiembre</v>
          </cell>
          <cell r="J13065">
            <v>24681</v>
          </cell>
          <cell r="K13065">
            <v>41019</v>
          </cell>
        </row>
        <row r="13066">
          <cell r="A13066">
            <v>2021</v>
          </cell>
          <cell r="B13066" t="str">
            <v>Septiembre</v>
          </cell>
          <cell r="J13066">
            <v>5851</v>
          </cell>
          <cell r="K13066">
            <v>41020</v>
          </cell>
        </row>
        <row r="13067">
          <cell r="A13067">
            <v>2021</v>
          </cell>
          <cell r="B13067" t="str">
            <v>Septiembre</v>
          </cell>
          <cell r="J13067">
            <v>6513</v>
          </cell>
          <cell r="K13067">
            <v>41020</v>
          </cell>
        </row>
        <row r="13068">
          <cell r="A13068">
            <v>2021</v>
          </cell>
          <cell r="B13068" t="str">
            <v>Septiembre</v>
          </cell>
          <cell r="J13068">
            <v>6583</v>
          </cell>
          <cell r="K13068">
            <v>41020</v>
          </cell>
        </row>
        <row r="13069">
          <cell r="A13069">
            <v>2021</v>
          </cell>
          <cell r="B13069" t="str">
            <v>Septiembre</v>
          </cell>
          <cell r="J13069">
            <v>11100</v>
          </cell>
          <cell r="K13069">
            <v>41021</v>
          </cell>
        </row>
        <row r="13070">
          <cell r="A13070">
            <v>2021</v>
          </cell>
          <cell r="B13070" t="str">
            <v>Septiembre</v>
          </cell>
          <cell r="J13070">
            <v>11473</v>
          </cell>
          <cell r="K13070">
            <v>41021</v>
          </cell>
        </row>
        <row r="13071">
          <cell r="A13071">
            <v>2021</v>
          </cell>
          <cell r="B13071" t="str">
            <v>Septiembre</v>
          </cell>
          <cell r="J13071">
            <v>10792</v>
          </cell>
          <cell r="K13071">
            <v>41022</v>
          </cell>
        </row>
        <row r="13072">
          <cell r="A13072">
            <v>2021</v>
          </cell>
          <cell r="B13072" t="str">
            <v>Septiembre</v>
          </cell>
          <cell r="J13072">
            <v>10870</v>
          </cell>
          <cell r="K13072">
            <v>41022</v>
          </cell>
        </row>
        <row r="13073">
          <cell r="A13073">
            <v>2021</v>
          </cell>
          <cell r="B13073" t="str">
            <v>Septiembre</v>
          </cell>
          <cell r="J13073">
            <v>3398</v>
          </cell>
          <cell r="K13073">
            <v>41023</v>
          </cell>
        </row>
        <row r="13074">
          <cell r="A13074">
            <v>2021</v>
          </cell>
          <cell r="B13074" t="str">
            <v>Septiembre</v>
          </cell>
          <cell r="J13074">
            <v>3809</v>
          </cell>
          <cell r="K13074">
            <v>41023</v>
          </cell>
        </row>
        <row r="13075">
          <cell r="A13075">
            <v>2021</v>
          </cell>
          <cell r="B13075" t="str">
            <v>Septiembre</v>
          </cell>
          <cell r="J13075">
            <v>3514</v>
          </cell>
          <cell r="K13075">
            <v>41023</v>
          </cell>
        </row>
        <row r="13076">
          <cell r="A13076">
            <v>2021</v>
          </cell>
          <cell r="B13076" t="str">
            <v>Septiembre</v>
          </cell>
          <cell r="J13076">
            <v>3796</v>
          </cell>
          <cell r="K13076">
            <v>41023</v>
          </cell>
        </row>
        <row r="13077">
          <cell r="A13077">
            <v>2021</v>
          </cell>
          <cell r="B13077" t="str">
            <v>Septiembre</v>
          </cell>
          <cell r="J13077">
            <v>5751</v>
          </cell>
          <cell r="K13077">
            <v>41024</v>
          </cell>
        </row>
        <row r="13078">
          <cell r="A13078">
            <v>2021</v>
          </cell>
          <cell r="B13078" t="str">
            <v>Septiembre</v>
          </cell>
          <cell r="J13078">
            <v>6690</v>
          </cell>
          <cell r="K13078">
            <v>41024</v>
          </cell>
        </row>
        <row r="13079">
          <cell r="A13079">
            <v>2021</v>
          </cell>
          <cell r="B13079" t="str">
            <v>Septiembre</v>
          </cell>
          <cell r="J13079">
            <v>5964</v>
          </cell>
          <cell r="K13079">
            <v>41024</v>
          </cell>
        </row>
        <row r="13080">
          <cell r="A13080">
            <v>2021</v>
          </cell>
          <cell r="B13080" t="str">
            <v>Septiembre</v>
          </cell>
          <cell r="J13080">
            <v>6185</v>
          </cell>
          <cell r="K13080">
            <v>41024</v>
          </cell>
        </row>
        <row r="13081">
          <cell r="A13081">
            <v>2021</v>
          </cell>
          <cell r="B13081" t="str">
            <v>Septiembre</v>
          </cell>
          <cell r="J13081">
            <v>997</v>
          </cell>
          <cell r="K13081">
            <v>41025</v>
          </cell>
        </row>
        <row r="13082">
          <cell r="A13082">
            <v>2021</v>
          </cell>
          <cell r="B13082" t="str">
            <v>Septiembre</v>
          </cell>
          <cell r="J13082">
            <v>1056</v>
          </cell>
          <cell r="K13082">
            <v>41025</v>
          </cell>
        </row>
        <row r="13083">
          <cell r="A13083">
            <v>2021</v>
          </cell>
          <cell r="B13083" t="str">
            <v>Septiembre</v>
          </cell>
          <cell r="J13083">
            <v>1408</v>
          </cell>
          <cell r="K13083">
            <v>41025</v>
          </cell>
        </row>
        <row r="13084">
          <cell r="A13084">
            <v>2021</v>
          </cell>
          <cell r="B13084" t="str">
            <v>Septiembre</v>
          </cell>
          <cell r="J13084">
            <v>10807</v>
          </cell>
          <cell r="K13084">
            <v>41026</v>
          </cell>
        </row>
        <row r="13085">
          <cell r="A13085">
            <v>2021</v>
          </cell>
          <cell r="B13085" t="str">
            <v>Septiembre</v>
          </cell>
          <cell r="J13085">
            <v>10884</v>
          </cell>
          <cell r="K13085">
            <v>41026</v>
          </cell>
        </row>
        <row r="13086">
          <cell r="A13086">
            <v>2021</v>
          </cell>
          <cell r="B13086" t="str">
            <v>Septiembre</v>
          </cell>
          <cell r="J13086">
            <v>11762</v>
          </cell>
          <cell r="K13086">
            <v>41027</v>
          </cell>
        </row>
        <row r="13087">
          <cell r="A13087">
            <v>2021</v>
          </cell>
          <cell r="B13087" t="str">
            <v>Septiembre</v>
          </cell>
          <cell r="J13087">
            <v>12067</v>
          </cell>
          <cell r="K13087">
            <v>41027</v>
          </cell>
        </row>
        <row r="13088">
          <cell r="A13088">
            <v>2021</v>
          </cell>
          <cell r="B13088" t="str">
            <v>Septiembre</v>
          </cell>
          <cell r="J13088">
            <v>42294</v>
          </cell>
          <cell r="K13088">
            <v>41028</v>
          </cell>
        </row>
        <row r="13089">
          <cell r="A13089">
            <v>2021</v>
          </cell>
          <cell r="B13089" t="str">
            <v>Septiembre</v>
          </cell>
          <cell r="J13089">
            <v>49463</v>
          </cell>
          <cell r="K13089">
            <v>41028</v>
          </cell>
        </row>
        <row r="13090">
          <cell r="A13090">
            <v>2021</v>
          </cell>
          <cell r="B13090" t="str">
            <v>Septiembre</v>
          </cell>
          <cell r="J13090">
            <v>43274</v>
          </cell>
          <cell r="K13090">
            <v>41028</v>
          </cell>
        </row>
        <row r="13091">
          <cell r="A13091">
            <v>2021</v>
          </cell>
          <cell r="B13091" t="str">
            <v>Octubre</v>
          </cell>
          <cell r="J13091">
            <v>504</v>
          </cell>
          <cell r="K13091">
            <v>31001</v>
          </cell>
        </row>
        <row r="13092">
          <cell r="A13092">
            <v>2021</v>
          </cell>
          <cell r="B13092" t="str">
            <v>Octubre</v>
          </cell>
          <cell r="J13092">
            <v>1740</v>
          </cell>
          <cell r="K13092">
            <v>31002</v>
          </cell>
        </row>
        <row r="13093">
          <cell r="A13093">
            <v>2021</v>
          </cell>
          <cell r="B13093" t="str">
            <v>Octubre</v>
          </cell>
          <cell r="J13093">
            <v>1216</v>
          </cell>
          <cell r="K13093">
            <v>31003</v>
          </cell>
        </row>
        <row r="13094">
          <cell r="A13094">
            <v>2021</v>
          </cell>
          <cell r="B13094" t="str">
            <v>Octubre</v>
          </cell>
          <cell r="J13094">
            <v>11435</v>
          </cell>
          <cell r="K13094">
            <v>31004</v>
          </cell>
        </row>
        <row r="13095">
          <cell r="A13095">
            <v>2021</v>
          </cell>
          <cell r="B13095" t="str">
            <v>Octubre</v>
          </cell>
          <cell r="J13095">
            <v>8424</v>
          </cell>
          <cell r="K13095">
            <v>31005</v>
          </cell>
        </row>
        <row r="13096">
          <cell r="A13096">
            <v>2021</v>
          </cell>
          <cell r="B13096" t="str">
            <v>Octubre</v>
          </cell>
          <cell r="J13096">
            <v>1671</v>
          </cell>
          <cell r="K13096">
            <v>31006</v>
          </cell>
        </row>
        <row r="13097">
          <cell r="A13097">
            <v>2021</v>
          </cell>
          <cell r="B13097" t="str">
            <v>Octubre</v>
          </cell>
          <cell r="J13097">
            <v>3886</v>
          </cell>
          <cell r="K13097">
            <v>31007</v>
          </cell>
        </row>
        <row r="13098">
          <cell r="A13098">
            <v>2021</v>
          </cell>
          <cell r="B13098" t="str">
            <v>Octubre</v>
          </cell>
          <cell r="J13098">
            <v>2827</v>
          </cell>
          <cell r="K13098">
            <v>31008</v>
          </cell>
        </row>
        <row r="13099">
          <cell r="A13099">
            <v>2021</v>
          </cell>
          <cell r="B13099" t="str">
            <v>Octubre</v>
          </cell>
          <cell r="J13099">
            <v>2391</v>
          </cell>
          <cell r="K13099">
            <v>31009</v>
          </cell>
        </row>
        <row r="13100">
          <cell r="A13100">
            <v>2021</v>
          </cell>
          <cell r="B13100" t="str">
            <v>Octubre</v>
          </cell>
          <cell r="J13100">
            <v>2541</v>
          </cell>
          <cell r="K13100">
            <v>31010</v>
          </cell>
        </row>
        <row r="13101">
          <cell r="A13101">
            <v>2021</v>
          </cell>
          <cell r="B13101" t="str">
            <v>Octubre</v>
          </cell>
          <cell r="J13101">
            <v>660</v>
          </cell>
          <cell r="K13101">
            <v>31011</v>
          </cell>
        </row>
        <row r="13102">
          <cell r="A13102">
            <v>2021</v>
          </cell>
          <cell r="B13102" t="str">
            <v>Octubre</v>
          </cell>
          <cell r="J13102">
            <v>308</v>
          </cell>
          <cell r="K13102">
            <v>31012</v>
          </cell>
        </row>
        <row r="13103">
          <cell r="A13103">
            <v>2021</v>
          </cell>
          <cell r="B13103" t="str">
            <v>Octubre</v>
          </cell>
          <cell r="J13103">
            <v>828</v>
          </cell>
          <cell r="K13103">
            <v>31013</v>
          </cell>
        </row>
        <row r="13104">
          <cell r="A13104">
            <v>2021</v>
          </cell>
          <cell r="B13104" t="str">
            <v>Octubre</v>
          </cell>
          <cell r="J13104">
            <v>2087</v>
          </cell>
          <cell r="K13104">
            <v>31014</v>
          </cell>
        </row>
        <row r="13105">
          <cell r="A13105">
            <v>2021</v>
          </cell>
          <cell r="B13105" t="str">
            <v>Octubre</v>
          </cell>
          <cell r="J13105">
            <v>1189</v>
          </cell>
          <cell r="K13105">
            <v>31016</v>
          </cell>
        </row>
        <row r="13106">
          <cell r="A13106">
            <v>2021</v>
          </cell>
          <cell r="B13106" t="str">
            <v>Octubre</v>
          </cell>
          <cell r="J13106">
            <v>2340</v>
          </cell>
          <cell r="K13106">
            <v>31017</v>
          </cell>
        </row>
        <row r="13107">
          <cell r="A13107">
            <v>2021</v>
          </cell>
          <cell r="B13107" t="str">
            <v>Octubre</v>
          </cell>
          <cell r="J13107">
            <v>1593</v>
          </cell>
          <cell r="K13107">
            <v>31018</v>
          </cell>
        </row>
        <row r="13108">
          <cell r="A13108">
            <v>2021</v>
          </cell>
          <cell r="B13108" t="str">
            <v>Octubre</v>
          </cell>
          <cell r="J13108">
            <v>1317</v>
          </cell>
          <cell r="K13108">
            <v>31019</v>
          </cell>
        </row>
        <row r="13109">
          <cell r="A13109">
            <v>2021</v>
          </cell>
          <cell r="B13109" t="str">
            <v>Octubre</v>
          </cell>
          <cell r="J13109">
            <v>1692</v>
          </cell>
          <cell r="K13109">
            <v>31020</v>
          </cell>
        </row>
        <row r="13110">
          <cell r="A13110">
            <v>2021</v>
          </cell>
          <cell r="B13110" t="str">
            <v>Octubre</v>
          </cell>
          <cell r="J13110">
            <v>1688</v>
          </cell>
          <cell r="K13110">
            <v>31021</v>
          </cell>
        </row>
        <row r="13111">
          <cell r="A13111">
            <v>2021</v>
          </cell>
          <cell r="B13111" t="str">
            <v>Octubre</v>
          </cell>
          <cell r="J13111">
            <v>1606</v>
          </cell>
          <cell r="K13111">
            <v>31022</v>
          </cell>
        </row>
        <row r="13112">
          <cell r="A13112">
            <v>2021</v>
          </cell>
          <cell r="B13112" t="str">
            <v>Octubre</v>
          </cell>
          <cell r="J13112">
            <v>1321</v>
          </cell>
          <cell r="K13112">
            <v>31023</v>
          </cell>
        </row>
        <row r="13113">
          <cell r="A13113">
            <v>2021</v>
          </cell>
          <cell r="B13113" t="str">
            <v>Octubre</v>
          </cell>
          <cell r="J13113">
            <v>3674</v>
          </cell>
          <cell r="K13113">
            <v>31024</v>
          </cell>
        </row>
        <row r="13114">
          <cell r="A13114">
            <v>2021</v>
          </cell>
          <cell r="B13114" t="str">
            <v>Octubre</v>
          </cell>
          <cell r="J13114">
            <v>1503</v>
          </cell>
          <cell r="K13114">
            <v>31025</v>
          </cell>
        </row>
        <row r="13115">
          <cell r="A13115">
            <v>2021</v>
          </cell>
          <cell r="B13115" t="str">
            <v>Octubre</v>
          </cell>
          <cell r="J13115">
            <v>1913</v>
          </cell>
          <cell r="K13115">
            <v>31026</v>
          </cell>
        </row>
        <row r="13116">
          <cell r="A13116">
            <v>2021</v>
          </cell>
          <cell r="B13116" t="str">
            <v>Octubre</v>
          </cell>
          <cell r="J13116">
            <v>1375</v>
          </cell>
          <cell r="K13116">
            <v>31027</v>
          </cell>
        </row>
        <row r="13117">
          <cell r="A13117">
            <v>2021</v>
          </cell>
          <cell r="B13117" t="str">
            <v>Octubre</v>
          </cell>
          <cell r="J13117">
            <v>2823</v>
          </cell>
          <cell r="K13117">
            <v>31028</v>
          </cell>
        </row>
        <row r="13118">
          <cell r="A13118">
            <v>2021</v>
          </cell>
          <cell r="B13118" t="str">
            <v>Octubre</v>
          </cell>
          <cell r="J13118">
            <v>2283</v>
          </cell>
          <cell r="K13118">
            <v>31029</v>
          </cell>
        </row>
        <row r="13119">
          <cell r="A13119">
            <v>2021</v>
          </cell>
          <cell r="B13119" t="str">
            <v>Octubre</v>
          </cell>
          <cell r="J13119">
            <v>2005</v>
          </cell>
          <cell r="K13119">
            <v>31030</v>
          </cell>
        </row>
        <row r="13120">
          <cell r="A13120">
            <v>2021</v>
          </cell>
          <cell r="B13120" t="str">
            <v>Octubre</v>
          </cell>
          <cell r="J13120">
            <v>2896</v>
          </cell>
          <cell r="K13120">
            <v>31031</v>
          </cell>
        </row>
        <row r="13121">
          <cell r="A13121">
            <v>2021</v>
          </cell>
          <cell r="B13121" t="str">
            <v>Octubre</v>
          </cell>
          <cell r="J13121">
            <v>2889</v>
          </cell>
          <cell r="K13121">
            <v>31032</v>
          </cell>
        </row>
        <row r="13122">
          <cell r="A13122">
            <v>2021</v>
          </cell>
          <cell r="B13122" t="str">
            <v>Octubre</v>
          </cell>
          <cell r="J13122">
            <v>1478</v>
          </cell>
          <cell r="K13122">
            <v>31033</v>
          </cell>
        </row>
        <row r="13123">
          <cell r="A13123">
            <v>2021</v>
          </cell>
          <cell r="B13123" t="str">
            <v>Octubre</v>
          </cell>
          <cell r="J13123">
            <v>1204</v>
          </cell>
          <cell r="K13123">
            <v>31034</v>
          </cell>
        </row>
        <row r="13124">
          <cell r="A13124">
            <v>2021</v>
          </cell>
          <cell r="B13124" t="str">
            <v>Octubre</v>
          </cell>
          <cell r="J13124">
            <v>2118</v>
          </cell>
          <cell r="K13124">
            <v>31035</v>
          </cell>
        </row>
        <row r="13125">
          <cell r="A13125">
            <v>2021</v>
          </cell>
          <cell r="B13125" t="str">
            <v>Octubre</v>
          </cell>
          <cell r="J13125">
            <v>1703</v>
          </cell>
          <cell r="K13125">
            <v>31036</v>
          </cell>
        </row>
        <row r="13126">
          <cell r="A13126">
            <v>2021</v>
          </cell>
          <cell r="B13126" t="str">
            <v>Octubre</v>
          </cell>
          <cell r="J13126">
            <v>1734</v>
          </cell>
          <cell r="K13126">
            <v>31037</v>
          </cell>
        </row>
        <row r="13127">
          <cell r="A13127">
            <v>2021</v>
          </cell>
          <cell r="B13127" t="str">
            <v>Octubre</v>
          </cell>
          <cell r="J13127">
            <v>2801</v>
          </cell>
          <cell r="K13127">
            <v>31038</v>
          </cell>
        </row>
        <row r="13128">
          <cell r="A13128">
            <v>2021</v>
          </cell>
          <cell r="B13128" t="str">
            <v>Octubre</v>
          </cell>
          <cell r="J13128">
            <v>1913</v>
          </cell>
          <cell r="K13128">
            <v>31039</v>
          </cell>
        </row>
        <row r="13129">
          <cell r="A13129">
            <v>2021</v>
          </cell>
          <cell r="B13129" t="str">
            <v>Octubre</v>
          </cell>
          <cell r="J13129">
            <v>5816</v>
          </cell>
          <cell r="K13129">
            <v>11001</v>
          </cell>
        </row>
        <row r="13130">
          <cell r="A13130">
            <v>2021</v>
          </cell>
          <cell r="B13130" t="str">
            <v>Octubre</v>
          </cell>
          <cell r="J13130">
            <v>5358</v>
          </cell>
          <cell r="K13130">
            <v>11002</v>
          </cell>
        </row>
        <row r="13131">
          <cell r="A13131">
            <v>2021</v>
          </cell>
          <cell r="B13131" t="str">
            <v>Octubre</v>
          </cell>
          <cell r="J13131">
            <v>1929</v>
          </cell>
          <cell r="K13131">
            <v>11003</v>
          </cell>
        </row>
        <row r="13132">
          <cell r="A13132">
            <v>2021</v>
          </cell>
          <cell r="B13132" t="str">
            <v>Octubre</v>
          </cell>
          <cell r="J13132">
            <v>1807</v>
          </cell>
          <cell r="K13132">
            <v>11004</v>
          </cell>
        </row>
        <row r="13133">
          <cell r="A13133">
            <v>2021</v>
          </cell>
          <cell r="B13133" t="str">
            <v>Octubre</v>
          </cell>
          <cell r="J13133">
            <v>1281</v>
          </cell>
          <cell r="K13133">
            <v>11005</v>
          </cell>
        </row>
        <row r="13134">
          <cell r="A13134">
            <v>2021</v>
          </cell>
          <cell r="B13134" t="str">
            <v>Octubre</v>
          </cell>
          <cell r="J13134">
            <v>4954</v>
          </cell>
          <cell r="K13134">
            <v>11006</v>
          </cell>
        </row>
        <row r="13135">
          <cell r="A13135">
            <v>2021</v>
          </cell>
          <cell r="B13135" t="str">
            <v>Octubre</v>
          </cell>
          <cell r="J13135">
            <v>13621</v>
          </cell>
          <cell r="K13135">
            <v>11007</v>
          </cell>
        </row>
        <row r="13136">
          <cell r="A13136">
            <v>2021</v>
          </cell>
          <cell r="B13136" t="str">
            <v>Octubre</v>
          </cell>
          <cell r="J13136">
            <v>1615</v>
          </cell>
          <cell r="K13136">
            <v>11008</v>
          </cell>
        </row>
        <row r="13137">
          <cell r="A13137">
            <v>2021</v>
          </cell>
          <cell r="B13137" t="str">
            <v>Octubre</v>
          </cell>
          <cell r="J13137">
            <v>3791</v>
          </cell>
          <cell r="K13137">
            <v>11009</v>
          </cell>
        </row>
        <row r="13138">
          <cell r="A13138">
            <v>2021</v>
          </cell>
          <cell r="B13138" t="str">
            <v>Octubre</v>
          </cell>
          <cell r="J13138">
            <v>2372</v>
          </cell>
          <cell r="K13138">
            <v>11010</v>
          </cell>
        </row>
        <row r="13139">
          <cell r="A13139">
            <v>2021</v>
          </cell>
          <cell r="B13139" t="str">
            <v>Octubre</v>
          </cell>
          <cell r="J13139">
            <v>13613</v>
          </cell>
          <cell r="K13139">
            <v>11011</v>
          </cell>
        </row>
        <row r="13140">
          <cell r="A13140">
            <v>2021</v>
          </cell>
          <cell r="B13140" t="str">
            <v>Octubre</v>
          </cell>
          <cell r="J13140">
            <v>4349</v>
          </cell>
          <cell r="K13140">
            <v>11012</v>
          </cell>
        </row>
        <row r="13141">
          <cell r="A13141">
            <v>2021</v>
          </cell>
          <cell r="B13141" t="str">
            <v>Octubre</v>
          </cell>
          <cell r="J13141">
            <v>6522</v>
          </cell>
          <cell r="K13141">
            <v>11014</v>
          </cell>
        </row>
        <row r="13142">
          <cell r="A13142">
            <v>2021</v>
          </cell>
          <cell r="B13142" t="str">
            <v>Octubre</v>
          </cell>
          <cell r="J13142">
            <v>4304</v>
          </cell>
          <cell r="K13142">
            <v>11015</v>
          </cell>
        </row>
        <row r="13143">
          <cell r="A13143">
            <v>2021</v>
          </cell>
          <cell r="B13143" t="str">
            <v>Octubre</v>
          </cell>
          <cell r="J13143">
            <v>4160</v>
          </cell>
          <cell r="K13143">
            <v>11016</v>
          </cell>
        </row>
        <row r="13144">
          <cell r="A13144">
            <v>2021</v>
          </cell>
          <cell r="B13144" t="str">
            <v>Octubre</v>
          </cell>
          <cell r="J13144">
            <v>1581</v>
          </cell>
          <cell r="K13144">
            <v>11017</v>
          </cell>
        </row>
        <row r="13145">
          <cell r="A13145">
            <v>2021</v>
          </cell>
          <cell r="B13145" t="str">
            <v>Octubre</v>
          </cell>
          <cell r="J13145">
            <v>2515</v>
          </cell>
          <cell r="K13145">
            <v>11018</v>
          </cell>
        </row>
        <row r="13146">
          <cell r="A13146">
            <v>2021</v>
          </cell>
          <cell r="B13146" t="str">
            <v>Octubre</v>
          </cell>
          <cell r="J13146">
            <v>5311</v>
          </cell>
          <cell r="K13146">
            <v>11019</v>
          </cell>
        </row>
        <row r="13147">
          <cell r="A13147">
            <v>2021</v>
          </cell>
          <cell r="B13147" t="str">
            <v>Octubre</v>
          </cell>
          <cell r="J13147">
            <v>8732</v>
          </cell>
          <cell r="K13147">
            <v>11020</v>
          </cell>
        </row>
        <row r="13148">
          <cell r="A13148">
            <v>2021</v>
          </cell>
          <cell r="B13148" t="str">
            <v>Octubre</v>
          </cell>
          <cell r="J13148">
            <v>2318</v>
          </cell>
          <cell r="K13148">
            <v>11021</v>
          </cell>
        </row>
        <row r="13149">
          <cell r="A13149">
            <v>2021</v>
          </cell>
          <cell r="B13149" t="str">
            <v>Octubre</v>
          </cell>
          <cell r="J13149">
            <v>2856</v>
          </cell>
          <cell r="K13149">
            <v>11022</v>
          </cell>
        </row>
        <row r="13150">
          <cell r="A13150">
            <v>2021</v>
          </cell>
          <cell r="B13150" t="str">
            <v>Octubre</v>
          </cell>
          <cell r="J13150">
            <v>4183</v>
          </cell>
          <cell r="K13150">
            <v>11023</v>
          </cell>
        </row>
        <row r="13151">
          <cell r="A13151">
            <v>2021</v>
          </cell>
          <cell r="B13151" t="str">
            <v>Octubre</v>
          </cell>
          <cell r="J13151">
            <v>2637</v>
          </cell>
          <cell r="K13151">
            <v>11024</v>
          </cell>
        </row>
        <row r="13152">
          <cell r="A13152">
            <v>2021</v>
          </cell>
          <cell r="B13152" t="str">
            <v>Octubre</v>
          </cell>
          <cell r="J13152">
            <v>2259</v>
          </cell>
          <cell r="K13152">
            <v>11025</v>
          </cell>
        </row>
        <row r="13153">
          <cell r="A13153">
            <v>2021</v>
          </cell>
          <cell r="B13153" t="str">
            <v>Octubre</v>
          </cell>
          <cell r="J13153">
            <v>4183</v>
          </cell>
          <cell r="K13153">
            <v>11028</v>
          </cell>
        </row>
        <row r="13154">
          <cell r="A13154">
            <v>2021</v>
          </cell>
          <cell r="B13154" t="str">
            <v>Octubre</v>
          </cell>
          <cell r="J13154">
            <v>3031</v>
          </cell>
          <cell r="K13154">
            <v>11029</v>
          </cell>
        </row>
        <row r="13155">
          <cell r="A13155">
            <v>2021</v>
          </cell>
          <cell r="B13155" t="str">
            <v>Octubre</v>
          </cell>
          <cell r="J13155">
            <v>7472</v>
          </cell>
          <cell r="K13155">
            <v>11030</v>
          </cell>
        </row>
        <row r="13156">
          <cell r="A13156">
            <v>2021</v>
          </cell>
          <cell r="B13156" t="str">
            <v>Octubre</v>
          </cell>
          <cell r="J13156">
            <v>7504</v>
          </cell>
          <cell r="K13156">
            <v>11031</v>
          </cell>
        </row>
        <row r="13157">
          <cell r="A13157">
            <v>2021</v>
          </cell>
          <cell r="B13157" t="str">
            <v>Octubre</v>
          </cell>
          <cell r="J13157">
            <v>7941</v>
          </cell>
          <cell r="K13157">
            <v>11032</v>
          </cell>
        </row>
        <row r="13158">
          <cell r="A13158">
            <v>2021</v>
          </cell>
          <cell r="B13158" t="str">
            <v>Octubre</v>
          </cell>
          <cell r="J13158">
            <v>3472</v>
          </cell>
          <cell r="K13158">
            <v>11033</v>
          </cell>
        </row>
        <row r="13159">
          <cell r="A13159">
            <v>2021</v>
          </cell>
          <cell r="B13159" t="str">
            <v>Octubre</v>
          </cell>
          <cell r="J13159">
            <v>2249</v>
          </cell>
          <cell r="K13159">
            <v>11034</v>
          </cell>
        </row>
        <row r="13160">
          <cell r="A13160">
            <v>2021</v>
          </cell>
          <cell r="B13160" t="str">
            <v>Octubre</v>
          </cell>
          <cell r="J13160">
            <v>3905</v>
          </cell>
          <cell r="K13160">
            <v>11035</v>
          </cell>
        </row>
        <row r="13161">
          <cell r="A13161">
            <v>2021</v>
          </cell>
          <cell r="B13161" t="str">
            <v>Octubre</v>
          </cell>
          <cell r="J13161">
            <v>1297</v>
          </cell>
          <cell r="K13161">
            <v>11036</v>
          </cell>
        </row>
        <row r="13162">
          <cell r="A13162">
            <v>2021</v>
          </cell>
          <cell r="B13162" t="str">
            <v>Octubre</v>
          </cell>
          <cell r="J13162">
            <v>1292</v>
          </cell>
          <cell r="K13162">
            <v>11037</v>
          </cell>
        </row>
        <row r="13163">
          <cell r="A13163">
            <v>2021</v>
          </cell>
          <cell r="B13163" t="str">
            <v>Octubre</v>
          </cell>
          <cell r="J13163">
            <v>2182</v>
          </cell>
          <cell r="K13163">
            <v>11039</v>
          </cell>
        </row>
        <row r="13164">
          <cell r="A13164">
            <v>2021</v>
          </cell>
          <cell r="B13164" t="str">
            <v>Octubre</v>
          </cell>
          <cell r="J13164">
            <v>2544</v>
          </cell>
          <cell r="K13164">
            <v>11040</v>
          </cell>
        </row>
        <row r="13165">
          <cell r="A13165">
            <v>2021</v>
          </cell>
          <cell r="B13165" t="str">
            <v>Octubre</v>
          </cell>
          <cell r="J13165">
            <v>1754</v>
          </cell>
          <cell r="K13165">
            <v>11041</v>
          </cell>
        </row>
        <row r="13166">
          <cell r="A13166">
            <v>2021</v>
          </cell>
          <cell r="B13166" t="str">
            <v>Octubre</v>
          </cell>
          <cell r="J13166">
            <v>2516</v>
          </cell>
          <cell r="K13166">
            <v>11042</v>
          </cell>
        </row>
        <row r="13167">
          <cell r="A13167">
            <v>2021</v>
          </cell>
          <cell r="B13167" t="str">
            <v>Octubre</v>
          </cell>
          <cell r="J13167">
            <v>5925</v>
          </cell>
          <cell r="K13167">
            <v>11043</v>
          </cell>
        </row>
        <row r="13168">
          <cell r="A13168">
            <v>2021</v>
          </cell>
          <cell r="B13168" t="str">
            <v>Octubre</v>
          </cell>
          <cell r="J13168">
            <v>2946</v>
          </cell>
          <cell r="K13168">
            <v>11044</v>
          </cell>
        </row>
        <row r="13169">
          <cell r="A13169">
            <v>2021</v>
          </cell>
          <cell r="B13169" t="str">
            <v>Octubre</v>
          </cell>
          <cell r="J13169">
            <v>1657</v>
          </cell>
          <cell r="K13169">
            <v>11045</v>
          </cell>
        </row>
        <row r="13170">
          <cell r="A13170">
            <v>2021</v>
          </cell>
          <cell r="B13170" t="str">
            <v>Octubre</v>
          </cell>
          <cell r="J13170">
            <v>939</v>
          </cell>
          <cell r="K13170">
            <v>11046</v>
          </cell>
        </row>
        <row r="13171">
          <cell r="A13171">
            <v>2021</v>
          </cell>
          <cell r="B13171" t="str">
            <v>Octubre</v>
          </cell>
          <cell r="J13171">
            <v>5463</v>
          </cell>
          <cell r="K13171">
            <v>11047</v>
          </cell>
        </row>
        <row r="13172">
          <cell r="A13172">
            <v>2021</v>
          </cell>
          <cell r="B13172" t="str">
            <v>Octubre</v>
          </cell>
          <cell r="J13172">
            <v>2645</v>
          </cell>
          <cell r="K13172">
            <v>11048</v>
          </cell>
        </row>
        <row r="13173">
          <cell r="A13173">
            <v>2021</v>
          </cell>
          <cell r="B13173" t="str">
            <v>Octubre</v>
          </cell>
          <cell r="J13173">
            <v>2740</v>
          </cell>
          <cell r="K13173">
            <v>11049</v>
          </cell>
        </row>
        <row r="13174">
          <cell r="A13174">
            <v>2021</v>
          </cell>
          <cell r="B13174" t="str">
            <v>Octubre</v>
          </cell>
          <cell r="J13174">
            <v>3964</v>
          </cell>
          <cell r="K13174">
            <v>11050</v>
          </cell>
        </row>
        <row r="13175">
          <cell r="A13175">
            <v>2021</v>
          </cell>
          <cell r="B13175" t="str">
            <v>Octubre</v>
          </cell>
          <cell r="J13175">
            <v>12572</v>
          </cell>
          <cell r="K13175">
            <v>11051</v>
          </cell>
        </row>
        <row r="13176">
          <cell r="A13176">
            <v>2021</v>
          </cell>
          <cell r="B13176" t="str">
            <v>Octubre</v>
          </cell>
          <cell r="J13176">
            <v>3758</v>
          </cell>
          <cell r="K13176">
            <v>11052</v>
          </cell>
        </row>
        <row r="13177">
          <cell r="A13177">
            <v>2021</v>
          </cell>
          <cell r="B13177" t="str">
            <v>Octubre</v>
          </cell>
          <cell r="J13177">
            <v>6674</v>
          </cell>
          <cell r="K13177">
            <v>11053</v>
          </cell>
        </row>
        <row r="13178">
          <cell r="A13178">
            <v>2021</v>
          </cell>
          <cell r="B13178" t="str">
            <v>Octubre</v>
          </cell>
          <cell r="J13178">
            <v>7514</v>
          </cell>
          <cell r="K13178">
            <v>11054</v>
          </cell>
        </row>
        <row r="13179">
          <cell r="A13179">
            <v>2021</v>
          </cell>
          <cell r="B13179" t="str">
            <v>Octubre</v>
          </cell>
          <cell r="J13179">
            <v>829</v>
          </cell>
          <cell r="K13179">
            <v>21001</v>
          </cell>
        </row>
        <row r="13180">
          <cell r="A13180">
            <v>2021</v>
          </cell>
          <cell r="B13180" t="str">
            <v>Octubre</v>
          </cell>
          <cell r="J13180">
            <v>3614</v>
          </cell>
          <cell r="K13180">
            <v>21002</v>
          </cell>
        </row>
        <row r="13181">
          <cell r="A13181">
            <v>2021</v>
          </cell>
          <cell r="B13181" t="str">
            <v>Octubre</v>
          </cell>
          <cell r="J13181">
            <v>2853</v>
          </cell>
          <cell r="K13181">
            <v>21003</v>
          </cell>
        </row>
        <row r="13182">
          <cell r="A13182">
            <v>2021</v>
          </cell>
          <cell r="B13182" t="str">
            <v>Octubre</v>
          </cell>
          <cell r="J13182">
            <v>1170</v>
          </cell>
          <cell r="K13182">
            <v>21004</v>
          </cell>
        </row>
        <row r="13183">
          <cell r="A13183">
            <v>2021</v>
          </cell>
          <cell r="B13183" t="str">
            <v>Octubre</v>
          </cell>
          <cell r="J13183">
            <v>836</v>
          </cell>
          <cell r="K13183">
            <v>21007</v>
          </cell>
        </row>
        <row r="13184">
          <cell r="A13184">
            <v>2021</v>
          </cell>
          <cell r="B13184" t="str">
            <v>Octubre</v>
          </cell>
          <cell r="J13184">
            <v>913</v>
          </cell>
          <cell r="K13184">
            <v>21005</v>
          </cell>
        </row>
        <row r="13185">
          <cell r="A13185">
            <v>2021</v>
          </cell>
          <cell r="B13185" t="str">
            <v>Octubre</v>
          </cell>
          <cell r="J13185">
            <v>913</v>
          </cell>
          <cell r="K13185">
            <v>21006</v>
          </cell>
        </row>
        <row r="13186">
          <cell r="A13186">
            <v>2021</v>
          </cell>
          <cell r="B13186" t="str">
            <v>Octubre</v>
          </cell>
          <cell r="J13186">
            <v>2372</v>
          </cell>
          <cell r="K13186">
            <v>21008</v>
          </cell>
        </row>
        <row r="13187">
          <cell r="A13187">
            <v>2021</v>
          </cell>
          <cell r="B13187" t="str">
            <v>Octubre</v>
          </cell>
          <cell r="J13187">
            <v>1084</v>
          </cell>
          <cell r="K13187">
            <v>21009</v>
          </cell>
        </row>
        <row r="13188">
          <cell r="A13188">
            <v>2021</v>
          </cell>
          <cell r="B13188" t="str">
            <v>Octubre</v>
          </cell>
          <cell r="J13188">
            <v>874</v>
          </cell>
          <cell r="K13188">
            <v>21011</v>
          </cell>
        </row>
        <row r="13189">
          <cell r="A13189">
            <v>2021</v>
          </cell>
          <cell r="B13189" t="str">
            <v>Octubre</v>
          </cell>
          <cell r="J13189">
            <v>1163</v>
          </cell>
          <cell r="K13189">
            <v>21012</v>
          </cell>
        </row>
        <row r="13190">
          <cell r="A13190">
            <v>2021</v>
          </cell>
          <cell r="B13190" t="str">
            <v>Octubre</v>
          </cell>
          <cell r="J13190">
            <v>2200</v>
          </cell>
          <cell r="K13190">
            <v>21013</v>
          </cell>
        </row>
        <row r="13191">
          <cell r="A13191">
            <v>2021</v>
          </cell>
          <cell r="B13191" t="str">
            <v>Octubre</v>
          </cell>
          <cell r="J13191">
            <v>2200</v>
          </cell>
          <cell r="K13191">
            <v>21014</v>
          </cell>
        </row>
        <row r="13192">
          <cell r="A13192">
            <v>2021</v>
          </cell>
          <cell r="B13192" t="str">
            <v>Octubre</v>
          </cell>
          <cell r="J13192">
            <v>2518</v>
          </cell>
          <cell r="K13192">
            <v>21016</v>
          </cell>
        </row>
        <row r="13193">
          <cell r="A13193">
            <v>2021</v>
          </cell>
          <cell r="B13193" t="str">
            <v>Octubre</v>
          </cell>
          <cell r="J13193">
            <v>1481</v>
          </cell>
          <cell r="K13193">
            <v>21017</v>
          </cell>
        </row>
        <row r="13194">
          <cell r="A13194">
            <v>2021</v>
          </cell>
          <cell r="B13194" t="str">
            <v>Octubre</v>
          </cell>
          <cell r="J13194">
            <v>2043</v>
          </cell>
          <cell r="K13194">
            <v>51001</v>
          </cell>
        </row>
        <row r="13195">
          <cell r="A13195">
            <v>2021</v>
          </cell>
          <cell r="B13195" t="str">
            <v>Octubre</v>
          </cell>
          <cell r="J13195">
            <v>2590</v>
          </cell>
          <cell r="K13195">
            <v>51001</v>
          </cell>
        </row>
        <row r="13196">
          <cell r="A13196">
            <v>2021</v>
          </cell>
          <cell r="B13196" t="str">
            <v>Octubre</v>
          </cell>
          <cell r="J13196">
            <v>2282</v>
          </cell>
          <cell r="K13196">
            <v>51001</v>
          </cell>
        </row>
        <row r="13197">
          <cell r="A13197">
            <v>2021</v>
          </cell>
          <cell r="B13197" t="str">
            <v>Octubre</v>
          </cell>
          <cell r="J13197">
            <v>2146</v>
          </cell>
          <cell r="K13197">
            <v>51001</v>
          </cell>
        </row>
        <row r="13198">
          <cell r="A13198">
            <v>2021</v>
          </cell>
          <cell r="B13198" t="str">
            <v>Octubre</v>
          </cell>
          <cell r="J13198">
            <v>1949</v>
          </cell>
          <cell r="K13198">
            <v>51002</v>
          </cell>
        </row>
        <row r="13199">
          <cell r="A13199">
            <v>2021</v>
          </cell>
          <cell r="B13199" t="str">
            <v>Octubre</v>
          </cell>
          <cell r="J13199">
            <v>4280</v>
          </cell>
          <cell r="K13199">
            <v>51003</v>
          </cell>
        </row>
        <row r="13200">
          <cell r="A13200">
            <v>2021</v>
          </cell>
          <cell r="B13200" t="str">
            <v>Octubre</v>
          </cell>
          <cell r="J13200">
            <v>4022</v>
          </cell>
          <cell r="K13200">
            <v>51003</v>
          </cell>
        </row>
        <row r="13201">
          <cell r="A13201">
            <v>2021</v>
          </cell>
          <cell r="B13201" t="str">
            <v>Octubre</v>
          </cell>
          <cell r="J13201">
            <v>7385</v>
          </cell>
          <cell r="K13201">
            <v>51004</v>
          </cell>
        </row>
        <row r="13202">
          <cell r="A13202">
            <v>2021</v>
          </cell>
          <cell r="B13202" t="str">
            <v>Octubre</v>
          </cell>
          <cell r="J13202">
            <v>8028</v>
          </cell>
          <cell r="K13202">
            <v>51004</v>
          </cell>
        </row>
        <row r="13203">
          <cell r="A13203">
            <v>2021</v>
          </cell>
          <cell r="B13203" t="str">
            <v>Octubre</v>
          </cell>
          <cell r="J13203">
            <v>8302</v>
          </cell>
          <cell r="K13203">
            <v>51004</v>
          </cell>
        </row>
        <row r="13204">
          <cell r="A13204">
            <v>2021</v>
          </cell>
          <cell r="B13204" t="str">
            <v>Octubre</v>
          </cell>
          <cell r="J13204">
            <v>7800</v>
          </cell>
          <cell r="K13204">
            <v>51005</v>
          </cell>
        </row>
        <row r="13205">
          <cell r="A13205">
            <v>2021</v>
          </cell>
          <cell r="B13205" t="str">
            <v>Octubre</v>
          </cell>
          <cell r="J13205">
            <v>8132</v>
          </cell>
          <cell r="K13205">
            <v>51005</v>
          </cell>
        </row>
        <row r="13206">
          <cell r="A13206">
            <v>2021</v>
          </cell>
          <cell r="B13206" t="str">
            <v>Octubre</v>
          </cell>
          <cell r="J13206">
            <v>8231</v>
          </cell>
          <cell r="K13206">
            <v>51005</v>
          </cell>
        </row>
        <row r="13207">
          <cell r="A13207">
            <v>2021</v>
          </cell>
          <cell r="B13207" t="str">
            <v>Octubre</v>
          </cell>
          <cell r="J13207">
            <v>5987</v>
          </cell>
          <cell r="K13207">
            <v>51006</v>
          </cell>
        </row>
        <row r="13208">
          <cell r="A13208">
            <v>2021</v>
          </cell>
          <cell r="B13208" t="str">
            <v>Octubre</v>
          </cell>
          <cell r="J13208">
            <v>6340</v>
          </cell>
          <cell r="K13208">
            <v>51006</v>
          </cell>
        </row>
        <row r="13209">
          <cell r="A13209">
            <v>2021</v>
          </cell>
          <cell r="B13209" t="str">
            <v>Octubre</v>
          </cell>
          <cell r="J13209">
            <v>6353</v>
          </cell>
          <cell r="K13209">
            <v>51006</v>
          </cell>
        </row>
        <row r="13210">
          <cell r="A13210">
            <v>2021</v>
          </cell>
          <cell r="B13210" t="str">
            <v>Octubre</v>
          </cell>
          <cell r="J13210">
            <v>5779</v>
          </cell>
          <cell r="K13210">
            <v>51007</v>
          </cell>
        </row>
        <row r="13211">
          <cell r="A13211">
            <v>2021</v>
          </cell>
          <cell r="B13211" t="str">
            <v>Octubre</v>
          </cell>
          <cell r="J13211">
            <v>6412</v>
          </cell>
          <cell r="K13211">
            <v>51008</v>
          </cell>
        </row>
        <row r="13212">
          <cell r="A13212">
            <v>2021</v>
          </cell>
          <cell r="B13212" t="str">
            <v>Octubre</v>
          </cell>
          <cell r="J13212">
            <v>6965</v>
          </cell>
          <cell r="K13212">
            <v>51008</v>
          </cell>
        </row>
        <row r="13213">
          <cell r="A13213">
            <v>2021</v>
          </cell>
          <cell r="B13213" t="str">
            <v>Octubre</v>
          </cell>
          <cell r="J13213">
            <v>7072</v>
          </cell>
          <cell r="K13213">
            <v>51008</v>
          </cell>
        </row>
        <row r="13214">
          <cell r="A13214">
            <v>2021</v>
          </cell>
          <cell r="B13214" t="str">
            <v>Octubre</v>
          </cell>
          <cell r="J13214">
            <v>6970</v>
          </cell>
          <cell r="K13214">
            <v>51008</v>
          </cell>
        </row>
        <row r="13215">
          <cell r="A13215">
            <v>2021</v>
          </cell>
          <cell r="B13215" t="str">
            <v>Octubre</v>
          </cell>
          <cell r="J13215">
            <v>5470</v>
          </cell>
          <cell r="K13215">
            <v>51009</v>
          </cell>
        </row>
        <row r="13216">
          <cell r="A13216">
            <v>2021</v>
          </cell>
          <cell r="B13216" t="str">
            <v>Octubre</v>
          </cell>
          <cell r="J13216">
            <v>5883</v>
          </cell>
          <cell r="K13216">
            <v>51009</v>
          </cell>
        </row>
        <row r="13217">
          <cell r="A13217">
            <v>2021</v>
          </cell>
          <cell r="B13217" t="str">
            <v>Octubre</v>
          </cell>
          <cell r="J13217">
            <v>5817</v>
          </cell>
          <cell r="K13217">
            <v>51009</v>
          </cell>
        </row>
        <row r="13218">
          <cell r="A13218">
            <v>2021</v>
          </cell>
          <cell r="B13218" t="str">
            <v>Octubre</v>
          </cell>
          <cell r="J13218">
            <v>6047</v>
          </cell>
          <cell r="K13218">
            <v>51009</v>
          </cell>
        </row>
        <row r="13219">
          <cell r="A13219">
            <v>2021</v>
          </cell>
          <cell r="B13219" t="str">
            <v>Octubre</v>
          </cell>
          <cell r="J13219">
            <v>1800</v>
          </cell>
          <cell r="K13219">
            <v>51010</v>
          </cell>
        </row>
        <row r="13220">
          <cell r="A13220">
            <v>2021</v>
          </cell>
          <cell r="B13220" t="str">
            <v>Octubre</v>
          </cell>
          <cell r="J13220">
            <v>2020</v>
          </cell>
          <cell r="K13220">
            <v>51010</v>
          </cell>
        </row>
        <row r="13221">
          <cell r="A13221">
            <v>2021</v>
          </cell>
          <cell r="B13221" t="str">
            <v>Octubre</v>
          </cell>
          <cell r="J13221">
            <v>2139</v>
          </cell>
          <cell r="K13221">
            <v>51011</v>
          </cell>
        </row>
        <row r="13222">
          <cell r="A13222">
            <v>2021</v>
          </cell>
          <cell r="B13222" t="str">
            <v>Octubre</v>
          </cell>
          <cell r="J13222">
            <v>2353</v>
          </cell>
          <cell r="K13222">
            <v>51011</v>
          </cell>
        </row>
        <row r="13223">
          <cell r="A13223">
            <v>2021</v>
          </cell>
          <cell r="B13223" t="str">
            <v>Octubre</v>
          </cell>
          <cell r="J13223">
            <v>2375</v>
          </cell>
          <cell r="K13223">
            <v>51011</v>
          </cell>
        </row>
        <row r="13224">
          <cell r="A13224">
            <v>2021</v>
          </cell>
          <cell r="B13224" t="str">
            <v>Octubre</v>
          </cell>
          <cell r="J13224">
            <v>3940</v>
          </cell>
          <cell r="K13224">
            <v>51012</v>
          </cell>
        </row>
        <row r="13225">
          <cell r="A13225">
            <v>2021</v>
          </cell>
          <cell r="B13225" t="str">
            <v>Octubre</v>
          </cell>
          <cell r="J13225">
            <v>4720</v>
          </cell>
          <cell r="K13225">
            <v>51012</v>
          </cell>
        </row>
        <row r="13226">
          <cell r="A13226">
            <v>2021</v>
          </cell>
          <cell r="B13226" t="str">
            <v>Octubre</v>
          </cell>
          <cell r="J13226">
            <v>307</v>
          </cell>
          <cell r="K13226">
            <v>61001</v>
          </cell>
        </row>
        <row r="13227">
          <cell r="A13227">
            <v>2021</v>
          </cell>
          <cell r="B13227" t="str">
            <v>Octubre</v>
          </cell>
          <cell r="J13227">
            <v>304</v>
          </cell>
          <cell r="K13227">
            <v>61001</v>
          </cell>
        </row>
        <row r="13228">
          <cell r="A13228">
            <v>2021</v>
          </cell>
          <cell r="B13228" t="str">
            <v>Octubre</v>
          </cell>
          <cell r="J13228">
            <v>341</v>
          </cell>
          <cell r="K13228">
            <v>61001</v>
          </cell>
        </row>
        <row r="13229">
          <cell r="A13229">
            <v>2021</v>
          </cell>
          <cell r="B13229" t="str">
            <v>Octubre</v>
          </cell>
          <cell r="J13229">
            <v>340</v>
          </cell>
          <cell r="K13229">
            <v>61002</v>
          </cell>
        </row>
        <row r="13230">
          <cell r="A13230">
            <v>2021</v>
          </cell>
          <cell r="B13230" t="str">
            <v>Octubre</v>
          </cell>
          <cell r="J13230">
            <v>358</v>
          </cell>
          <cell r="K13230">
            <v>61002</v>
          </cell>
        </row>
        <row r="13231">
          <cell r="A13231">
            <v>2021</v>
          </cell>
          <cell r="B13231" t="str">
            <v>Octubre</v>
          </cell>
          <cell r="J13231">
            <v>384</v>
          </cell>
          <cell r="K13231">
            <v>61002</v>
          </cell>
        </row>
        <row r="13232">
          <cell r="A13232">
            <v>2021</v>
          </cell>
          <cell r="B13232" t="str">
            <v>Octubre</v>
          </cell>
          <cell r="J13232">
            <v>282</v>
          </cell>
          <cell r="K13232">
            <v>61003</v>
          </cell>
        </row>
        <row r="13233">
          <cell r="A13233">
            <v>2021</v>
          </cell>
          <cell r="B13233" t="str">
            <v>Octubre</v>
          </cell>
          <cell r="J13233">
            <v>279</v>
          </cell>
          <cell r="K13233">
            <v>61003</v>
          </cell>
        </row>
        <row r="13234">
          <cell r="A13234">
            <v>2021</v>
          </cell>
          <cell r="B13234" t="str">
            <v>Octubre</v>
          </cell>
          <cell r="J13234">
            <v>303</v>
          </cell>
          <cell r="K13234">
            <v>61003</v>
          </cell>
        </row>
        <row r="13235">
          <cell r="A13235">
            <v>2021</v>
          </cell>
          <cell r="B13235" t="str">
            <v>Octubre</v>
          </cell>
          <cell r="J13235">
            <v>414</v>
          </cell>
          <cell r="K13235">
            <v>61004</v>
          </cell>
        </row>
        <row r="13236">
          <cell r="A13236">
            <v>2021</v>
          </cell>
          <cell r="B13236" t="str">
            <v>Octubre</v>
          </cell>
          <cell r="J13236">
            <v>459</v>
          </cell>
          <cell r="K13236">
            <v>61004</v>
          </cell>
        </row>
        <row r="13237">
          <cell r="A13237">
            <v>2021</v>
          </cell>
          <cell r="B13237" t="str">
            <v>Octubre</v>
          </cell>
          <cell r="J13237">
            <v>489</v>
          </cell>
          <cell r="K13237">
            <v>61004</v>
          </cell>
        </row>
        <row r="13238">
          <cell r="A13238">
            <v>2021</v>
          </cell>
          <cell r="B13238" t="str">
            <v>Octubre</v>
          </cell>
          <cell r="J13238">
            <v>30821</v>
          </cell>
          <cell r="K13238">
            <v>61005</v>
          </cell>
        </row>
        <row r="13239">
          <cell r="A13239">
            <v>2021</v>
          </cell>
          <cell r="B13239" t="str">
            <v>Octubre</v>
          </cell>
          <cell r="J13239">
            <v>9904</v>
          </cell>
          <cell r="K13239">
            <v>61006</v>
          </cell>
        </row>
        <row r="13240">
          <cell r="A13240">
            <v>2021</v>
          </cell>
          <cell r="B13240" t="str">
            <v>Octubre</v>
          </cell>
          <cell r="J13240">
            <v>10396</v>
          </cell>
          <cell r="K13240">
            <v>61006</v>
          </cell>
        </row>
        <row r="13241">
          <cell r="A13241">
            <v>2021</v>
          </cell>
          <cell r="B13241" t="str">
            <v>Octubre</v>
          </cell>
          <cell r="J13241">
            <v>10133</v>
          </cell>
          <cell r="K13241">
            <v>61006</v>
          </cell>
        </row>
        <row r="13242">
          <cell r="A13242">
            <v>2021</v>
          </cell>
          <cell r="B13242" t="str">
            <v>Octubre</v>
          </cell>
          <cell r="J13242">
            <v>9825</v>
          </cell>
          <cell r="K13242">
            <v>61006</v>
          </cell>
        </row>
        <row r="13243">
          <cell r="A13243">
            <v>2021</v>
          </cell>
          <cell r="B13243" t="str">
            <v>Octubre</v>
          </cell>
          <cell r="J13243">
            <v>15754</v>
          </cell>
          <cell r="K13243">
            <v>61007</v>
          </cell>
        </row>
        <row r="13244">
          <cell r="A13244">
            <v>2021</v>
          </cell>
          <cell r="B13244" t="str">
            <v>Octubre</v>
          </cell>
          <cell r="J13244">
            <v>15594</v>
          </cell>
          <cell r="K13244">
            <v>61007</v>
          </cell>
        </row>
        <row r="13245">
          <cell r="A13245">
            <v>2021</v>
          </cell>
          <cell r="B13245" t="str">
            <v>Octubre</v>
          </cell>
          <cell r="J13245">
            <v>16475</v>
          </cell>
          <cell r="K13245">
            <v>61007</v>
          </cell>
        </row>
        <row r="13246">
          <cell r="A13246">
            <v>2021</v>
          </cell>
          <cell r="B13246" t="str">
            <v>Octubre</v>
          </cell>
          <cell r="J13246">
            <v>15438</v>
          </cell>
          <cell r="K13246">
            <v>61007</v>
          </cell>
        </row>
        <row r="13247">
          <cell r="A13247">
            <v>2021</v>
          </cell>
          <cell r="B13247" t="str">
            <v>Octubre</v>
          </cell>
          <cell r="J13247">
            <v>11088</v>
          </cell>
          <cell r="K13247">
            <v>61008</v>
          </cell>
        </row>
        <row r="13248">
          <cell r="A13248">
            <v>2021</v>
          </cell>
          <cell r="B13248" t="str">
            <v>Octubre</v>
          </cell>
          <cell r="J13248">
            <v>10108</v>
          </cell>
          <cell r="K13248">
            <v>61008</v>
          </cell>
        </row>
        <row r="13249">
          <cell r="A13249">
            <v>2021</v>
          </cell>
          <cell r="B13249" t="str">
            <v>Octubre</v>
          </cell>
          <cell r="J13249">
            <v>9975</v>
          </cell>
          <cell r="K13249">
            <v>61008</v>
          </cell>
        </row>
        <row r="13250">
          <cell r="A13250">
            <v>2021</v>
          </cell>
          <cell r="B13250" t="str">
            <v>Octubre</v>
          </cell>
          <cell r="J13250">
            <v>14717</v>
          </cell>
          <cell r="K13250">
            <v>61009</v>
          </cell>
        </row>
        <row r="13251">
          <cell r="A13251">
            <v>2021</v>
          </cell>
          <cell r="B13251" t="str">
            <v>Octubre</v>
          </cell>
          <cell r="J13251">
            <v>14365</v>
          </cell>
          <cell r="K13251">
            <v>61009</v>
          </cell>
        </row>
        <row r="13252">
          <cell r="A13252">
            <v>2021</v>
          </cell>
          <cell r="B13252" t="str">
            <v>Octubre</v>
          </cell>
          <cell r="J13252">
            <v>14567</v>
          </cell>
          <cell r="K13252">
            <v>61009</v>
          </cell>
        </row>
        <row r="13253">
          <cell r="A13253">
            <v>2021</v>
          </cell>
          <cell r="B13253" t="str">
            <v>Octubre</v>
          </cell>
          <cell r="J13253">
            <v>14475</v>
          </cell>
          <cell r="K13253">
            <v>61009</v>
          </cell>
        </row>
        <row r="13254">
          <cell r="A13254">
            <v>2021</v>
          </cell>
          <cell r="B13254" t="str">
            <v>Octubre</v>
          </cell>
          <cell r="J13254">
            <v>7725</v>
          </cell>
          <cell r="K13254">
            <v>71001</v>
          </cell>
        </row>
        <row r="13255">
          <cell r="A13255">
            <v>2021</v>
          </cell>
          <cell r="B13255" t="str">
            <v>Octubre</v>
          </cell>
          <cell r="J13255">
            <v>6250</v>
          </cell>
          <cell r="K13255">
            <v>71001</v>
          </cell>
        </row>
        <row r="13256">
          <cell r="A13256">
            <v>2021</v>
          </cell>
          <cell r="B13256" t="str">
            <v>Octubre</v>
          </cell>
          <cell r="J13256">
            <v>5658</v>
          </cell>
          <cell r="K13256">
            <v>71001</v>
          </cell>
        </row>
        <row r="13257">
          <cell r="A13257">
            <v>2021</v>
          </cell>
          <cell r="B13257" t="str">
            <v>Octubre</v>
          </cell>
          <cell r="J13257">
            <v>8358</v>
          </cell>
          <cell r="K13257">
            <v>71002</v>
          </cell>
        </row>
        <row r="13258">
          <cell r="A13258">
            <v>2021</v>
          </cell>
          <cell r="B13258" t="str">
            <v>Octubre</v>
          </cell>
          <cell r="J13258">
            <v>9617</v>
          </cell>
          <cell r="K13258">
            <v>71002</v>
          </cell>
        </row>
        <row r="13259">
          <cell r="A13259">
            <v>2021</v>
          </cell>
          <cell r="B13259" t="str">
            <v>Octubre</v>
          </cell>
          <cell r="J13259">
            <v>8313</v>
          </cell>
          <cell r="K13259">
            <v>71002</v>
          </cell>
        </row>
        <row r="13260">
          <cell r="A13260">
            <v>2021</v>
          </cell>
          <cell r="B13260" t="str">
            <v>Octubre</v>
          </cell>
          <cell r="J13260">
            <v>9885</v>
          </cell>
          <cell r="K13260">
            <v>71002</v>
          </cell>
        </row>
        <row r="13261">
          <cell r="A13261">
            <v>2021</v>
          </cell>
          <cell r="B13261" t="str">
            <v>Octubre</v>
          </cell>
          <cell r="J13261">
            <v>7696</v>
          </cell>
          <cell r="K13261">
            <v>71002</v>
          </cell>
        </row>
        <row r="13262">
          <cell r="A13262">
            <v>2021</v>
          </cell>
          <cell r="B13262" t="str">
            <v>Octubre</v>
          </cell>
          <cell r="J13262">
            <v>15192</v>
          </cell>
          <cell r="K13262">
            <v>71004</v>
          </cell>
        </row>
        <row r="13263">
          <cell r="A13263">
            <v>2021</v>
          </cell>
          <cell r="B13263" t="str">
            <v>Octubre</v>
          </cell>
          <cell r="J13263">
            <v>14810</v>
          </cell>
          <cell r="K13263">
            <v>71004</v>
          </cell>
        </row>
        <row r="13264">
          <cell r="A13264">
            <v>2021</v>
          </cell>
          <cell r="B13264" t="str">
            <v>Octubre</v>
          </cell>
          <cell r="J13264">
            <v>13994</v>
          </cell>
          <cell r="K13264">
            <v>71004</v>
          </cell>
        </row>
        <row r="13265">
          <cell r="A13265">
            <v>2021</v>
          </cell>
          <cell r="B13265" t="str">
            <v>Octubre</v>
          </cell>
          <cell r="J13265">
            <v>14588</v>
          </cell>
          <cell r="K13265">
            <v>71004</v>
          </cell>
        </row>
        <row r="13266">
          <cell r="A13266">
            <v>2021</v>
          </cell>
          <cell r="B13266" t="str">
            <v>Octubre</v>
          </cell>
          <cell r="J13266">
            <v>15981</v>
          </cell>
          <cell r="K13266">
            <v>71005</v>
          </cell>
        </row>
        <row r="13267">
          <cell r="A13267">
            <v>2021</v>
          </cell>
          <cell r="B13267" t="str">
            <v>Octubre</v>
          </cell>
          <cell r="J13267">
            <v>15783</v>
          </cell>
          <cell r="K13267">
            <v>71005</v>
          </cell>
        </row>
        <row r="13268">
          <cell r="A13268">
            <v>2021</v>
          </cell>
          <cell r="B13268" t="str">
            <v>Octubre</v>
          </cell>
          <cell r="J13268">
            <v>14785</v>
          </cell>
          <cell r="K13268">
            <v>71005</v>
          </cell>
        </row>
        <row r="13269">
          <cell r="A13269">
            <v>2021</v>
          </cell>
          <cell r="B13269" t="str">
            <v>Octubre</v>
          </cell>
          <cell r="J13269">
            <v>15469</v>
          </cell>
          <cell r="K13269">
            <v>71005</v>
          </cell>
        </row>
        <row r="13270">
          <cell r="A13270">
            <v>2021</v>
          </cell>
          <cell r="B13270" t="str">
            <v>Octubre</v>
          </cell>
          <cell r="J13270">
            <v>16313</v>
          </cell>
          <cell r="K13270">
            <v>71006</v>
          </cell>
        </row>
        <row r="13271">
          <cell r="A13271">
            <v>2021</v>
          </cell>
          <cell r="B13271" t="str">
            <v>Octubre</v>
          </cell>
          <cell r="J13271">
            <v>15865</v>
          </cell>
          <cell r="K13271">
            <v>71006</v>
          </cell>
        </row>
        <row r="13272">
          <cell r="A13272">
            <v>2021</v>
          </cell>
          <cell r="B13272" t="str">
            <v>Octubre</v>
          </cell>
          <cell r="J13272">
            <v>15117</v>
          </cell>
          <cell r="K13272">
            <v>71006</v>
          </cell>
        </row>
        <row r="13273">
          <cell r="A13273">
            <v>2021</v>
          </cell>
          <cell r="B13273" t="str">
            <v>Octubre</v>
          </cell>
          <cell r="J13273">
            <v>15331</v>
          </cell>
          <cell r="K13273">
            <v>71006</v>
          </cell>
        </row>
        <row r="13274">
          <cell r="A13274">
            <v>2021</v>
          </cell>
          <cell r="B13274" t="str">
            <v>Octubre</v>
          </cell>
          <cell r="J13274">
            <v>17042</v>
          </cell>
          <cell r="K13274">
            <v>71007</v>
          </cell>
        </row>
        <row r="13275">
          <cell r="A13275">
            <v>2021</v>
          </cell>
          <cell r="B13275" t="str">
            <v>Octubre</v>
          </cell>
          <cell r="J13275">
            <v>15827</v>
          </cell>
          <cell r="K13275">
            <v>71007</v>
          </cell>
        </row>
        <row r="13276">
          <cell r="A13276">
            <v>2021</v>
          </cell>
          <cell r="B13276" t="str">
            <v>Octubre</v>
          </cell>
          <cell r="J13276">
            <v>15952</v>
          </cell>
          <cell r="K13276">
            <v>71007</v>
          </cell>
        </row>
        <row r="13277">
          <cell r="A13277">
            <v>2021</v>
          </cell>
          <cell r="B13277" t="str">
            <v>Octubre</v>
          </cell>
          <cell r="J13277">
            <v>16044</v>
          </cell>
          <cell r="K13277">
            <v>71007</v>
          </cell>
        </row>
        <row r="13278">
          <cell r="A13278">
            <v>2021</v>
          </cell>
          <cell r="B13278" t="str">
            <v>Octubre</v>
          </cell>
          <cell r="J13278">
            <v>11520</v>
          </cell>
          <cell r="K13278">
            <v>71003</v>
          </cell>
        </row>
        <row r="13279">
          <cell r="A13279">
            <v>2021</v>
          </cell>
          <cell r="B13279" t="str">
            <v>Octubre</v>
          </cell>
          <cell r="J13279">
            <v>18219</v>
          </cell>
          <cell r="K13279">
            <v>71009</v>
          </cell>
        </row>
        <row r="13280">
          <cell r="A13280">
            <v>2021</v>
          </cell>
          <cell r="B13280" t="str">
            <v>Octubre</v>
          </cell>
          <cell r="J13280">
            <v>18000</v>
          </cell>
          <cell r="K13280">
            <v>71009</v>
          </cell>
        </row>
        <row r="13281">
          <cell r="A13281">
            <v>2021</v>
          </cell>
          <cell r="B13281" t="str">
            <v>Octubre</v>
          </cell>
          <cell r="J13281">
            <v>18125</v>
          </cell>
          <cell r="K13281">
            <v>71009</v>
          </cell>
        </row>
        <row r="13282">
          <cell r="A13282">
            <v>2021</v>
          </cell>
          <cell r="B13282" t="str">
            <v>Octubre</v>
          </cell>
          <cell r="J13282">
            <v>18106</v>
          </cell>
          <cell r="K13282">
            <v>71009</v>
          </cell>
        </row>
        <row r="13283">
          <cell r="A13283">
            <v>2021</v>
          </cell>
          <cell r="B13283" t="str">
            <v>Octubre</v>
          </cell>
          <cell r="J13283">
            <v>15915</v>
          </cell>
          <cell r="K13283">
            <v>71010</v>
          </cell>
        </row>
        <row r="13284">
          <cell r="A13284">
            <v>2021</v>
          </cell>
          <cell r="B13284" t="str">
            <v>Octubre</v>
          </cell>
          <cell r="J13284">
            <v>15077</v>
          </cell>
          <cell r="K13284">
            <v>71010</v>
          </cell>
        </row>
        <row r="13285">
          <cell r="A13285">
            <v>2021</v>
          </cell>
          <cell r="B13285" t="str">
            <v>Octubre</v>
          </cell>
          <cell r="J13285">
            <v>14975</v>
          </cell>
          <cell r="K13285">
            <v>71010</v>
          </cell>
        </row>
        <row r="13286">
          <cell r="A13286">
            <v>2021</v>
          </cell>
          <cell r="B13286" t="str">
            <v>Octubre</v>
          </cell>
          <cell r="J13286">
            <v>16642</v>
          </cell>
          <cell r="K13286">
            <v>71011</v>
          </cell>
        </row>
        <row r="13287">
          <cell r="A13287">
            <v>2021</v>
          </cell>
          <cell r="B13287" t="str">
            <v>Octubre</v>
          </cell>
          <cell r="J13287">
            <v>15881</v>
          </cell>
          <cell r="K13287">
            <v>71011</v>
          </cell>
        </row>
        <row r="13288">
          <cell r="A13288">
            <v>2021</v>
          </cell>
          <cell r="B13288" t="str">
            <v>Octubre</v>
          </cell>
          <cell r="J13288">
            <v>15838</v>
          </cell>
          <cell r="K13288">
            <v>71011</v>
          </cell>
        </row>
        <row r="13289">
          <cell r="A13289">
            <v>2021</v>
          </cell>
          <cell r="B13289" t="str">
            <v>Octubre</v>
          </cell>
          <cell r="J13289">
            <v>15883</v>
          </cell>
          <cell r="K13289">
            <v>71012</v>
          </cell>
        </row>
        <row r="13290">
          <cell r="A13290">
            <v>2021</v>
          </cell>
          <cell r="B13290" t="str">
            <v>Octubre</v>
          </cell>
          <cell r="J13290">
            <v>14004</v>
          </cell>
          <cell r="K13290">
            <v>71012</v>
          </cell>
        </row>
        <row r="13291">
          <cell r="A13291">
            <v>2021</v>
          </cell>
          <cell r="B13291" t="str">
            <v>Octubre</v>
          </cell>
          <cell r="J13291">
            <v>15031</v>
          </cell>
          <cell r="K13291">
            <v>71012</v>
          </cell>
        </row>
        <row r="13292">
          <cell r="A13292">
            <v>2021</v>
          </cell>
          <cell r="B13292" t="str">
            <v>Octubre</v>
          </cell>
          <cell r="J13292">
            <v>12323</v>
          </cell>
          <cell r="K13292">
            <v>71013</v>
          </cell>
        </row>
        <row r="13293">
          <cell r="A13293">
            <v>2021</v>
          </cell>
          <cell r="B13293" t="str">
            <v>Octubre</v>
          </cell>
          <cell r="J13293">
            <v>10069</v>
          </cell>
          <cell r="K13293">
            <v>71013</v>
          </cell>
        </row>
        <row r="13294">
          <cell r="A13294">
            <v>2021</v>
          </cell>
          <cell r="B13294" t="str">
            <v>Octubre</v>
          </cell>
          <cell r="J13294">
            <v>11669</v>
          </cell>
          <cell r="K13294">
            <v>71013</v>
          </cell>
        </row>
        <row r="13295">
          <cell r="A13295">
            <v>2021</v>
          </cell>
          <cell r="B13295" t="str">
            <v>Octubre</v>
          </cell>
          <cell r="J13295">
            <v>17692</v>
          </cell>
          <cell r="K13295">
            <v>71015</v>
          </cell>
        </row>
        <row r="13296">
          <cell r="A13296">
            <v>2021</v>
          </cell>
          <cell r="B13296" t="str">
            <v>Octubre</v>
          </cell>
          <cell r="J13296">
            <v>19050</v>
          </cell>
          <cell r="K13296">
            <v>71016</v>
          </cell>
        </row>
        <row r="13297">
          <cell r="A13297">
            <v>2021</v>
          </cell>
          <cell r="B13297" t="str">
            <v>Octubre</v>
          </cell>
          <cell r="J13297">
            <v>19063</v>
          </cell>
          <cell r="K13297">
            <v>71016</v>
          </cell>
        </row>
        <row r="13298">
          <cell r="A13298">
            <v>2021</v>
          </cell>
          <cell r="B13298" t="str">
            <v>Octubre</v>
          </cell>
          <cell r="J13298">
            <v>19688</v>
          </cell>
          <cell r="K13298">
            <v>71016</v>
          </cell>
        </row>
        <row r="13299">
          <cell r="A13299">
            <v>2021</v>
          </cell>
          <cell r="B13299" t="str">
            <v>Octubre</v>
          </cell>
          <cell r="J13299">
            <v>19050</v>
          </cell>
          <cell r="K13299">
            <v>71017</v>
          </cell>
        </row>
        <row r="13300">
          <cell r="A13300">
            <v>2021</v>
          </cell>
          <cell r="B13300" t="str">
            <v>Octubre</v>
          </cell>
          <cell r="J13300">
            <v>19063</v>
          </cell>
          <cell r="K13300">
            <v>71017</v>
          </cell>
        </row>
        <row r="13301">
          <cell r="A13301">
            <v>2021</v>
          </cell>
          <cell r="B13301" t="str">
            <v>Octubre</v>
          </cell>
          <cell r="J13301">
            <v>19469</v>
          </cell>
          <cell r="K13301">
            <v>71017</v>
          </cell>
        </row>
        <row r="13302">
          <cell r="A13302">
            <v>2021</v>
          </cell>
          <cell r="B13302" t="str">
            <v>Octubre</v>
          </cell>
          <cell r="J13302">
            <v>19217</v>
          </cell>
          <cell r="K13302">
            <v>71018</v>
          </cell>
        </row>
        <row r="13303">
          <cell r="A13303">
            <v>2021</v>
          </cell>
          <cell r="B13303" t="str">
            <v>Octubre</v>
          </cell>
          <cell r="J13303">
            <v>19063</v>
          </cell>
          <cell r="K13303">
            <v>71018</v>
          </cell>
        </row>
        <row r="13304">
          <cell r="A13304">
            <v>2021</v>
          </cell>
          <cell r="B13304" t="str">
            <v>Octubre</v>
          </cell>
          <cell r="J13304">
            <v>19452</v>
          </cell>
          <cell r="K13304">
            <v>71018</v>
          </cell>
        </row>
        <row r="13305">
          <cell r="A13305">
            <v>2021</v>
          </cell>
          <cell r="B13305" t="str">
            <v>Octubre</v>
          </cell>
          <cell r="J13305">
            <v>19217</v>
          </cell>
          <cell r="K13305">
            <v>71019</v>
          </cell>
        </row>
        <row r="13306">
          <cell r="A13306">
            <v>2021</v>
          </cell>
          <cell r="B13306" t="str">
            <v>Octubre</v>
          </cell>
          <cell r="J13306">
            <v>19094</v>
          </cell>
          <cell r="K13306">
            <v>71019</v>
          </cell>
        </row>
        <row r="13307">
          <cell r="A13307">
            <v>2021</v>
          </cell>
          <cell r="B13307" t="str">
            <v>Octubre</v>
          </cell>
          <cell r="J13307">
            <v>19813</v>
          </cell>
          <cell r="K13307">
            <v>71019</v>
          </cell>
        </row>
        <row r="13308">
          <cell r="A13308">
            <v>2021</v>
          </cell>
          <cell r="B13308" t="str">
            <v>Octubre</v>
          </cell>
          <cell r="J13308">
            <v>25583</v>
          </cell>
          <cell r="K13308">
            <v>71020</v>
          </cell>
        </row>
        <row r="13309">
          <cell r="A13309">
            <v>2021</v>
          </cell>
          <cell r="B13309" t="str">
            <v>Octubre</v>
          </cell>
          <cell r="J13309">
            <v>24156</v>
          </cell>
          <cell r="K13309">
            <v>71020</v>
          </cell>
        </row>
        <row r="13310">
          <cell r="A13310">
            <v>2021</v>
          </cell>
          <cell r="B13310" t="str">
            <v>Octubre</v>
          </cell>
          <cell r="J13310">
            <v>26490</v>
          </cell>
          <cell r="K13310">
            <v>71020</v>
          </cell>
        </row>
        <row r="13311">
          <cell r="A13311">
            <v>2021</v>
          </cell>
          <cell r="B13311" t="str">
            <v>Octubre</v>
          </cell>
          <cell r="J13311">
            <v>16360</v>
          </cell>
          <cell r="K13311">
            <v>71021</v>
          </cell>
        </row>
        <row r="13312">
          <cell r="A13312">
            <v>2021</v>
          </cell>
          <cell r="B13312" t="str">
            <v>Octubre</v>
          </cell>
          <cell r="J13312">
            <v>15700</v>
          </cell>
          <cell r="K13312">
            <v>71021</v>
          </cell>
        </row>
        <row r="13313">
          <cell r="A13313">
            <v>2021</v>
          </cell>
          <cell r="B13313" t="str">
            <v>Octubre</v>
          </cell>
          <cell r="J13313">
            <v>16077</v>
          </cell>
          <cell r="K13313">
            <v>71021</v>
          </cell>
        </row>
        <row r="13314">
          <cell r="A13314">
            <v>2021</v>
          </cell>
          <cell r="B13314" t="str">
            <v>Octubre</v>
          </cell>
          <cell r="J13314">
            <v>14715</v>
          </cell>
          <cell r="K13314">
            <v>71022</v>
          </cell>
        </row>
        <row r="13315">
          <cell r="A13315">
            <v>2021</v>
          </cell>
          <cell r="B13315" t="str">
            <v>Octubre</v>
          </cell>
          <cell r="J13315">
            <v>15769</v>
          </cell>
          <cell r="K13315">
            <v>71022</v>
          </cell>
        </row>
        <row r="13316">
          <cell r="A13316">
            <v>2021</v>
          </cell>
          <cell r="B13316" t="str">
            <v>Octubre</v>
          </cell>
          <cell r="J13316">
            <v>16188</v>
          </cell>
          <cell r="K13316">
            <v>71022</v>
          </cell>
        </row>
        <row r="13317">
          <cell r="A13317">
            <v>2021</v>
          </cell>
          <cell r="B13317" t="str">
            <v>Octubre</v>
          </cell>
          <cell r="J13317">
            <v>17104</v>
          </cell>
          <cell r="K13317">
            <v>71023</v>
          </cell>
        </row>
        <row r="13318">
          <cell r="A13318">
            <v>2021</v>
          </cell>
          <cell r="B13318" t="str">
            <v>Octubre</v>
          </cell>
          <cell r="J13318">
            <v>16413</v>
          </cell>
          <cell r="K13318">
            <v>71023</v>
          </cell>
        </row>
        <row r="13319">
          <cell r="A13319">
            <v>2021</v>
          </cell>
          <cell r="B13319" t="str">
            <v>Octubre</v>
          </cell>
          <cell r="J13319">
            <v>17792</v>
          </cell>
          <cell r="K13319">
            <v>71023</v>
          </cell>
        </row>
        <row r="13320">
          <cell r="A13320">
            <v>2021</v>
          </cell>
          <cell r="B13320" t="str">
            <v>Octubre</v>
          </cell>
          <cell r="J13320">
            <v>18421</v>
          </cell>
          <cell r="K13320">
            <v>71024</v>
          </cell>
        </row>
        <row r="13321">
          <cell r="A13321">
            <v>2021</v>
          </cell>
          <cell r="B13321" t="str">
            <v>Octubre</v>
          </cell>
          <cell r="J13321">
            <v>34927</v>
          </cell>
          <cell r="K13321">
            <v>71025</v>
          </cell>
        </row>
        <row r="13322">
          <cell r="A13322">
            <v>2021</v>
          </cell>
          <cell r="B13322" t="str">
            <v>Octubre</v>
          </cell>
          <cell r="J13322">
            <v>33500</v>
          </cell>
          <cell r="K13322">
            <v>71025</v>
          </cell>
        </row>
        <row r="13323">
          <cell r="A13323">
            <v>2021</v>
          </cell>
          <cell r="B13323" t="str">
            <v>Octubre</v>
          </cell>
          <cell r="J13323">
            <v>31094</v>
          </cell>
          <cell r="K13323">
            <v>71025</v>
          </cell>
        </row>
        <row r="13324">
          <cell r="A13324">
            <v>2021</v>
          </cell>
          <cell r="B13324" t="str">
            <v>Octubre</v>
          </cell>
          <cell r="J13324">
            <v>15729</v>
          </cell>
          <cell r="K13324">
            <v>71014</v>
          </cell>
        </row>
        <row r="13325">
          <cell r="A13325">
            <v>2021</v>
          </cell>
          <cell r="B13325" t="str">
            <v>Octubre</v>
          </cell>
          <cell r="J13325">
            <v>15388</v>
          </cell>
          <cell r="K13325">
            <v>71014</v>
          </cell>
        </row>
        <row r="13326">
          <cell r="A13326">
            <v>2021</v>
          </cell>
          <cell r="B13326" t="str">
            <v>Octubre</v>
          </cell>
          <cell r="J13326">
            <v>16119</v>
          </cell>
          <cell r="K13326">
            <v>71014</v>
          </cell>
        </row>
        <row r="13327">
          <cell r="A13327">
            <v>2021</v>
          </cell>
          <cell r="B13327" t="str">
            <v>Octubre</v>
          </cell>
          <cell r="J13327">
            <v>17496</v>
          </cell>
          <cell r="K13327">
            <v>71026</v>
          </cell>
        </row>
        <row r="13328">
          <cell r="A13328">
            <v>2021</v>
          </cell>
          <cell r="B13328" t="str">
            <v>Octubre</v>
          </cell>
          <cell r="J13328">
            <v>16250</v>
          </cell>
          <cell r="K13328">
            <v>71026</v>
          </cell>
        </row>
        <row r="13329">
          <cell r="A13329">
            <v>2021</v>
          </cell>
          <cell r="B13329" t="str">
            <v>Octubre</v>
          </cell>
          <cell r="J13329">
            <v>18502</v>
          </cell>
          <cell r="K13329">
            <v>71026</v>
          </cell>
        </row>
        <row r="13330">
          <cell r="A13330">
            <v>2021</v>
          </cell>
          <cell r="B13330" t="str">
            <v>Octubre</v>
          </cell>
          <cell r="J13330">
            <v>22396</v>
          </cell>
          <cell r="K13330">
            <v>71027</v>
          </cell>
        </row>
        <row r="13331">
          <cell r="A13331">
            <v>2021</v>
          </cell>
          <cell r="B13331" t="str">
            <v>Octubre</v>
          </cell>
          <cell r="J13331">
            <v>21594</v>
          </cell>
          <cell r="K13331">
            <v>71027</v>
          </cell>
        </row>
        <row r="13332">
          <cell r="A13332">
            <v>2021</v>
          </cell>
          <cell r="B13332" t="str">
            <v>Octubre</v>
          </cell>
          <cell r="J13332">
            <v>22683</v>
          </cell>
          <cell r="K13332">
            <v>71027</v>
          </cell>
        </row>
        <row r="13333">
          <cell r="A13333">
            <v>2021</v>
          </cell>
          <cell r="B13333" t="str">
            <v>Octubre</v>
          </cell>
          <cell r="J13333">
            <v>15808</v>
          </cell>
          <cell r="K13333">
            <v>71028</v>
          </cell>
        </row>
        <row r="13334">
          <cell r="A13334">
            <v>2021</v>
          </cell>
          <cell r="B13334" t="str">
            <v>Octubre</v>
          </cell>
          <cell r="J13334">
            <v>15363</v>
          </cell>
          <cell r="K13334">
            <v>71028</v>
          </cell>
        </row>
        <row r="13335">
          <cell r="A13335">
            <v>2021</v>
          </cell>
          <cell r="B13335" t="str">
            <v>Octubre</v>
          </cell>
          <cell r="J13335">
            <v>16319</v>
          </cell>
          <cell r="K13335">
            <v>71028</v>
          </cell>
        </row>
        <row r="13336">
          <cell r="A13336">
            <v>2021</v>
          </cell>
          <cell r="B13336" t="str">
            <v>Octubre</v>
          </cell>
          <cell r="J13336">
            <v>17573</v>
          </cell>
          <cell r="K13336">
            <v>71029</v>
          </cell>
        </row>
        <row r="13337">
          <cell r="A13337">
            <v>2021</v>
          </cell>
          <cell r="B13337" t="str">
            <v>Octubre</v>
          </cell>
          <cell r="J13337">
            <v>17540</v>
          </cell>
          <cell r="K13337">
            <v>71030</v>
          </cell>
        </row>
        <row r="13338">
          <cell r="A13338">
            <v>2021</v>
          </cell>
          <cell r="B13338" t="str">
            <v>Octubre</v>
          </cell>
          <cell r="J13338">
            <v>17771</v>
          </cell>
          <cell r="K13338">
            <v>71030</v>
          </cell>
        </row>
        <row r="13339">
          <cell r="A13339">
            <v>2021</v>
          </cell>
          <cell r="B13339" t="str">
            <v>Octubre</v>
          </cell>
          <cell r="J13339">
            <v>18485</v>
          </cell>
          <cell r="K13339">
            <v>71030</v>
          </cell>
        </row>
        <row r="13340">
          <cell r="A13340">
            <v>2021</v>
          </cell>
          <cell r="B13340" t="str">
            <v>Octubre</v>
          </cell>
          <cell r="J13340">
            <v>25250</v>
          </cell>
          <cell r="K13340">
            <v>71031</v>
          </cell>
        </row>
        <row r="13341">
          <cell r="A13341">
            <v>2021</v>
          </cell>
          <cell r="B13341" t="str">
            <v>Octubre</v>
          </cell>
          <cell r="J13341">
            <v>24031</v>
          </cell>
          <cell r="K13341">
            <v>71031</v>
          </cell>
        </row>
        <row r="13342">
          <cell r="A13342">
            <v>2021</v>
          </cell>
          <cell r="B13342" t="str">
            <v>Octubre</v>
          </cell>
          <cell r="J13342">
            <v>23025</v>
          </cell>
          <cell r="K13342">
            <v>71031</v>
          </cell>
        </row>
        <row r="13343">
          <cell r="A13343">
            <v>2021</v>
          </cell>
          <cell r="B13343" t="str">
            <v>Octubre</v>
          </cell>
          <cell r="J13343">
            <v>17873</v>
          </cell>
          <cell r="K13343">
            <v>71032</v>
          </cell>
        </row>
        <row r="13344">
          <cell r="A13344">
            <v>2021</v>
          </cell>
          <cell r="B13344" t="str">
            <v>Octubre</v>
          </cell>
          <cell r="J13344">
            <v>17581</v>
          </cell>
          <cell r="K13344">
            <v>71032</v>
          </cell>
        </row>
        <row r="13345">
          <cell r="A13345">
            <v>2021</v>
          </cell>
          <cell r="B13345" t="str">
            <v>Octubre</v>
          </cell>
          <cell r="J13345">
            <v>18063</v>
          </cell>
          <cell r="K13345">
            <v>71032</v>
          </cell>
        </row>
        <row r="13346">
          <cell r="A13346">
            <v>2021</v>
          </cell>
          <cell r="B13346" t="str">
            <v>Octubre</v>
          </cell>
          <cell r="J13346">
            <v>8308</v>
          </cell>
          <cell r="K13346">
            <v>71034</v>
          </cell>
        </row>
        <row r="13347">
          <cell r="A13347">
            <v>2021</v>
          </cell>
          <cell r="B13347" t="str">
            <v>Octubre</v>
          </cell>
          <cell r="J13347">
            <v>9975</v>
          </cell>
          <cell r="K13347">
            <v>71034</v>
          </cell>
        </row>
        <row r="13348">
          <cell r="A13348">
            <v>2021</v>
          </cell>
          <cell r="B13348" t="str">
            <v>Octubre</v>
          </cell>
          <cell r="J13348">
            <v>9263</v>
          </cell>
          <cell r="K13348">
            <v>71034</v>
          </cell>
        </row>
        <row r="13349">
          <cell r="A13349">
            <v>2021</v>
          </cell>
          <cell r="B13349" t="str">
            <v>Octubre</v>
          </cell>
          <cell r="J13349">
            <v>11219</v>
          </cell>
          <cell r="K13349">
            <v>71034</v>
          </cell>
        </row>
        <row r="13350">
          <cell r="A13350">
            <v>2021</v>
          </cell>
          <cell r="B13350" t="str">
            <v>Octubre</v>
          </cell>
          <cell r="J13350">
            <v>7175</v>
          </cell>
          <cell r="K13350">
            <v>71034</v>
          </cell>
        </row>
        <row r="13351">
          <cell r="A13351">
            <v>2021</v>
          </cell>
          <cell r="B13351" t="str">
            <v>Octubre</v>
          </cell>
          <cell r="J13351">
            <v>11833</v>
          </cell>
          <cell r="K13351">
            <v>71035</v>
          </cell>
        </row>
        <row r="13352">
          <cell r="A13352">
            <v>2021</v>
          </cell>
          <cell r="B13352" t="str">
            <v>Octubre</v>
          </cell>
          <cell r="J13352">
            <v>13708</v>
          </cell>
          <cell r="K13352">
            <v>71035</v>
          </cell>
        </row>
        <row r="13353">
          <cell r="A13353">
            <v>2021</v>
          </cell>
          <cell r="B13353" t="str">
            <v>Octubre</v>
          </cell>
          <cell r="J13353">
            <v>12675</v>
          </cell>
          <cell r="K13353">
            <v>71035</v>
          </cell>
        </row>
        <row r="13354">
          <cell r="A13354">
            <v>2021</v>
          </cell>
          <cell r="B13354" t="str">
            <v>Octubre</v>
          </cell>
          <cell r="J13354">
            <v>13788</v>
          </cell>
          <cell r="K13354">
            <v>71035</v>
          </cell>
        </row>
        <row r="13355">
          <cell r="A13355">
            <v>2021</v>
          </cell>
          <cell r="B13355" t="str">
            <v>Octubre</v>
          </cell>
          <cell r="J13355">
            <v>11663</v>
          </cell>
          <cell r="K13355">
            <v>71035</v>
          </cell>
        </row>
        <row r="13356">
          <cell r="A13356">
            <v>2021</v>
          </cell>
          <cell r="B13356" t="str">
            <v>Octubre</v>
          </cell>
          <cell r="J13356">
            <v>8779</v>
          </cell>
          <cell r="K13356">
            <v>71036</v>
          </cell>
        </row>
        <row r="13357">
          <cell r="A13357">
            <v>2021</v>
          </cell>
          <cell r="B13357" t="str">
            <v>Octubre</v>
          </cell>
          <cell r="J13357">
            <v>7104</v>
          </cell>
          <cell r="K13357">
            <v>71036</v>
          </cell>
        </row>
        <row r="13358">
          <cell r="A13358">
            <v>2021</v>
          </cell>
          <cell r="B13358" t="str">
            <v>Octubre</v>
          </cell>
          <cell r="J13358">
            <v>8683</v>
          </cell>
          <cell r="K13358">
            <v>71037</v>
          </cell>
        </row>
        <row r="13359">
          <cell r="A13359">
            <v>2021</v>
          </cell>
          <cell r="B13359" t="str">
            <v>Octubre</v>
          </cell>
          <cell r="J13359">
            <v>10075</v>
          </cell>
          <cell r="K13359">
            <v>71037</v>
          </cell>
        </row>
        <row r="13360">
          <cell r="A13360">
            <v>2021</v>
          </cell>
          <cell r="B13360" t="str">
            <v>Octubre</v>
          </cell>
          <cell r="J13360">
            <v>9488</v>
          </cell>
          <cell r="K13360">
            <v>71037</v>
          </cell>
        </row>
        <row r="13361">
          <cell r="A13361">
            <v>2021</v>
          </cell>
          <cell r="B13361" t="str">
            <v>Octubre</v>
          </cell>
          <cell r="J13361">
            <v>11135</v>
          </cell>
          <cell r="K13361">
            <v>71037</v>
          </cell>
        </row>
        <row r="13362">
          <cell r="A13362">
            <v>2021</v>
          </cell>
          <cell r="B13362" t="str">
            <v>Octubre</v>
          </cell>
          <cell r="J13362">
            <v>7985</v>
          </cell>
          <cell r="K13362">
            <v>71037</v>
          </cell>
        </row>
        <row r="13363">
          <cell r="A13363">
            <v>2021</v>
          </cell>
          <cell r="B13363" t="str">
            <v>Octubre</v>
          </cell>
          <cell r="J13363">
            <v>9150</v>
          </cell>
          <cell r="K13363">
            <v>71038</v>
          </cell>
        </row>
        <row r="13364">
          <cell r="A13364">
            <v>2021</v>
          </cell>
          <cell r="B13364" t="str">
            <v>Octubre</v>
          </cell>
          <cell r="J13364">
            <v>11542</v>
          </cell>
          <cell r="K13364">
            <v>71038</v>
          </cell>
        </row>
        <row r="13365">
          <cell r="A13365">
            <v>2021</v>
          </cell>
          <cell r="B13365" t="str">
            <v>Octubre</v>
          </cell>
          <cell r="J13365">
            <v>9500</v>
          </cell>
          <cell r="K13365">
            <v>71038</v>
          </cell>
        </row>
        <row r="13366">
          <cell r="A13366">
            <v>2021</v>
          </cell>
          <cell r="B13366" t="str">
            <v>Octubre</v>
          </cell>
          <cell r="J13366">
            <v>11427</v>
          </cell>
          <cell r="K13366">
            <v>71038</v>
          </cell>
        </row>
        <row r="13367">
          <cell r="A13367">
            <v>2021</v>
          </cell>
          <cell r="B13367" t="str">
            <v>Octubre</v>
          </cell>
          <cell r="J13367">
            <v>8131</v>
          </cell>
          <cell r="K13367">
            <v>71038</v>
          </cell>
        </row>
        <row r="13368">
          <cell r="A13368">
            <v>2021</v>
          </cell>
          <cell r="B13368" t="str">
            <v>Octubre</v>
          </cell>
          <cell r="J13368">
            <v>8958</v>
          </cell>
          <cell r="K13368">
            <v>71039</v>
          </cell>
        </row>
        <row r="13369">
          <cell r="A13369">
            <v>2021</v>
          </cell>
          <cell r="B13369" t="str">
            <v>Octubre</v>
          </cell>
          <cell r="J13369">
            <v>9558</v>
          </cell>
          <cell r="K13369">
            <v>71039</v>
          </cell>
        </row>
        <row r="13370">
          <cell r="A13370">
            <v>2021</v>
          </cell>
          <cell r="B13370" t="str">
            <v>Octubre</v>
          </cell>
          <cell r="J13370">
            <v>8821</v>
          </cell>
          <cell r="K13370">
            <v>71039</v>
          </cell>
        </row>
        <row r="13371">
          <cell r="A13371">
            <v>2021</v>
          </cell>
          <cell r="B13371" t="str">
            <v>Octubre</v>
          </cell>
          <cell r="J13371">
            <v>10629</v>
          </cell>
          <cell r="K13371">
            <v>71039</v>
          </cell>
        </row>
        <row r="13372">
          <cell r="A13372">
            <v>2021</v>
          </cell>
          <cell r="B13372" t="str">
            <v>Octubre</v>
          </cell>
          <cell r="J13372">
            <v>8767</v>
          </cell>
          <cell r="K13372">
            <v>71039</v>
          </cell>
        </row>
        <row r="13373">
          <cell r="A13373">
            <v>2021</v>
          </cell>
          <cell r="B13373" t="str">
            <v>Octubre</v>
          </cell>
          <cell r="J13373">
            <v>25229</v>
          </cell>
          <cell r="K13373">
            <v>81001</v>
          </cell>
        </row>
        <row r="13374">
          <cell r="A13374">
            <v>2021</v>
          </cell>
          <cell r="B13374" t="str">
            <v>Octubre</v>
          </cell>
          <cell r="J13374">
            <v>15597</v>
          </cell>
          <cell r="K13374">
            <v>81002</v>
          </cell>
        </row>
        <row r="13375">
          <cell r="A13375">
            <v>2021</v>
          </cell>
          <cell r="B13375" t="str">
            <v>Octubre</v>
          </cell>
          <cell r="J13375">
            <v>24875</v>
          </cell>
          <cell r="K13375">
            <v>81003</v>
          </cell>
        </row>
        <row r="13376">
          <cell r="A13376">
            <v>2021</v>
          </cell>
          <cell r="B13376" t="str">
            <v>Octubre</v>
          </cell>
          <cell r="J13376">
            <v>16967</v>
          </cell>
          <cell r="K13376">
            <v>81003</v>
          </cell>
        </row>
        <row r="13377">
          <cell r="A13377">
            <v>2021</v>
          </cell>
          <cell r="B13377" t="str">
            <v>Octubre</v>
          </cell>
          <cell r="J13377">
            <v>11696</v>
          </cell>
          <cell r="K13377">
            <v>81004</v>
          </cell>
        </row>
        <row r="13378">
          <cell r="A13378">
            <v>2021</v>
          </cell>
          <cell r="B13378" t="str">
            <v>Octubre</v>
          </cell>
          <cell r="J13378">
            <v>12660</v>
          </cell>
          <cell r="K13378">
            <v>81004</v>
          </cell>
        </row>
        <row r="13379">
          <cell r="A13379">
            <v>2021</v>
          </cell>
          <cell r="B13379" t="str">
            <v>Octubre</v>
          </cell>
          <cell r="J13379">
            <v>10333</v>
          </cell>
          <cell r="K13379">
            <v>81004</v>
          </cell>
        </row>
        <row r="13380">
          <cell r="A13380">
            <v>2021</v>
          </cell>
          <cell r="B13380" t="str">
            <v>Octubre</v>
          </cell>
          <cell r="J13380">
            <v>13033</v>
          </cell>
          <cell r="K13380">
            <v>81005</v>
          </cell>
        </row>
        <row r="13381">
          <cell r="A13381">
            <v>2021</v>
          </cell>
          <cell r="B13381" t="str">
            <v>Octubre</v>
          </cell>
          <cell r="J13381">
            <v>12546</v>
          </cell>
          <cell r="K13381">
            <v>81005</v>
          </cell>
        </row>
        <row r="13382">
          <cell r="A13382">
            <v>2021</v>
          </cell>
          <cell r="B13382" t="str">
            <v>Octubre</v>
          </cell>
          <cell r="J13382">
            <v>10633</v>
          </cell>
          <cell r="K13382">
            <v>81005</v>
          </cell>
        </row>
        <row r="13383">
          <cell r="A13383">
            <v>2021</v>
          </cell>
          <cell r="B13383" t="str">
            <v>Octubre</v>
          </cell>
          <cell r="J13383">
            <v>14044</v>
          </cell>
          <cell r="K13383">
            <v>81007</v>
          </cell>
        </row>
        <row r="13384">
          <cell r="A13384">
            <v>2021</v>
          </cell>
          <cell r="B13384" t="str">
            <v>Octubre</v>
          </cell>
          <cell r="J13384">
            <v>8235</v>
          </cell>
          <cell r="K13384">
            <v>81009</v>
          </cell>
        </row>
        <row r="13385">
          <cell r="A13385">
            <v>2021</v>
          </cell>
          <cell r="B13385" t="str">
            <v>Octubre</v>
          </cell>
          <cell r="J13385">
            <v>27865</v>
          </cell>
          <cell r="K13385">
            <v>81010</v>
          </cell>
        </row>
        <row r="13386">
          <cell r="A13386">
            <v>2021</v>
          </cell>
          <cell r="B13386" t="str">
            <v>Octubre</v>
          </cell>
          <cell r="J13386">
            <v>32854</v>
          </cell>
          <cell r="K13386">
            <v>81010</v>
          </cell>
        </row>
        <row r="13387">
          <cell r="A13387">
            <v>2021</v>
          </cell>
          <cell r="B13387" t="str">
            <v>Octubre</v>
          </cell>
          <cell r="J13387">
            <v>12000</v>
          </cell>
          <cell r="K13387">
            <v>81011</v>
          </cell>
        </row>
        <row r="13388">
          <cell r="A13388">
            <v>2021</v>
          </cell>
          <cell r="B13388" t="str">
            <v>Octubre</v>
          </cell>
          <cell r="J13388">
            <v>14823</v>
          </cell>
          <cell r="K13388">
            <v>81011</v>
          </cell>
        </row>
        <row r="13389">
          <cell r="A13389">
            <v>2021</v>
          </cell>
          <cell r="B13389" t="str">
            <v>Octubre</v>
          </cell>
          <cell r="J13389">
            <v>34354</v>
          </cell>
          <cell r="K13389">
            <v>81013</v>
          </cell>
        </row>
        <row r="13390">
          <cell r="A13390">
            <v>2021</v>
          </cell>
          <cell r="B13390" t="str">
            <v>Octubre</v>
          </cell>
          <cell r="J13390">
            <v>30458</v>
          </cell>
          <cell r="K13390">
            <v>81014</v>
          </cell>
        </row>
        <row r="13391">
          <cell r="A13391">
            <v>2021</v>
          </cell>
          <cell r="B13391" t="str">
            <v>Octubre</v>
          </cell>
          <cell r="J13391">
            <v>29125</v>
          </cell>
          <cell r="K13391">
            <v>81014</v>
          </cell>
        </row>
        <row r="13392">
          <cell r="A13392">
            <v>2021</v>
          </cell>
          <cell r="B13392" t="str">
            <v>Octubre</v>
          </cell>
          <cell r="J13392">
            <v>12025</v>
          </cell>
          <cell r="K13392">
            <v>81016</v>
          </cell>
        </row>
        <row r="13393">
          <cell r="A13393">
            <v>2021</v>
          </cell>
          <cell r="B13393" t="str">
            <v>Octubre</v>
          </cell>
          <cell r="J13393">
            <v>13492</v>
          </cell>
          <cell r="K13393">
            <v>81016</v>
          </cell>
        </row>
        <row r="13394">
          <cell r="A13394">
            <v>2021</v>
          </cell>
          <cell r="B13394" t="str">
            <v>Octubre</v>
          </cell>
          <cell r="J13394">
            <v>69333</v>
          </cell>
          <cell r="K13394">
            <v>81018</v>
          </cell>
        </row>
        <row r="13395">
          <cell r="A13395">
            <v>2021</v>
          </cell>
          <cell r="B13395" t="str">
            <v>Octubre</v>
          </cell>
          <cell r="J13395">
            <v>65385</v>
          </cell>
          <cell r="K13395">
            <v>81017</v>
          </cell>
        </row>
        <row r="13396">
          <cell r="A13396">
            <v>2021</v>
          </cell>
          <cell r="B13396" t="str">
            <v>Octubre</v>
          </cell>
          <cell r="J13396">
            <v>36708</v>
          </cell>
          <cell r="K13396">
            <v>81019</v>
          </cell>
        </row>
        <row r="13397">
          <cell r="A13397">
            <v>2021</v>
          </cell>
          <cell r="B13397" t="str">
            <v>Octubre</v>
          </cell>
          <cell r="J13397">
            <v>39944</v>
          </cell>
          <cell r="K13397">
            <v>81019</v>
          </cell>
        </row>
        <row r="13398">
          <cell r="A13398">
            <v>2021</v>
          </cell>
          <cell r="B13398" t="str">
            <v>Octubre</v>
          </cell>
          <cell r="J13398">
            <v>9825</v>
          </cell>
          <cell r="K13398">
            <v>81020</v>
          </cell>
        </row>
        <row r="13399">
          <cell r="A13399">
            <v>2021</v>
          </cell>
          <cell r="B13399" t="str">
            <v>Octubre</v>
          </cell>
          <cell r="J13399">
            <v>11850</v>
          </cell>
          <cell r="K13399">
            <v>81021</v>
          </cell>
        </row>
        <row r="13400">
          <cell r="A13400">
            <v>2021</v>
          </cell>
          <cell r="B13400" t="str">
            <v>Octubre</v>
          </cell>
          <cell r="J13400">
            <v>13504</v>
          </cell>
          <cell r="K13400">
            <v>81021</v>
          </cell>
        </row>
        <row r="13401">
          <cell r="A13401">
            <v>2021</v>
          </cell>
          <cell r="B13401" t="str">
            <v>Octubre</v>
          </cell>
          <cell r="J13401">
            <v>35146</v>
          </cell>
          <cell r="K13401">
            <v>81022</v>
          </cell>
        </row>
        <row r="13402">
          <cell r="A13402">
            <v>2021</v>
          </cell>
          <cell r="B13402" t="str">
            <v>Octubre</v>
          </cell>
          <cell r="J13402">
            <v>9192</v>
          </cell>
          <cell r="K13402">
            <v>81023</v>
          </cell>
        </row>
        <row r="13403">
          <cell r="A13403">
            <v>2021</v>
          </cell>
          <cell r="B13403" t="str">
            <v>Octubre</v>
          </cell>
          <cell r="J13403">
            <v>46646</v>
          </cell>
          <cell r="K13403">
            <v>81024</v>
          </cell>
        </row>
        <row r="13404">
          <cell r="A13404">
            <v>2021</v>
          </cell>
          <cell r="B13404" t="str">
            <v>Octubre</v>
          </cell>
          <cell r="J13404">
            <v>47688</v>
          </cell>
          <cell r="K13404">
            <v>81024</v>
          </cell>
        </row>
        <row r="13405">
          <cell r="A13405">
            <v>2021</v>
          </cell>
          <cell r="B13405" t="str">
            <v>Octubre</v>
          </cell>
          <cell r="J13405">
            <v>16250</v>
          </cell>
          <cell r="K13405">
            <v>81025</v>
          </cell>
        </row>
        <row r="13406">
          <cell r="A13406">
            <v>2021</v>
          </cell>
          <cell r="B13406" t="str">
            <v>Octubre</v>
          </cell>
          <cell r="J13406">
            <v>18775</v>
          </cell>
          <cell r="K13406">
            <v>81025</v>
          </cell>
        </row>
        <row r="13407">
          <cell r="A13407">
            <v>2021</v>
          </cell>
          <cell r="B13407" t="str">
            <v>Octubre</v>
          </cell>
          <cell r="J13407">
            <v>15000</v>
          </cell>
          <cell r="K13407">
            <v>81025</v>
          </cell>
        </row>
        <row r="13408">
          <cell r="A13408">
            <v>2021</v>
          </cell>
          <cell r="B13408" t="str">
            <v>Octubre</v>
          </cell>
          <cell r="J13408">
            <v>18560</v>
          </cell>
          <cell r="K13408">
            <v>81027</v>
          </cell>
        </row>
        <row r="13409">
          <cell r="A13409">
            <v>2021</v>
          </cell>
          <cell r="B13409" t="str">
            <v>Octubre</v>
          </cell>
          <cell r="J13409">
            <v>11497</v>
          </cell>
          <cell r="K13409">
            <v>81026</v>
          </cell>
        </row>
        <row r="13410">
          <cell r="A13410">
            <v>2021</v>
          </cell>
          <cell r="B13410" t="str">
            <v>Octubre</v>
          </cell>
          <cell r="J13410">
            <v>8645</v>
          </cell>
          <cell r="K13410">
            <v>81026</v>
          </cell>
        </row>
        <row r="13411">
          <cell r="A13411">
            <v>2021</v>
          </cell>
          <cell r="B13411" t="str">
            <v>Octubre</v>
          </cell>
          <cell r="J13411">
            <v>19096</v>
          </cell>
          <cell r="K13411">
            <v>81029</v>
          </cell>
        </row>
        <row r="13412">
          <cell r="A13412">
            <v>2021</v>
          </cell>
          <cell r="B13412" t="str">
            <v>Octubre</v>
          </cell>
          <cell r="J13412">
            <v>19875</v>
          </cell>
          <cell r="K13412">
            <v>81029</v>
          </cell>
        </row>
        <row r="13413">
          <cell r="A13413">
            <v>2021</v>
          </cell>
          <cell r="B13413" t="str">
            <v>Octubre</v>
          </cell>
          <cell r="J13413">
            <v>18479</v>
          </cell>
          <cell r="K13413">
            <v>81029</v>
          </cell>
        </row>
        <row r="13414">
          <cell r="A13414">
            <v>2021</v>
          </cell>
          <cell r="B13414" t="str">
            <v>Octubre</v>
          </cell>
          <cell r="J13414">
            <v>7531</v>
          </cell>
          <cell r="K13414">
            <v>41001</v>
          </cell>
        </row>
        <row r="13415">
          <cell r="A13415">
            <v>2021</v>
          </cell>
          <cell r="B13415" t="str">
            <v>Octubre</v>
          </cell>
          <cell r="J13415">
            <v>8190</v>
          </cell>
          <cell r="K13415">
            <v>41001</v>
          </cell>
        </row>
        <row r="13416">
          <cell r="A13416">
            <v>2021</v>
          </cell>
          <cell r="B13416" t="str">
            <v>Octubre</v>
          </cell>
          <cell r="J13416">
            <v>7875</v>
          </cell>
          <cell r="K13416">
            <v>41001</v>
          </cell>
        </row>
        <row r="13417">
          <cell r="A13417">
            <v>2021</v>
          </cell>
          <cell r="B13417" t="str">
            <v>Octubre</v>
          </cell>
          <cell r="J13417">
            <v>7581</v>
          </cell>
          <cell r="K13417">
            <v>41001</v>
          </cell>
        </row>
        <row r="13418">
          <cell r="A13418">
            <v>2021</v>
          </cell>
          <cell r="B13418" t="str">
            <v>Octubre</v>
          </cell>
          <cell r="J13418">
            <v>8280</v>
          </cell>
          <cell r="K13418">
            <v>41003</v>
          </cell>
        </row>
        <row r="13419">
          <cell r="A13419">
            <v>2021</v>
          </cell>
          <cell r="B13419" t="str">
            <v>Octubre</v>
          </cell>
          <cell r="J13419">
            <v>8370</v>
          </cell>
          <cell r="K13419">
            <v>41003</v>
          </cell>
        </row>
        <row r="13420">
          <cell r="A13420">
            <v>2021</v>
          </cell>
          <cell r="B13420" t="str">
            <v>Octubre</v>
          </cell>
          <cell r="J13420">
            <v>8280</v>
          </cell>
          <cell r="K13420">
            <v>41004</v>
          </cell>
        </row>
        <row r="13421">
          <cell r="A13421">
            <v>2021</v>
          </cell>
          <cell r="B13421" t="str">
            <v>Octubre</v>
          </cell>
          <cell r="J13421">
            <v>8370</v>
          </cell>
          <cell r="K13421">
            <v>41004</v>
          </cell>
        </row>
        <row r="13422">
          <cell r="A13422">
            <v>2021</v>
          </cell>
          <cell r="B13422" t="str">
            <v>Octubre</v>
          </cell>
          <cell r="J13422">
            <v>3264</v>
          </cell>
          <cell r="K13422">
            <v>41005</v>
          </cell>
        </row>
        <row r="13423">
          <cell r="A13423">
            <v>2021</v>
          </cell>
          <cell r="B13423" t="str">
            <v>Octubre</v>
          </cell>
          <cell r="J13423">
            <v>3019</v>
          </cell>
          <cell r="K13423">
            <v>41007</v>
          </cell>
        </row>
        <row r="13424">
          <cell r="A13424">
            <v>2021</v>
          </cell>
          <cell r="B13424" t="str">
            <v>Octubre</v>
          </cell>
          <cell r="J13424">
            <v>3989</v>
          </cell>
          <cell r="K13424">
            <v>41007</v>
          </cell>
        </row>
        <row r="13425">
          <cell r="A13425">
            <v>2021</v>
          </cell>
          <cell r="B13425" t="str">
            <v>Octubre</v>
          </cell>
          <cell r="J13425">
            <v>3111</v>
          </cell>
          <cell r="K13425">
            <v>41007</v>
          </cell>
        </row>
        <row r="13426">
          <cell r="A13426">
            <v>2021</v>
          </cell>
          <cell r="B13426" t="str">
            <v>Octubre</v>
          </cell>
          <cell r="J13426">
            <v>252</v>
          </cell>
          <cell r="K13426">
            <v>41008</v>
          </cell>
        </row>
        <row r="13427">
          <cell r="A13427">
            <v>2021</v>
          </cell>
          <cell r="B13427" t="str">
            <v>Octubre</v>
          </cell>
          <cell r="J13427">
            <v>322</v>
          </cell>
          <cell r="K13427">
            <v>41008</v>
          </cell>
        </row>
        <row r="13428">
          <cell r="A13428">
            <v>2021</v>
          </cell>
          <cell r="B13428" t="str">
            <v>Octubre</v>
          </cell>
          <cell r="J13428">
            <v>80707</v>
          </cell>
          <cell r="K13428">
            <v>41009</v>
          </cell>
        </row>
        <row r="13429">
          <cell r="A13429">
            <v>2021</v>
          </cell>
          <cell r="B13429" t="str">
            <v>Octubre</v>
          </cell>
          <cell r="J13429">
            <v>85617</v>
          </cell>
          <cell r="K13429">
            <v>41009</v>
          </cell>
        </row>
        <row r="13430">
          <cell r="A13430">
            <v>2021</v>
          </cell>
          <cell r="B13430" t="str">
            <v>Octubre</v>
          </cell>
          <cell r="J13430">
            <v>17355</v>
          </cell>
          <cell r="K13430">
            <v>41010</v>
          </cell>
        </row>
        <row r="13431">
          <cell r="A13431">
            <v>2021</v>
          </cell>
          <cell r="B13431" t="str">
            <v>Octubre</v>
          </cell>
          <cell r="J13431">
            <v>19472</v>
          </cell>
          <cell r="K13431">
            <v>41010</v>
          </cell>
        </row>
        <row r="13432">
          <cell r="A13432">
            <v>2021</v>
          </cell>
          <cell r="B13432" t="str">
            <v>Octubre</v>
          </cell>
          <cell r="J13432">
            <v>17976</v>
          </cell>
          <cell r="K13432">
            <v>41010</v>
          </cell>
        </row>
        <row r="13433">
          <cell r="A13433">
            <v>2021</v>
          </cell>
          <cell r="B13433" t="str">
            <v>Octubre</v>
          </cell>
          <cell r="J13433">
            <v>11046</v>
          </cell>
          <cell r="K13433">
            <v>41011</v>
          </cell>
        </row>
        <row r="13434">
          <cell r="A13434">
            <v>2021</v>
          </cell>
          <cell r="B13434" t="str">
            <v>Octubre</v>
          </cell>
          <cell r="J13434">
            <v>11357</v>
          </cell>
          <cell r="K13434">
            <v>41011</v>
          </cell>
        </row>
        <row r="13435">
          <cell r="A13435">
            <v>2021</v>
          </cell>
          <cell r="B13435" t="str">
            <v>Octubre</v>
          </cell>
          <cell r="J13435">
            <v>19190</v>
          </cell>
          <cell r="K13435">
            <v>41012</v>
          </cell>
        </row>
        <row r="13436">
          <cell r="A13436">
            <v>2021</v>
          </cell>
          <cell r="B13436" t="str">
            <v>Octubre</v>
          </cell>
          <cell r="J13436">
            <v>13976</v>
          </cell>
          <cell r="K13436">
            <v>41013</v>
          </cell>
        </row>
        <row r="13437">
          <cell r="A13437">
            <v>2021</v>
          </cell>
          <cell r="B13437" t="str">
            <v>Octubre</v>
          </cell>
          <cell r="J13437">
            <v>11263</v>
          </cell>
          <cell r="K13437">
            <v>41014</v>
          </cell>
        </row>
        <row r="13438">
          <cell r="A13438">
            <v>2021</v>
          </cell>
          <cell r="B13438" t="str">
            <v>Octubre</v>
          </cell>
          <cell r="J13438">
            <v>11998</v>
          </cell>
          <cell r="K13438">
            <v>41014</v>
          </cell>
        </row>
        <row r="13439">
          <cell r="A13439">
            <v>2021</v>
          </cell>
          <cell r="B13439" t="str">
            <v>Octubre</v>
          </cell>
          <cell r="J13439">
            <v>11464</v>
          </cell>
          <cell r="K13439">
            <v>41014</v>
          </cell>
        </row>
        <row r="13440">
          <cell r="A13440">
            <v>2021</v>
          </cell>
          <cell r="B13440" t="str">
            <v>Octubre</v>
          </cell>
          <cell r="J13440">
            <v>22630</v>
          </cell>
          <cell r="K13440">
            <v>41015</v>
          </cell>
        </row>
        <row r="13441">
          <cell r="A13441">
            <v>2021</v>
          </cell>
          <cell r="B13441" t="str">
            <v>Octubre</v>
          </cell>
          <cell r="J13441">
            <v>22909</v>
          </cell>
          <cell r="K13441">
            <v>41015</v>
          </cell>
        </row>
        <row r="13442">
          <cell r="A13442">
            <v>2021</v>
          </cell>
          <cell r="B13442" t="str">
            <v>Octubre</v>
          </cell>
          <cell r="J13442">
            <v>2408</v>
          </cell>
          <cell r="K13442">
            <v>41016</v>
          </cell>
        </row>
        <row r="13443">
          <cell r="A13443">
            <v>2021</v>
          </cell>
          <cell r="B13443" t="str">
            <v>Octubre</v>
          </cell>
          <cell r="J13443">
            <v>2468</v>
          </cell>
          <cell r="K13443">
            <v>41016</v>
          </cell>
        </row>
        <row r="13444">
          <cell r="A13444">
            <v>2021</v>
          </cell>
          <cell r="B13444" t="str">
            <v>Octubre</v>
          </cell>
          <cell r="J13444">
            <v>3492</v>
          </cell>
          <cell r="K13444">
            <v>41017</v>
          </cell>
        </row>
        <row r="13445">
          <cell r="A13445">
            <v>2021</v>
          </cell>
          <cell r="B13445" t="str">
            <v>Octubre</v>
          </cell>
          <cell r="J13445">
            <v>4070</v>
          </cell>
          <cell r="K13445">
            <v>41017</v>
          </cell>
        </row>
        <row r="13446">
          <cell r="A13446">
            <v>2021</v>
          </cell>
          <cell r="B13446" t="str">
            <v>Octubre</v>
          </cell>
          <cell r="J13446">
            <v>3597</v>
          </cell>
          <cell r="K13446">
            <v>41017</v>
          </cell>
        </row>
        <row r="13447">
          <cell r="A13447">
            <v>2021</v>
          </cell>
          <cell r="B13447" t="str">
            <v>Octubre</v>
          </cell>
          <cell r="J13447">
            <v>29343</v>
          </cell>
          <cell r="K13447">
            <v>41018</v>
          </cell>
        </row>
        <row r="13448">
          <cell r="A13448">
            <v>2021</v>
          </cell>
          <cell r="B13448" t="str">
            <v>Octubre</v>
          </cell>
          <cell r="J13448">
            <v>32528</v>
          </cell>
          <cell r="K13448">
            <v>41018</v>
          </cell>
        </row>
        <row r="13449">
          <cell r="A13449">
            <v>2021</v>
          </cell>
          <cell r="B13449" t="str">
            <v>Octubre</v>
          </cell>
          <cell r="J13449">
            <v>29228</v>
          </cell>
          <cell r="K13449">
            <v>41018</v>
          </cell>
        </row>
        <row r="13450">
          <cell r="A13450">
            <v>2021</v>
          </cell>
          <cell r="B13450" t="str">
            <v>Octubre</v>
          </cell>
          <cell r="J13450">
            <v>24241</v>
          </cell>
          <cell r="K13450">
            <v>41019</v>
          </cell>
        </row>
        <row r="13451">
          <cell r="A13451">
            <v>2021</v>
          </cell>
          <cell r="B13451" t="str">
            <v>Octubre</v>
          </cell>
          <cell r="J13451">
            <v>24702</v>
          </cell>
          <cell r="K13451">
            <v>41019</v>
          </cell>
        </row>
        <row r="13452">
          <cell r="A13452">
            <v>2021</v>
          </cell>
          <cell r="B13452" t="str">
            <v>Octubre</v>
          </cell>
          <cell r="J13452">
            <v>6420</v>
          </cell>
          <cell r="K13452">
            <v>41020</v>
          </cell>
        </row>
        <row r="13453">
          <cell r="A13453">
            <v>2021</v>
          </cell>
          <cell r="B13453" t="str">
            <v>Octubre</v>
          </cell>
          <cell r="J13453">
            <v>7120</v>
          </cell>
          <cell r="K13453">
            <v>41020</v>
          </cell>
        </row>
        <row r="13454">
          <cell r="A13454">
            <v>2021</v>
          </cell>
          <cell r="B13454" t="str">
            <v>Octubre</v>
          </cell>
          <cell r="J13454">
            <v>6856</v>
          </cell>
          <cell r="K13454">
            <v>41020</v>
          </cell>
        </row>
        <row r="13455">
          <cell r="A13455">
            <v>2021</v>
          </cell>
          <cell r="B13455" t="str">
            <v>Octubre</v>
          </cell>
          <cell r="J13455">
            <v>11123</v>
          </cell>
          <cell r="K13455">
            <v>41021</v>
          </cell>
        </row>
        <row r="13456">
          <cell r="A13456">
            <v>2021</v>
          </cell>
          <cell r="B13456" t="str">
            <v>Octubre</v>
          </cell>
          <cell r="J13456">
            <v>11390</v>
          </cell>
          <cell r="K13456">
            <v>41021</v>
          </cell>
        </row>
        <row r="13457">
          <cell r="A13457">
            <v>2021</v>
          </cell>
          <cell r="B13457" t="str">
            <v>Octubre</v>
          </cell>
          <cell r="J13457">
            <v>10685</v>
          </cell>
          <cell r="K13457">
            <v>41022</v>
          </cell>
        </row>
        <row r="13458">
          <cell r="A13458">
            <v>2021</v>
          </cell>
          <cell r="B13458" t="str">
            <v>Octubre</v>
          </cell>
          <cell r="J13458">
            <v>11021</v>
          </cell>
          <cell r="K13458">
            <v>41022</v>
          </cell>
        </row>
        <row r="13459">
          <cell r="A13459">
            <v>2021</v>
          </cell>
          <cell r="B13459" t="str">
            <v>Octubre</v>
          </cell>
          <cell r="J13459">
            <v>3140</v>
          </cell>
          <cell r="K13459">
            <v>41023</v>
          </cell>
        </row>
        <row r="13460">
          <cell r="A13460">
            <v>2021</v>
          </cell>
          <cell r="B13460" t="str">
            <v>Octubre</v>
          </cell>
          <cell r="J13460">
            <v>3535</v>
          </cell>
          <cell r="K13460">
            <v>41023</v>
          </cell>
        </row>
        <row r="13461">
          <cell r="A13461">
            <v>2021</v>
          </cell>
          <cell r="B13461" t="str">
            <v>Octubre</v>
          </cell>
          <cell r="J13461">
            <v>3454</v>
          </cell>
          <cell r="K13461">
            <v>41023</v>
          </cell>
        </row>
        <row r="13462">
          <cell r="A13462">
            <v>2021</v>
          </cell>
          <cell r="B13462" t="str">
            <v>Octubre</v>
          </cell>
          <cell r="J13462">
            <v>3591</v>
          </cell>
          <cell r="K13462">
            <v>41023</v>
          </cell>
        </row>
        <row r="13463">
          <cell r="A13463">
            <v>2021</v>
          </cell>
          <cell r="B13463" t="str">
            <v>Octubre</v>
          </cell>
          <cell r="J13463">
            <v>5851</v>
          </cell>
          <cell r="K13463">
            <v>41024</v>
          </cell>
        </row>
        <row r="13464">
          <cell r="A13464">
            <v>2021</v>
          </cell>
          <cell r="B13464" t="str">
            <v>Octubre</v>
          </cell>
          <cell r="J13464">
            <v>6546</v>
          </cell>
          <cell r="K13464">
            <v>41024</v>
          </cell>
        </row>
        <row r="13465">
          <cell r="A13465">
            <v>2021</v>
          </cell>
          <cell r="B13465" t="str">
            <v>Octubre</v>
          </cell>
          <cell r="J13465">
            <v>6200</v>
          </cell>
          <cell r="K13465">
            <v>41024</v>
          </cell>
        </row>
        <row r="13466">
          <cell r="A13466">
            <v>2021</v>
          </cell>
          <cell r="B13466" t="str">
            <v>Octubre</v>
          </cell>
          <cell r="J13466">
            <v>6269</v>
          </cell>
          <cell r="K13466">
            <v>41024</v>
          </cell>
        </row>
        <row r="13467">
          <cell r="A13467">
            <v>2021</v>
          </cell>
          <cell r="B13467" t="str">
            <v>Octubre</v>
          </cell>
          <cell r="J13467">
            <v>993</v>
          </cell>
          <cell r="K13467">
            <v>41025</v>
          </cell>
        </row>
        <row r="13468">
          <cell r="A13468">
            <v>2021</v>
          </cell>
          <cell r="B13468" t="str">
            <v>Octubre</v>
          </cell>
          <cell r="J13468">
            <v>1063</v>
          </cell>
          <cell r="K13468">
            <v>41025</v>
          </cell>
        </row>
        <row r="13469">
          <cell r="A13469">
            <v>2021</v>
          </cell>
          <cell r="B13469" t="str">
            <v>Octubre</v>
          </cell>
          <cell r="J13469">
            <v>1413</v>
          </cell>
          <cell r="K13469">
            <v>41025</v>
          </cell>
        </row>
        <row r="13470">
          <cell r="A13470">
            <v>2021</v>
          </cell>
          <cell r="B13470" t="str">
            <v>Octubre</v>
          </cell>
          <cell r="J13470">
            <v>10701</v>
          </cell>
          <cell r="K13470">
            <v>41026</v>
          </cell>
        </row>
        <row r="13471">
          <cell r="A13471">
            <v>2021</v>
          </cell>
          <cell r="B13471" t="str">
            <v>Octubre</v>
          </cell>
          <cell r="J13471">
            <v>11045</v>
          </cell>
          <cell r="K13471">
            <v>41026</v>
          </cell>
        </row>
        <row r="13472">
          <cell r="A13472">
            <v>2021</v>
          </cell>
          <cell r="B13472" t="str">
            <v>Octubre</v>
          </cell>
          <cell r="J13472">
            <v>11917</v>
          </cell>
          <cell r="K13472">
            <v>41027</v>
          </cell>
        </row>
        <row r="13473">
          <cell r="A13473">
            <v>2021</v>
          </cell>
          <cell r="B13473" t="str">
            <v>Octubre</v>
          </cell>
          <cell r="J13473">
            <v>12015</v>
          </cell>
          <cell r="K13473">
            <v>41027</v>
          </cell>
        </row>
        <row r="13474">
          <cell r="A13474">
            <v>2021</v>
          </cell>
          <cell r="B13474" t="str">
            <v>Octubre</v>
          </cell>
          <cell r="J13474">
            <v>42480</v>
          </cell>
          <cell r="K13474">
            <v>41028</v>
          </cell>
        </row>
        <row r="13475">
          <cell r="A13475">
            <v>2021</v>
          </cell>
          <cell r="B13475" t="str">
            <v>Octubre</v>
          </cell>
          <cell r="J13475">
            <v>50110</v>
          </cell>
          <cell r="K13475">
            <v>41028</v>
          </cell>
        </row>
        <row r="13476">
          <cell r="A13476">
            <v>2021</v>
          </cell>
          <cell r="B13476" t="str">
            <v>Octubre</v>
          </cell>
          <cell r="J13476">
            <v>43303</v>
          </cell>
          <cell r="K13476">
            <v>41028</v>
          </cell>
        </row>
        <row r="13477">
          <cell r="A13477">
            <v>2021</v>
          </cell>
          <cell r="B13477" t="str">
            <v>Noviembre</v>
          </cell>
          <cell r="J13477">
            <v>482</v>
          </cell>
          <cell r="K13477">
            <v>31001</v>
          </cell>
        </row>
        <row r="13478">
          <cell r="A13478">
            <v>2021</v>
          </cell>
          <cell r="B13478" t="str">
            <v>Noviembre</v>
          </cell>
          <cell r="J13478">
            <v>1606</v>
          </cell>
          <cell r="K13478">
            <v>31002</v>
          </cell>
        </row>
        <row r="13479">
          <cell r="A13479">
            <v>2021</v>
          </cell>
          <cell r="B13479" t="str">
            <v>Noviembre</v>
          </cell>
          <cell r="J13479">
            <v>1005</v>
          </cell>
          <cell r="K13479">
            <v>31003</v>
          </cell>
        </row>
        <row r="13480">
          <cell r="A13480">
            <v>2021</v>
          </cell>
          <cell r="B13480" t="str">
            <v>Noviembre</v>
          </cell>
          <cell r="J13480">
            <v>12363</v>
          </cell>
          <cell r="K13480">
            <v>31004</v>
          </cell>
        </row>
        <row r="13481">
          <cell r="A13481">
            <v>2021</v>
          </cell>
          <cell r="B13481" t="str">
            <v>Noviembre</v>
          </cell>
          <cell r="J13481">
            <v>8976</v>
          </cell>
          <cell r="K13481">
            <v>31005</v>
          </cell>
        </row>
        <row r="13482">
          <cell r="A13482">
            <v>2021</v>
          </cell>
          <cell r="B13482" t="str">
            <v>Noviembre</v>
          </cell>
          <cell r="J13482">
            <v>796</v>
          </cell>
          <cell r="K13482">
            <v>31006</v>
          </cell>
        </row>
        <row r="13483">
          <cell r="A13483">
            <v>2021</v>
          </cell>
          <cell r="B13483" t="str">
            <v>Noviembre</v>
          </cell>
          <cell r="J13483">
            <v>3719</v>
          </cell>
          <cell r="K13483">
            <v>31007</v>
          </cell>
        </row>
        <row r="13484">
          <cell r="A13484">
            <v>2021</v>
          </cell>
          <cell r="B13484" t="str">
            <v>Noviembre</v>
          </cell>
          <cell r="J13484">
            <v>2615</v>
          </cell>
          <cell r="K13484">
            <v>31008</v>
          </cell>
        </row>
        <row r="13485">
          <cell r="A13485">
            <v>2021</v>
          </cell>
          <cell r="B13485" t="str">
            <v>Noviembre</v>
          </cell>
          <cell r="J13485">
            <v>1982</v>
          </cell>
          <cell r="K13485">
            <v>31009</v>
          </cell>
        </row>
        <row r="13486">
          <cell r="A13486">
            <v>2021</v>
          </cell>
          <cell r="B13486" t="str">
            <v>Noviembre</v>
          </cell>
          <cell r="J13486">
            <v>3752</v>
          </cell>
          <cell r="K13486">
            <v>31010</v>
          </cell>
        </row>
        <row r="13487">
          <cell r="A13487">
            <v>2021</v>
          </cell>
          <cell r="B13487" t="str">
            <v>Noviembre</v>
          </cell>
          <cell r="J13487">
            <v>704</v>
          </cell>
          <cell r="K13487">
            <v>31011</v>
          </cell>
        </row>
        <row r="13488">
          <cell r="A13488">
            <v>2021</v>
          </cell>
          <cell r="B13488" t="str">
            <v>Noviembre</v>
          </cell>
          <cell r="J13488">
            <v>488</v>
          </cell>
          <cell r="K13488">
            <v>31012</v>
          </cell>
        </row>
        <row r="13489">
          <cell r="A13489">
            <v>2021</v>
          </cell>
          <cell r="B13489" t="str">
            <v>Noviembre</v>
          </cell>
          <cell r="J13489">
            <v>828</v>
          </cell>
          <cell r="K13489">
            <v>31013</v>
          </cell>
        </row>
        <row r="13490">
          <cell r="A13490">
            <v>2021</v>
          </cell>
          <cell r="B13490" t="str">
            <v>Noviembre</v>
          </cell>
          <cell r="J13490">
            <v>2248</v>
          </cell>
          <cell r="K13490">
            <v>31014</v>
          </cell>
        </row>
        <row r="13491">
          <cell r="A13491">
            <v>2021</v>
          </cell>
          <cell r="B13491" t="str">
            <v>Noviembre</v>
          </cell>
          <cell r="J13491">
            <v>1296</v>
          </cell>
          <cell r="K13491">
            <v>31016</v>
          </cell>
        </row>
        <row r="13492">
          <cell r="A13492">
            <v>2021</v>
          </cell>
          <cell r="B13492" t="str">
            <v>Noviembre</v>
          </cell>
          <cell r="J13492">
            <v>2558</v>
          </cell>
          <cell r="K13492">
            <v>31017</v>
          </cell>
        </row>
        <row r="13493">
          <cell r="A13493">
            <v>2021</v>
          </cell>
          <cell r="B13493" t="str">
            <v>Noviembre</v>
          </cell>
          <cell r="J13493">
            <v>1588</v>
          </cell>
          <cell r="K13493">
            <v>31018</v>
          </cell>
        </row>
        <row r="13494">
          <cell r="A13494">
            <v>2021</v>
          </cell>
          <cell r="B13494" t="str">
            <v>Noviembre</v>
          </cell>
          <cell r="J13494">
            <v>1353</v>
          </cell>
          <cell r="K13494">
            <v>31019</v>
          </cell>
        </row>
        <row r="13495">
          <cell r="A13495">
            <v>2021</v>
          </cell>
          <cell r="B13495" t="str">
            <v>Noviembre</v>
          </cell>
          <cell r="J13495">
            <v>3357</v>
          </cell>
          <cell r="K13495">
            <v>31020</v>
          </cell>
        </row>
        <row r="13496">
          <cell r="A13496">
            <v>2021</v>
          </cell>
          <cell r="B13496" t="str">
            <v>Noviembre</v>
          </cell>
          <cell r="J13496">
            <v>1797</v>
          </cell>
          <cell r="K13496">
            <v>31021</v>
          </cell>
        </row>
        <row r="13497">
          <cell r="A13497">
            <v>2021</v>
          </cell>
          <cell r="B13497" t="str">
            <v>Noviembre</v>
          </cell>
          <cell r="J13497">
            <v>2500</v>
          </cell>
          <cell r="K13497">
            <v>31022</v>
          </cell>
        </row>
        <row r="13498">
          <cell r="A13498">
            <v>2021</v>
          </cell>
          <cell r="B13498" t="str">
            <v>Noviembre</v>
          </cell>
          <cell r="J13498">
            <v>4450</v>
          </cell>
          <cell r="K13498">
            <v>31023</v>
          </cell>
        </row>
        <row r="13499">
          <cell r="A13499">
            <v>2021</v>
          </cell>
          <cell r="B13499" t="str">
            <v>Noviembre</v>
          </cell>
          <cell r="J13499">
            <v>3193</v>
          </cell>
          <cell r="K13499">
            <v>31024</v>
          </cell>
        </row>
        <row r="13500">
          <cell r="A13500">
            <v>2021</v>
          </cell>
          <cell r="B13500" t="str">
            <v>Noviembre</v>
          </cell>
          <cell r="J13500">
            <v>1713</v>
          </cell>
          <cell r="K13500">
            <v>31025</v>
          </cell>
        </row>
        <row r="13501">
          <cell r="A13501">
            <v>2021</v>
          </cell>
          <cell r="B13501" t="str">
            <v>Noviembre</v>
          </cell>
          <cell r="J13501">
            <v>2991</v>
          </cell>
          <cell r="K13501">
            <v>31026</v>
          </cell>
        </row>
        <row r="13502">
          <cell r="A13502">
            <v>2021</v>
          </cell>
          <cell r="B13502" t="str">
            <v>Noviembre</v>
          </cell>
          <cell r="J13502">
            <v>1498</v>
          </cell>
          <cell r="K13502">
            <v>31027</v>
          </cell>
        </row>
        <row r="13503">
          <cell r="A13503">
            <v>2021</v>
          </cell>
          <cell r="B13503" t="str">
            <v>Noviembre</v>
          </cell>
          <cell r="J13503">
            <v>2518</v>
          </cell>
          <cell r="K13503">
            <v>31028</v>
          </cell>
        </row>
        <row r="13504">
          <cell r="A13504">
            <v>2021</v>
          </cell>
          <cell r="B13504" t="str">
            <v>Noviembre</v>
          </cell>
          <cell r="J13504">
            <v>2559</v>
          </cell>
          <cell r="K13504">
            <v>31029</v>
          </cell>
        </row>
        <row r="13505">
          <cell r="A13505">
            <v>2021</v>
          </cell>
          <cell r="B13505" t="str">
            <v>Noviembre</v>
          </cell>
          <cell r="J13505">
            <v>2381</v>
          </cell>
          <cell r="K13505">
            <v>31030</v>
          </cell>
        </row>
        <row r="13506">
          <cell r="A13506">
            <v>2021</v>
          </cell>
          <cell r="B13506" t="str">
            <v>Noviembre</v>
          </cell>
          <cell r="J13506">
            <v>5875</v>
          </cell>
          <cell r="K13506">
            <v>31031</v>
          </cell>
        </row>
        <row r="13507">
          <cell r="A13507">
            <v>2021</v>
          </cell>
          <cell r="B13507" t="str">
            <v>Noviembre</v>
          </cell>
          <cell r="J13507">
            <v>3471</v>
          </cell>
          <cell r="K13507">
            <v>31032</v>
          </cell>
        </row>
        <row r="13508">
          <cell r="A13508">
            <v>2021</v>
          </cell>
          <cell r="B13508" t="str">
            <v>Noviembre</v>
          </cell>
          <cell r="J13508">
            <v>1753</v>
          </cell>
          <cell r="K13508">
            <v>31033</v>
          </cell>
        </row>
        <row r="13509">
          <cell r="A13509">
            <v>2021</v>
          </cell>
          <cell r="B13509" t="str">
            <v>Noviembre</v>
          </cell>
          <cell r="J13509">
            <v>796</v>
          </cell>
          <cell r="K13509">
            <v>31034</v>
          </cell>
        </row>
        <row r="13510">
          <cell r="A13510">
            <v>2021</v>
          </cell>
          <cell r="B13510" t="str">
            <v>Noviembre</v>
          </cell>
          <cell r="J13510">
            <v>1907</v>
          </cell>
          <cell r="K13510">
            <v>31035</v>
          </cell>
        </row>
        <row r="13511">
          <cell r="A13511">
            <v>2021</v>
          </cell>
          <cell r="B13511" t="str">
            <v>Noviembre</v>
          </cell>
          <cell r="J13511">
            <v>1636</v>
          </cell>
          <cell r="K13511">
            <v>31036</v>
          </cell>
        </row>
        <row r="13512">
          <cell r="A13512">
            <v>2021</v>
          </cell>
          <cell r="B13512" t="str">
            <v>Noviembre</v>
          </cell>
          <cell r="J13512">
            <v>1993</v>
          </cell>
          <cell r="K13512">
            <v>31037</v>
          </cell>
        </row>
        <row r="13513">
          <cell r="A13513">
            <v>2021</v>
          </cell>
          <cell r="B13513" t="str">
            <v>Noviembre</v>
          </cell>
          <cell r="J13513">
            <v>2781</v>
          </cell>
          <cell r="K13513">
            <v>31038</v>
          </cell>
        </row>
        <row r="13514">
          <cell r="A13514">
            <v>2021</v>
          </cell>
          <cell r="B13514" t="str">
            <v>Noviembre</v>
          </cell>
          <cell r="J13514">
            <v>1618</v>
          </cell>
          <cell r="K13514">
            <v>31039</v>
          </cell>
        </row>
        <row r="13515">
          <cell r="A13515">
            <v>2021</v>
          </cell>
          <cell r="B13515" t="str">
            <v>Noviembre</v>
          </cell>
          <cell r="J13515">
            <v>5894</v>
          </cell>
          <cell r="K13515">
            <v>11001</v>
          </cell>
        </row>
        <row r="13516">
          <cell r="A13516">
            <v>2021</v>
          </cell>
          <cell r="B13516" t="str">
            <v>Noviembre</v>
          </cell>
          <cell r="J13516">
            <v>5762</v>
          </cell>
          <cell r="K13516">
            <v>11002</v>
          </cell>
        </row>
        <row r="13517">
          <cell r="A13517">
            <v>2021</v>
          </cell>
          <cell r="B13517" t="str">
            <v>Noviembre</v>
          </cell>
          <cell r="J13517">
            <v>1950</v>
          </cell>
          <cell r="K13517">
            <v>11003</v>
          </cell>
        </row>
        <row r="13518">
          <cell r="A13518">
            <v>2021</v>
          </cell>
          <cell r="B13518" t="str">
            <v>Noviembre</v>
          </cell>
          <cell r="J13518">
            <v>1765</v>
          </cell>
          <cell r="K13518">
            <v>11004</v>
          </cell>
        </row>
        <row r="13519">
          <cell r="A13519">
            <v>2021</v>
          </cell>
          <cell r="B13519" t="str">
            <v>Noviembre</v>
          </cell>
          <cell r="J13519">
            <v>1457</v>
          </cell>
          <cell r="K13519">
            <v>11005</v>
          </cell>
        </row>
        <row r="13520">
          <cell r="A13520">
            <v>2021</v>
          </cell>
          <cell r="B13520" t="str">
            <v>Noviembre</v>
          </cell>
          <cell r="J13520">
            <v>4371</v>
          </cell>
          <cell r="K13520">
            <v>11006</v>
          </cell>
        </row>
        <row r="13521">
          <cell r="A13521">
            <v>2021</v>
          </cell>
          <cell r="B13521" t="str">
            <v>Noviembre</v>
          </cell>
          <cell r="J13521">
            <v>14371</v>
          </cell>
          <cell r="K13521">
            <v>11007</v>
          </cell>
        </row>
        <row r="13522">
          <cell r="A13522">
            <v>2021</v>
          </cell>
          <cell r="B13522" t="str">
            <v>Noviembre</v>
          </cell>
          <cell r="J13522">
            <v>1599</v>
          </cell>
          <cell r="K13522">
            <v>11008</v>
          </cell>
        </row>
        <row r="13523">
          <cell r="A13523">
            <v>2021</v>
          </cell>
          <cell r="B13523" t="str">
            <v>Noviembre</v>
          </cell>
          <cell r="J13523">
            <v>3920</v>
          </cell>
          <cell r="K13523">
            <v>11009</v>
          </cell>
        </row>
        <row r="13524">
          <cell r="A13524">
            <v>2021</v>
          </cell>
          <cell r="B13524" t="str">
            <v>Noviembre</v>
          </cell>
          <cell r="J13524">
            <v>1809</v>
          </cell>
          <cell r="K13524">
            <v>11010</v>
          </cell>
        </row>
        <row r="13525">
          <cell r="A13525">
            <v>2021</v>
          </cell>
          <cell r="B13525" t="str">
            <v>Noviembre</v>
          </cell>
          <cell r="J13525">
            <v>3918</v>
          </cell>
          <cell r="K13525">
            <v>11012</v>
          </cell>
        </row>
        <row r="13526">
          <cell r="A13526">
            <v>2021</v>
          </cell>
          <cell r="B13526" t="str">
            <v>Noviembre</v>
          </cell>
          <cell r="J13526">
            <v>6714</v>
          </cell>
          <cell r="K13526">
            <v>11014</v>
          </cell>
        </row>
        <row r="13527">
          <cell r="A13527">
            <v>2021</v>
          </cell>
          <cell r="B13527" t="str">
            <v>Noviembre</v>
          </cell>
          <cell r="J13527">
            <v>3745</v>
          </cell>
          <cell r="K13527">
            <v>11015</v>
          </cell>
        </row>
        <row r="13528">
          <cell r="A13528">
            <v>2021</v>
          </cell>
          <cell r="B13528" t="str">
            <v>Noviembre</v>
          </cell>
          <cell r="J13528">
            <v>4228</v>
          </cell>
          <cell r="K13528">
            <v>11016</v>
          </cell>
        </row>
        <row r="13529">
          <cell r="A13529">
            <v>2021</v>
          </cell>
          <cell r="B13529" t="str">
            <v>Noviembre</v>
          </cell>
          <cell r="J13529">
            <v>1814</v>
          </cell>
          <cell r="K13529">
            <v>11017</v>
          </cell>
        </row>
        <row r="13530">
          <cell r="A13530">
            <v>2021</v>
          </cell>
          <cell r="B13530" t="str">
            <v>Noviembre</v>
          </cell>
          <cell r="J13530">
            <v>2341</v>
          </cell>
          <cell r="K13530">
            <v>11018</v>
          </cell>
        </row>
        <row r="13531">
          <cell r="A13531">
            <v>2021</v>
          </cell>
          <cell r="B13531" t="str">
            <v>Noviembre</v>
          </cell>
          <cell r="J13531">
            <v>5646</v>
          </cell>
          <cell r="K13531">
            <v>11019</v>
          </cell>
        </row>
        <row r="13532">
          <cell r="A13532">
            <v>2021</v>
          </cell>
          <cell r="B13532" t="str">
            <v>Noviembre</v>
          </cell>
          <cell r="J13532">
            <v>9440</v>
          </cell>
          <cell r="K13532">
            <v>11020</v>
          </cell>
        </row>
        <row r="13533">
          <cell r="A13533">
            <v>2021</v>
          </cell>
          <cell r="B13533" t="str">
            <v>Noviembre</v>
          </cell>
          <cell r="J13533">
            <v>1887</v>
          </cell>
          <cell r="K13533">
            <v>11021</v>
          </cell>
        </row>
        <row r="13534">
          <cell r="A13534">
            <v>2021</v>
          </cell>
          <cell r="B13534" t="str">
            <v>Noviembre</v>
          </cell>
          <cell r="J13534">
            <v>2590</v>
          </cell>
          <cell r="K13534">
            <v>11022</v>
          </cell>
        </row>
        <row r="13535">
          <cell r="A13535">
            <v>2021</v>
          </cell>
          <cell r="B13535" t="str">
            <v>Noviembre</v>
          </cell>
          <cell r="J13535">
            <v>4303</v>
          </cell>
          <cell r="K13535">
            <v>11023</v>
          </cell>
        </row>
        <row r="13536">
          <cell r="A13536">
            <v>2021</v>
          </cell>
          <cell r="B13536" t="str">
            <v>Noviembre</v>
          </cell>
          <cell r="J13536">
            <v>1841</v>
          </cell>
          <cell r="K13536">
            <v>11024</v>
          </cell>
        </row>
        <row r="13537">
          <cell r="A13537">
            <v>2021</v>
          </cell>
          <cell r="B13537" t="str">
            <v>Noviembre</v>
          </cell>
          <cell r="J13537">
            <v>1833</v>
          </cell>
          <cell r="K13537">
            <v>11025</v>
          </cell>
        </row>
        <row r="13538">
          <cell r="A13538">
            <v>2021</v>
          </cell>
          <cell r="B13538" t="str">
            <v>Noviembre</v>
          </cell>
          <cell r="J13538">
            <v>2020</v>
          </cell>
          <cell r="K13538">
            <v>11026</v>
          </cell>
        </row>
        <row r="13539">
          <cell r="A13539">
            <v>2021</v>
          </cell>
          <cell r="B13539" t="str">
            <v>Noviembre</v>
          </cell>
          <cell r="J13539">
            <v>2325</v>
          </cell>
          <cell r="K13539">
            <v>11028</v>
          </cell>
        </row>
        <row r="13540">
          <cell r="A13540">
            <v>2021</v>
          </cell>
          <cell r="B13540" t="str">
            <v>Noviembre</v>
          </cell>
          <cell r="J13540">
            <v>3082</v>
          </cell>
          <cell r="K13540">
            <v>11029</v>
          </cell>
        </row>
        <row r="13541">
          <cell r="A13541">
            <v>2021</v>
          </cell>
          <cell r="B13541" t="str">
            <v>Noviembre</v>
          </cell>
          <cell r="J13541">
            <v>7344</v>
          </cell>
          <cell r="K13541">
            <v>11030</v>
          </cell>
        </row>
        <row r="13542">
          <cell r="A13542">
            <v>2021</v>
          </cell>
          <cell r="B13542" t="str">
            <v>Noviembre</v>
          </cell>
          <cell r="J13542">
            <v>7158</v>
          </cell>
          <cell r="K13542">
            <v>11031</v>
          </cell>
        </row>
        <row r="13543">
          <cell r="A13543">
            <v>2021</v>
          </cell>
          <cell r="B13543" t="str">
            <v>Noviembre</v>
          </cell>
          <cell r="J13543">
            <v>7874</v>
          </cell>
          <cell r="K13543">
            <v>11032</v>
          </cell>
        </row>
        <row r="13544">
          <cell r="A13544">
            <v>2021</v>
          </cell>
          <cell r="B13544" t="str">
            <v>Noviembre</v>
          </cell>
          <cell r="J13544">
            <v>3245</v>
          </cell>
          <cell r="K13544">
            <v>11033</v>
          </cell>
        </row>
        <row r="13545">
          <cell r="A13545">
            <v>2021</v>
          </cell>
          <cell r="B13545" t="str">
            <v>Noviembre</v>
          </cell>
          <cell r="J13545">
            <v>1898</v>
          </cell>
          <cell r="K13545">
            <v>11034</v>
          </cell>
        </row>
        <row r="13546">
          <cell r="A13546">
            <v>2021</v>
          </cell>
          <cell r="B13546" t="str">
            <v>Noviembre</v>
          </cell>
          <cell r="J13546">
            <v>3570</v>
          </cell>
          <cell r="K13546">
            <v>11035</v>
          </cell>
        </row>
        <row r="13547">
          <cell r="A13547">
            <v>2021</v>
          </cell>
          <cell r="B13547" t="str">
            <v>Noviembre</v>
          </cell>
          <cell r="J13547">
            <v>1303</v>
          </cell>
          <cell r="K13547">
            <v>11036</v>
          </cell>
        </row>
        <row r="13548">
          <cell r="A13548">
            <v>2021</v>
          </cell>
          <cell r="B13548" t="str">
            <v>Noviembre</v>
          </cell>
          <cell r="J13548">
            <v>1302</v>
          </cell>
          <cell r="K13548">
            <v>11037</v>
          </cell>
        </row>
        <row r="13549">
          <cell r="A13549">
            <v>2021</v>
          </cell>
          <cell r="B13549" t="str">
            <v>Noviembre</v>
          </cell>
          <cell r="J13549">
            <v>2241</v>
          </cell>
          <cell r="K13549">
            <v>11039</v>
          </cell>
        </row>
        <row r="13550">
          <cell r="A13550">
            <v>2021</v>
          </cell>
          <cell r="B13550" t="str">
            <v>Noviembre</v>
          </cell>
          <cell r="J13550">
            <v>2674</v>
          </cell>
          <cell r="K13550">
            <v>11040</v>
          </cell>
        </row>
        <row r="13551">
          <cell r="A13551">
            <v>2021</v>
          </cell>
          <cell r="B13551" t="str">
            <v>Noviembre</v>
          </cell>
          <cell r="J13551">
            <v>1174</v>
          </cell>
          <cell r="K13551">
            <v>11041</v>
          </cell>
        </row>
        <row r="13552">
          <cell r="A13552">
            <v>2021</v>
          </cell>
          <cell r="B13552" t="str">
            <v>Noviembre</v>
          </cell>
          <cell r="J13552">
            <v>1401</v>
          </cell>
          <cell r="K13552">
            <v>11042</v>
          </cell>
        </row>
        <row r="13553">
          <cell r="A13553">
            <v>2021</v>
          </cell>
          <cell r="B13553" t="str">
            <v>Noviembre</v>
          </cell>
          <cell r="J13553">
            <v>5972</v>
          </cell>
          <cell r="K13553">
            <v>11043</v>
          </cell>
        </row>
        <row r="13554">
          <cell r="A13554">
            <v>2021</v>
          </cell>
          <cell r="B13554" t="str">
            <v>Noviembre</v>
          </cell>
          <cell r="J13554">
            <v>3485</v>
          </cell>
          <cell r="K13554">
            <v>11044</v>
          </cell>
        </row>
        <row r="13555">
          <cell r="A13555">
            <v>2021</v>
          </cell>
          <cell r="B13555" t="str">
            <v>Noviembre</v>
          </cell>
          <cell r="J13555">
            <v>1502</v>
          </cell>
          <cell r="K13555">
            <v>11045</v>
          </cell>
        </row>
        <row r="13556">
          <cell r="A13556">
            <v>2021</v>
          </cell>
          <cell r="B13556" t="str">
            <v>Noviembre</v>
          </cell>
          <cell r="J13556">
            <v>1014</v>
          </cell>
          <cell r="K13556">
            <v>11046</v>
          </cell>
        </row>
        <row r="13557">
          <cell r="A13557">
            <v>2021</v>
          </cell>
          <cell r="B13557" t="str">
            <v>Noviembre</v>
          </cell>
          <cell r="J13557">
            <v>4652</v>
          </cell>
          <cell r="K13557">
            <v>11047</v>
          </cell>
        </row>
        <row r="13558">
          <cell r="A13558">
            <v>2021</v>
          </cell>
          <cell r="B13558" t="str">
            <v>Noviembre</v>
          </cell>
          <cell r="J13558">
            <v>2121</v>
          </cell>
          <cell r="K13558">
            <v>11048</v>
          </cell>
        </row>
        <row r="13559">
          <cell r="A13559">
            <v>2021</v>
          </cell>
          <cell r="B13559" t="str">
            <v>Noviembre</v>
          </cell>
          <cell r="J13559">
            <v>2273</v>
          </cell>
          <cell r="K13559">
            <v>11049</v>
          </cell>
        </row>
        <row r="13560">
          <cell r="A13560">
            <v>2021</v>
          </cell>
          <cell r="B13560" t="str">
            <v>Noviembre</v>
          </cell>
          <cell r="J13560">
            <v>3804</v>
          </cell>
          <cell r="K13560">
            <v>11050</v>
          </cell>
        </row>
        <row r="13561">
          <cell r="A13561">
            <v>2021</v>
          </cell>
          <cell r="B13561" t="str">
            <v>Noviembre</v>
          </cell>
          <cell r="J13561">
            <v>12448</v>
          </cell>
          <cell r="K13561">
            <v>11051</v>
          </cell>
        </row>
        <row r="13562">
          <cell r="A13562">
            <v>2021</v>
          </cell>
          <cell r="B13562" t="str">
            <v>Noviembre</v>
          </cell>
          <cell r="J13562">
            <v>3480</v>
          </cell>
          <cell r="K13562">
            <v>11052</v>
          </cell>
        </row>
        <row r="13563">
          <cell r="A13563">
            <v>2021</v>
          </cell>
          <cell r="B13563" t="str">
            <v>Noviembre</v>
          </cell>
          <cell r="J13563">
            <v>7514</v>
          </cell>
          <cell r="K13563">
            <v>11053</v>
          </cell>
        </row>
        <row r="13564">
          <cell r="A13564">
            <v>2021</v>
          </cell>
          <cell r="B13564" t="str">
            <v>Noviembre</v>
          </cell>
          <cell r="J13564">
            <v>8275</v>
          </cell>
          <cell r="K13564">
            <v>11054</v>
          </cell>
        </row>
        <row r="13565">
          <cell r="A13565">
            <v>2021</v>
          </cell>
          <cell r="B13565" t="str">
            <v>Noviembre</v>
          </cell>
          <cell r="J13565">
            <v>843</v>
          </cell>
          <cell r="K13565">
            <v>21001</v>
          </cell>
        </row>
        <row r="13566">
          <cell r="A13566">
            <v>2021</v>
          </cell>
          <cell r="B13566" t="str">
            <v>Noviembre</v>
          </cell>
          <cell r="J13566">
            <v>2943</v>
          </cell>
          <cell r="K13566">
            <v>21002</v>
          </cell>
        </row>
        <row r="13567">
          <cell r="A13567">
            <v>2021</v>
          </cell>
          <cell r="B13567" t="str">
            <v>Noviembre</v>
          </cell>
          <cell r="J13567">
            <v>2247</v>
          </cell>
          <cell r="K13567">
            <v>21003</v>
          </cell>
        </row>
        <row r="13568">
          <cell r="A13568">
            <v>2021</v>
          </cell>
          <cell r="B13568" t="str">
            <v>Noviembre</v>
          </cell>
          <cell r="J13568">
            <v>1514</v>
          </cell>
          <cell r="K13568">
            <v>21004</v>
          </cell>
        </row>
        <row r="13569">
          <cell r="A13569">
            <v>2021</v>
          </cell>
          <cell r="B13569" t="str">
            <v>Noviembre</v>
          </cell>
          <cell r="J13569">
            <v>1267</v>
          </cell>
          <cell r="K13569">
            <v>21005</v>
          </cell>
        </row>
        <row r="13570">
          <cell r="A13570">
            <v>2021</v>
          </cell>
          <cell r="B13570" t="str">
            <v>Noviembre</v>
          </cell>
          <cell r="J13570">
            <v>1267</v>
          </cell>
          <cell r="K13570">
            <v>21006</v>
          </cell>
        </row>
        <row r="13571">
          <cell r="A13571">
            <v>2021</v>
          </cell>
          <cell r="B13571" t="str">
            <v>Noviembre</v>
          </cell>
          <cell r="J13571">
            <v>1009</v>
          </cell>
          <cell r="K13571">
            <v>21007</v>
          </cell>
        </row>
        <row r="13572">
          <cell r="A13572">
            <v>2021</v>
          </cell>
          <cell r="B13572" t="str">
            <v>Noviembre</v>
          </cell>
          <cell r="J13572">
            <v>2706</v>
          </cell>
          <cell r="K13572">
            <v>21008</v>
          </cell>
        </row>
        <row r="13573">
          <cell r="A13573">
            <v>2021</v>
          </cell>
          <cell r="B13573" t="str">
            <v>Noviembre</v>
          </cell>
          <cell r="J13573">
            <v>1440</v>
          </cell>
          <cell r="K13573">
            <v>21009</v>
          </cell>
        </row>
        <row r="13574">
          <cell r="A13574">
            <v>2021</v>
          </cell>
          <cell r="B13574" t="str">
            <v>Noviembre</v>
          </cell>
          <cell r="J13574">
            <v>1063</v>
          </cell>
          <cell r="K13574">
            <v>21011</v>
          </cell>
        </row>
        <row r="13575">
          <cell r="A13575">
            <v>2021</v>
          </cell>
          <cell r="B13575" t="str">
            <v>Noviembre</v>
          </cell>
          <cell r="J13575">
            <v>1121</v>
          </cell>
          <cell r="K13575">
            <v>21012</v>
          </cell>
        </row>
        <row r="13576">
          <cell r="A13576">
            <v>2021</v>
          </cell>
          <cell r="B13576" t="str">
            <v>Noviembre</v>
          </cell>
          <cell r="J13576">
            <v>2379</v>
          </cell>
          <cell r="K13576">
            <v>21013</v>
          </cell>
        </row>
        <row r="13577">
          <cell r="A13577">
            <v>2021</v>
          </cell>
          <cell r="B13577" t="str">
            <v>Noviembre</v>
          </cell>
          <cell r="J13577">
            <v>2378</v>
          </cell>
          <cell r="K13577">
            <v>21014</v>
          </cell>
        </row>
        <row r="13578">
          <cell r="A13578">
            <v>2021</v>
          </cell>
          <cell r="B13578" t="str">
            <v>Noviembre</v>
          </cell>
          <cell r="J13578">
            <v>2673</v>
          </cell>
          <cell r="K13578">
            <v>21016</v>
          </cell>
        </row>
        <row r="13579">
          <cell r="A13579">
            <v>2021</v>
          </cell>
          <cell r="B13579" t="str">
            <v>Noviembre</v>
          </cell>
          <cell r="J13579">
            <v>1430</v>
          </cell>
          <cell r="K13579">
            <v>21017</v>
          </cell>
        </row>
        <row r="13580">
          <cell r="A13580">
            <v>2021</v>
          </cell>
          <cell r="B13580" t="str">
            <v>Noviembre</v>
          </cell>
          <cell r="J13580">
            <v>2256</v>
          </cell>
          <cell r="K13580">
            <v>51001</v>
          </cell>
        </row>
        <row r="13581">
          <cell r="A13581">
            <v>2021</v>
          </cell>
          <cell r="B13581" t="str">
            <v>Noviembre</v>
          </cell>
          <cell r="J13581">
            <v>2639</v>
          </cell>
          <cell r="K13581">
            <v>51001</v>
          </cell>
        </row>
        <row r="13582">
          <cell r="A13582">
            <v>2021</v>
          </cell>
          <cell r="B13582" t="str">
            <v>Noviembre</v>
          </cell>
          <cell r="J13582">
            <v>2306</v>
          </cell>
          <cell r="K13582">
            <v>51001</v>
          </cell>
        </row>
        <row r="13583">
          <cell r="A13583">
            <v>2021</v>
          </cell>
          <cell r="B13583" t="str">
            <v>Noviembre</v>
          </cell>
          <cell r="J13583">
            <v>2384</v>
          </cell>
          <cell r="K13583">
            <v>51001</v>
          </cell>
        </row>
        <row r="13584">
          <cell r="A13584">
            <v>2021</v>
          </cell>
          <cell r="B13584" t="str">
            <v>Noviembre</v>
          </cell>
          <cell r="J13584">
            <v>2047</v>
          </cell>
          <cell r="K13584">
            <v>51002</v>
          </cell>
        </row>
        <row r="13585">
          <cell r="A13585">
            <v>2021</v>
          </cell>
          <cell r="B13585" t="str">
            <v>Noviembre</v>
          </cell>
          <cell r="J13585">
            <v>3647</v>
          </cell>
          <cell r="K13585">
            <v>51003</v>
          </cell>
        </row>
        <row r="13586">
          <cell r="A13586">
            <v>2021</v>
          </cell>
          <cell r="B13586" t="str">
            <v>Noviembre</v>
          </cell>
          <cell r="J13586">
            <v>4330</v>
          </cell>
          <cell r="K13586">
            <v>51003</v>
          </cell>
        </row>
        <row r="13587">
          <cell r="A13587">
            <v>2021</v>
          </cell>
          <cell r="B13587" t="str">
            <v>Noviembre</v>
          </cell>
          <cell r="J13587">
            <v>3988</v>
          </cell>
          <cell r="K13587">
            <v>51003</v>
          </cell>
        </row>
        <row r="13588">
          <cell r="A13588">
            <v>2021</v>
          </cell>
          <cell r="B13588" t="str">
            <v>Noviembre</v>
          </cell>
          <cell r="J13588">
            <v>7329</v>
          </cell>
          <cell r="K13588">
            <v>51004</v>
          </cell>
        </row>
        <row r="13589">
          <cell r="A13589">
            <v>2021</v>
          </cell>
          <cell r="B13589" t="str">
            <v>Noviembre</v>
          </cell>
          <cell r="J13589">
            <v>8287</v>
          </cell>
          <cell r="K13589">
            <v>51004</v>
          </cell>
        </row>
        <row r="13590">
          <cell r="A13590">
            <v>2021</v>
          </cell>
          <cell r="B13590" t="str">
            <v>Noviembre</v>
          </cell>
          <cell r="J13590">
            <v>7941</v>
          </cell>
          <cell r="K13590">
            <v>51004</v>
          </cell>
        </row>
        <row r="13591">
          <cell r="A13591">
            <v>2021</v>
          </cell>
          <cell r="B13591" t="str">
            <v>Noviembre</v>
          </cell>
          <cell r="J13591">
            <v>7540</v>
          </cell>
          <cell r="K13591">
            <v>51005</v>
          </cell>
        </row>
        <row r="13592">
          <cell r="A13592">
            <v>2021</v>
          </cell>
          <cell r="B13592" t="str">
            <v>Noviembre</v>
          </cell>
          <cell r="J13592">
            <v>7993</v>
          </cell>
          <cell r="K13592">
            <v>51005</v>
          </cell>
        </row>
        <row r="13593">
          <cell r="A13593">
            <v>2021</v>
          </cell>
          <cell r="B13593" t="str">
            <v>Noviembre</v>
          </cell>
          <cell r="J13593">
            <v>8419</v>
          </cell>
          <cell r="K13593">
            <v>51005</v>
          </cell>
        </row>
        <row r="13594">
          <cell r="A13594">
            <v>2021</v>
          </cell>
          <cell r="B13594" t="str">
            <v>Noviembre</v>
          </cell>
          <cell r="J13594">
            <v>7936</v>
          </cell>
          <cell r="K13594">
            <v>51005</v>
          </cell>
        </row>
        <row r="13595">
          <cell r="A13595">
            <v>2021</v>
          </cell>
          <cell r="B13595" t="str">
            <v>Noviembre</v>
          </cell>
          <cell r="J13595">
            <v>6164</v>
          </cell>
          <cell r="K13595">
            <v>51006</v>
          </cell>
        </row>
        <row r="13596">
          <cell r="A13596">
            <v>2021</v>
          </cell>
          <cell r="B13596" t="str">
            <v>Noviembre</v>
          </cell>
          <cell r="J13596">
            <v>6424</v>
          </cell>
          <cell r="K13596">
            <v>51006</v>
          </cell>
        </row>
        <row r="13597">
          <cell r="A13597">
            <v>2021</v>
          </cell>
          <cell r="B13597" t="str">
            <v>Noviembre</v>
          </cell>
          <cell r="J13597">
            <v>6501</v>
          </cell>
          <cell r="K13597">
            <v>51006</v>
          </cell>
        </row>
        <row r="13598">
          <cell r="A13598">
            <v>2021</v>
          </cell>
          <cell r="B13598" t="str">
            <v>Noviembre</v>
          </cell>
          <cell r="J13598">
            <v>5600</v>
          </cell>
          <cell r="K13598">
            <v>51007</v>
          </cell>
        </row>
        <row r="13599">
          <cell r="A13599">
            <v>2021</v>
          </cell>
          <cell r="B13599" t="str">
            <v>Noviembre</v>
          </cell>
          <cell r="J13599">
            <v>6409</v>
          </cell>
          <cell r="K13599">
            <v>51008</v>
          </cell>
        </row>
        <row r="13600">
          <cell r="A13600">
            <v>2021</v>
          </cell>
          <cell r="B13600" t="str">
            <v>Noviembre</v>
          </cell>
          <cell r="J13600">
            <v>7175</v>
          </cell>
          <cell r="K13600">
            <v>51008</v>
          </cell>
        </row>
        <row r="13601">
          <cell r="A13601">
            <v>2021</v>
          </cell>
          <cell r="B13601" t="str">
            <v>Noviembre</v>
          </cell>
          <cell r="J13601">
            <v>7112</v>
          </cell>
          <cell r="K13601">
            <v>51008</v>
          </cell>
        </row>
        <row r="13602">
          <cell r="A13602">
            <v>2021</v>
          </cell>
          <cell r="B13602" t="str">
            <v>Noviembre</v>
          </cell>
          <cell r="J13602">
            <v>7440</v>
          </cell>
          <cell r="K13602">
            <v>51008</v>
          </cell>
        </row>
        <row r="13603">
          <cell r="A13603">
            <v>2021</v>
          </cell>
          <cell r="B13603" t="str">
            <v>Noviembre</v>
          </cell>
          <cell r="J13603">
            <v>5587</v>
          </cell>
          <cell r="K13603">
            <v>51009</v>
          </cell>
        </row>
        <row r="13604">
          <cell r="A13604">
            <v>2021</v>
          </cell>
          <cell r="B13604" t="str">
            <v>Noviembre</v>
          </cell>
          <cell r="J13604">
            <v>5998</v>
          </cell>
          <cell r="K13604">
            <v>51009</v>
          </cell>
        </row>
        <row r="13605">
          <cell r="A13605">
            <v>2021</v>
          </cell>
          <cell r="B13605" t="str">
            <v>Noviembre</v>
          </cell>
          <cell r="J13605">
            <v>6221</v>
          </cell>
          <cell r="K13605">
            <v>51009</v>
          </cell>
        </row>
        <row r="13606">
          <cell r="A13606">
            <v>2021</v>
          </cell>
          <cell r="B13606" t="str">
            <v>Noviembre</v>
          </cell>
          <cell r="J13606">
            <v>5909</v>
          </cell>
          <cell r="K13606">
            <v>51009</v>
          </cell>
        </row>
        <row r="13607">
          <cell r="A13607">
            <v>2021</v>
          </cell>
          <cell r="B13607" t="str">
            <v>Noviembre</v>
          </cell>
          <cell r="J13607">
            <v>1876</v>
          </cell>
          <cell r="K13607">
            <v>51010</v>
          </cell>
        </row>
        <row r="13608">
          <cell r="A13608">
            <v>2021</v>
          </cell>
          <cell r="B13608" t="str">
            <v>Noviembre</v>
          </cell>
          <cell r="J13608">
            <v>2213</v>
          </cell>
          <cell r="K13608">
            <v>51010</v>
          </cell>
        </row>
        <row r="13609">
          <cell r="A13609">
            <v>2021</v>
          </cell>
          <cell r="B13609" t="str">
            <v>Noviembre</v>
          </cell>
          <cell r="J13609">
            <v>2322</v>
          </cell>
          <cell r="K13609">
            <v>51011</v>
          </cell>
        </row>
        <row r="13610">
          <cell r="A13610">
            <v>2021</v>
          </cell>
          <cell r="B13610" t="str">
            <v>Noviembre</v>
          </cell>
          <cell r="J13610">
            <v>2712</v>
          </cell>
          <cell r="K13610">
            <v>51011</v>
          </cell>
        </row>
        <row r="13611">
          <cell r="A13611">
            <v>2021</v>
          </cell>
          <cell r="B13611" t="str">
            <v>Noviembre</v>
          </cell>
          <cell r="J13611">
            <v>2756</v>
          </cell>
          <cell r="K13611">
            <v>51011</v>
          </cell>
        </row>
        <row r="13612">
          <cell r="A13612">
            <v>2021</v>
          </cell>
          <cell r="B13612" t="str">
            <v>Noviembre</v>
          </cell>
          <cell r="J13612">
            <v>3932</v>
          </cell>
          <cell r="K13612">
            <v>51012</v>
          </cell>
        </row>
        <row r="13613">
          <cell r="A13613">
            <v>2021</v>
          </cell>
          <cell r="B13613" t="str">
            <v>Noviembre</v>
          </cell>
          <cell r="J13613">
            <v>4133</v>
          </cell>
          <cell r="K13613">
            <v>51012</v>
          </cell>
        </row>
        <row r="13614">
          <cell r="A13614">
            <v>2021</v>
          </cell>
          <cell r="B13614" t="str">
            <v>Noviembre</v>
          </cell>
          <cell r="J13614">
            <v>352</v>
          </cell>
          <cell r="K13614">
            <v>61001</v>
          </cell>
        </row>
        <row r="13615">
          <cell r="A13615">
            <v>2021</v>
          </cell>
          <cell r="B13615" t="str">
            <v>Noviembre</v>
          </cell>
          <cell r="J13615">
            <v>361</v>
          </cell>
          <cell r="K13615">
            <v>61001</v>
          </cell>
        </row>
        <row r="13616">
          <cell r="A13616">
            <v>2021</v>
          </cell>
          <cell r="B13616" t="str">
            <v>Noviembre</v>
          </cell>
          <cell r="J13616">
            <v>373</v>
          </cell>
          <cell r="K13616">
            <v>61001</v>
          </cell>
        </row>
        <row r="13617">
          <cell r="A13617">
            <v>2021</v>
          </cell>
          <cell r="B13617" t="str">
            <v>Noviembre</v>
          </cell>
          <cell r="J13617">
            <v>371</v>
          </cell>
          <cell r="K13617">
            <v>61002</v>
          </cell>
        </row>
        <row r="13618">
          <cell r="A13618">
            <v>2021</v>
          </cell>
          <cell r="B13618" t="str">
            <v>Noviembre</v>
          </cell>
          <cell r="J13618">
            <v>391</v>
          </cell>
          <cell r="K13618">
            <v>61002</v>
          </cell>
        </row>
        <row r="13619">
          <cell r="A13619">
            <v>2021</v>
          </cell>
          <cell r="B13619" t="str">
            <v>Noviembre</v>
          </cell>
          <cell r="J13619">
            <v>399</v>
          </cell>
          <cell r="K13619">
            <v>61002</v>
          </cell>
        </row>
        <row r="13620">
          <cell r="A13620">
            <v>2021</v>
          </cell>
          <cell r="B13620" t="str">
            <v>Noviembre</v>
          </cell>
          <cell r="J13620">
            <v>323</v>
          </cell>
          <cell r="K13620">
            <v>61003</v>
          </cell>
        </row>
        <row r="13621">
          <cell r="A13621">
            <v>2021</v>
          </cell>
          <cell r="B13621" t="str">
            <v>Noviembre</v>
          </cell>
          <cell r="J13621">
            <v>338</v>
          </cell>
          <cell r="K13621">
            <v>61003</v>
          </cell>
        </row>
        <row r="13622">
          <cell r="A13622">
            <v>2021</v>
          </cell>
          <cell r="B13622" t="str">
            <v>Noviembre</v>
          </cell>
          <cell r="J13622">
            <v>340</v>
          </cell>
          <cell r="K13622">
            <v>61003</v>
          </cell>
        </row>
        <row r="13623">
          <cell r="A13623">
            <v>2021</v>
          </cell>
          <cell r="B13623" t="str">
            <v>Noviembre</v>
          </cell>
          <cell r="J13623">
            <v>411</v>
          </cell>
          <cell r="K13623">
            <v>61004</v>
          </cell>
        </row>
        <row r="13624">
          <cell r="A13624">
            <v>2021</v>
          </cell>
          <cell r="B13624" t="str">
            <v>Noviembre</v>
          </cell>
          <cell r="J13624">
            <v>463</v>
          </cell>
          <cell r="K13624">
            <v>61004</v>
          </cell>
        </row>
        <row r="13625">
          <cell r="A13625">
            <v>2021</v>
          </cell>
          <cell r="B13625" t="str">
            <v>Noviembre</v>
          </cell>
          <cell r="J13625">
            <v>467</v>
          </cell>
          <cell r="K13625">
            <v>61004</v>
          </cell>
        </row>
        <row r="13626">
          <cell r="A13626">
            <v>2021</v>
          </cell>
          <cell r="B13626" t="str">
            <v>Noviembre</v>
          </cell>
          <cell r="J13626">
            <v>31126</v>
          </cell>
          <cell r="K13626">
            <v>61005</v>
          </cell>
        </row>
        <row r="13627">
          <cell r="A13627">
            <v>2021</v>
          </cell>
          <cell r="B13627" t="str">
            <v>Noviembre</v>
          </cell>
          <cell r="J13627">
            <v>9887</v>
          </cell>
          <cell r="K13627">
            <v>61006</v>
          </cell>
        </row>
        <row r="13628">
          <cell r="A13628">
            <v>2021</v>
          </cell>
          <cell r="B13628" t="str">
            <v>Noviembre</v>
          </cell>
          <cell r="J13628">
            <v>11005</v>
          </cell>
          <cell r="K13628">
            <v>61006</v>
          </cell>
        </row>
        <row r="13629">
          <cell r="A13629">
            <v>2021</v>
          </cell>
          <cell r="B13629" t="str">
            <v>Noviembre</v>
          </cell>
          <cell r="J13629">
            <v>10742</v>
          </cell>
          <cell r="K13629">
            <v>61006</v>
          </cell>
        </row>
        <row r="13630">
          <cell r="A13630">
            <v>2021</v>
          </cell>
          <cell r="B13630" t="str">
            <v>Noviembre</v>
          </cell>
          <cell r="J13630">
            <v>10000</v>
          </cell>
          <cell r="K13630">
            <v>61006</v>
          </cell>
        </row>
        <row r="13631">
          <cell r="A13631">
            <v>2021</v>
          </cell>
          <cell r="B13631" t="str">
            <v>Noviembre</v>
          </cell>
          <cell r="J13631">
            <v>16348</v>
          </cell>
          <cell r="K13631">
            <v>61007</v>
          </cell>
        </row>
        <row r="13632">
          <cell r="A13632">
            <v>2021</v>
          </cell>
          <cell r="B13632" t="str">
            <v>Noviembre</v>
          </cell>
          <cell r="J13632">
            <v>16945</v>
          </cell>
          <cell r="K13632">
            <v>61007</v>
          </cell>
        </row>
        <row r="13633">
          <cell r="A13633">
            <v>2021</v>
          </cell>
          <cell r="B13633" t="str">
            <v>Noviembre</v>
          </cell>
          <cell r="J13633">
            <v>16558</v>
          </cell>
          <cell r="K13633">
            <v>61007</v>
          </cell>
        </row>
        <row r="13634">
          <cell r="A13634">
            <v>2021</v>
          </cell>
          <cell r="B13634" t="str">
            <v>Noviembre</v>
          </cell>
          <cell r="J13634">
            <v>16821</v>
          </cell>
          <cell r="K13634">
            <v>61007</v>
          </cell>
        </row>
        <row r="13635">
          <cell r="A13635">
            <v>2021</v>
          </cell>
          <cell r="B13635" t="str">
            <v>Noviembre</v>
          </cell>
          <cell r="J13635">
            <v>10312</v>
          </cell>
          <cell r="K13635">
            <v>61008</v>
          </cell>
        </row>
        <row r="13636">
          <cell r="A13636">
            <v>2021</v>
          </cell>
          <cell r="B13636" t="str">
            <v>Noviembre</v>
          </cell>
          <cell r="J13636">
            <v>10870</v>
          </cell>
          <cell r="K13636">
            <v>61008</v>
          </cell>
        </row>
        <row r="13637">
          <cell r="A13637">
            <v>2021</v>
          </cell>
          <cell r="B13637" t="str">
            <v>Noviembre</v>
          </cell>
          <cell r="J13637">
            <v>9832</v>
          </cell>
          <cell r="K13637">
            <v>61008</v>
          </cell>
        </row>
        <row r="13638">
          <cell r="A13638">
            <v>2021</v>
          </cell>
          <cell r="B13638" t="str">
            <v>Noviembre</v>
          </cell>
          <cell r="J13638">
            <v>14690</v>
          </cell>
          <cell r="K13638">
            <v>61009</v>
          </cell>
        </row>
        <row r="13639">
          <cell r="A13639">
            <v>2021</v>
          </cell>
          <cell r="B13639" t="str">
            <v>Noviembre</v>
          </cell>
          <cell r="J13639">
            <v>14530</v>
          </cell>
          <cell r="K13639">
            <v>61009</v>
          </cell>
        </row>
        <row r="13640">
          <cell r="A13640">
            <v>2021</v>
          </cell>
          <cell r="B13640" t="str">
            <v>Noviembre</v>
          </cell>
          <cell r="J13640">
            <v>14620</v>
          </cell>
          <cell r="K13640">
            <v>61009</v>
          </cell>
        </row>
        <row r="13641">
          <cell r="A13641">
            <v>2021</v>
          </cell>
          <cell r="B13641" t="str">
            <v>Noviembre</v>
          </cell>
          <cell r="J13641">
            <v>14316</v>
          </cell>
          <cell r="K13641">
            <v>61009</v>
          </cell>
        </row>
        <row r="13642">
          <cell r="A13642">
            <v>2021</v>
          </cell>
          <cell r="B13642" t="str">
            <v>Noviembre</v>
          </cell>
          <cell r="J13642">
            <v>8033</v>
          </cell>
          <cell r="K13642">
            <v>71001</v>
          </cell>
        </row>
        <row r="13643">
          <cell r="A13643">
            <v>2021</v>
          </cell>
          <cell r="B13643" t="str">
            <v>Noviembre</v>
          </cell>
          <cell r="J13643">
            <v>6044</v>
          </cell>
          <cell r="K13643">
            <v>71001</v>
          </cell>
        </row>
        <row r="13644">
          <cell r="A13644">
            <v>2021</v>
          </cell>
          <cell r="B13644" t="str">
            <v>Noviembre</v>
          </cell>
          <cell r="J13644">
            <v>5753</v>
          </cell>
          <cell r="K13644">
            <v>71001</v>
          </cell>
        </row>
        <row r="13645">
          <cell r="A13645">
            <v>2021</v>
          </cell>
          <cell r="B13645" t="str">
            <v>Noviembre</v>
          </cell>
          <cell r="J13645">
            <v>8061</v>
          </cell>
          <cell r="K13645">
            <v>71002</v>
          </cell>
        </row>
        <row r="13646">
          <cell r="A13646">
            <v>2021</v>
          </cell>
          <cell r="B13646" t="str">
            <v>Noviembre</v>
          </cell>
          <cell r="J13646">
            <v>9020</v>
          </cell>
          <cell r="K13646">
            <v>71002</v>
          </cell>
        </row>
        <row r="13647">
          <cell r="A13647">
            <v>2021</v>
          </cell>
          <cell r="B13647" t="str">
            <v>Noviembre</v>
          </cell>
          <cell r="J13647">
            <v>8019</v>
          </cell>
          <cell r="K13647">
            <v>71002</v>
          </cell>
        </row>
        <row r="13648">
          <cell r="A13648">
            <v>2021</v>
          </cell>
          <cell r="B13648" t="str">
            <v>Noviembre</v>
          </cell>
          <cell r="J13648">
            <v>9732</v>
          </cell>
          <cell r="K13648">
            <v>71002</v>
          </cell>
        </row>
        <row r="13649">
          <cell r="A13649">
            <v>2021</v>
          </cell>
          <cell r="B13649" t="str">
            <v>Noviembre</v>
          </cell>
          <cell r="J13649">
            <v>7595</v>
          </cell>
          <cell r="K13649">
            <v>71002</v>
          </cell>
        </row>
        <row r="13650">
          <cell r="A13650">
            <v>2021</v>
          </cell>
          <cell r="B13650" t="str">
            <v>Noviembre</v>
          </cell>
          <cell r="J13650">
            <v>11668</v>
          </cell>
          <cell r="K13650">
            <v>71003</v>
          </cell>
        </row>
        <row r="13651">
          <cell r="A13651">
            <v>2021</v>
          </cell>
          <cell r="B13651" t="str">
            <v>Noviembre</v>
          </cell>
          <cell r="J13651">
            <v>16000</v>
          </cell>
          <cell r="K13651">
            <v>71004</v>
          </cell>
        </row>
        <row r="13652">
          <cell r="A13652">
            <v>2021</v>
          </cell>
          <cell r="B13652" t="str">
            <v>Noviembre</v>
          </cell>
          <cell r="J13652">
            <v>14781</v>
          </cell>
          <cell r="K13652">
            <v>71004</v>
          </cell>
        </row>
        <row r="13653">
          <cell r="A13653">
            <v>2021</v>
          </cell>
          <cell r="B13653" t="str">
            <v>Noviembre</v>
          </cell>
          <cell r="J13653">
            <v>14667</v>
          </cell>
          <cell r="K13653">
            <v>71004</v>
          </cell>
        </row>
        <row r="13654">
          <cell r="A13654">
            <v>2021</v>
          </cell>
          <cell r="B13654" t="str">
            <v>Noviembre</v>
          </cell>
          <cell r="J13654">
            <v>14750</v>
          </cell>
          <cell r="K13654">
            <v>71004</v>
          </cell>
        </row>
        <row r="13655">
          <cell r="A13655">
            <v>2021</v>
          </cell>
          <cell r="B13655" t="str">
            <v>Noviembre</v>
          </cell>
          <cell r="J13655">
            <v>16279</v>
          </cell>
          <cell r="K13655">
            <v>71005</v>
          </cell>
        </row>
        <row r="13656">
          <cell r="A13656">
            <v>2021</v>
          </cell>
          <cell r="B13656" t="str">
            <v>Noviembre</v>
          </cell>
          <cell r="J13656">
            <v>15675</v>
          </cell>
          <cell r="K13656">
            <v>71005</v>
          </cell>
        </row>
        <row r="13657">
          <cell r="A13657">
            <v>2021</v>
          </cell>
          <cell r="B13657" t="str">
            <v>Noviembre</v>
          </cell>
          <cell r="J13657">
            <v>15656</v>
          </cell>
          <cell r="K13657">
            <v>71005</v>
          </cell>
        </row>
        <row r="13658">
          <cell r="A13658">
            <v>2021</v>
          </cell>
          <cell r="B13658" t="str">
            <v>Noviembre</v>
          </cell>
          <cell r="J13658">
            <v>15844</v>
          </cell>
          <cell r="K13658">
            <v>71005</v>
          </cell>
        </row>
        <row r="13659">
          <cell r="A13659">
            <v>2021</v>
          </cell>
          <cell r="B13659" t="str">
            <v>Noviembre</v>
          </cell>
          <cell r="J13659">
            <v>16279</v>
          </cell>
          <cell r="K13659">
            <v>71006</v>
          </cell>
        </row>
        <row r="13660">
          <cell r="A13660">
            <v>2021</v>
          </cell>
          <cell r="B13660" t="str">
            <v>Noviembre</v>
          </cell>
          <cell r="J13660">
            <v>15750</v>
          </cell>
          <cell r="K13660">
            <v>71006</v>
          </cell>
        </row>
        <row r="13661">
          <cell r="A13661">
            <v>2021</v>
          </cell>
          <cell r="B13661" t="str">
            <v>Noviembre</v>
          </cell>
          <cell r="J13661">
            <v>15771</v>
          </cell>
          <cell r="K13661">
            <v>71006</v>
          </cell>
        </row>
        <row r="13662">
          <cell r="A13662">
            <v>2021</v>
          </cell>
          <cell r="B13662" t="str">
            <v>Noviembre</v>
          </cell>
          <cell r="J13662">
            <v>16061</v>
          </cell>
          <cell r="K13662">
            <v>71006</v>
          </cell>
        </row>
        <row r="13663">
          <cell r="A13663">
            <v>2021</v>
          </cell>
          <cell r="B13663" t="str">
            <v>Noviembre</v>
          </cell>
          <cell r="J13663">
            <v>17132</v>
          </cell>
          <cell r="K13663">
            <v>71007</v>
          </cell>
        </row>
        <row r="13664">
          <cell r="A13664">
            <v>2021</v>
          </cell>
          <cell r="B13664" t="str">
            <v>Noviembre</v>
          </cell>
          <cell r="J13664">
            <v>15931</v>
          </cell>
          <cell r="K13664">
            <v>71007</v>
          </cell>
        </row>
        <row r="13665">
          <cell r="A13665">
            <v>2021</v>
          </cell>
          <cell r="B13665" t="str">
            <v>Noviembre</v>
          </cell>
          <cell r="J13665">
            <v>16265</v>
          </cell>
          <cell r="K13665">
            <v>71007</v>
          </cell>
        </row>
        <row r="13666">
          <cell r="A13666">
            <v>2021</v>
          </cell>
          <cell r="B13666" t="str">
            <v>Noviembre</v>
          </cell>
          <cell r="J13666">
            <v>16933</v>
          </cell>
          <cell r="K13666">
            <v>71007</v>
          </cell>
        </row>
        <row r="13667">
          <cell r="A13667">
            <v>2021</v>
          </cell>
          <cell r="B13667" t="str">
            <v>Noviembre</v>
          </cell>
          <cell r="J13667">
            <v>17505</v>
          </cell>
          <cell r="K13667">
            <v>71009</v>
          </cell>
        </row>
        <row r="13668">
          <cell r="A13668">
            <v>2021</v>
          </cell>
          <cell r="B13668" t="str">
            <v>Noviembre</v>
          </cell>
          <cell r="J13668">
            <v>18094</v>
          </cell>
          <cell r="K13668">
            <v>71009</v>
          </cell>
        </row>
        <row r="13669">
          <cell r="A13669">
            <v>2021</v>
          </cell>
          <cell r="B13669" t="str">
            <v>Noviembre</v>
          </cell>
          <cell r="J13669">
            <v>18289</v>
          </cell>
          <cell r="K13669">
            <v>71009</v>
          </cell>
        </row>
        <row r="13670">
          <cell r="A13670">
            <v>2021</v>
          </cell>
          <cell r="B13670" t="str">
            <v>Noviembre</v>
          </cell>
          <cell r="J13670">
            <v>18678</v>
          </cell>
          <cell r="K13670">
            <v>71009</v>
          </cell>
        </row>
        <row r="13671">
          <cell r="A13671">
            <v>2021</v>
          </cell>
          <cell r="B13671" t="str">
            <v>Noviembre</v>
          </cell>
          <cell r="J13671">
            <v>16195</v>
          </cell>
          <cell r="K13671">
            <v>71010</v>
          </cell>
        </row>
        <row r="13672">
          <cell r="A13672">
            <v>2021</v>
          </cell>
          <cell r="B13672" t="str">
            <v>Noviembre</v>
          </cell>
          <cell r="J13672">
            <v>15481</v>
          </cell>
          <cell r="K13672">
            <v>71010</v>
          </cell>
        </row>
        <row r="13673">
          <cell r="A13673">
            <v>2021</v>
          </cell>
          <cell r="B13673" t="str">
            <v>Noviembre</v>
          </cell>
          <cell r="J13673">
            <v>15100</v>
          </cell>
          <cell r="K13673">
            <v>71010</v>
          </cell>
        </row>
        <row r="13674">
          <cell r="A13674">
            <v>2021</v>
          </cell>
          <cell r="B13674" t="str">
            <v>Noviembre</v>
          </cell>
          <cell r="J13674">
            <v>17184</v>
          </cell>
          <cell r="K13674">
            <v>71011</v>
          </cell>
        </row>
        <row r="13675">
          <cell r="A13675">
            <v>2021</v>
          </cell>
          <cell r="B13675" t="str">
            <v>Noviembre</v>
          </cell>
          <cell r="J13675">
            <v>16294</v>
          </cell>
          <cell r="K13675">
            <v>71011</v>
          </cell>
        </row>
        <row r="13676">
          <cell r="A13676">
            <v>2021</v>
          </cell>
          <cell r="B13676" t="str">
            <v>Noviembre</v>
          </cell>
          <cell r="J13676">
            <v>16333</v>
          </cell>
          <cell r="K13676">
            <v>71011</v>
          </cell>
        </row>
        <row r="13677">
          <cell r="A13677">
            <v>2021</v>
          </cell>
          <cell r="B13677" t="str">
            <v>Noviembre</v>
          </cell>
          <cell r="J13677">
            <v>16368</v>
          </cell>
          <cell r="K13677">
            <v>71012</v>
          </cell>
        </row>
        <row r="13678">
          <cell r="A13678">
            <v>2021</v>
          </cell>
          <cell r="B13678" t="str">
            <v>Noviembre</v>
          </cell>
          <cell r="J13678">
            <v>14706</v>
          </cell>
          <cell r="K13678">
            <v>71012</v>
          </cell>
        </row>
        <row r="13679">
          <cell r="A13679">
            <v>2021</v>
          </cell>
          <cell r="B13679" t="str">
            <v>Noviembre</v>
          </cell>
          <cell r="J13679">
            <v>14956</v>
          </cell>
          <cell r="K13679">
            <v>71012</v>
          </cell>
        </row>
        <row r="13680">
          <cell r="A13680">
            <v>2021</v>
          </cell>
          <cell r="B13680" t="str">
            <v>Noviembre</v>
          </cell>
          <cell r="J13680">
            <v>12379</v>
          </cell>
          <cell r="K13680">
            <v>71013</v>
          </cell>
        </row>
        <row r="13681">
          <cell r="A13681">
            <v>2021</v>
          </cell>
          <cell r="B13681" t="str">
            <v>Noviembre</v>
          </cell>
          <cell r="J13681">
            <v>10775</v>
          </cell>
          <cell r="K13681">
            <v>71013</v>
          </cell>
        </row>
        <row r="13682">
          <cell r="A13682">
            <v>2021</v>
          </cell>
          <cell r="B13682" t="str">
            <v>Noviembre</v>
          </cell>
          <cell r="J13682">
            <v>12006</v>
          </cell>
          <cell r="K13682">
            <v>71013</v>
          </cell>
        </row>
        <row r="13683">
          <cell r="A13683">
            <v>2021</v>
          </cell>
          <cell r="B13683" t="str">
            <v>Noviembre</v>
          </cell>
          <cell r="J13683">
            <v>16874</v>
          </cell>
          <cell r="K13683">
            <v>71014</v>
          </cell>
        </row>
        <row r="13684">
          <cell r="A13684">
            <v>2021</v>
          </cell>
          <cell r="B13684" t="str">
            <v>Noviembre</v>
          </cell>
          <cell r="J13684">
            <v>15238</v>
          </cell>
          <cell r="K13684">
            <v>71014</v>
          </cell>
        </row>
        <row r="13685">
          <cell r="A13685">
            <v>2021</v>
          </cell>
          <cell r="B13685" t="str">
            <v>Noviembre</v>
          </cell>
          <cell r="J13685">
            <v>15850</v>
          </cell>
          <cell r="K13685">
            <v>71014</v>
          </cell>
        </row>
        <row r="13686">
          <cell r="A13686">
            <v>2021</v>
          </cell>
          <cell r="B13686" t="str">
            <v>Noviembre</v>
          </cell>
          <cell r="J13686">
            <v>20061</v>
          </cell>
          <cell r="K13686">
            <v>71015</v>
          </cell>
        </row>
        <row r="13687">
          <cell r="A13687">
            <v>2021</v>
          </cell>
          <cell r="B13687" t="str">
            <v>Noviembre</v>
          </cell>
          <cell r="J13687">
            <v>20100</v>
          </cell>
          <cell r="K13687">
            <v>71016</v>
          </cell>
        </row>
        <row r="13688">
          <cell r="A13688">
            <v>2021</v>
          </cell>
          <cell r="B13688" t="str">
            <v>Noviembre</v>
          </cell>
          <cell r="J13688">
            <v>19412</v>
          </cell>
          <cell r="K13688">
            <v>71016</v>
          </cell>
        </row>
        <row r="13689">
          <cell r="A13689">
            <v>2021</v>
          </cell>
          <cell r="B13689" t="str">
            <v>Noviembre</v>
          </cell>
          <cell r="J13689">
            <v>20579</v>
          </cell>
          <cell r="K13689">
            <v>71016</v>
          </cell>
        </row>
        <row r="13690">
          <cell r="A13690">
            <v>2021</v>
          </cell>
          <cell r="B13690" t="str">
            <v>Noviembre</v>
          </cell>
          <cell r="J13690">
            <v>20105</v>
          </cell>
          <cell r="K13690">
            <v>71017</v>
          </cell>
        </row>
        <row r="13691">
          <cell r="A13691">
            <v>2021</v>
          </cell>
          <cell r="B13691" t="str">
            <v>Noviembre</v>
          </cell>
          <cell r="J13691">
            <v>19412</v>
          </cell>
          <cell r="K13691">
            <v>71017</v>
          </cell>
        </row>
        <row r="13692">
          <cell r="A13692">
            <v>2021</v>
          </cell>
          <cell r="B13692" t="str">
            <v>Noviembre</v>
          </cell>
          <cell r="J13692">
            <v>20579</v>
          </cell>
          <cell r="K13692">
            <v>71017</v>
          </cell>
        </row>
        <row r="13693">
          <cell r="A13693">
            <v>2021</v>
          </cell>
          <cell r="B13693" t="str">
            <v>Noviembre</v>
          </cell>
          <cell r="J13693">
            <v>20121</v>
          </cell>
          <cell r="K13693">
            <v>71018</v>
          </cell>
        </row>
        <row r="13694">
          <cell r="A13694">
            <v>2021</v>
          </cell>
          <cell r="B13694" t="str">
            <v>Noviembre</v>
          </cell>
          <cell r="J13694">
            <v>19412</v>
          </cell>
          <cell r="K13694">
            <v>71018</v>
          </cell>
        </row>
        <row r="13695">
          <cell r="A13695">
            <v>2021</v>
          </cell>
          <cell r="B13695" t="str">
            <v>Noviembre</v>
          </cell>
          <cell r="J13695">
            <v>20684</v>
          </cell>
          <cell r="K13695">
            <v>71018</v>
          </cell>
        </row>
        <row r="13696">
          <cell r="A13696">
            <v>2021</v>
          </cell>
          <cell r="B13696" t="str">
            <v>Noviembre</v>
          </cell>
          <cell r="J13696">
            <v>20179</v>
          </cell>
          <cell r="K13696">
            <v>71019</v>
          </cell>
        </row>
        <row r="13697">
          <cell r="A13697">
            <v>2021</v>
          </cell>
          <cell r="B13697" t="str">
            <v>Noviembre</v>
          </cell>
          <cell r="J13697">
            <v>19412</v>
          </cell>
          <cell r="K13697">
            <v>71019</v>
          </cell>
        </row>
        <row r="13698">
          <cell r="A13698">
            <v>2021</v>
          </cell>
          <cell r="B13698" t="str">
            <v>Noviembre</v>
          </cell>
          <cell r="J13698">
            <v>20579</v>
          </cell>
          <cell r="K13698">
            <v>71019</v>
          </cell>
        </row>
        <row r="13699">
          <cell r="A13699">
            <v>2021</v>
          </cell>
          <cell r="B13699" t="str">
            <v>Noviembre</v>
          </cell>
          <cell r="J13699">
            <v>25316</v>
          </cell>
          <cell r="K13699">
            <v>71020</v>
          </cell>
        </row>
        <row r="13700">
          <cell r="A13700">
            <v>2021</v>
          </cell>
          <cell r="B13700" t="str">
            <v>Noviembre</v>
          </cell>
          <cell r="J13700">
            <v>24438</v>
          </cell>
          <cell r="K13700">
            <v>71020</v>
          </cell>
        </row>
        <row r="13701">
          <cell r="A13701">
            <v>2021</v>
          </cell>
          <cell r="B13701" t="str">
            <v>Noviembre</v>
          </cell>
          <cell r="J13701">
            <v>25553</v>
          </cell>
          <cell r="K13701">
            <v>71020</v>
          </cell>
        </row>
        <row r="13702">
          <cell r="A13702">
            <v>2021</v>
          </cell>
          <cell r="B13702" t="str">
            <v>Noviembre</v>
          </cell>
          <cell r="J13702">
            <v>16979</v>
          </cell>
          <cell r="K13702">
            <v>71021</v>
          </cell>
        </row>
        <row r="13703">
          <cell r="A13703">
            <v>2021</v>
          </cell>
          <cell r="B13703" t="str">
            <v>Noviembre</v>
          </cell>
          <cell r="J13703">
            <v>16269</v>
          </cell>
          <cell r="K13703">
            <v>71021</v>
          </cell>
        </row>
        <row r="13704">
          <cell r="A13704">
            <v>2021</v>
          </cell>
          <cell r="B13704" t="str">
            <v>Noviembre</v>
          </cell>
          <cell r="J13704">
            <v>17505</v>
          </cell>
          <cell r="K13704">
            <v>71021</v>
          </cell>
        </row>
        <row r="13705">
          <cell r="A13705">
            <v>2021</v>
          </cell>
          <cell r="B13705" t="str">
            <v>Noviembre</v>
          </cell>
          <cell r="J13705">
            <v>15782</v>
          </cell>
          <cell r="K13705">
            <v>71022</v>
          </cell>
        </row>
        <row r="13706">
          <cell r="A13706">
            <v>2021</v>
          </cell>
          <cell r="B13706" t="str">
            <v>Noviembre</v>
          </cell>
          <cell r="J13706">
            <v>15331</v>
          </cell>
          <cell r="K13706">
            <v>71022</v>
          </cell>
        </row>
        <row r="13707">
          <cell r="A13707">
            <v>2021</v>
          </cell>
          <cell r="B13707" t="str">
            <v>Noviembre</v>
          </cell>
          <cell r="J13707">
            <v>15816</v>
          </cell>
          <cell r="K13707">
            <v>71022</v>
          </cell>
        </row>
        <row r="13708">
          <cell r="A13708">
            <v>2021</v>
          </cell>
          <cell r="B13708" t="str">
            <v>Noviembre</v>
          </cell>
          <cell r="J13708">
            <v>17647</v>
          </cell>
          <cell r="K13708">
            <v>71023</v>
          </cell>
        </row>
        <row r="13709">
          <cell r="A13709">
            <v>2021</v>
          </cell>
          <cell r="B13709" t="str">
            <v>Noviembre</v>
          </cell>
          <cell r="J13709">
            <v>17388</v>
          </cell>
          <cell r="K13709">
            <v>71023</v>
          </cell>
        </row>
        <row r="13710">
          <cell r="A13710">
            <v>2021</v>
          </cell>
          <cell r="B13710" t="str">
            <v>Noviembre</v>
          </cell>
          <cell r="J13710">
            <v>18437</v>
          </cell>
          <cell r="K13710">
            <v>71023</v>
          </cell>
        </row>
        <row r="13711">
          <cell r="A13711">
            <v>2021</v>
          </cell>
          <cell r="B13711" t="str">
            <v>Noviembre</v>
          </cell>
          <cell r="J13711">
            <v>18600</v>
          </cell>
          <cell r="K13711">
            <v>71024</v>
          </cell>
        </row>
        <row r="13712">
          <cell r="A13712">
            <v>2021</v>
          </cell>
          <cell r="B13712" t="str">
            <v>Noviembre</v>
          </cell>
          <cell r="J13712">
            <v>36722</v>
          </cell>
          <cell r="K13712">
            <v>71025</v>
          </cell>
        </row>
        <row r="13713">
          <cell r="A13713">
            <v>2021</v>
          </cell>
          <cell r="B13713" t="str">
            <v>Noviembre</v>
          </cell>
          <cell r="J13713">
            <v>34375</v>
          </cell>
          <cell r="K13713">
            <v>71025</v>
          </cell>
        </row>
        <row r="13714">
          <cell r="A13714">
            <v>2021</v>
          </cell>
          <cell r="B13714" t="str">
            <v>Noviembre</v>
          </cell>
          <cell r="J13714">
            <v>33429</v>
          </cell>
          <cell r="K13714">
            <v>71025</v>
          </cell>
        </row>
        <row r="13715">
          <cell r="A13715">
            <v>2021</v>
          </cell>
          <cell r="B13715" t="str">
            <v>Noviembre</v>
          </cell>
          <cell r="J13715">
            <v>18411</v>
          </cell>
          <cell r="K13715">
            <v>71026</v>
          </cell>
        </row>
        <row r="13716">
          <cell r="A13716">
            <v>2021</v>
          </cell>
          <cell r="B13716" t="str">
            <v>Noviembre</v>
          </cell>
          <cell r="J13716">
            <v>17044</v>
          </cell>
          <cell r="K13716">
            <v>71026</v>
          </cell>
        </row>
        <row r="13717">
          <cell r="A13717">
            <v>2021</v>
          </cell>
          <cell r="B13717" t="str">
            <v>Noviembre</v>
          </cell>
          <cell r="J13717">
            <v>18439</v>
          </cell>
          <cell r="K13717">
            <v>71026</v>
          </cell>
        </row>
        <row r="13718">
          <cell r="A13718">
            <v>2021</v>
          </cell>
          <cell r="B13718" t="str">
            <v>Noviembre</v>
          </cell>
          <cell r="J13718">
            <v>22221</v>
          </cell>
          <cell r="K13718">
            <v>71027</v>
          </cell>
        </row>
        <row r="13719">
          <cell r="A13719">
            <v>2021</v>
          </cell>
          <cell r="B13719" t="str">
            <v>Noviembre</v>
          </cell>
          <cell r="J13719">
            <v>22800</v>
          </cell>
          <cell r="K13719">
            <v>71027</v>
          </cell>
        </row>
        <row r="13720">
          <cell r="A13720">
            <v>2021</v>
          </cell>
          <cell r="B13720" t="str">
            <v>Noviembre</v>
          </cell>
          <cell r="J13720">
            <v>23118</v>
          </cell>
          <cell r="K13720">
            <v>71027</v>
          </cell>
        </row>
        <row r="13721">
          <cell r="A13721">
            <v>2021</v>
          </cell>
          <cell r="B13721" t="str">
            <v>Noviembre</v>
          </cell>
          <cell r="J13721">
            <v>16195</v>
          </cell>
          <cell r="K13721">
            <v>71028</v>
          </cell>
        </row>
        <row r="13722">
          <cell r="A13722">
            <v>2021</v>
          </cell>
          <cell r="B13722" t="str">
            <v>Noviembre</v>
          </cell>
          <cell r="J13722">
            <v>15175</v>
          </cell>
          <cell r="K13722">
            <v>71028</v>
          </cell>
        </row>
        <row r="13723">
          <cell r="A13723">
            <v>2021</v>
          </cell>
          <cell r="B13723" t="str">
            <v>Noviembre</v>
          </cell>
          <cell r="J13723">
            <v>15839</v>
          </cell>
          <cell r="K13723">
            <v>71028</v>
          </cell>
        </row>
        <row r="13724">
          <cell r="A13724">
            <v>2021</v>
          </cell>
          <cell r="B13724" t="str">
            <v>Noviembre</v>
          </cell>
          <cell r="J13724">
            <v>17737</v>
          </cell>
          <cell r="K13724">
            <v>71029</v>
          </cell>
        </row>
        <row r="13725">
          <cell r="A13725">
            <v>2021</v>
          </cell>
          <cell r="B13725" t="str">
            <v>Noviembre</v>
          </cell>
          <cell r="J13725">
            <v>18200</v>
          </cell>
          <cell r="K13725">
            <v>71030</v>
          </cell>
        </row>
        <row r="13726">
          <cell r="A13726">
            <v>2021</v>
          </cell>
          <cell r="B13726" t="str">
            <v>Noviembre</v>
          </cell>
          <cell r="J13726">
            <v>18288</v>
          </cell>
          <cell r="K13726">
            <v>71030</v>
          </cell>
        </row>
        <row r="13727">
          <cell r="A13727">
            <v>2021</v>
          </cell>
          <cell r="B13727" t="str">
            <v>Noviembre</v>
          </cell>
          <cell r="J13727">
            <v>18517</v>
          </cell>
          <cell r="K13727">
            <v>71030</v>
          </cell>
        </row>
        <row r="13728">
          <cell r="A13728">
            <v>2021</v>
          </cell>
          <cell r="B13728" t="str">
            <v>Noviembre</v>
          </cell>
          <cell r="J13728">
            <v>25763</v>
          </cell>
          <cell r="K13728">
            <v>71031</v>
          </cell>
        </row>
        <row r="13729">
          <cell r="A13729">
            <v>2021</v>
          </cell>
          <cell r="B13729" t="str">
            <v>Noviembre</v>
          </cell>
          <cell r="J13729">
            <v>23875</v>
          </cell>
          <cell r="K13729">
            <v>71031</v>
          </cell>
        </row>
        <row r="13730">
          <cell r="A13730">
            <v>2021</v>
          </cell>
          <cell r="B13730" t="str">
            <v>Noviembre</v>
          </cell>
          <cell r="J13730">
            <v>23611</v>
          </cell>
          <cell r="K13730">
            <v>71031</v>
          </cell>
        </row>
        <row r="13731">
          <cell r="A13731">
            <v>2021</v>
          </cell>
          <cell r="B13731" t="str">
            <v>Noviembre</v>
          </cell>
          <cell r="J13731">
            <v>18500</v>
          </cell>
          <cell r="K13731">
            <v>71032</v>
          </cell>
        </row>
        <row r="13732">
          <cell r="A13732">
            <v>2021</v>
          </cell>
          <cell r="B13732" t="str">
            <v>Noviembre</v>
          </cell>
          <cell r="J13732">
            <v>18481</v>
          </cell>
          <cell r="K13732">
            <v>71032</v>
          </cell>
        </row>
        <row r="13733">
          <cell r="A13733">
            <v>2021</v>
          </cell>
          <cell r="B13733" t="str">
            <v>Noviembre</v>
          </cell>
          <cell r="J13733">
            <v>18567</v>
          </cell>
          <cell r="K13733">
            <v>71032</v>
          </cell>
        </row>
        <row r="13734">
          <cell r="A13734">
            <v>2021</v>
          </cell>
          <cell r="B13734" t="str">
            <v>Noviembre</v>
          </cell>
          <cell r="J13734">
            <v>7983</v>
          </cell>
          <cell r="K13734">
            <v>71034</v>
          </cell>
        </row>
        <row r="13735">
          <cell r="A13735">
            <v>2021</v>
          </cell>
          <cell r="B13735" t="str">
            <v>Noviembre</v>
          </cell>
          <cell r="J13735">
            <v>10006</v>
          </cell>
          <cell r="K13735">
            <v>71034</v>
          </cell>
        </row>
        <row r="13736">
          <cell r="A13736">
            <v>2021</v>
          </cell>
          <cell r="B13736" t="str">
            <v>Noviembre</v>
          </cell>
          <cell r="J13736">
            <v>8507</v>
          </cell>
          <cell r="K13736">
            <v>71034</v>
          </cell>
        </row>
        <row r="13737">
          <cell r="A13737">
            <v>2021</v>
          </cell>
          <cell r="B13737" t="str">
            <v>Noviembre</v>
          </cell>
          <cell r="J13737">
            <v>11474</v>
          </cell>
          <cell r="K13737">
            <v>71034</v>
          </cell>
        </row>
        <row r="13738">
          <cell r="A13738">
            <v>2021</v>
          </cell>
          <cell r="B13738" t="str">
            <v>Noviembre</v>
          </cell>
          <cell r="J13738">
            <v>7389</v>
          </cell>
          <cell r="K13738">
            <v>71034</v>
          </cell>
        </row>
        <row r="13739">
          <cell r="A13739">
            <v>2021</v>
          </cell>
          <cell r="B13739" t="str">
            <v>Noviembre</v>
          </cell>
          <cell r="J13739">
            <v>11711</v>
          </cell>
          <cell r="K13739">
            <v>71035</v>
          </cell>
        </row>
        <row r="13740">
          <cell r="A13740">
            <v>2021</v>
          </cell>
          <cell r="B13740" t="str">
            <v>Noviembre</v>
          </cell>
          <cell r="J13740">
            <v>13367</v>
          </cell>
          <cell r="K13740">
            <v>71035</v>
          </cell>
        </row>
        <row r="13741">
          <cell r="A13741">
            <v>2021</v>
          </cell>
          <cell r="B13741" t="str">
            <v>Noviembre</v>
          </cell>
          <cell r="J13741">
            <v>12506</v>
          </cell>
          <cell r="K13741">
            <v>71035</v>
          </cell>
        </row>
        <row r="13742">
          <cell r="A13742">
            <v>2021</v>
          </cell>
          <cell r="B13742" t="str">
            <v>Noviembre</v>
          </cell>
          <cell r="J13742">
            <v>13545</v>
          </cell>
          <cell r="K13742">
            <v>71035</v>
          </cell>
        </row>
        <row r="13743">
          <cell r="A13743">
            <v>2021</v>
          </cell>
          <cell r="B13743" t="str">
            <v>Noviembre</v>
          </cell>
          <cell r="J13743">
            <v>11589</v>
          </cell>
          <cell r="K13743">
            <v>71035</v>
          </cell>
        </row>
        <row r="13744">
          <cell r="A13744">
            <v>2021</v>
          </cell>
          <cell r="B13744" t="str">
            <v>Noviembre</v>
          </cell>
          <cell r="J13744">
            <v>8959</v>
          </cell>
          <cell r="K13744">
            <v>71036</v>
          </cell>
        </row>
        <row r="13745">
          <cell r="A13745">
            <v>2021</v>
          </cell>
          <cell r="B13745" t="str">
            <v>Noviembre</v>
          </cell>
          <cell r="J13745">
            <v>7028</v>
          </cell>
          <cell r="K13745">
            <v>71036</v>
          </cell>
        </row>
        <row r="13746">
          <cell r="A13746">
            <v>2021</v>
          </cell>
          <cell r="B13746" t="str">
            <v>Noviembre</v>
          </cell>
          <cell r="J13746">
            <v>8333</v>
          </cell>
          <cell r="K13746">
            <v>71037</v>
          </cell>
        </row>
        <row r="13747">
          <cell r="A13747">
            <v>2021</v>
          </cell>
          <cell r="B13747" t="str">
            <v>Noviembre</v>
          </cell>
          <cell r="J13747">
            <v>10062</v>
          </cell>
          <cell r="K13747">
            <v>71037</v>
          </cell>
        </row>
        <row r="13748">
          <cell r="A13748">
            <v>2021</v>
          </cell>
          <cell r="B13748" t="str">
            <v>Noviembre</v>
          </cell>
          <cell r="J13748">
            <v>8675</v>
          </cell>
          <cell r="K13748">
            <v>71037</v>
          </cell>
        </row>
        <row r="13749">
          <cell r="A13749">
            <v>2021</v>
          </cell>
          <cell r="B13749" t="str">
            <v>Noviembre</v>
          </cell>
          <cell r="J13749">
            <v>11650</v>
          </cell>
          <cell r="K13749">
            <v>71037</v>
          </cell>
        </row>
        <row r="13750">
          <cell r="A13750">
            <v>2021</v>
          </cell>
          <cell r="B13750" t="str">
            <v>Noviembre</v>
          </cell>
          <cell r="J13750">
            <v>7995</v>
          </cell>
          <cell r="K13750">
            <v>71037</v>
          </cell>
        </row>
        <row r="13751">
          <cell r="A13751">
            <v>2021</v>
          </cell>
          <cell r="B13751" t="str">
            <v>Noviembre</v>
          </cell>
          <cell r="J13751">
            <v>8856</v>
          </cell>
          <cell r="K13751">
            <v>71038</v>
          </cell>
        </row>
        <row r="13752">
          <cell r="A13752">
            <v>2021</v>
          </cell>
          <cell r="B13752" t="str">
            <v>Noviembre</v>
          </cell>
          <cell r="J13752">
            <v>11650</v>
          </cell>
          <cell r="K13752">
            <v>71038</v>
          </cell>
        </row>
        <row r="13753">
          <cell r="A13753">
            <v>2021</v>
          </cell>
          <cell r="B13753" t="str">
            <v>Noviembre</v>
          </cell>
          <cell r="J13753">
            <v>8962</v>
          </cell>
          <cell r="K13753">
            <v>71038</v>
          </cell>
        </row>
        <row r="13754">
          <cell r="A13754">
            <v>2021</v>
          </cell>
          <cell r="B13754" t="str">
            <v>Noviembre</v>
          </cell>
          <cell r="J13754">
            <v>11450</v>
          </cell>
          <cell r="K13754">
            <v>71038</v>
          </cell>
        </row>
        <row r="13755">
          <cell r="A13755">
            <v>2021</v>
          </cell>
          <cell r="B13755" t="str">
            <v>Noviembre</v>
          </cell>
          <cell r="J13755">
            <v>7726</v>
          </cell>
          <cell r="K13755">
            <v>71038</v>
          </cell>
        </row>
        <row r="13756">
          <cell r="A13756">
            <v>2021</v>
          </cell>
          <cell r="B13756" t="str">
            <v>Noviembre</v>
          </cell>
          <cell r="J13756">
            <v>8922</v>
          </cell>
          <cell r="K13756">
            <v>71039</v>
          </cell>
        </row>
        <row r="13757">
          <cell r="A13757">
            <v>2021</v>
          </cell>
          <cell r="B13757" t="str">
            <v>Noviembre</v>
          </cell>
          <cell r="J13757">
            <v>9550</v>
          </cell>
          <cell r="K13757">
            <v>71039</v>
          </cell>
        </row>
        <row r="13758">
          <cell r="A13758">
            <v>2021</v>
          </cell>
          <cell r="B13758" t="str">
            <v>Noviembre</v>
          </cell>
          <cell r="J13758">
            <v>8294</v>
          </cell>
          <cell r="K13758">
            <v>71039</v>
          </cell>
        </row>
        <row r="13759">
          <cell r="A13759">
            <v>2021</v>
          </cell>
          <cell r="B13759" t="str">
            <v>Noviembre</v>
          </cell>
          <cell r="J13759">
            <v>10837</v>
          </cell>
          <cell r="K13759">
            <v>71039</v>
          </cell>
        </row>
        <row r="13760">
          <cell r="A13760">
            <v>2021</v>
          </cell>
          <cell r="B13760" t="str">
            <v>Noviembre</v>
          </cell>
          <cell r="J13760">
            <v>8242</v>
          </cell>
          <cell r="K13760">
            <v>71039</v>
          </cell>
        </row>
        <row r="13761">
          <cell r="A13761">
            <v>2021</v>
          </cell>
          <cell r="B13761" t="str">
            <v>Noviembre</v>
          </cell>
          <cell r="J13761">
            <v>25947</v>
          </cell>
          <cell r="K13761">
            <v>81001</v>
          </cell>
        </row>
        <row r="13762">
          <cell r="A13762">
            <v>2021</v>
          </cell>
          <cell r="B13762" t="str">
            <v>Noviembre</v>
          </cell>
          <cell r="J13762">
            <v>16058</v>
          </cell>
          <cell r="K13762">
            <v>81002</v>
          </cell>
        </row>
        <row r="13763">
          <cell r="A13763">
            <v>2021</v>
          </cell>
          <cell r="B13763" t="str">
            <v>Noviembre</v>
          </cell>
          <cell r="J13763">
            <v>27094</v>
          </cell>
          <cell r="K13763">
            <v>81003</v>
          </cell>
        </row>
        <row r="13764">
          <cell r="A13764">
            <v>2021</v>
          </cell>
          <cell r="B13764" t="str">
            <v>Noviembre</v>
          </cell>
          <cell r="J13764">
            <v>16500</v>
          </cell>
          <cell r="K13764">
            <v>81003</v>
          </cell>
        </row>
        <row r="13765">
          <cell r="A13765">
            <v>2021</v>
          </cell>
          <cell r="B13765" t="str">
            <v>Noviembre</v>
          </cell>
          <cell r="J13765">
            <v>11932</v>
          </cell>
          <cell r="K13765">
            <v>81004</v>
          </cell>
        </row>
        <row r="13766">
          <cell r="A13766">
            <v>2021</v>
          </cell>
          <cell r="B13766" t="str">
            <v>Noviembre</v>
          </cell>
          <cell r="J13766">
            <v>13744</v>
          </cell>
          <cell r="K13766">
            <v>81004</v>
          </cell>
        </row>
        <row r="13767">
          <cell r="A13767">
            <v>2021</v>
          </cell>
          <cell r="B13767" t="str">
            <v>Noviembre</v>
          </cell>
          <cell r="J13767">
            <v>10300</v>
          </cell>
          <cell r="K13767">
            <v>81004</v>
          </cell>
        </row>
        <row r="13768">
          <cell r="A13768">
            <v>2021</v>
          </cell>
          <cell r="B13768" t="str">
            <v>Noviembre</v>
          </cell>
          <cell r="J13768">
            <v>12912</v>
          </cell>
          <cell r="K13768">
            <v>81005</v>
          </cell>
        </row>
        <row r="13769">
          <cell r="A13769">
            <v>2021</v>
          </cell>
          <cell r="B13769" t="str">
            <v>Noviembre</v>
          </cell>
          <cell r="J13769">
            <v>13572</v>
          </cell>
          <cell r="K13769">
            <v>81005</v>
          </cell>
        </row>
        <row r="13770">
          <cell r="A13770">
            <v>2021</v>
          </cell>
          <cell r="B13770" t="str">
            <v>Noviembre</v>
          </cell>
          <cell r="J13770">
            <v>11606</v>
          </cell>
          <cell r="K13770">
            <v>81005</v>
          </cell>
        </row>
        <row r="13771">
          <cell r="A13771">
            <v>2021</v>
          </cell>
          <cell r="B13771" t="str">
            <v>Noviembre</v>
          </cell>
          <cell r="J13771">
            <v>12600</v>
          </cell>
          <cell r="K13771">
            <v>81007</v>
          </cell>
        </row>
        <row r="13772">
          <cell r="A13772">
            <v>2021</v>
          </cell>
          <cell r="B13772" t="str">
            <v>Noviembre</v>
          </cell>
          <cell r="J13772">
            <v>8615</v>
          </cell>
          <cell r="K13772">
            <v>81009</v>
          </cell>
        </row>
        <row r="13773">
          <cell r="A13773">
            <v>2021</v>
          </cell>
          <cell r="B13773" t="str">
            <v>Noviembre</v>
          </cell>
          <cell r="J13773">
            <v>27417</v>
          </cell>
          <cell r="K13773">
            <v>81010</v>
          </cell>
        </row>
        <row r="13774">
          <cell r="A13774">
            <v>2021</v>
          </cell>
          <cell r="B13774" t="str">
            <v>Noviembre</v>
          </cell>
          <cell r="J13774">
            <v>33341</v>
          </cell>
          <cell r="K13774">
            <v>81010</v>
          </cell>
        </row>
        <row r="13775">
          <cell r="A13775">
            <v>2021</v>
          </cell>
          <cell r="B13775" t="str">
            <v>Noviembre</v>
          </cell>
          <cell r="J13775">
            <v>12057</v>
          </cell>
          <cell r="K13775">
            <v>81011</v>
          </cell>
        </row>
        <row r="13776">
          <cell r="A13776">
            <v>2021</v>
          </cell>
          <cell r="B13776" t="str">
            <v>Noviembre</v>
          </cell>
          <cell r="J13776">
            <v>15214</v>
          </cell>
          <cell r="K13776">
            <v>81011</v>
          </cell>
        </row>
        <row r="13777">
          <cell r="A13777">
            <v>2021</v>
          </cell>
          <cell r="B13777" t="str">
            <v>Noviembre</v>
          </cell>
          <cell r="J13777">
            <v>36379</v>
          </cell>
          <cell r="K13777">
            <v>81013</v>
          </cell>
        </row>
        <row r="13778">
          <cell r="A13778">
            <v>2021</v>
          </cell>
          <cell r="B13778" t="str">
            <v>Noviembre</v>
          </cell>
          <cell r="J13778">
            <v>30800</v>
          </cell>
          <cell r="K13778">
            <v>81014</v>
          </cell>
        </row>
        <row r="13779">
          <cell r="A13779">
            <v>2021</v>
          </cell>
          <cell r="B13779" t="str">
            <v>Noviembre</v>
          </cell>
          <cell r="J13779">
            <v>31228</v>
          </cell>
          <cell r="K13779">
            <v>81014</v>
          </cell>
        </row>
        <row r="13780">
          <cell r="A13780">
            <v>2021</v>
          </cell>
          <cell r="B13780" t="str">
            <v>Noviembre</v>
          </cell>
          <cell r="J13780">
            <v>11322</v>
          </cell>
          <cell r="K13780">
            <v>81016</v>
          </cell>
        </row>
        <row r="13781">
          <cell r="A13781">
            <v>2021</v>
          </cell>
          <cell r="B13781" t="str">
            <v>Noviembre</v>
          </cell>
          <cell r="J13781">
            <v>13653</v>
          </cell>
          <cell r="K13781">
            <v>81016</v>
          </cell>
        </row>
        <row r="13782">
          <cell r="A13782">
            <v>2021</v>
          </cell>
          <cell r="B13782" t="str">
            <v>Noviembre</v>
          </cell>
          <cell r="J13782">
            <v>66500</v>
          </cell>
          <cell r="K13782">
            <v>81017</v>
          </cell>
        </row>
        <row r="13783">
          <cell r="A13783">
            <v>2021</v>
          </cell>
          <cell r="B13783" t="str">
            <v>Noviembre</v>
          </cell>
          <cell r="J13783">
            <v>68167</v>
          </cell>
          <cell r="K13783">
            <v>81018</v>
          </cell>
        </row>
        <row r="13784">
          <cell r="A13784">
            <v>2021</v>
          </cell>
          <cell r="B13784" t="str">
            <v>Noviembre</v>
          </cell>
          <cell r="J13784">
            <v>40389</v>
          </cell>
          <cell r="K13784">
            <v>81019</v>
          </cell>
        </row>
        <row r="13785">
          <cell r="A13785">
            <v>2021</v>
          </cell>
          <cell r="B13785" t="str">
            <v>Noviembre</v>
          </cell>
          <cell r="J13785">
            <v>34227</v>
          </cell>
          <cell r="K13785">
            <v>81019</v>
          </cell>
        </row>
        <row r="13786">
          <cell r="A13786">
            <v>2021</v>
          </cell>
          <cell r="B13786" t="str">
            <v>Noviembre</v>
          </cell>
          <cell r="J13786">
            <v>9450</v>
          </cell>
          <cell r="K13786">
            <v>81020</v>
          </cell>
        </row>
        <row r="13787">
          <cell r="A13787">
            <v>2021</v>
          </cell>
          <cell r="B13787" t="str">
            <v>Noviembre</v>
          </cell>
          <cell r="J13787">
            <v>12425</v>
          </cell>
          <cell r="K13787">
            <v>81021</v>
          </cell>
        </row>
        <row r="13788">
          <cell r="A13788">
            <v>2021</v>
          </cell>
          <cell r="B13788" t="str">
            <v>Noviembre</v>
          </cell>
          <cell r="J13788">
            <v>12727</v>
          </cell>
          <cell r="K13788">
            <v>81021</v>
          </cell>
        </row>
        <row r="13789">
          <cell r="A13789">
            <v>2021</v>
          </cell>
          <cell r="B13789" t="str">
            <v>Noviembre</v>
          </cell>
          <cell r="J13789">
            <v>35295</v>
          </cell>
          <cell r="K13789">
            <v>81022</v>
          </cell>
        </row>
        <row r="13790">
          <cell r="A13790">
            <v>2021</v>
          </cell>
          <cell r="B13790" t="str">
            <v>Noviembre</v>
          </cell>
          <cell r="J13790">
            <v>9371</v>
          </cell>
          <cell r="K13790">
            <v>81023</v>
          </cell>
        </row>
        <row r="13791">
          <cell r="A13791">
            <v>2021</v>
          </cell>
          <cell r="B13791" t="str">
            <v>Noviembre</v>
          </cell>
          <cell r="J13791">
            <v>46000</v>
          </cell>
          <cell r="K13791">
            <v>81024</v>
          </cell>
        </row>
        <row r="13792">
          <cell r="A13792">
            <v>2021</v>
          </cell>
          <cell r="B13792" t="str">
            <v>Noviembre</v>
          </cell>
          <cell r="J13792">
            <v>48044</v>
          </cell>
          <cell r="K13792">
            <v>81024</v>
          </cell>
        </row>
        <row r="13793">
          <cell r="A13793">
            <v>2021</v>
          </cell>
          <cell r="B13793" t="str">
            <v>Noviembre</v>
          </cell>
          <cell r="J13793">
            <v>16714</v>
          </cell>
          <cell r="K13793">
            <v>81025</v>
          </cell>
        </row>
        <row r="13794">
          <cell r="A13794">
            <v>2021</v>
          </cell>
          <cell r="B13794" t="str">
            <v>Noviembre</v>
          </cell>
          <cell r="J13794">
            <v>15687</v>
          </cell>
          <cell r="K13794">
            <v>81025</v>
          </cell>
        </row>
        <row r="13795">
          <cell r="A13795">
            <v>2021</v>
          </cell>
          <cell r="B13795" t="str">
            <v>Noviembre</v>
          </cell>
          <cell r="J13795">
            <v>11974</v>
          </cell>
          <cell r="K13795">
            <v>81026</v>
          </cell>
        </row>
        <row r="13796">
          <cell r="A13796">
            <v>2021</v>
          </cell>
          <cell r="B13796" t="str">
            <v>Noviembre</v>
          </cell>
          <cell r="J13796">
            <v>8090</v>
          </cell>
          <cell r="K13796">
            <v>81026</v>
          </cell>
        </row>
        <row r="13797">
          <cell r="A13797">
            <v>2021</v>
          </cell>
          <cell r="B13797" t="str">
            <v>Noviembre</v>
          </cell>
          <cell r="J13797">
            <v>18073</v>
          </cell>
          <cell r="K13797">
            <v>81027</v>
          </cell>
        </row>
        <row r="13798">
          <cell r="A13798">
            <v>2021</v>
          </cell>
          <cell r="B13798" t="str">
            <v>Noviembre</v>
          </cell>
          <cell r="J13798">
            <v>18441</v>
          </cell>
          <cell r="K13798">
            <v>81029</v>
          </cell>
        </row>
        <row r="13799">
          <cell r="A13799">
            <v>2021</v>
          </cell>
          <cell r="B13799" t="str">
            <v>Noviembre</v>
          </cell>
          <cell r="J13799">
            <v>19016</v>
          </cell>
          <cell r="K13799">
            <v>81029</v>
          </cell>
        </row>
        <row r="13800">
          <cell r="A13800">
            <v>2021</v>
          </cell>
          <cell r="B13800" t="str">
            <v>Noviembre</v>
          </cell>
          <cell r="J13800">
            <v>17525</v>
          </cell>
          <cell r="K13800">
            <v>81029</v>
          </cell>
        </row>
        <row r="13801">
          <cell r="A13801">
            <v>2021</v>
          </cell>
          <cell r="B13801" t="str">
            <v>Noviembre</v>
          </cell>
          <cell r="J13801">
            <v>7535</v>
          </cell>
          <cell r="K13801">
            <v>41001</v>
          </cell>
        </row>
        <row r="13802">
          <cell r="A13802">
            <v>2021</v>
          </cell>
          <cell r="B13802" t="str">
            <v>Noviembre</v>
          </cell>
          <cell r="J13802">
            <v>8476</v>
          </cell>
          <cell r="K13802">
            <v>41001</v>
          </cell>
        </row>
        <row r="13803">
          <cell r="A13803">
            <v>2021</v>
          </cell>
          <cell r="B13803" t="str">
            <v>Noviembre</v>
          </cell>
          <cell r="J13803">
            <v>8281</v>
          </cell>
          <cell r="K13803">
            <v>41001</v>
          </cell>
        </row>
        <row r="13804">
          <cell r="A13804">
            <v>2021</v>
          </cell>
          <cell r="B13804" t="str">
            <v>Noviembre</v>
          </cell>
          <cell r="J13804">
            <v>7720</v>
          </cell>
          <cell r="K13804">
            <v>41001</v>
          </cell>
        </row>
        <row r="13805">
          <cell r="A13805">
            <v>2021</v>
          </cell>
          <cell r="B13805" t="str">
            <v>Noviembre</v>
          </cell>
          <cell r="J13805">
            <v>8346</v>
          </cell>
          <cell r="K13805">
            <v>41003</v>
          </cell>
        </row>
        <row r="13806">
          <cell r="A13806">
            <v>2021</v>
          </cell>
          <cell r="B13806" t="str">
            <v>Noviembre</v>
          </cell>
          <cell r="J13806">
            <v>8540</v>
          </cell>
          <cell r="K13806">
            <v>41003</v>
          </cell>
        </row>
        <row r="13807">
          <cell r="A13807">
            <v>2021</v>
          </cell>
          <cell r="B13807" t="str">
            <v>Noviembre</v>
          </cell>
          <cell r="J13807">
            <v>9072</v>
          </cell>
          <cell r="K13807">
            <v>41004</v>
          </cell>
        </row>
        <row r="13808">
          <cell r="A13808">
            <v>2021</v>
          </cell>
          <cell r="B13808" t="str">
            <v>Noviembre</v>
          </cell>
          <cell r="J13808">
            <v>8540</v>
          </cell>
          <cell r="K13808">
            <v>41004</v>
          </cell>
        </row>
        <row r="13809">
          <cell r="A13809">
            <v>2021</v>
          </cell>
          <cell r="B13809" t="str">
            <v>Noviembre</v>
          </cell>
          <cell r="J13809">
            <v>3294</v>
          </cell>
          <cell r="K13809">
            <v>41005</v>
          </cell>
        </row>
        <row r="13810">
          <cell r="A13810">
            <v>2021</v>
          </cell>
          <cell r="B13810" t="str">
            <v>Noviembre</v>
          </cell>
          <cell r="J13810">
            <v>2933</v>
          </cell>
          <cell r="K13810">
            <v>41007</v>
          </cell>
        </row>
        <row r="13811">
          <cell r="A13811">
            <v>2021</v>
          </cell>
          <cell r="B13811" t="str">
            <v>Noviembre</v>
          </cell>
          <cell r="J13811">
            <v>4278</v>
          </cell>
          <cell r="K13811">
            <v>41007</v>
          </cell>
        </row>
        <row r="13812">
          <cell r="A13812">
            <v>2021</v>
          </cell>
          <cell r="B13812" t="str">
            <v>Noviembre</v>
          </cell>
          <cell r="J13812">
            <v>3099</v>
          </cell>
          <cell r="K13812">
            <v>41007</v>
          </cell>
        </row>
        <row r="13813">
          <cell r="A13813">
            <v>2021</v>
          </cell>
          <cell r="B13813" t="str">
            <v>Noviembre</v>
          </cell>
          <cell r="J13813">
            <v>259</v>
          </cell>
          <cell r="K13813">
            <v>41008</v>
          </cell>
        </row>
        <row r="13814">
          <cell r="A13814">
            <v>2021</v>
          </cell>
          <cell r="B13814" t="str">
            <v>Noviembre</v>
          </cell>
          <cell r="J13814">
            <v>309</v>
          </cell>
          <cell r="K13814">
            <v>41008</v>
          </cell>
        </row>
        <row r="13815">
          <cell r="A13815">
            <v>2021</v>
          </cell>
          <cell r="B13815" t="str">
            <v>Noviembre</v>
          </cell>
          <cell r="J13815">
            <v>81544</v>
          </cell>
          <cell r="K13815">
            <v>41009</v>
          </cell>
        </row>
        <row r="13816">
          <cell r="A13816">
            <v>2021</v>
          </cell>
          <cell r="B13816" t="str">
            <v>Noviembre</v>
          </cell>
          <cell r="J13816">
            <v>86879</v>
          </cell>
          <cell r="K13816">
            <v>41009</v>
          </cell>
        </row>
        <row r="13817">
          <cell r="A13817">
            <v>2021</v>
          </cell>
          <cell r="B13817" t="str">
            <v>Noviembre</v>
          </cell>
          <cell r="J13817">
            <v>18287</v>
          </cell>
          <cell r="K13817">
            <v>41010</v>
          </cell>
        </row>
        <row r="13818">
          <cell r="A13818">
            <v>2021</v>
          </cell>
          <cell r="B13818" t="str">
            <v>Noviembre</v>
          </cell>
          <cell r="J13818">
            <v>19951</v>
          </cell>
          <cell r="K13818">
            <v>41010</v>
          </cell>
        </row>
        <row r="13819">
          <cell r="A13819">
            <v>2021</v>
          </cell>
          <cell r="B13819" t="str">
            <v>Noviembre</v>
          </cell>
          <cell r="J13819">
            <v>18217</v>
          </cell>
          <cell r="K13819">
            <v>41010</v>
          </cell>
        </row>
        <row r="13820">
          <cell r="A13820">
            <v>2021</v>
          </cell>
          <cell r="B13820" t="str">
            <v>Noviembre</v>
          </cell>
          <cell r="J13820">
            <v>11041</v>
          </cell>
          <cell r="K13820">
            <v>41011</v>
          </cell>
        </row>
        <row r="13821">
          <cell r="A13821">
            <v>2021</v>
          </cell>
          <cell r="B13821" t="str">
            <v>Noviembre</v>
          </cell>
          <cell r="J13821">
            <v>11562</v>
          </cell>
          <cell r="K13821">
            <v>41011</v>
          </cell>
        </row>
        <row r="13822">
          <cell r="A13822">
            <v>2021</v>
          </cell>
          <cell r="B13822" t="str">
            <v>Noviembre</v>
          </cell>
          <cell r="J13822">
            <v>19305</v>
          </cell>
          <cell r="K13822">
            <v>41012</v>
          </cell>
        </row>
        <row r="13823">
          <cell r="A13823">
            <v>2021</v>
          </cell>
          <cell r="B13823" t="str">
            <v>Noviembre</v>
          </cell>
          <cell r="J13823">
            <v>13983</v>
          </cell>
          <cell r="K13823">
            <v>41013</v>
          </cell>
        </row>
        <row r="13824">
          <cell r="A13824">
            <v>2021</v>
          </cell>
          <cell r="B13824" t="str">
            <v>Noviembre</v>
          </cell>
          <cell r="J13824">
            <v>11546</v>
          </cell>
          <cell r="K13824">
            <v>41014</v>
          </cell>
        </row>
        <row r="13825">
          <cell r="A13825">
            <v>2021</v>
          </cell>
          <cell r="B13825" t="str">
            <v>Noviembre</v>
          </cell>
          <cell r="J13825">
            <v>11650</v>
          </cell>
          <cell r="K13825">
            <v>41014</v>
          </cell>
        </row>
        <row r="13826">
          <cell r="A13826">
            <v>2021</v>
          </cell>
          <cell r="B13826" t="str">
            <v>Noviembre</v>
          </cell>
          <cell r="J13826">
            <v>11971</v>
          </cell>
          <cell r="K13826">
            <v>41014</v>
          </cell>
        </row>
        <row r="13827">
          <cell r="A13827">
            <v>2021</v>
          </cell>
          <cell r="B13827" t="str">
            <v>Noviembre</v>
          </cell>
          <cell r="J13827">
            <v>22687</v>
          </cell>
          <cell r="K13827">
            <v>41015</v>
          </cell>
        </row>
        <row r="13828">
          <cell r="A13828">
            <v>2021</v>
          </cell>
          <cell r="B13828" t="str">
            <v>Noviembre</v>
          </cell>
          <cell r="J13828">
            <v>23139</v>
          </cell>
          <cell r="K13828">
            <v>41015</v>
          </cell>
        </row>
        <row r="13829">
          <cell r="A13829">
            <v>2021</v>
          </cell>
          <cell r="B13829" t="str">
            <v>Noviembre</v>
          </cell>
          <cell r="J13829">
            <v>2734</v>
          </cell>
          <cell r="K13829">
            <v>41016</v>
          </cell>
        </row>
        <row r="13830">
          <cell r="A13830">
            <v>2021</v>
          </cell>
          <cell r="B13830" t="str">
            <v>Noviembre</v>
          </cell>
          <cell r="J13830">
            <v>3084</v>
          </cell>
          <cell r="K13830">
            <v>41016</v>
          </cell>
        </row>
        <row r="13831">
          <cell r="A13831">
            <v>2021</v>
          </cell>
          <cell r="B13831" t="str">
            <v>Noviembre</v>
          </cell>
          <cell r="J13831">
            <v>2800</v>
          </cell>
          <cell r="K13831">
            <v>41016</v>
          </cell>
        </row>
        <row r="13832">
          <cell r="A13832">
            <v>2021</v>
          </cell>
          <cell r="B13832" t="str">
            <v>Noviembre</v>
          </cell>
          <cell r="J13832">
            <v>3551</v>
          </cell>
          <cell r="K13832">
            <v>41017</v>
          </cell>
        </row>
        <row r="13833">
          <cell r="A13833">
            <v>2021</v>
          </cell>
          <cell r="B13833" t="str">
            <v>Noviembre</v>
          </cell>
          <cell r="J13833">
            <v>4247</v>
          </cell>
          <cell r="K13833">
            <v>41017</v>
          </cell>
        </row>
        <row r="13834">
          <cell r="A13834">
            <v>2021</v>
          </cell>
          <cell r="B13834" t="str">
            <v>Noviembre</v>
          </cell>
          <cell r="J13834">
            <v>3638</v>
          </cell>
          <cell r="K13834">
            <v>41017</v>
          </cell>
        </row>
        <row r="13835">
          <cell r="A13835">
            <v>2021</v>
          </cell>
          <cell r="B13835" t="str">
            <v>Noviembre</v>
          </cell>
          <cell r="J13835">
            <v>29319</v>
          </cell>
          <cell r="K13835">
            <v>41018</v>
          </cell>
        </row>
        <row r="13836">
          <cell r="A13836">
            <v>2021</v>
          </cell>
          <cell r="B13836" t="str">
            <v>Noviembre</v>
          </cell>
          <cell r="J13836">
            <v>32370</v>
          </cell>
          <cell r="K13836">
            <v>41018</v>
          </cell>
        </row>
        <row r="13837">
          <cell r="A13837">
            <v>2021</v>
          </cell>
          <cell r="B13837" t="str">
            <v>Noviembre</v>
          </cell>
          <cell r="J13837">
            <v>29800</v>
          </cell>
          <cell r="K13837">
            <v>41018</v>
          </cell>
        </row>
        <row r="13838">
          <cell r="A13838">
            <v>2021</v>
          </cell>
          <cell r="B13838" t="str">
            <v>Noviembre</v>
          </cell>
          <cell r="J13838">
            <v>24276</v>
          </cell>
          <cell r="K13838">
            <v>41019</v>
          </cell>
        </row>
        <row r="13839">
          <cell r="A13839">
            <v>2021</v>
          </cell>
          <cell r="B13839" t="str">
            <v>Noviembre</v>
          </cell>
          <cell r="J13839">
            <v>24416</v>
          </cell>
          <cell r="K13839">
            <v>41019</v>
          </cell>
        </row>
        <row r="13840">
          <cell r="A13840">
            <v>2021</v>
          </cell>
          <cell r="B13840" t="str">
            <v>Noviembre</v>
          </cell>
          <cell r="J13840">
            <v>7326</v>
          </cell>
          <cell r="K13840">
            <v>41020</v>
          </cell>
        </row>
        <row r="13841">
          <cell r="A13841">
            <v>2021</v>
          </cell>
          <cell r="B13841" t="str">
            <v>Noviembre</v>
          </cell>
          <cell r="J13841">
            <v>7467</v>
          </cell>
          <cell r="K13841">
            <v>41020</v>
          </cell>
        </row>
        <row r="13842">
          <cell r="A13842">
            <v>2021</v>
          </cell>
          <cell r="B13842" t="str">
            <v>Noviembre</v>
          </cell>
          <cell r="J13842">
            <v>7330</v>
          </cell>
          <cell r="K13842">
            <v>41020</v>
          </cell>
        </row>
        <row r="13843">
          <cell r="A13843">
            <v>2021</v>
          </cell>
          <cell r="B13843" t="str">
            <v>Noviembre</v>
          </cell>
          <cell r="J13843">
            <v>7240</v>
          </cell>
          <cell r="K13843">
            <v>41020</v>
          </cell>
        </row>
        <row r="13844">
          <cell r="A13844">
            <v>2021</v>
          </cell>
          <cell r="B13844" t="str">
            <v>Noviembre</v>
          </cell>
          <cell r="J13844">
            <v>11374</v>
          </cell>
          <cell r="K13844">
            <v>41021</v>
          </cell>
        </row>
        <row r="13845">
          <cell r="A13845">
            <v>2021</v>
          </cell>
          <cell r="B13845" t="str">
            <v>Noviembre</v>
          </cell>
          <cell r="J13845">
            <v>11414</v>
          </cell>
          <cell r="K13845">
            <v>41021</v>
          </cell>
        </row>
        <row r="13846">
          <cell r="A13846">
            <v>2021</v>
          </cell>
          <cell r="B13846" t="str">
            <v>Noviembre</v>
          </cell>
          <cell r="J13846">
            <v>10769</v>
          </cell>
          <cell r="K13846">
            <v>41022</v>
          </cell>
        </row>
        <row r="13847">
          <cell r="A13847">
            <v>2021</v>
          </cell>
          <cell r="B13847" t="str">
            <v>Noviembre</v>
          </cell>
          <cell r="J13847">
            <v>10838</v>
          </cell>
          <cell r="K13847">
            <v>41022</v>
          </cell>
        </row>
        <row r="13848">
          <cell r="A13848">
            <v>2021</v>
          </cell>
          <cell r="B13848" t="str">
            <v>Noviembre</v>
          </cell>
          <cell r="J13848">
            <v>3302</v>
          </cell>
          <cell r="K13848">
            <v>41023</v>
          </cell>
        </row>
        <row r="13849">
          <cell r="A13849">
            <v>2021</v>
          </cell>
          <cell r="B13849" t="str">
            <v>Noviembre</v>
          </cell>
          <cell r="J13849">
            <v>3712</v>
          </cell>
          <cell r="K13849">
            <v>41023</v>
          </cell>
        </row>
        <row r="13850">
          <cell r="A13850">
            <v>2021</v>
          </cell>
          <cell r="B13850" t="str">
            <v>Noviembre</v>
          </cell>
          <cell r="J13850">
            <v>3709</v>
          </cell>
          <cell r="K13850">
            <v>41023</v>
          </cell>
        </row>
        <row r="13851">
          <cell r="A13851">
            <v>2021</v>
          </cell>
          <cell r="B13851" t="str">
            <v>Noviembre</v>
          </cell>
          <cell r="J13851">
            <v>3540</v>
          </cell>
          <cell r="K13851">
            <v>41023</v>
          </cell>
        </row>
        <row r="13852">
          <cell r="A13852">
            <v>2021</v>
          </cell>
          <cell r="B13852" t="str">
            <v>Noviembre</v>
          </cell>
          <cell r="J13852">
            <v>6048</v>
          </cell>
          <cell r="K13852">
            <v>41024</v>
          </cell>
        </row>
        <row r="13853">
          <cell r="A13853">
            <v>2021</v>
          </cell>
          <cell r="B13853" t="str">
            <v>Noviembre</v>
          </cell>
          <cell r="J13853">
            <v>7278</v>
          </cell>
          <cell r="K13853">
            <v>41024</v>
          </cell>
        </row>
        <row r="13854">
          <cell r="A13854">
            <v>2021</v>
          </cell>
          <cell r="B13854" t="str">
            <v>Noviembre</v>
          </cell>
          <cell r="J13854">
            <v>6470</v>
          </cell>
          <cell r="K13854">
            <v>41024</v>
          </cell>
        </row>
        <row r="13855">
          <cell r="A13855">
            <v>2021</v>
          </cell>
          <cell r="B13855" t="str">
            <v>Noviembre</v>
          </cell>
          <cell r="J13855">
            <v>6431</v>
          </cell>
          <cell r="K13855">
            <v>41024</v>
          </cell>
        </row>
        <row r="13856">
          <cell r="A13856">
            <v>2021</v>
          </cell>
          <cell r="B13856" t="str">
            <v>Noviembre</v>
          </cell>
          <cell r="J13856">
            <v>1047</v>
          </cell>
          <cell r="K13856">
            <v>41025</v>
          </cell>
        </row>
        <row r="13857">
          <cell r="A13857">
            <v>2021</v>
          </cell>
          <cell r="B13857" t="str">
            <v>Noviembre</v>
          </cell>
          <cell r="J13857">
            <v>1137</v>
          </cell>
          <cell r="K13857">
            <v>41025</v>
          </cell>
        </row>
        <row r="13858">
          <cell r="A13858">
            <v>2021</v>
          </cell>
          <cell r="B13858" t="str">
            <v>Noviembre</v>
          </cell>
          <cell r="J13858">
            <v>1413</v>
          </cell>
          <cell r="K13858">
            <v>41025</v>
          </cell>
        </row>
        <row r="13859">
          <cell r="A13859">
            <v>2021</v>
          </cell>
          <cell r="B13859" t="str">
            <v>Noviembre</v>
          </cell>
          <cell r="J13859">
            <v>10806</v>
          </cell>
          <cell r="K13859">
            <v>41026</v>
          </cell>
        </row>
        <row r="13860">
          <cell r="A13860">
            <v>2021</v>
          </cell>
          <cell r="B13860" t="str">
            <v>Noviembre</v>
          </cell>
          <cell r="J13860">
            <v>10838</v>
          </cell>
          <cell r="K13860">
            <v>41026</v>
          </cell>
        </row>
        <row r="13861">
          <cell r="A13861">
            <v>2021</v>
          </cell>
          <cell r="B13861" t="str">
            <v>Noviembre</v>
          </cell>
          <cell r="J13861">
            <v>11694</v>
          </cell>
          <cell r="K13861">
            <v>41027</v>
          </cell>
        </row>
        <row r="13862">
          <cell r="A13862">
            <v>2021</v>
          </cell>
          <cell r="B13862" t="str">
            <v>Noviembre</v>
          </cell>
          <cell r="J13862">
            <v>12048</v>
          </cell>
          <cell r="K13862">
            <v>41027</v>
          </cell>
        </row>
        <row r="13863">
          <cell r="A13863">
            <v>2021</v>
          </cell>
          <cell r="B13863" t="str">
            <v>Noviembre</v>
          </cell>
          <cell r="J13863">
            <v>42799</v>
          </cell>
          <cell r="K13863">
            <v>41028</v>
          </cell>
        </row>
        <row r="13864">
          <cell r="A13864">
            <v>2021</v>
          </cell>
          <cell r="B13864" t="str">
            <v>Noviembre</v>
          </cell>
          <cell r="J13864">
            <v>49967</v>
          </cell>
          <cell r="K13864">
            <v>41028</v>
          </cell>
        </row>
        <row r="13865">
          <cell r="A13865">
            <v>2021</v>
          </cell>
          <cell r="B13865" t="str">
            <v>Noviembre</v>
          </cell>
          <cell r="J13865">
            <v>44303</v>
          </cell>
          <cell r="K13865">
            <v>41028</v>
          </cell>
        </row>
        <row r="13866">
          <cell r="A13866">
            <v>2021</v>
          </cell>
          <cell r="B13866" t="str">
            <v>Diciembre</v>
          </cell>
          <cell r="J13866">
            <v>733</v>
          </cell>
          <cell r="K13866">
            <v>31001</v>
          </cell>
        </row>
        <row r="13867">
          <cell r="A13867">
            <v>2021</v>
          </cell>
          <cell r="B13867" t="str">
            <v>Diciembre</v>
          </cell>
          <cell r="J13867">
            <v>1537</v>
          </cell>
          <cell r="K13867">
            <v>31002</v>
          </cell>
        </row>
        <row r="13868">
          <cell r="A13868">
            <v>2021</v>
          </cell>
          <cell r="B13868" t="str">
            <v>Diciembre</v>
          </cell>
          <cell r="J13868">
            <v>758</v>
          </cell>
          <cell r="K13868">
            <v>31003</v>
          </cell>
        </row>
        <row r="13869">
          <cell r="A13869">
            <v>2021</v>
          </cell>
          <cell r="B13869" t="str">
            <v>Diciembre</v>
          </cell>
          <cell r="J13869">
            <v>10561</v>
          </cell>
          <cell r="K13869">
            <v>31004</v>
          </cell>
        </row>
        <row r="13870">
          <cell r="A13870">
            <v>2021</v>
          </cell>
          <cell r="B13870" t="str">
            <v>Diciembre</v>
          </cell>
          <cell r="J13870">
            <v>9784</v>
          </cell>
          <cell r="K13870">
            <v>31005</v>
          </cell>
        </row>
        <row r="13871">
          <cell r="A13871">
            <v>2021</v>
          </cell>
          <cell r="B13871" t="str">
            <v>Diciembre</v>
          </cell>
          <cell r="J13871">
            <v>1684</v>
          </cell>
          <cell r="K13871">
            <v>31006</v>
          </cell>
        </row>
        <row r="13872">
          <cell r="A13872">
            <v>2021</v>
          </cell>
          <cell r="B13872" t="str">
            <v>Diciembre</v>
          </cell>
          <cell r="J13872">
            <v>3673</v>
          </cell>
          <cell r="K13872">
            <v>31007</v>
          </cell>
        </row>
        <row r="13873">
          <cell r="A13873">
            <v>2021</v>
          </cell>
          <cell r="B13873" t="str">
            <v>Diciembre</v>
          </cell>
          <cell r="J13873">
            <v>2650</v>
          </cell>
          <cell r="K13873">
            <v>31008</v>
          </cell>
        </row>
        <row r="13874">
          <cell r="A13874">
            <v>2021</v>
          </cell>
          <cell r="B13874" t="str">
            <v>Diciembre</v>
          </cell>
          <cell r="J13874">
            <v>2241</v>
          </cell>
          <cell r="K13874">
            <v>31009</v>
          </cell>
        </row>
        <row r="13875">
          <cell r="A13875">
            <v>2021</v>
          </cell>
          <cell r="B13875" t="str">
            <v>Diciembre</v>
          </cell>
          <cell r="J13875">
            <v>3600</v>
          </cell>
          <cell r="K13875">
            <v>31010</v>
          </cell>
        </row>
        <row r="13876">
          <cell r="A13876">
            <v>2021</v>
          </cell>
          <cell r="B13876" t="str">
            <v>Diciembre</v>
          </cell>
          <cell r="J13876">
            <v>823</v>
          </cell>
          <cell r="K13876">
            <v>31011</v>
          </cell>
        </row>
        <row r="13877">
          <cell r="A13877">
            <v>2021</v>
          </cell>
          <cell r="B13877" t="str">
            <v>Diciembre</v>
          </cell>
          <cell r="J13877">
            <v>355</v>
          </cell>
          <cell r="K13877">
            <v>31012</v>
          </cell>
        </row>
        <row r="13878">
          <cell r="A13878">
            <v>2021</v>
          </cell>
          <cell r="B13878" t="str">
            <v>Diciembre</v>
          </cell>
          <cell r="J13878">
            <v>1228</v>
          </cell>
          <cell r="K13878">
            <v>31013</v>
          </cell>
        </row>
        <row r="13879">
          <cell r="A13879">
            <v>2021</v>
          </cell>
          <cell r="B13879" t="str">
            <v>Diciembre</v>
          </cell>
          <cell r="J13879">
            <v>2502</v>
          </cell>
          <cell r="K13879">
            <v>31014</v>
          </cell>
        </row>
        <row r="13880">
          <cell r="A13880">
            <v>2021</v>
          </cell>
          <cell r="B13880" t="str">
            <v>Diciembre</v>
          </cell>
          <cell r="J13880">
            <v>1502</v>
          </cell>
          <cell r="K13880">
            <v>31016</v>
          </cell>
        </row>
        <row r="13881">
          <cell r="A13881">
            <v>2021</v>
          </cell>
          <cell r="B13881" t="str">
            <v>Diciembre</v>
          </cell>
          <cell r="J13881">
            <v>2647</v>
          </cell>
          <cell r="K13881">
            <v>31017</v>
          </cell>
        </row>
        <row r="13882">
          <cell r="A13882">
            <v>2021</v>
          </cell>
          <cell r="B13882" t="str">
            <v>Diciembre</v>
          </cell>
          <cell r="J13882">
            <v>1926</v>
          </cell>
          <cell r="K13882">
            <v>31018</v>
          </cell>
        </row>
        <row r="13883">
          <cell r="A13883">
            <v>2021</v>
          </cell>
          <cell r="B13883" t="str">
            <v>Diciembre</v>
          </cell>
          <cell r="J13883">
            <v>1000</v>
          </cell>
          <cell r="K13883">
            <v>31019</v>
          </cell>
        </row>
        <row r="13884">
          <cell r="A13884">
            <v>2021</v>
          </cell>
          <cell r="B13884" t="str">
            <v>Diciembre</v>
          </cell>
          <cell r="J13884">
            <v>1949</v>
          </cell>
          <cell r="K13884">
            <v>31020</v>
          </cell>
        </row>
        <row r="13885">
          <cell r="A13885">
            <v>2021</v>
          </cell>
          <cell r="B13885" t="str">
            <v>Diciembre</v>
          </cell>
          <cell r="J13885">
            <v>1893</v>
          </cell>
          <cell r="K13885">
            <v>31021</v>
          </cell>
        </row>
        <row r="13886">
          <cell r="A13886">
            <v>2021</v>
          </cell>
          <cell r="B13886" t="str">
            <v>Diciembre</v>
          </cell>
          <cell r="J13886">
            <v>2687</v>
          </cell>
          <cell r="K13886">
            <v>31022</v>
          </cell>
        </row>
        <row r="13887">
          <cell r="A13887">
            <v>2021</v>
          </cell>
          <cell r="B13887" t="str">
            <v>Diciembre</v>
          </cell>
          <cell r="J13887">
            <v>3303</v>
          </cell>
          <cell r="K13887">
            <v>31023</v>
          </cell>
        </row>
        <row r="13888">
          <cell r="A13888">
            <v>2021</v>
          </cell>
          <cell r="B13888" t="str">
            <v>Diciembre</v>
          </cell>
          <cell r="J13888">
            <v>3563</v>
          </cell>
          <cell r="K13888">
            <v>31024</v>
          </cell>
        </row>
        <row r="13889">
          <cell r="A13889">
            <v>2021</v>
          </cell>
          <cell r="B13889" t="str">
            <v>Diciembre</v>
          </cell>
          <cell r="J13889">
            <v>2129</v>
          </cell>
          <cell r="K13889">
            <v>31025</v>
          </cell>
        </row>
        <row r="13890">
          <cell r="A13890">
            <v>2021</v>
          </cell>
          <cell r="B13890" t="str">
            <v>Diciembre</v>
          </cell>
          <cell r="J13890">
            <v>2971</v>
          </cell>
          <cell r="K13890">
            <v>31026</v>
          </cell>
        </row>
        <row r="13891">
          <cell r="A13891">
            <v>2021</v>
          </cell>
          <cell r="B13891" t="str">
            <v>Diciembre</v>
          </cell>
          <cell r="J13891">
            <v>1638</v>
          </cell>
          <cell r="K13891">
            <v>31027</v>
          </cell>
        </row>
        <row r="13892">
          <cell r="A13892">
            <v>2021</v>
          </cell>
          <cell r="B13892" t="str">
            <v>Diciembre</v>
          </cell>
          <cell r="J13892">
            <v>2746</v>
          </cell>
          <cell r="K13892">
            <v>31028</v>
          </cell>
        </row>
        <row r="13893">
          <cell r="A13893">
            <v>2021</v>
          </cell>
          <cell r="B13893" t="str">
            <v>Diciembre</v>
          </cell>
          <cell r="J13893">
            <v>2114</v>
          </cell>
          <cell r="K13893">
            <v>31029</v>
          </cell>
        </row>
        <row r="13894">
          <cell r="A13894">
            <v>2021</v>
          </cell>
          <cell r="B13894" t="str">
            <v>Diciembre</v>
          </cell>
          <cell r="J13894">
            <v>2215</v>
          </cell>
          <cell r="K13894">
            <v>31030</v>
          </cell>
        </row>
        <row r="13895">
          <cell r="A13895">
            <v>2021</v>
          </cell>
          <cell r="B13895" t="str">
            <v>Diciembre</v>
          </cell>
          <cell r="J13895">
            <v>9889</v>
          </cell>
          <cell r="K13895">
            <v>31031</v>
          </cell>
        </row>
        <row r="13896">
          <cell r="A13896">
            <v>2021</v>
          </cell>
          <cell r="B13896" t="str">
            <v>Diciembre</v>
          </cell>
          <cell r="J13896">
            <v>3382</v>
          </cell>
          <cell r="K13896">
            <v>31032</v>
          </cell>
        </row>
        <row r="13897">
          <cell r="A13897">
            <v>2021</v>
          </cell>
          <cell r="B13897" t="str">
            <v>Diciembre</v>
          </cell>
          <cell r="J13897">
            <v>1940</v>
          </cell>
          <cell r="K13897">
            <v>31033</v>
          </cell>
        </row>
        <row r="13898">
          <cell r="A13898">
            <v>2021</v>
          </cell>
          <cell r="B13898" t="str">
            <v>Diciembre</v>
          </cell>
          <cell r="J13898">
            <v>858</v>
          </cell>
          <cell r="K13898">
            <v>31034</v>
          </cell>
        </row>
        <row r="13899">
          <cell r="A13899">
            <v>2021</v>
          </cell>
          <cell r="B13899" t="str">
            <v>Diciembre</v>
          </cell>
          <cell r="J13899">
            <v>1692</v>
          </cell>
          <cell r="K13899">
            <v>31035</v>
          </cell>
        </row>
        <row r="13900">
          <cell r="A13900">
            <v>2021</v>
          </cell>
          <cell r="B13900" t="str">
            <v>Diciembre</v>
          </cell>
          <cell r="J13900">
            <v>1613</v>
          </cell>
          <cell r="K13900">
            <v>31036</v>
          </cell>
        </row>
        <row r="13901">
          <cell r="A13901">
            <v>2021</v>
          </cell>
          <cell r="B13901" t="str">
            <v>Diciembre</v>
          </cell>
          <cell r="J13901">
            <v>1946</v>
          </cell>
          <cell r="K13901">
            <v>31037</v>
          </cell>
        </row>
        <row r="13902">
          <cell r="A13902">
            <v>2021</v>
          </cell>
          <cell r="B13902" t="str">
            <v>Diciembre</v>
          </cell>
          <cell r="J13902">
            <v>2676</v>
          </cell>
          <cell r="K13902">
            <v>31038</v>
          </cell>
        </row>
        <row r="13903">
          <cell r="A13903">
            <v>2021</v>
          </cell>
          <cell r="B13903" t="str">
            <v>Diciembre</v>
          </cell>
          <cell r="J13903">
            <v>1645</v>
          </cell>
          <cell r="K13903">
            <v>31039</v>
          </cell>
        </row>
        <row r="13904">
          <cell r="A13904">
            <v>2021</v>
          </cell>
          <cell r="B13904" t="str">
            <v>Diciembre</v>
          </cell>
          <cell r="J13904">
            <v>5468</v>
          </cell>
          <cell r="K13904">
            <v>11001</v>
          </cell>
        </row>
        <row r="13905">
          <cell r="A13905">
            <v>2021</v>
          </cell>
          <cell r="B13905" t="str">
            <v>Diciembre</v>
          </cell>
          <cell r="J13905">
            <v>5488</v>
          </cell>
          <cell r="K13905">
            <v>11002</v>
          </cell>
        </row>
        <row r="13906">
          <cell r="A13906">
            <v>2021</v>
          </cell>
          <cell r="B13906" t="str">
            <v>Diciembre</v>
          </cell>
          <cell r="J13906">
            <v>1937</v>
          </cell>
          <cell r="K13906">
            <v>11003</v>
          </cell>
        </row>
        <row r="13907">
          <cell r="A13907">
            <v>2021</v>
          </cell>
          <cell r="B13907" t="str">
            <v>Diciembre</v>
          </cell>
          <cell r="J13907">
            <v>1684</v>
          </cell>
          <cell r="K13907">
            <v>11004</v>
          </cell>
        </row>
        <row r="13908">
          <cell r="A13908">
            <v>2021</v>
          </cell>
          <cell r="B13908" t="str">
            <v>Diciembre</v>
          </cell>
          <cell r="J13908">
            <v>1626</v>
          </cell>
          <cell r="K13908">
            <v>11005</v>
          </cell>
        </row>
        <row r="13909">
          <cell r="A13909">
            <v>2021</v>
          </cell>
          <cell r="B13909" t="str">
            <v>Diciembre</v>
          </cell>
          <cell r="J13909">
            <v>4330</v>
          </cell>
          <cell r="K13909">
            <v>11006</v>
          </cell>
        </row>
        <row r="13910">
          <cell r="A13910">
            <v>2021</v>
          </cell>
          <cell r="B13910" t="str">
            <v>Diciembre</v>
          </cell>
          <cell r="J13910">
            <v>13764</v>
          </cell>
          <cell r="K13910">
            <v>11007</v>
          </cell>
        </row>
        <row r="13911">
          <cell r="A13911">
            <v>2021</v>
          </cell>
          <cell r="B13911" t="str">
            <v>Diciembre</v>
          </cell>
          <cell r="J13911">
            <v>1419</v>
          </cell>
          <cell r="K13911">
            <v>11008</v>
          </cell>
        </row>
        <row r="13912">
          <cell r="A13912">
            <v>2021</v>
          </cell>
          <cell r="B13912" t="str">
            <v>Diciembre</v>
          </cell>
          <cell r="J13912">
            <v>3927</v>
          </cell>
          <cell r="K13912">
            <v>11009</v>
          </cell>
        </row>
        <row r="13913">
          <cell r="A13913">
            <v>2021</v>
          </cell>
          <cell r="B13913" t="str">
            <v>Diciembre</v>
          </cell>
          <cell r="J13913">
            <v>1552</v>
          </cell>
          <cell r="K13913">
            <v>11010</v>
          </cell>
        </row>
        <row r="13914">
          <cell r="A13914">
            <v>2021</v>
          </cell>
          <cell r="B13914" t="str">
            <v>Diciembre</v>
          </cell>
          <cell r="J13914">
            <v>14568</v>
          </cell>
          <cell r="K13914">
            <v>11011</v>
          </cell>
        </row>
        <row r="13915">
          <cell r="A13915">
            <v>2021</v>
          </cell>
          <cell r="B13915" t="str">
            <v>Diciembre</v>
          </cell>
          <cell r="J13915">
            <v>4479</v>
          </cell>
          <cell r="K13915">
            <v>11012</v>
          </cell>
        </row>
        <row r="13916">
          <cell r="A13916">
            <v>2021</v>
          </cell>
          <cell r="B13916" t="str">
            <v>Diciembre</v>
          </cell>
          <cell r="J13916">
            <v>6749</v>
          </cell>
          <cell r="K13916">
            <v>11014</v>
          </cell>
        </row>
        <row r="13917">
          <cell r="A13917">
            <v>2021</v>
          </cell>
          <cell r="B13917" t="str">
            <v>Diciembre</v>
          </cell>
          <cell r="J13917">
            <v>4338</v>
          </cell>
          <cell r="K13917">
            <v>11015</v>
          </cell>
        </row>
        <row r="13918">
          <cell r="A13918">
            <v>2021</v>
          </cell>
          <cell r="B13918" t="str">
            <v>Diciembre</v>
          </cell>
          <cell r="J13918">
            <v>4001</v>
          </cell>
          <cell r="K13918">
            <v>11016</v>
          </cell>
        </row>
        <row r="13919">
          <cell r="A13919">
            <v>2021</v>
          </cell>
          <cell r="B13919" t="str">
            <v>Diciembre</v>
          </cell>
          <cell r="J13919">
            <v>1721</v>
          </cell>
          <cell r="K13919">
            <v>11017</v>
          </cell>
        </row>
        <row r="13920">
          <cell r="A13920">
            <v>2021</v>
          </cell>
          <cell r="B13920" t="str">
            <v>Diciembre</v>
          </cell>
          <cell r="J13920">
            <v>1899</v>
          </cell>
          <cell r="K13920">
            <v>11018</v>
          </cell>
        </row>
        <row r="13921">
          <cell r="A13921">
            <v>2021</v>
          </cell>
          <cell r="B13921" t="str">
            <v>Diciembre</v>
          </cell>
          <cell r="J13921">
            <v>5483</v>
          </cell>
          <cell r="K13921">
            <v>11019</v>
          </cell>
        </row>
        <row r="13922">
          <cell r="A13922">
            <v>2021</v>
          </cell>
          <cell r="B13922" t="str">
            <v>Diciembre</v>
          </cell>
          <cell r="J13922">
            <v>11826</v>
          </cell>
          <cell r="K13922">
            <v>11020</v>
          </cell>
        </row>
        <row r="13923">
          <cell r="A13923">
            <v>2021</v>
          </cell>
          <cell r="B13923" t="str">
            <v>Diciembre</v>
          </cell>
          <cell r="J13923">
            <v>1614</v>
          </cell>
          <cell r="K13923">
            <v>11021</v>
          </cell>
        </row>
        <row r="13924">
          <cell r="A13924">
            <v>2021</v>
          </cell>
          <cell r="B13924" t="str">
            <v>Diciembre</v>
          </cell>
          <cell r="J13924">
            <v>1887</v>
          </cell>
          <cell r="K13924">
            <v>11022</v>
          </cell>
        </row>
        <row r="13925">
          <cell r="A13925">
            <v>2021</v>
          </cell>
          <cell r="B13925" t="str">
            <v>Diciembre</v>
          </cell>
          <cell r="J13925">
            <v>4454</v>
          </cell>
          <cell r="K13925">
            <v>11023</v>
          </cell>
        </row>
        <row r="13926">
          <cell r="A13926">
            <v>2021</v>
          </cell>
          <cell r="B13926" t="str">
            <v>Diciembre</v>
          </cell>
          <cell r="J13926">
            <v>1832</v>
          </cell>
          <cell r="K13926">
            <v>11024</v>
          </cell>
        </row>
        <row r="13927">
          <cell r="A13927">
            <v>2021</v>
          </cell>
          <cell r="B13927" t="str">
            <v>Diciembre</v>
          </cell>
          <cell r="J13927">
            <v>1754</v>
          </cell>
          <cell r="K13927">
            <v>11026</v>
          </cell>
        </row>
        <row r="13928">
          <cell r="A13928">
            <v>2021</v>
          </cell>
          <cell r="B13928" t="str">
            <v>Diciembre</v>
          </cell>
          <cell r="J13928">
            <v>2210</v>
          </cell>
          <cell r="K13928">
            <v>11028</v>
          </cell>
        </row>
        <row r="13929">
          <cell r="A13929">
            <v>2021</v>
          </cell>
          <cell r="B13929" t="str">
            <v>Diciembre</v>
          </cell>
          <cell r="J13929">
            <v>3338</v>
          </cell>
          <cell r="K13929">
            <v>11029</v>
          </cell>
        </row>
        <row r="13930">
          <cell r="A13930">
            <v>2021</v>
          </cell>
          <cell r="B13930" t="str">
            <v>Diciembre</v>
          </cell>
          <cell r="J13930">
            <v>7319</v>
          </cell>
          <cell r="K13930">
            <v>11030</v>
          </cell>
        </row>
        <row r="13931">
          <cell r="A13931">
            <v>2021</v>
          </cell>
          <cell r="B13931" t="str">
            <v>Diciembre</v>
          </cell>
          <cell r="J13931">
            <v>7099</v>
          </cell>
          <cell r="K13931">
            <v>11031</v>
          </cell>
        </row>
        <row r="13932">
          <cell r="A13932">
            <v>2021</v>
          </cell>
          <cell r="B13932" t="str">
            <v>Diciembre</v>
          </cell>
          <cell r="J13932">
            <v>7552</v>
          </cell>
          <cell r="K13932">
            <v>11032</v>
          </cell>
        </row>
        <row r="13933">
          <cell r="A13933">
            <v>2021</v>
          </cell>
          <cell r="B13933" t="str">
            <v>Diciembre</v>
          </cell>
          <cell r="J13933">
            <v>3008</v>
          </cell>
          <cell r="K13933">
            <v>11033</v>
          </cell>
        </row>
        <row r="13934">
          <cell r="A13934">
            <v>2021</v>
          </cell>
          <cell r="B13934" t="str">
            <v>Diciembre</v>
          </cell>
          <cell r="J13934">
            <v>2543</v>
          </cell>
          <cell r="K13934">
            <v>11034</v>
          </cell>
        </row>
        <row r="13935">
          <cell r="A13935">
            <v>2021</v>
          </cell>
          <cell r="B13935" t="str">
            <v>Diciembre</v>
          </cell>
          <cell r="J13935">
            <v>3481</v>
          </cell>
          <cell r="K13935">
            <v>11035</v>
          </cell>
        </row>
        <row r="13936">
          <cell r="A13936">
            <v>2021</v>
          </cell>
          <cell r="B13936" t="str">
            <v>Diciembre</v>
          </cell>
          <cell r="J13936">
            <v>1338</v>
          </cell>
          <cell r="K13936">
            <v>11036</v>
          </cell>
        </row>
        <row r="13937">
          <cell r="A13937">
            <v>2021</v>
          </cell>
          <cell r="B13937" t="str">
            <v>Diciembre</v>
          </cell>
          <cell r="J13937">
            <v>1334</v>
          </cell>
          <cell r="K13937">
            <v>11037</v>
          </cell>
        </row>
        <row r="13938">
          <cell r="A13938">
            <v>2021</v>
          </cell>
          <cell r="B13938" t="str">
            <v>Diciembre</v>
          </cell>
          <cell r="J13938">
            <v>1849</v>
          </cell>
          <cell r="K13938">
            <v>11039</v>
          </cell>
        </row>
        <row r="13939">
          <cell r="A13939">
            <v>2021</v>
          </cell>
          <cell r="B13939" t="str">
            <v>Diciembre</v>
          </cell>
          <cell r="J13939">
            <v>2596</v>
          </cell>
          <cell r="K13939">
            <v>11040</v>
          </cell>
        </row>
        <row r="13940">
          <cell r="A13940">
            <v>2021</v>
          </cell>
          <cell r="B13940" t="str">
            <v>Diciembre</v>
          </cell>
          <cell r="J13940">
            <v>1196</v>
          </cell>
          <cell r="K13940">
            <v>11041</v>
          </cell>
        </row>
        <row r="13941">
          <cell r="A13941">
            <v>2021</v>
          </cell>
          <cell r="B13941" t="str">
            <v>Diciembre</v>
          </cell>
          <cell r="J13941">
            <v>1502</v>
          </cell>
          <cell r="K13941">
            <v>11042</v>
          </cell>
        </row>
        <row r="13942">
          <cell r="A13942">
            <v>2021</v>
          </cell>
          <cell r="B13942" t="str">
            <v>Diciembre</v>
          </cell>
          <cell r="J13942">
            <v>6347</v>
          </cell>
          <cell r="K13942">
            <v>11043</v>
          </cell>
        </row>
        <row r="13943">
          <cell r="A13943">
            <v>2021</v>
          </cell>
          <cell r="B13943" t="str">
            <v>Diciembre</v>
          </cell>
          <cell r="J13943">
            <v>3834</v>
          </cell>
          <cell r="K13943">
            <v>11044</v>
          </cell>
        </row>
        <row r="13944">
          <cell r="A13944">
            <v>2021</v>
          </cell>
          <cell r="B13944" t="str">
            <v>Diciembre</v>
          </cell>
          <cell r="J13944">
            <v>1583</v>
          </cell>
          <cell r="K13944">
            <v>11045</v>
          </cell>
        </row>
        <row r="13945">
          <cell r="A13945">
            <v>2021</v>
          </cell>
          <cell r="B13945" t="str">
            <v>Diciembre</v>
          </cell>
          <cell r="J13945">
            <v>1198</v>
          </cell>
          <cell r="K13945">
            <v>11046</v>
          </cell>
        </row>
        <row r="13946">
          <cell r="A13946">
            <v>2021</v>
          </cell>
          <cell r="B13946" t="str">
            <v>Diciembre</v>
          </cell>
          <cell r="J13946">
            <v>6168</v>
          </cell>
          <cell r="K13946">
            <v>11047</v>
          </cell>
        </row>
        <row r="13947">
          <cell r="A13947">
            <v>2021</v>
          </cell>
          <cell r="B13947" t="str">
            <v>Diciembre</v>
          </cell>
          <cell r="J13947">
            <v>2619</v>
          </cell>
          <cell r="K13947">
            <v>11048</v>
          </cell>
        </row>
        <row r="13948">
          <cell r="A13948">
            <v>2021</v>
          </cell>
          <cell r="B13948" t="str">
            <v>Diciembre</v>
          </cell>
          <cell r="J13948">
            <v>1838</v>
          </cell>
          <cell r="K13948">
            <v>11049</v>
          </cell>
        </row>
        <row r="13949">
          <cell r="A13949">
            <v>2021</v>
          </cell>
          <cell r="B13949" t="str">
            <v>Diciembre</v>
          </cell>
          <cell r="J13949">
            <v>3280</v>
          </cell>
          <cell r="K13949">
            <v>11050</v>
          </cell>
        </row>
        <row r="13950">
          <cell r="A13950">
            <v>2021</v>
          </cell>
          <cell r="B13950" t="str">
            <v>Diciembre</v>
          </cell>
          <cell r="J13950">
            <v>12965</v>
          </cell>
          <cell r="K13950">
            <v>11051</v>
          </cell>
        </row>
        <row r="13951">
          <cell r="A13951">
            <v>2021</v>
          </cell>
          <cell r="B13951" t="str">
            <v>Diciembre</v>
          </cell>
          <cell r="J13951">
            <v>3280</v>
          </cell>
          <cell r="K13951">
            <v>11052</v>
          </cell>
        </row>
        <row r="13952">
          <cell r="A13952">
            <v>2021</v>
          </cell>
          <cell r="B13952" t="str">
            <v>Diciembre</v>
          </cell>
          <cell r="J13952">
            <v>7253</v>
          </cell>
          <cell r="K13952">
            <v>11053</v>
          </cell>
        </row>
        <row r="13953">
          <cell r="A13953">
            <v>2021</v>
          </cell>
          <cell r="B13953" t="str">
            <v>Diciembre</v>
          </cell>
          <cell r="J13953">
            <v>8371</v>
          </cell>
          <cell r="K13953">
            <v>11054</v>
          </cell>
        </row>
        <row r="13954">
          <cell r="A13954">
            <v>2021</v>
          </cell>
          <cell r="B13954" t="str">
            <v>Diciembre</v>
          </cell>
          <cell r="J13954">
            <v>1039</v>
          </cell>
          <cell r="K13954">
            <v>21001</v>
          </cell>
        </row>
        <row r="13955">
          <cell r="A13955">
            <v>2021</v>
          </cell>
          <cell r="B13955" t="str">
            <v>Diciembre</v>
          </cell>
          <cell r="J13955">
            <v>3002</v>
          </cell>
          <cell r="K13955">
            <v>21002</v>
          </cell>
        </row>
        <row r="13956">
          <cell r="A13956">
            <v>2021</v>
          </cell>
          <cell r="B13956" t="str">
            <v>Diciembre</v>
          </cell>
          <cell r="J13956">
            <v>2303</v>
          </cell>
          <cell r="K13956">
            <v>21003</v>
          </cell>
        </row>
        <row r="13957">
          <cell r="A13957">
            <v>2021</v>
          </cell>
          <cell r="B13957" t="str">
            <v>Diciembre</v>
          </cell>
          <cell r="J13957">
            <v>2013</v>
          </cell>
          <cell r="K13957">
            <v>21004</v>
          </cell>
        </row>
        <row r="13958">
          <cell r="A13958">
            <v>2021</v>
          </cell>
          <cell r="B13958" t="str">
            <v>Diciembre</v>
          </cell>
          <cell r="J13958">
            <v>1850</v>
          </cell>
          <cell r="K13958">
            <v>21005</v>
          </cell>
        </row>
        <row r="13959">
          <cell r="A13959">
            <v>2021</v>
          </cell>
          <cell r="B13959" t="str">
            <v>Diciembre</v>
          </cell>
          <cell r="J13959">
            <v>1851</v>
          </cell>
          <cell r="K13959">
            <v>21006</v>
          </cell>
        </row>
        <row r="13960">
          <cell r="A13960">
            <v>2021</v>
          </cell>
          <cell r="B13960" t="str">
            <v>Diciembre</v>
          </cell>
          <cell r="J13960">
            <v>1462</v>
          </cell>
          <cell r="K13960">
            <v>21007</v>
          </cell>
        </row>
        <row r="13961">
          <cell r="A13961">
            <v>2021</v>
          </cell>
          <cell r="B13961" t="str">
            <v>Diciembre</v>
          </cell>
          <cell r="J13961">
            <v>2474</v>
          </cell>
          <cell r="K13961">
            <v>21008</v>
          </cell>
        </row>
        <row r="13962">
          <cell r="A13962">
            <v>2021</v>
          </cell>
          <cell r="B13962" t="str">
            <v>Diciembre</v>
          </cell>
          <cell r="J13962">
            <v>1939</v>
          </cell>
          <cell r="K13962">
            <v>21009</v>
          </cell>
        </row>
        <row r="13963">
          <cell r="A13963">
            <v>2021</v>
          </cell>
          <cell r="B13963" t="str">
            <v>Diciembre</v>
          </cell>
          <cell r="J13963">
            <v>1529</v>
          </cell>
          <cell r="K13963">
            <v>21011</v>
          </cell>
        </row>
        <row r="13964">
          <cell r="A13964">
            <v>2021</v>
          </cell>
          <cell r="B13964" t="str">
            <v>Diciembre</v>
          </cell>
          <cell r="J13964">
            <v>1168</v>
          </cell>
          <cell r="K13964">
            <v>21012</v>
          </cell>
        </row>
        <row r="13965">
          <cell r="A13965">
            <v>2021</v>
          </cell>
          <cell r="B13965" t="str">
            <v>Diciembre</v>
          </cell>
          <cell r="J13965">
            <v>2769</v>
          </cell>
          <cell r="K13965">
            <v>21013</v>
          </cell>
        </row>
        <row r="13966">
          <cell r="A13966">
            <v>2021</v>
          </cell>
          <cell r="B13966" t="str">
            <v>Diciembre</v>
          </cell>
          <cell r="J13966">
            <v>2769</v>
          </cell>
          <cell r="K13966">
            <v>21014</v>
          </cell>
        </row>
        <row r="13967">
          <cell r="A13967">
            <v>2021</v>
          </cell>
          <cell r="B13967" t="str">
            <v>Diciembre</v>
          </cell>
          <cell r="J13967">
            <v>3099</v>
          </cell>
          <cell r="K13967">
            <v>21016</v>
          </cell>
        </row>
        <row r="13968">
          <cell r="A13968">
            <v>2021</v>
          </cell>
          <cell r="B13968" t="str">
            <v>Diciembre</v>
          </cell>
          <cell r="J13968">
            <v>1849</v>
          </cell>
          <cell r="K13968">
            <v>21017</v>
          </cell>
        </row>
        <row r="13969">
          <cell r="A13969">
            <v>2021</v>
          </cell>
          <cell r="B13969" t="str">
            <v>Diciembre</v>
          </cell>
          <cell r="J13969">
            <v>2375</v>
          </cell>
          <cell r="K13969">
            <v>51001</v>
          </cell>
        </row>
        <row r="13970">
          <cell r="A13970">
            <v>2021</v>
          </cell>
          <cell r="B13970" t="str">
            <v>Diciembre</v>
          </cell>
          <cell r="J13970">
            <v>2629</v>
          </cell>
          <cell r="K13970">
            <v>51001</v>
          </cell>
        </row>
        <row r="13971">
          <cell r="A13971">
            <v>2021</v>
          </cell>
          <cell r="B13971" t="str">
            <v>Diciembre</v>
          </cell>
          <cell r="J13971">
            <v>2443</v>
          </cell>
          <cell r="K13971">
            <v>51001</v>
          </cell>
        </row>
        <row r="13972">
          <cell r="A13972">
            <v>2021</v>
          </cell>
          <cell r="B13972" t="str">
            <v>Diciembre</v>
          </cell>
          <cell r="J13972">
            <v>2527</v>
          </cell>
          <cell r="K13972">
            <v>51001</v>
          </cell>
        </row>
        <row r="13973">
          <cell r="A13973">
            <v>2021</v>
          </cell>
          <cell r="B13973" t="str">
            <v>Diciembre</v>
          </cell>
          <cell r="J13973">
            <v>2180</v>
          </cell>
          <cell r="K13973">
            <v>51002</v>
          </cell>
        </row>
        <row r="13974">
          <cell r="A13974">
            <v>2021</v>
          </cell>
          <cell r="B13974" t="str">
            <v>Diciembre</v>
          </cell>
          <cell r="J13974">
            <v>3594</v>
          </cell>
          <cell r="K13974">
            <v>51003</v>
          </cell>
        </row>
        <row r="13975">
          <cell r="A13975">
            <v>2021</v>
          </cell>
          <cell r="B13975" t="str">
            <v>Diciembre</v>
          </cell>
          <cell r="J13975">
            <v>4646</v>
          </cell>
          <cell r="K13975">
            <v>51003</v>
          </cell>
        </row>
        <row r="13976">
          <cell r="A13976">
            <v>2021</v>
          </cell>
          <cell r="B13976" t="str">
            <v>Diciembre</v>
          </cell>
          <cell r="J13976">
            <v>4274</v>
          </cell>
          <cell r="K13976">
            <v>51003</v>
          </cell>
        </row>
        <row r="13977">
          <cell r="A13977">
            <v>2021</v>
          </cell>
          <cell r="B13977" t="str">
            <v>Diciembre</v>
          </cell>
          <cell r="J13977">
            <v>7486</v>
          </cell>
          <cell r="K13977">
            <v>51004</v>
          </cell>
        </row>
        <row r="13978">
          <cell r="A13978">
            <v>2021</v>
          </cell>
          <cell r="B13978" t="str">
            <v>Diciembre</v>
          </cell>
          <cell r="J13978">
            <v>8148</v>
          </cell>
          <cell r="K13978">
            <v>51004</v>
          </cell>
        </row>
        <row r="13979">
          <cell r="A13979">
            <v>2021</v>
          </cell>
          <cell r="B13979" t="str">
            <v>Diciembre</v>
          </cell>
          <cell r="J13979">
            <v>8180</v>
          </cell>
          <cell r="K13979">
            <v>51004</v>
          </cell>
        </row>
        <row r="13980">
          <cell r="A13980">
            <v>2021</v>
          </cell>
          <cell r="B13980" t="str">
            <v>Diciembre</v>
          </cell>
          <cell r="J13980">
            <v>7211</v>
          </cell>
          <cell r="K13980">
            <v>51005</v>
          </cell>
        </row>
        <row r="13981">
          <cell r="A13981">
            <v>2021</v>
          </cell>
          <cell r="B13981" t="str">
            <v>Diciembre</v>
          </cell>
          <cell r="J13981">
            <v>8227</v>
          </cell>
          <cell r="K13981">
            <v>51005</v>
          </cell>
        </row>
        <row r="13982">
          <cell r="A13982">
            <v>2021</v>
          </cell>
          <cell r="B13982" t="str">
            <v>Diciembre</v>
          </cell>
          <cell r="J13982">
            <v>8472</v>
          </cell>
          <cell r="K13982">
            <v>51005</v>
          </cell>
        </row>
        <row r="13983">
          <cell r="A13983">
            <v>2021</v>
          </cell>
          <cell r="B13983" t="str">
            <v>Diciembre</v>
          </cell>
          <cell r="J13983">
            <v>8140</v>
          </cell>
          <cell r="K13983">
            <v>51005</v>
          </cell>
        </row>
        <row r="13984">
          <cell r="A13984">
            <v>2021</v>
          </cell>
          <cell r="B13984" t="str">
            <v>Diciembre</v>
          </cell>
          <cell r="J13984">
            <v>5990</v>
          </cell>
          <cell r="K13984">
            <v>51006</v>
          </cell>
        </row>
        <row r="13985">
          <cell r="A13985">
            <v>2021</v>
          </cell>
          <cell r="B13985" t="str">
            <v>Diciembre</v>
          </cell>
          <cell r="J13985">
            <v>6279</v>
          </cell>
          <cell r="K13985">
            <v>51006</v>
          </cell>
        </row>
        <row r="13986">
          <cell r="A13986">
            <v>2021</v>
          </cell>
          <cell r="B13986" t="str">
            <v>Diciembre</v>
          </cell>
          <cell r="J13986">
            <v>6800</v>
          </cell>
          <cell r="K13986">
            <v>51006</v>
          </cell>
        </row>
        <row r="13987">
          <cell r="A13987">
            <v>2021</v>
          </cell>
          <cell r="B13987" t="str">
            <v>Diciembre</v>
          </cell>
          <cell r="J13987">
            <v>6541</v>
          </cell>
          <cell r="K13987">
            <v>51008</v>
          </cell>
        </row>
        <row r="13988">
          <cell r="A13988">
            <v>2021</v>
          </cell>
          <cell r="B13988" t="str">
            <v>Diciembre</v>
          </cell>
          <cell r="J13988">
            <v>7333</v>
          </cell>
          <cell r="K13988">
            <v>51008</v>
          </cell>
        </row>
        <row r="13989">
          <cell r="A13989">
            <v>2021</v>
          </cell>
          <cell r="B13989" t="str">
            <v>Diciembre</v>
          </cell>
          <cell r="J13989">
            <v>7194</v>
          </cell>
          <cell r="K13989">
            <v>51008</v>
          </cell>
        </row>
        <row r="13990">
          <cell r="A13990">
            <v>2021</v>
          </cell>
          <cell r="B13990" t="str">
            <v>Diciembre</v>
          </cell>
          <cell r="J13990">
            <v>7668</v>
          </cell>
          <cell r="K13990">
            <v>51008</v>
          </cell>
        </row>
        <row r="13991">
          <cell r="A13991">
            <v>2021</v>
          </cell>
          <cell r="B13991" t="str">
            <v>Diciembre</v>
          </cell>
          <cell r="J13991">
            <v>5748</v>
          </cell>
          <cell r="K13991">
            <v>51009</v>
          </cell>
        </row>
        <row r="13992">
          <cell r="A13992">
            <v>2021</v>
          </cell>
          <cell r="B13992" t="str">
            <v>Diciembre</v>
          </cell>
          <cell r="J13992">
            <v>5892</v>
          </cell>
          <cell r="K13992">
            <v>51009</v>
          </cell>
        </row>
        <row r="13993">
          <cell r="A13993">
            <v>2021</v>
          </cell>
          <cell r="B13993" t="str">
            <v>Diciembre</v>
          </cell>
          <cell r="J13993">
            <v>5891</v>
          </cell>
          <cell r="K13993">
            <v>51009</v>
          </cell>
        </row>
        <row r="13994">
          <cell r="A13994">
            <v>2021</v>
          </cell>
          <cell r="B13994" t="str">
            <v>Diciembre</v>
          </cell>
          <cell r="J13994">
            <v>6000</v>
          </cell>
          <cell r="K13994">
            <v>51009</v>
          </cell>
        </row>
        <row r="13995">
          <cell r="A13995">
            <v>2021</v>
          </cell>
          <cell r="B13995" t="str">
            <v>Diciembre</v>
          </cell>
          <cell r="J13995">
            <v>1891</v>
          </cell>
          <cell r="K13995">
            <v>51010</v>
          </cell>
        </row>
        <row r="13996">
          <cell r="A13996">
            <v>2021</v>
          </cell>
          <cell r="B13996" t="str">
            <v>Diciembre</v>
          </cell>
          <cell r="J13996">
            <v>2032</v>
          </cell>
          <cell r="K13996">
            <v>51010</v>
          </cell>
        </row>
        <row r="13997">
          <cell r="A13997">
            <v>2021</v>
          </cell>
          <cell r="B13997" t="str">
            <v>Diciembre</v>
          </cell>
          <cell r="J13997">
            <v>2417</v>
          </cell>
          <cell r="K13997">
            <v>51011</v>
          </cell>
        </row>
        <row r="13998">
          <cell r="A13998">
            <v>2021</v>
          </cell>
          <cell r="B13998" t="str">
            <v>Diciembre</v>
          </cell>
          <cell r="J13998">
            <v>2779</v>
          </cell>
          <cell r="K13998">
            <v>51011</v>
          </cell>
        </row>
        <row r="13999">
          <cell r="A13999">
            <v>2021</v>
          </cell>
          <cell r="B13999" t="str">
            <v>Diciembre</v>
          </cell>
          <cell r="J13999">
            <v>3127</v>
          </cell>
          <cell r="K13999">
            <v>51011</v>
          </cell>
        </row>
        <row r="14000">
          <cell r="A14000">
            <v>2021</v>
          </cell>
          <cell r="B14000" t="str">
            <v>Diciembre</v>
          </cell>
          <cell r="J14000">
            <v>3968</v>
          </cell>
          <cell r="K14000">
            <v>51012</v>
          </cell>
        </row>
        <row r="14001">
          <cell r="A14001">
            <v>2021</v>
          </cell>
          <cell r="B14001" t="str">
            <v>Diciembre</v>
          </cell>
          <cell r="J14001">
            <v>4413</v>
          </cell>
          <cell r="K14001">
            <v>51012</v>
          </cell>
        </row>
        <row r="14002">
          <cell r="A14002">
            <v>2021</v>
          </cell>
          <cell r="B14002" t="str">
            <v>Diciembre</v>
          </cell>
          <cell r="J14002">
            <v>409</v>
          </cell>
          <cell r="K14002">
            <v>61001</v>
          </cell>
        </row>
        <row r="14003">
          <cell r="A14003">
            <v>2021</v>
          </cell>
          <cell r="B14003" t="str">
            <v>Diciembre</v>
          </cell>
          <cell r="J14003">
            <v>399</v>
          </cell>
          <cell r="K14003">
            <v>61001</v>
          </cell>
        </row>
        <row r="14004">
          <cell r="A14004">
            <v>2021</v>
          </cell>
          <cell r="B14004" t="str">
            <v>Diciembre</v>
          </cell>
          <cell r="J14004">
            <v>410</v>
          </cell>
          <cell r="K14004">
            <v>61001</v>
          </cell>
        </row>
        <row r="14005">
          <cell r="A14005">
            <v>2021</v>
          </cell>
          <cell r="B14005" t="str">
            <v>Diciembre</v>
          </cell>
          <cell r="J14005">
            <v>429</v>
          </cell>
          <cell r="K14005">
            <v>61002</v>
          </cell>
        </row>
        <row r="14006">
          <cell r="A14006">
            <v>2021</v>
          </cell>
          <cell r="B14006" t="str">
            <v>Diciembre</v>
          </cell>
          <cell r="J14006">
            <v>417</v>
          </cell>
          <cell r="K14006">
            <v>61002</v>
          </cell>
        </row>
        <row r="14007">
          <cell r="A14007">
            <v>2021</v>
          </cell>
          <cell r="B14007" t="str">
            <v>Diciembre</v>
          </cell>
          <cell r="J14007">
            <v>418</v>
          </cell>
          <cell r="K14007">
            <v>61002</v>
          </cell>
        </row>
        <row r="14008">
          <cell r="A14008">
            <v>2021</v>
          </cell>
          <cell r="B14008" t="str">
            <v>Diciembre</v>
          </cell>
          <cell r="J14008">
            <v>385</v>
          </cell>
          <cell r="K14008">
            <v>61003</v>
          </cell>
        </row>
        <row r="14009">
          <cell r="A14009">
            <v>2021</v>
          </cell>
          <cell r="B14009" t="str">
            <v>Diciembre</v>
          </cell>
          <cell r="J14009">
            <v>362</v>
          </cell>
          <cell r="K14009">
            <v>61003</v>
          </cell>
        </row>
        <row r="14010">
          <cell r="A14010">
            <v>2021</v>
          </cell>
          <cell r="B14010" t="str">
            <v>Diciembre</v>
          </cell>
          <cell r="J14010">
            <v>388</v>
          </cell>
          <cell r="K14010">
            <v>61003</v>
          </cell>
        </row>
        <row r="14011">
          <cell r="A14011">
            <v>2021</v>
          </cell>
          <cell r="B14011" t="str">
            <v>Diciembre</v>
          </cell>
          <cell r="J14011">
            <v>450</v>
          </cell>
          <cell r="K14011">
            <v>61004</v>
          </cell>
        </row>
        <row r="14012">
          <cell r="A14012">
            <v>2021</v>
          </cell>
          <cell r="B14012" t="str">
            <v>Diciembre</v>
          </cell>
          <cell r="J14012">
            <v>487</v>
          </cell>
          <cell r="K14012">
            <v>61004</v>
          </cell>
        </row>
        <row r="14013">
          <cell r="A14013">
            <v>2021</v>
          </cell>
          <cell r="B14013" t="str">
            <v>Diciembre</v>
          </cell>
          <cell r="J14013">
            <v>491</v>
          </cell>
          <cell r="K14013">
            <v>61004</v>
          </cell>
        </row>
        <row r="14014">
          <cell r="A14014">
            <v>2021</v>
          </cell>
          <cell r="B14014" t="str">
            <v>Diciembre</v>
          </cell>
          <cell r="J14014">
            <v>31300</v>
          </cell>
          <cell r="K14014">
            <v>61005</v>
          </cell>
        </row>
        <row r="14015">
          <cell r="A14015">
            <v>2021</v>
          </cell>
          <cell r="B14015" t="str">
            <v>Diciembre</v>
          </cell>
          <cell r="J14015">
            <v>10319</v>
          </cell>
          <cell r="K14015">
            <v>61006</v>
          </cell>
        </row>
        <row r="14016">
          <cell r="A14016">
            <v>2021</v>
          </cell>
          <cell r="B14016" t="str">
            <v>Diciembre</v>
          </cell>
          <cell r="J14016">
            <v>10956</v>
          </cell>
          <cell r="K14016">
            <v>61006</v>
          </cell>
        </row>
        <row r="14017">
          <cell r="A14017">
            <v>2021</v>
          </cell>
          <cell r="B14017" t="str">
            <v>Diciembre</v>
          </cell>
          <cell r="J14017">
            <v>10808</v>
          </cell>
          <cell r="K14017">
            <v>61006</v>
          </cell>
        </row>
        <row r="14018">
          <cell r="A14018">
            <v>2021</v>
          </cell>
          <cell r="B14018" t="str">
            <v>Diciembre</v>
          </cell>
          <cell r="J14018">
            <v>9988</v>
          </cell>
          <cell r="K14018">
            <v>61006</v>
          </cell>
        </row>
        <row r="14019">
          <cell r="A14019">
            <v>2021</v>
          </cell>
          <cell r="B14019" t="str">
            <v>Diciembre</v>
          </cell>
          <cell r="J14019">
            <v>19106</v>
          </cell>
          <cell r="K14019">
            <v>61007</v>
          </cell>
        </row>
        <row r="14020">
          <cell r="A14020">
            <v>2021</v>
          </cell>
          <cell r="B14020" t="str">
            <v>Diciembre</v>
          </cell>
          <cell r="J14020">
            <v>20006</v>
          </cell>
          <cell r="K14020">
            <v>61007</v>
          </cell>
        </row>
        <row r="14021">
          <cell r="A14021">
            <v>2021</v>
          </cell>
          <cell r="B14021" t="str">
            <v>Diciembre</v>
          </cell>
          <cell r="J14021">
            <v>20083</v>
          </cell>
          <cell r="K14021">
            <v>61007</v>
          </cell>
        </row>
        <row r="14022">
          <cell r="A14022">
            <v>2021</v>
          </cell>
          <cell r="B14022" t="str">
            <v>Diciembre</v>
          </cell>
          <cell r="J14022">
            <v>19520</v>
          </cell>
          <cell r="K14022">
            <v>61007</v>
          </cell>
        </row>
        <row r="14023">
          <cell r="A14023">
            <v>2021</v>
          </cell>
          <cell r="B14023" t="str">
            <v>Diciembre</v>
          </cell>
          <cell r="J14023">
            <v>11160</v>
          </cell>
          <cell r="K14023">
            <v>61008</v>
          </cell>
        </row>
        <row r="14024">
          <cell r="A14024">
            <v>2021</v>
          </cell>
          <cell r="B14024" t="str">
            <v>Diciembre</v>
          </cell>
          <cell r="J14024">
            <v>11360</v>
          </cell>
          <cell r="K14024">
            <v>61008</v>
          </cell>
        </row>
        <row r="14025">
          <cell r="A14025">
            <v>2021</v>
          </cell>
          <cell r="B14025" t="str">
            <v>Diciembre</v>
          </cell>
          <cell r="J14025">
            <v>9988</v>
          </cell>
          <cell r="K14025">
            <v>61008</v>
          </cell>
        </row>
        <row r="14026">
          <cell r="A14026">
            <v>2021</v>
          </cell>
          <cell r="B14026" t="str">
            <v>Diciembre</v>
          </cell>
          <cell r="J14026">
            <v>15158</v>
          </cell>
          <cell r="K14026">
            <v>61009</v>
          </cell>
        </row>
        <row r="14027">
          <cell r="A14027">
            <v>2021</v>
          </cell>
          <cell r="B14027" t="str">
            <v>Diciembre</v>
          </cell>
          <cell r="J14027">
            <v>14575</v>
          </cell>
          <cell r="K14027">
            <v>61009</v>
          </cell>
        </row>
        <row r="14028">
          <cell r="A14028">
            <v>2021</v>
          </cell>
          <cell r="B14028" t="str">
            <v>Diciembre</v>
          </cell>
          <cell r="J14028">
            <v>15253</v>
          </cell>
          <cell r="K14028">
            <v>61009</v>
          </cell>
        </row>
        <row r="14029">
          <cell r="A14029">
            <v>2021</v>
          </cell>
          <cell r="B14029" t="str">
            <v>Diciembre</v>
          </cell>
          <cell r="J14029">
            <v>14773</v>
          </cell>
          <cell r="K14029">
            <v>61009</v>
          </cell>
        </row>
        <row r="14030">
          <cell r="A14030">
            <v>2021</v>
          </cell>
          <cell r="B14030" t="str">
            <v>Diciembre</v>
          </cell>
          <cell r="J14030">
            <v>7590</v>
          </cell>
          <cell r="K14030">
            <v>71001</v>
          </cell>
        </row>
        <row r="14031">
          <cell r="A14031">
            <v>2021</v>
          </cell>
          <cell r="B14031" t="str">
            <v>Diciembre</v>
          </cell>
          <cell r="J14031">
            <v>6383</v>
          </cell>
          <cell r="K14031">
            <v>71001</v>
          </cell>
        </row>
        <row r="14032">
          <cell r="A14032">
            <v>2021</v>
          </cell>
          <cell r="B14032" t="str">
            <v>Diciembre</v>
          </cell>
          <cell r="J14032">
            <v>5425</v>
          </cell>
          <cell r="K14032">
            <v>71001</v>
          </cell>
        </row>
        <row r="14033">
          <cell r="A14033">
            <v>2021</v>
          </cell>
          <cell r="B14033" t="str">
            <v>Diciembre</v>
          </cell>
          <cell r="J14033">
            <v>9075</v>
          </cell>
          <cell r="K14033">
            <v>71002</v>
          </cell>
        </row>
        <row r="14034">
          <cell r="A14034">
            <v>2021</v>
          </cell>
          <cell r="B14034" t="str">
            <v>Diciembre</v>
          </cell>
          <cell r="J14034">
            <v>8471</v>
          </cell>
          <cell r="K14034">
            <v>71002</v>
          </cell>
        </row>
        <row r="14035">
          <cell r="A14035">
            <v>2021</v>
          </cell>
          <cell r="B14035" t="str">
            <v>Diciembre</v>
          </cell>
          <cell r="J14035">
            <v>7700</v>
          </cell>
          <cell r="K14035">
            <v>71002</v>
          </cell>
        </row>
        <row r="14036">
          <cell r="A14036">
            <v>2021</v>
          </cell>
          <cell r="B14036" t="str">
            <v>Diciembre</v>
          </cell>
          <cell r="J14036">
            <v>9743</v>
          </cell>
          <cell r="K14036">
            <v>71002</v>
          </cell>
        </row>
        <row r="14037">
          <cell r="A14037">
            <v>2021</v>
          </cell>
          <cell r="B14037" t="str">
            <v>Diciembre</v>
          </cell>
          <cell r="J14037">
            <v>7675</v>
          </cell>
          <cell r="K14037">
            <v>71002</v>
          </cell>
        </row>
        <row r="14038">
          <cell r="A14038">
            <v>2021</v>
          </cell>
          <cell r="B14038" t="str">
            <v>Diciembre</v>
          </cell>
          <cell r="J14038">
            <v>12352</v>
          </cell>
          <cell r="K14038">
            <v>71003</v>
          </cell>
        </row>
        <row r="14039">
          <cell r="A14039">
            <v>2021</v>
          </cell>
          <cell r="B14039" t="str">
            <v>Diciembre</v>
          </cell>
          <cell r="J14039">
            <v>15483</v>
          </cell>
          <cell r="K14039">
            <v>71004</v>
          </cell>
        </row>
        <row r="14040">
          <cell r="A14040">
            <v>2021</v>
          </cell>
          <cell r="B14040" t="str">
            <v>Diciembre</v>
          </cell>
          <cell r="J14040">
            <v>15435</v>
          </cell>
          <cell r="K14040">
            <v>71004</v>
          </cell>
        </row>
        <row r="14041">
          <cell r="A14041">
            <v>2021</v>
          </cell>
          <cell r="B14041" t="str">
            <v>Diciembre</v>
          </cell>
          <cell r="J14041">
            <v>15220</v>
          </cell>
          <cell r="K14041">
            <v>71004</v>
          </cell>
        </row>
        <row r="14042">
          <cell r="A14042">
            <v>2021</v>
          </cell>
          <cell r="B14042" t="str">
            <v>Diciembre</v>
          </cell>
          <cell r="J14042">
            <v>15153</v>
          </cell>
          <cell r="K14042">
            <v>71004</v>
          </cell>
        </row>
        <row r="14043">
          <cell r="A14043">
            <v>2021</v>
          </cell>
          <cell r="B14043" t="str">
            <v>Diciembre</v>
          </cell>
          <cell r="J14043">
            <v>16217</v>
          </cell>
          <cell r="K14043">
            <v>71005</v>
          </cell>
        </row>
        <row r="14044">
          <cell r="A14044">
            <v>2021</v>
          </cell>
          <cell r="B14044" t="str">
            <v>Diciembre</v>
          </cell>
          <cell r="J14044">
            <v>16355</v>
          </cell>
          <cell r="K14044">
            <v>71005</v>
          </cell>
        </row>
        <row r="14045">
          <cell r="A14045">
            <v>2021</v>
          </cell>
          <cell r="B14045" t="str">
            <v>Diciembre</v>
          </cell>
          <cell r="J14045">
            <v>15860</v>
          </cell>
          <cell r="K14045">
            <v>71005</v>
          </cell>
        </row>
        <row r="14046">
          <cell r="A14046">
            <v>2021</v>
          </cell>
          <cell r="B14046" t="str">
            <v>Diciembre</v>
          </cell>
          <cell r="J14046">
            <v>16120</v>
          </cell>
          <cell r="K14046">
            <v>71005</v>
          </cell>
        </row>
        <row r="14047">
          <cell r="A14047">
            <v>2021</v>
          </cell>
          <cell r="B14047" t="str">
            <v>Diciembre</v>
          </cell>
          <cell r="J14047">
            <v>16167</v>
          </cell>
          <cell r="K14047">
            <v>71006</v>
          </cell>
        </row>
        <row r="14048">
          <cell r="A14048">
            <v>2021</v>
          </cell>
          <cell r="B14048" t="str">
            <v>Diciembre</v>
          </cell>
          <cell r="J14048">
            <v>16625</v>
          </cell>
          <cell r="K14048">
            <v>71006</v>
          </cell>
        </row>
        <row r="14049">
          <cell r="A14049">
            <v>2021</v>
          </cell>
          <cell r="B14049" t="str">
            <v>Diciembre</v>
          </cell>
          <cell r="J14049">
            <v>15907</v>
          </cell>
          <cell r="K14049">
            <v>71006</v>
          </cell>
        </row>
        <row r="14050">
          <cell r="A14050">
            <v>2021</v>
          </cell>
          <cell r="B14050" t="str">
            <v>Diciembre</v>
          </cell>
          <cell r="J14050">
            <v>16419</v>
          </cell>
          <cell r="K14050">
            <v>71006</v>
          </cell>
        </row>
        <row r="14051">
          <cell r="A14051">
            <v>2021</v>
          </cell>
          <cell r="B14051" t="str">
            <v>Diciembre</v>
          </cell>
          <cell r="J14051">
            <v>16650</v>
          </cell>
          <cell r="K14051">
            <v>71007</v>
          </cell>
        </row>
        <row r="14052">
          <cell r="A14052">
            <v>2021</v>
          </cell>
          <cell r="B14052" t="str">
            <v>Diciembre</v>
          </cell>
          <cell r="J14052">
            <v>16630</v>
          </cell>
          <cell r="K14052">
            <v>71007</v>
          </cell>
        </row>
        <row r="14053">
          <cell r="A14053">
            <v>2021</v>
          </cell>
          <cell r="B14053" t="str">
            <v>Diciembre</v>
          </cell>
          <cell r="J14053">
            <v>17133</v>
          </cell>
          <cell r="K14053">
            <v>71007</v>
          </cell>
        </row>
        <row r="14054">
          <cell r="A14054">
            <v>2021</v>
          </cell>
          <cell r="B14054" t="str">
            <v>Diciembre</v>
          </cell>
          <cell r="J14054">
            <v>16681</v>
          </cell>
          <cell r="K14054">
            <v>71007</v>
          </cell>
        </row>
        <row r="14055">
          <cell r="A14055">
            <v>2021</v>
          </cell>
          <cell r="B14055" t="str">
            <v>Diciembre</v>
          </cell>
          <cell r="J14055">
            <v>17792</v>
          </cell>
          <cell r="K14055">
            <v>71009</v>
          </cell>
        </row>
        <row r="14056">
          <cell r="A14056">
            <v>2021</v>
          </cell>
          <cell r="B14056" t="str">
            <v>Diciembre</v>
          </cell>
          <cell r="J14056">
            <v>18710</v>
          </cell>
          <cell r="K14056">
            <v>71009</v>
          </cell>
        </row>
        <row r="14057">
          <cell r="A14057">
            <v>2021</v>
          </cell>
          <cell r="B14057" t="str">
            <v>Diciembre</v>
          </cell>
          <cell r="J14057">
            <v>18954</v>
          </cell>
          <cell r="K14057">
            <v>71009</v>
          </cell>
        </row>
        <row r="14058">
          <cell r="A14058">
            <v>2021</v>
          </cell>
          <cell r="B14058" t="str">
            <v>Diciembre</v>
          </cell>
          <cell r="J14058">
            <v>18633</v>
          </cell>
          <cell r="K14058">
            <v>71009</v>
          </cell>
        </row>
        <row r="14059">
          <cell r="A14059">
            <v>2021</v>
          </cell>
          <cell r="B14059" t="str">
            <v>Diciembre</v>
          </cell>
          <cell r="J14059">
            <v>15608</v>
          </cell>
          <cell r="K14059">
            <v>71010</v>
          </cell>
        </row>
        <row r="14060">
          <cell r="A14060">
            <v>2021</v>
          </cell>
          <cell r="B14060" t="str">
            <v>Diciembre</v>
          </cell>
          <cell r="J14060">
            <v>16230</v>
          </cell>
          <cell r="K14060">
            <v>71010</v>
          </cell>
        </row>
        <row r="14061">
          <cell r="A14061">
            <v>2021</v>
          </cell>
          <cell r="B14061" t="str">
            <v>Diciembre</v>
          </cell>
          <cell r="J14061">
            <v>15550</v>
          </cell>
          <cell r="K14061">
            <v>71010</v>
          </cell>
        </row>
        <row r="14062">
          <cell r="A14062">
            <v>2021</v>
          </cell>
          <cell r="B14062" t="str">
            <v>Diciembre</v>
          </cell>
          <cell r="J14062">
            <v>16533</v>
          </cell>
          <cell r="K14062">
            <v>71011</v>
          </cell>
        </row>
        <row r="14063">
          <cell r="A14063">
            <v>2021</v>
          </cell>
          <cell r="B14063" t="str">
            <v>Diciembre</v>
          </cell>
          <cell r="J14063">
            <v>17105</v>
          </cell>
          <cell r="K14063">
            <v>71011</v>
          </cell>
        </row>
        <row r="14064">
          <cell r="A14064">
            <v>2021</v>
          </cell>
          <cell r="B14064" t="str">
            <v>Diciembre</v>
          </cell>
          <cell r="J14064">
            <v>16494</v>
          </cell>
          <cell r="K14064">
            <v>71011</v>
          </cell>
        </row>
        <row r="14065">
          <cell r="A14065">
            <v>2021</v>
          </cell>
          <cell r="B14065" t="str">
            <v>Diciembre</v>
          </cell>
          <cell r="J14065">
            <v>16292</v>
          </cell>
          <cell r="K14065">
            <v>71012</v>
          </cell>
        </row>
        <row r="14066">
          <cell r="A14066">
            <v>2021</v>
          </cell>
          <cell r="B14066" t="str">
            <v>Diciembre</v>
          </cell>
          <cell r="J14066">
            <v>15535</v>
          </cell>
          <cell r="K14066">
            <v>71012</v>
          </cell>
        </row>
        <row r="14067">
          <cell r="A14067">
            <v>2021</v>
          </cell>
          <cell r="B14067" t="str">
            <v>Diciembre</v>
          </cell>
          <cell r="J14067">
            <v>15433</v>
          </cell>
          <cell r="K14067">
            <v>71012</v>
          </cell>
        </row>
        <row r="14068">
          <cell r="A14068">
            <v>2021</v>
          </cell>
          <cell r="B14068" t="str">
            <v>Diciembre</v>
          </cell>
          <cell r="J14068">
            <v>11742</v>
          </cell>
          <cell r="K14068">
            <v>71013</v>
          </cell>
        </row>
        <row r="14069">
          <cell r="A14069">
            <v>2021</v>
          </cell>
          <cell r="B14069" t="str">
            <v>Diciembre</v>
          </cell>
          <cell r="J14069">
            <v>11635</v>
          </cell>
          <cell r="K14069">
            <v>71013</v>
          </cell>
        </row>
        <row r="14070">
          <cell r="A14070">
            <v>2021</v>
          </cell>
          <cell r="B14070" t="str">
            <v>Diciembre</v>
          </cell>
          <cell r="J14070">
            <v>12587</v>
          </cell>
          <cell r="K14070">
            <v>71013</v>
          </cell>
        </row>
        <row r="14071">
          <cell r="A14071">
            <v>2021</v>
          </cell>
          <cell r="B14071" t="str">
            <v>Diciembre</v>
          </cell>
          <cell r="J14071">
            <v>16027</v>
          </cell>
          <cell r="K14071">
            <v>71014</v>
          </cell>
        </row>
        <row r="14072">
          <cell r="A14072">
            <v>2021</v>
          </cell>
          <cell r="B14072" t="str">
            <v>Diciembre</v>
          </cell>
          <cell r="J14072">
            <v>15750</v>
          </cell>
          <cell r="K14072">
            <v>71014</v>
          </cell>
        </row>
        <row r="14073">
          <cell r="A14073">
            <v>2021</v>
          </cell>
          <cell r="B14073" t="str">
            <v>Diciembre</v>
          </cell>
          <cell r="J14073">
            <v>17079</v>
          </cell>
          <cell r="K14073">
            <v>71014</v>
          </cell>
        </row>
        <row r="14074">
          <cell r="A14074">
            <v>2021</v>
          </cell>
          <cell r="B14074" t="str">
            <v>Diciembre</v>
          </cell>
          <cell r="J14074">
            <v>21594</v>
          </cell>
          <cell r="K14074">
            <v>71015</v>
          </cell>
        </row>
        <row r="14075">
          <cell r="A14075">
            <v>2021</v>
          </cell>
          <cell r="B14075" t="str">
            <v>Diciembre</v>
          </cell>
          <cell r="J14075">
            <v>20191</v>
          </cell>
          <cell r="K14075">
            <v>71016</v>
          </cell>
        </row>
        <row r="14076">
          <cell r="A14076">
            <v>2021</v>
          </cell>
          <cell r="B14076" t="str">
            <v>Diciembre</v>
          </cell>
          <cell r="J14076">
            <v>20170</v>
          </cell>
          <cell r="K14076">
            <v>71016</v>
          </cell>
        </row>
        <row r="14077">
          <cell r="A14077">
            <v>2021</v>
          </cell>
          <cell r="B14077" t="str">
            <v>Diciembre</v>
          </cell>
          <cell r="J14077">
            <v>22256</v>
          </cell>
          <cell r="K14077">
            <v>71016</v>
          </cell>
        </row>
        <row r="14078">
          <cell r="A14078">
            <v>2021</v>
          </cell>
          <cell r="B14078" t="str">
            <v>Diciembre</v>
          </cell>
          <cell r="J14078">
            <v>20173</v>
          </cell>
          <cell r="K14078">
            <v>71017</v>
          </cell>
        </row>
        <row r="14079">
          <cell r="A14079">
            <v>2021</v>
          </cell>
          <cell r="B14079" t="str">
            <v>Diciembre</v>
          </cell>
          <cell r="J14079">
            <v>20170</v>
          </cell>
          <cell r="K14079">
            <v>71017</v>
          </cell>
        </row>
        <row r="14080">
          <cell r="A14080">
            <v>2021</v>
          </cell>
          <cell r="B14080" t="str">
            <v>Diciembre</v>
          </cell>
          <cell r="J14080">
            <v>22325</v>
          </cell>
          <cell r="K14080">
            <v>71017</v>
          </cell>
        </row>
        <row r="14081">
          <cell r="A14081">
            <v>2021</v>
          </cell>
          <cell r="B14081" t="str">
            <v>Diciembre</v>
          </cell>
          <cell r="J14081">
            <v>20191</v>
          </cell>
          <cell r="K14081">
            <v>71018</v>
          </cell>
        </row>
        <row r="14082">
          <cell r="A14082">
            <v>2021</v>
          </cell>
          <cell r="B14082" t="str">
            <v>Diciembre</v>
          </cell>
          <cell r="J14082">
            <v>20170</v>
          </cell>
          <cell r="K14082">
            <v>71018</v>
          </cell>
        </row>
        <row r="14083">
          <cell r="A14083">
            <v>2021</v>
          </cell>
          <cell r="B14083" t="str">
            <v>Diciembre</v>
          </cell>
          <cell r="J14083">
            <v>22844</v>
          </cell>
          <cell r="K14083">
            <v>71018</v>
          </cell>
        </row>
        <row r="14084">
          <cell r="A14084">
            <v>2021</v>
          </cell>
          <cell r="B14084" t="str">
            <v>Diciembre</v>
          </cell>
          <cell r="J14084">
            <v>20191</v>
          </cell>
          <cell r="K14084">
            <v>71019</v>
          </cell>
        </row>
        <row r="14085">
          <cell r="A14085">
            <v>2021</v>
          </cell>
          <cell r="B14085" t="str">
            <v>Diciembre</v>
          </cell>
          <cell r="J14085">
            <v>20170</v>
          </cell>
          <cell r="K14085">
            <v>71019</v>
          </cell>
        </row>
        <row r="14086">
          <cell r="A14086">
            <v>2021</v>
          </cell>
          <cell r="B14086" t="str">
            <v>Diciembre</v>
          </cell>
          <cell r="J14086">
            <v>22656</v>
          </cell>
          <cell r="K14086">
            <v>71019</v>
          </cell>
        </row>
        <row r="14087">
          <cell r="A14087">
            <v>2021</v>
          </cell>
          <cell r="B14087" t="str">
            <v>Diciembre</v>
          </cell>
          <cell r="J14087">
            <v>26682</v>
          </cell>
          <cell r="K14087">
            <v>71020</v>
          </cell>
        </row>
        <row r="14088">
          <cell r="A14088">
            <v>2021</v>
          </cell>
          <cell r="B14088" t="str">
            <v>Diciembre</v>
          </cell>
          <cell r="J14088">
            <v>25710</v>
          </cell>
          <cell r="K14088">
            <v>71020</v>
          </cell>
        </row>
        <row r="14089">
          <cell r="A14089">
            <v>2021</v>
          </cell>
          <cell r="B14089" t="str">
            <v>Diciembre</v>
          </cell>
          <cell r="J14089">
            <v>29381</v>
          </cell>
          <cell r="K14089">
            <v>71020</v>
          </cell>
        </row>
        <row r="14090">
          <cell r="A14090">
            <v>2021</v>
          </cell>
          <cell r="B14090" t="str">
            <v>Diciembre</v>
          </cell>
          <cell r="J14090">
            <v>16664</v>
          </cell>
          <cell r="K14090">
            <v>71021</v>
          </cell>
        </row>
        <row r="14091">
          <cell r="A14091">
            <v>2021</v>
          </cell>
          <cell r="B14091" t="str">
            <v>Diciembre</v>
          </cell>
          <cell r="J14091">
            <v>16616</v>
          </cell>
          <cell r="K14091">
            <v>71021</v>
          </cell>
        </row>
        <row r="14092">
          <cell r="A14092">
            <v>2021</v>
          </cell>
          <cell r="B14092" t="str">
            <v>Diciembre</v>
          </cell>
          <cell r="J14092">
            <v>18062</v>
          </cell>
          <cell r="K14092">
            <v>71021</v>
          </cell>
        </row>
        <row r="14093">
          <cell r="A14093">
            <v>2021</v>
          </cell>
          <cell r="B14093" t="str">
            <v>Diciembre</v>
          </cell>
          <cell r="J14093">
            <v>14191</v>
          </cell>
          <cell r="K14093">
            <v>71022</v>
          </cell>
        </row>
        <row r="14094">
          <cell r="A14094">
            <v>2021</v>
          </cell>
          <cell r="B14094" t="str">
            <v>Diciembre</v>
          </cell>
          <cell r="J14094">
            <v>14988</v>
          </cell>
          <cell r="K14094">
            <v>71022</v>
          </cell>
        </row>
        <row r="14095">
          <cell r="A14095">
            <v>2021</v>
          </cell>
          <cell r="B14095" t="str">
            <v>Diciembre</v>
          </cell>
          <cell r="J14095">
            <v>17344</v>
          </cell>
          <cell r="K14095">
            <v>71022</v>
          </cell>
        </row>
        <row r="14096">
          <cell r="A14096">
            <v>2021</v>
          </cell>
          <cell r="B14096" t="str">
            <v>Diciembre</v>
          </cell>
          <cell r="J14096">
            <v>17800</v>
          </cell>
          <cell r="K14096">
            <v>71023</v>
          </cell>
        </row>
        <row r="14097">
          <cell r="A14097">
            <v>2021</v>
          </cell>
          <cell r="B14097" t="str">
            <v>Diciembre</v>
          </cell>
          <cell r="J14097">
            <v>17535</v>
          </cell>
          <cell r="K14097">
            <v>71023</v>
          </cell>
        </row>
        <row r="14098">
          <cell r="A14098">
            <v>2021</v>
          </cell>
          <cell r="B14098" t="str">
            <v>Diciembre</v>
          </cell>
          <cell r="J14098">
            <v>19250</v>
          </cell>
          <cell r="K14098">
            <v>71023</v>
          </cell>
        </row>
        <row r="14099">
          <cell r="A14099">
            <v>2021</v>
          </cell>
          <cell r="B14099" t="str">
            <v>Diciembre</v>
          </cell>
          <cell r="J14099">
            <v>20125</v>
          </cell>
          <cell r="K14099">
            <v>71024</v>
          </cell>
        </row>
        <row r="14100">
          <cell r="A14100">
            <v>2021</v>
          </cell>
          <cell r="B14100" t="str">
            <v>Diciembre</v>
          </cell>
          <cell r="J14100">
            <v>38409</v>
          </cell>
          <cell r="K14100">
            <v>71025</v>
          </cell>
        </row>
        <row r="14101">
          <cell r="A14101">
            <v>2021</v>
          </cell>
          <cell r="B14101" t="str">
            <v>Diciembre</v>
          </cell>
          <cell r="J14101">
            <v>35963</v>
          </cell>
          <cell r="K14101">
            <v>71025</v>
          </cell>
        </row>
        <row r="14102">
          <cell r="A14102">
            <v>2021</v>
          </cell>
          <cell r="B14102" t="str">
            <v>Diciembre</v>
          </cell>
          <cell r="J14102">
            <v>34425</v>
          </cell>
          <cell r="K14102">
            <v>71025</v>
          </cell>
        </row>
        <row r="14103">
          <cell r="A14103">
            <v>2021</v>
          </cell>
          <cell r="B14103" t="str">
            <v>Diciembre</v>
          </cell>
          <cell r="J14103">
            <v>17645</v>
          </cell>
          <cell r="K14103">
            <v>71026</v>
          </cell>
        </row>
        <row r="14104">
          <cell r="A14104">
            <v>2021</v>
          </cell>
          <cell r="B14104" t="str">
            <v>Diciembre</v>
          </cell>
          <cell r="J14104">
            <v>17705</v>
          </cell>
          <cell r="K14104">
            <v>71026</v>
          </cell>
        </row>
        <row r="14105">
          <cell r="A14105">
            <v>2021</v>
          </cell>
          <cell r="B14105" t="str">
            <v>Diciembre</v>
          </cell>
          <cell r="J14105">
            <v>18938</v>
          </cell>
          <cell r="K14105">
            <v>71026</v>
          </cell>
        </row>
        <row r="14106">
          <cell r="A14106">
            <v>2021</v>
          </cell>
          <cell r="B14106" t="str">
            <v>Diciembre</v>
          </cell>
          <cell r="J14106">
            <v>23667</v>
          </cell>
          <cell r="K14106">
            <v>71027</v>
          </cell>
        </row>
        <row r="14107">
          <cell r="A14107">
            <v>2021</v>
          </cell>
          <cell r="B14107" t="str">
            <v>Diciembre</v>
          </cell>
          <cell r="J14107">
            <v>22083</v>
          </cell>
          <cell r="K14107">
            <v>71027</v>
          </cell>
        </row>
        <row r="14108">
          <cell r="A14108">
            <v>2021</v>
          </cell>
          <cell r="B14108" t="str">
            <v>Diciembre</v>
          </cell>
          <cell r="J14108">
            <v>23938</v>
          </cell>
          <cell r="K14108">
            <v>71027</v>
          </cell>
        </row>
        <row r="14109">
          <cell r="A14109">
            <v>2021</v>
          </cell>
          <cell r="B14109" t="str">
            <v>Diciembre</v>
          </cell>
          <cell r="J14109">
            <v>16173</v>
          </cell>
          <cell r="K14109">
            <v>71028</v>
          </cell>
        </row>
        <row r="14110">
          <cell r="A14110">
            <v>2021</v>
          </cell>
          <cell r="B14110" t="str">
            <v>Diciembre</v>
          </cell>
          <cell r="J14110">
            <v>15740</v>
          </cell>
          <cell r="K14110">
            <v>71028</v>
          </cell>
        </row>
        <row r="14111">
          <cell r="A14111">
            <v>2021</v>
          </cell>
          <cell r="B14111" t="str">
            <v>Diciembre</v>
          </cell>
          <cell r="J14111">
            <v>17873</v>
          </cell>
          <cell r="K14111">
            <v>71028</v>
          </cell>
        </row>
        <row r="14112">
          <cell r="A14112">
            <v>2021</v>
          </cell>
          <cell r="B14112" t="str">
            <v>Diciembre</v>
          </cell>
          <cell r="J14112">
            <v>18900</v>
          </cell>
          <cell r="K14112">
            <v>71029</v>
          </cell>
        </row>
        <row r="14113">
          <cell r="A14113">
            <v>2021</v>
          </cell>
          <cell r="B14113" t="str">
            <v>Diciembre</v>
          </cell>
          <cell r="J14113">
            <v>18091</v>
          </cell>
          <cell r="K14113">
            <v>71030</v>
          </cell>
        </row>
        <row r="14114">
          <cell r="A14114">
            <v>2021</v>
          </cell>
          <cell r="B14114" t="str">
            <v>Diciembre</v>
          </cell>
          <cell r="J14114">
            <v>17842</v>
          </cell>
          <cell r="K14114">
            <v>71030</v>
          </cell>
        </row>
        <row r="14115">
          <cell r="A14115">
            <v>2021</v>
          </cell>
          <cell r="B14115" t="str">
            <v>Diciembre</v>
          </cell>
          <cell r="J14115">
            <v>19200</v>
          </cell>
          <cell r="K14115">
            <v>71030</v>
          </cell>
        </row>
        <row r="14116">
          <cell r="A14116">
            <v>2021</v>
          </cell>
          <cell r="B14116" t="str">
            <v>Diciembre</v>
          </cell>
          <cell r="J14116">
            <v>25909</v>
          </cell>
          <cell r="K14116">
            <v>71031</v>
          </cell>
        </row>
        <row r="14117">
          <cell r="A14117">
            <v>2021</v>
          </cell>
          <cell r="B14117" t="str">
            <v>Diciembre</v>
          </cell>
          <cell r="J14117">
            <v>23765</v>
          </cell>
          <cell r="K14117">
            <v>71031</v>
          </cell>
        </row>
        <row r="14118">
          <cell r="A14118">
            <v>2021</v>
          </cell>
          <cell r="B14118" t="str">
            <v>Diciembre</v>
          </cell>
          <cell r="J14118">
            <v>23925</v>
          </cell>
          <cell r="K14118">
            <v>71031</v>
          </cell>
        </row>
        <row r="14119">
          <cell r="A14119">
            <v>2021</v>
          </cell>
          <cell r="B14119" t="str">
            <v>Diciembre</v>
          </cell>
          <cell r="J14119">
            <v>18455</v>
          </cell>
          <cell r="K14119">
            <v>71032</v>
          </cell>
        </row>
        <row r="14120">
          <cell r="A14120">
            <v>2021</v>
          </cell>
          <cell r="B14120" t="str">
            <v>Diciembre</v>
          </cell>
          <cell r="J14120">
            <v>17880</v>
          </cell>
          <cell r="K14120">
            <v>71032</v>
          </cell>
        </row>
        <row r="14121">
          <cell r="A14121">
            <v>2021</v>
          </cell>
          <cell r="B14121" t="str">
            <v>Diciembre</v>
          </cell>
          <cell r="J14121">
            <v>19100</v>
          </cell>
          <cell r="K14121">
            <v>71032</v>
          </cell>
        </row>
        <row r="14122">
          <cell r="A14122">
            <v>2021</v>
          </cell>
          <cell r="B14122" t="str">
            <v>Diciembre</v>
          </cell>
          <cell r="J14122">
            <v>9175</v>
          </cell>
          <cell r="K14122">
            <v>71034</v>
          </cell>
        </row>
        <row r="14123">
          <cell r="A14123">
            <v>2021</v>
          </cell>
          <cell r="B14123" t="str">
            <v>Diciembre</v>
          </cell>
          <cell r="J14123">
            <v>9740</v>
          </cell>
          <cell r="K14123">
            <v>71034</v>
          </cell>
        </row>
        <row r="14124">
          <cell r="A14124">
            <v>2021</v>
          </cell>
          <cell r="B14124" t="str">
            <v>Diciembre</v>
          </cell>
          <cell r="J14124">
            <v>8900</v>
          </cell>
          <cell r="K14124">
            <v>71034</v>
          </cell>
        </row>
        <row r="14125">
          <cell r="A14125">
            <v>2021</v>
          </cell>
          <cell r="B14125" t="str">
            <v>Diciembre</v>
          </cell>
          <cell r="J14125">
            <v>11306</v>
          </cell>
          <cell r="K14125">
            <v>71034</v>
          </cell>
        </row>
        <row r="14126">
          <cell r="A14126">
            <v>2021</v>
          </cell>
          <cell r="B14126" t="str">
            <v>Diciembre</v>
          </cell>
          <cell r="J14126">
            <v>7762</v>
          </cell>
          <cell r="K14126">
            <v>71034</v>
          </cell>
        </row>
        <row r="14127">
          <cell r="A14127">
            <v>2021</v>
          </cell>
          <cell r="B14127" t="str">
            <v>Diciembre</v>
          </cell>
          <cell r="J14127">
            <v>12583</v>
          </cell>
          <cell r="K14127">
            <v>71035</v>
          </cell>
        </row>
        <row r="14128">
          <cell r="A14128">
            <v>2021</v>
          </cell>
          <cell r="B14128" t="str">
            <v>Diciembre</v>
          </cell>
          <cell r="J14128">
            <v>13980</v>
          </cell>
          <cell r="K14128">
            <v>71035</v>
          </cell>
        </row>
        <row r="14129">
          <cell r="A14129">
            <v>2021</v>
          </cell>
          <cell r="B14129" t="str">
            <v>Diciembre</v>
          </cell>
          <cell r="J14129">
            <v>12440</v>
          </cell>
          <cell r="K14129">
            <v>71035</v>
          </cell>
        </row>
        <row r="14130">
          <cell r="A14130">
            <v>2021</v>
          </cell>
          <cell r="B14130" t="str">
            <v>Diciembre</v>
          </cell>
          <cell r="J14130">
            <v>14612</v>
          </cell>
          <cell r="K14130">
            <v>71035</v>
          </cell>
        </row>
        <row r="14131">
          <cell r="A14131">
            <v>2021</v>
          </cell>
          <cell r="B14131" t="str">
            <v>Diciembre</v>
          </cell>
          <cell r="J14131">
            <v>12525</v>
          </cell>
          <cell r="K14131">
            <v>71035</v>
          </cell>
        </row>
        <row r="14132">
          <cell r="A14132">
            <v>2021</v>
          </cell>
          <cell r="B14132" t="str">
            <v>Diciembre</v>
          </cell>
          <cell r="J14132">
            <v>8927</v>
          </cell>
          <cell r="K14132">
            <v>71036</v>
          </cell>
        </row>
        <row r="14133">
          <cell r="A14133">
            <v>2021</v>
          </cell>
          <cell r="B14133" t="str">
            <v>Diciembre</v>
          </cell>
          <cell r="J14133">
            <v>7227</v>
          </cell>
          <cell r="K14133">
            <v>71036</v>
          </cell>
        </row>
        <row r="14134">
          <cell r="A14134">
            <v>2021</v>
          </cell>
          <cell r="B14134" t="str">
            <v>Diciembre</v>
          </cell>
          <cell r="J14134">
            <v>9075</v>
          </cell>
          <cell r="K14134">
            <v>71037</v>
          </cell>
        </row>
        <row r="14135">
          <cell r="A14135">
            <v>2021</v>
          </cell>
          <cell r="B14135" t="str">
            <v>Diciembre</v>
          </cell>
          <cell r="J14135">
            <v>9870</v>
          </cell>
          <cell r="K14135">
            <v>71037</v>
          </cell>
        </row>
        <row r="14136">
          <cell r="A14136">
            <v>2021</v>
          </cell>
          <cell r="B14136" t="str">
            <v>Diciembre</v>
          </cell>
          <cell r="J14136">
            <v>8663</v>
          </cell>
          <cell r="K14136">
            <v>71037</v>
          </cell>
        </row>
        <row r="14137">
          <cell r="A14137">
            <v>2021</v>
          </cell>
          <cell r="B14137" t="str">
            <v>Diciembre</v>
          </cell>
          <cell r="J14137">
            <v>11600</v>
          </cell>
          <cell r="K14137">
            <v>71037</v>
          </cell>
        </row>
        <row r="14138">
          <cell r="A14138">
            <v>2021</v>
          </cell>
          <cell r="B14138" t="str">
            <v>Diciembre</v>
          </cell>
          <cell r="J14138">
            <v>8447</v>
          </cell>
          <cell r="K14138">
            <v>71037</v>
          </cell>
        </row>
        <row r="14139">
          <cell r="A14139">
            <v>2021</v>
          </cell>
          <cell r="B14139" t="str">
            <v>Diciembre</v>
          </cell>
          <cell r="J14139">
            <v>9700</v>
          </cell>
          <cell r="K14139">
            <v>71038</v>
          </cell>
        </row>
        <row r="14140">
          <cell r="A14140">
            <v>2021</v>
          </cell>
          <cell r="B14140" t="str">
            <v>Diciembre</v>
          </cell>
          <cell r="J14140">
            <v>11300</v>
          </cell>
          <cell r="K14140">
            <v>71038</v>
          </cell>
        </row>
        <row r="14141">
          <cell r="A14141">
            <v>2021</v>
          </cell>
          <cell r="B14141" t="str">
            <v>Diciembre</v>
          </cell>
          <cell r="J14141">
            <v>9153</v>
          </cell>
          <cell r="K14141">
            <v>71038</v>
          </cell>
        </row>
        <row r="14142">
          <cell r="A14142">
            <v>2021</v>
          </cell>
          <cell r="B14142" t="str">
            <v>Diciembre</v>
          </cell>
          <cell r="J14142">
            <v>11493</v>
          </cell>
          <cell r="K14142">
            <v>71038</v>
          </cell>
        </row>
        <row r="14143">
          <cell r="A14143">
            <v>2021</v>
          </cell>
          <cell r="B14143" t="str">
            <v>Diciembre</v>
          </cell>
          <cell r="J14143">
            <v>8712</v>
          </cell>
          <cell r="K14143">
            <v>71038</v>
          </cell>
        </row>
        <row r="14144">
          <cell r="A14144">
            <v>2021</v>
          </cell>
          <cell r="B14144" t="str">
            <v>Diciembre</v>
          </cell>
          <cell r="J14144">
            <v>9267</v>
          </cell>
          <cell r="K14144">
            <v>71039</v>
          </cell>
        </row>
        <row r="14145">
          <cell r="A14145">
            <v>2021</v>
          </cell>
          <cell r="B14145" t="str">
            <v>Diciembre</v>
          </cell>
          <cell r="J14145">
            <v>9260</v>
          </cell>
          <cell r="K14145">
            <v>71039</v>
          </cell>
        </row>
        <row r="14146">
          <cell r="A14146">
            <v>2021</v>
          </cell>
          <cell r="B14146" t="str">
            <v>Diciembre</v>
          </cell>
          <cell r="J14146">
            <v>8700</v>
          </cell>
          <cell r="K14146">
            <v>71039</v>
          </cell>
        </row>
        <row r="14147">
          <cell r="A14147">
            <v>2021</v>
          </cell>
          <cell r="B14147" t="str">
            <v>Diciembre</v>
          </cell>
          <cell r="J14147">
            <v>10975</v>
          </cell>
          <cell r="K14147">
            <v>71039</v>
          </cell>
        </row>
        <row r="14148">
          <cell r="A14148">
            <v>2021</v>
          </cell>
          <cell r="B14148" t="str">
            <v>Diciembre</v>
          </cell>
          <cell r="J14148">
            <v>8419</v>
          </cell>
          <cell r="K14148">
            <v>71039</v>
          </cell>
        </row>
        <row r="14149">
          <cell r="A14149">
            <v>2021</v>
          </cell>
          <cell r="B14149" t="str">
            <v>Diciembre</v>
          </cell>
          <cell r="J14149">
            <v>24885</v>
          </cell>
          <cell r="K14149">
            <v>81001</v>
          </cell>
        </row>
        <row r="14150">
          <cell r="A14150">
            <v>2021</v>
          </cell>
          <cell r="B14150" t="str">
            <v>Diciembre</v>
          </cell>
          <cell r="J14150">
            <v>16200</v>
          </cell>
          <cell r="K14150">
            <v>81002</v>
          </cell>
        </row>
        <row r="14151">
          <cell r="A14151">
            <v>2021</v>
          </cell>
          <cell r="B14151" t="str">
            <v>Diciembre</v>
          </cell>
          <cell r="J14151">
            <v>26439</v>
          </cell>
          <cell r="K14151">
            <v>81003</v>
          </cell>
        </row>
        <row r="14152">
          <cell r="A14152">
            <v>2021</v>
          </cell>
          <cell r="B14152" t="str">
            <v>Diciembre</v>
          </cell>
          <cell r="J14152">
            <v>15867</v>
          </cell>
          <cell r="K14152">
            <v>81003</v>
          </cell>
        </row>
        <row r="14153">
          <cell r="A14153">
            <v>2021</v>
          </cell>
          <cell r="B14153" t="str">
            <v>Diciembre</v>
          </cell>
          <cell r="J14153">
            <v>12162</v>
          </cell>
          <cell r="K14153">
            <v>81004</v>
          </cell>
        </row>
        <row r="14154">
          <cell r="A14154">
            <v>2021</v>
          </cell>
          <cell r="B14154" t="str">
            <v>Diciembre</v>
          </cell>
          <cell r="J14154">
            <v>13131</v>
          </cell>
          <cell r="K14154">
            <v>81004</v>
          </cell>
        </row>
        <row r="14155">
          <cell r="A14155">
            <v>2021</v>
          </cell>
          <cell r="B14155" t="str">
            <v>Diciembre</v>
          </cell>
          <cell r="J14155">
            <v>9742</v>
          </cell>
          <cell r="K14155">
            <v>81004</v>
          </cell>
        </row>
        <row r="14156">
          <cell r="A14156">
            <v>2021</v>
          </cell>
          <cell r="B14156" t="str">
            <v>Diciembre</v>
          </cell>
          <cell r="J14156">
            <v>12900</v>
          </cell>
          <cell r="K14156">
            <v>81005</v>
          </cell>
        </row>
        <row r="14157">
          <cell r="A14157">
            <v>2021</v>
          </cell>
          <cell r="B14157" t="str">
            <v>Diciembre</v>
          </cell>
          <cell r="J14157">
            <v>13019</v>
          </cell>
          <cell r="K14157">
            <v>81005</v>
          </cell>
        </row>
        <row r="14158">
          <cell r="A14158">
            <v>2021</v>
          </cell>
          <cell r="B14158" t="str">
            <v>Diciembre</v>
          </cell>
          <cell r="J14158">
            <v>11338</v>
          </cell>
          <cell r="K14158">
            <v>81005</v>
          </cell>
        </row>
        <row r="14159">
          <cell r="A14159">
            <v>2021</v>
          </cell>
          <cell r="B14159" t="str">
            <v>Diciembre</v>
          </cell>
          <cell r="J14159">
            <v>8880</v>
          </cell>
          <cell r="K14159">
            <v>81009</v>
          </cell>
        </row>
        <row r="14160">
          <cell r="A14160">
            <v>2021</v>
          </cell>
          <cell r="B14160" t="str">
            <v>Diciembre</v>
          </cell>
          <cell r="J14160">
            <v>28433</v>
          </cell>
          <cell r="K14160">
            <v>81010</v>
          </cell>
        </row>
        <row r="14161">
          <cell r="A14161">
            <v>2021</v>
          </cell>
          <cell r="B14161" t="str">
            <v>Diciembre</v>
          </cell>
          <cell r="J14161">
            <v>34950</v>
          </cell>
          <cell r="K14161">
            <v>81010</v>
          </cell>
        </row>
        <row r="14162">
          <cell r="A14162">
            <v>2021</v>
          </cell>
          <cell r="B14162" t="str">
            <v>Diciembre</v>
          </cell>
          <cell r="J14162">
            <v>12240</v>
          </cell>
          <cell r="K14162">
            <v>81011</v>
          </cell>
        </row>
        <row r="14163">
          <cell r="A14163">
            <v>2021</v>
          </cell>
          <cell r="B14163" t="str">
            <v>Diciembre</v>
          </cell>
          <cell r="J14163">
            <v>34050</v>
          </cell>
          <cell r="K14163">
            <v>81013</v>
          </cell>
        </row>
        <row r="14164">
          <cell r="A14164">
            <v>2021</v>
          </cell>
          <cell r="B14164" t="str">
            <v>Diciembre</v>
          </cell>
          <cell r="J14164">
            <v>31929</v>
          </cell>
          <cell r="K14164">
            <v>81014</v>
          </cell>
        </row>
        <row r="14165">
          <cell r="A14165">
            <v>2021</v>
          </cell>
          <cell r="B14165" t="str">
            <v>Diciembre</v>
          </cell>
          <cell r="J14165">
            <v>31250</v>
          </cell>
          <cell r="K14165">
            <v>81014</v>
          </cell>
        </row>
        <row r="14166">
          <cell r="A14166">
            <v>2021</v>
          </cell>
          <cell r="B14166" t="str">
            <v>Diciembre</v>
          </cell>
          <cell r="J14166">
            <v>12020</v>
          </cell>
          <cell r="K14166">
            <v>81016</v>
          </cell>
        </row>
        <row r="14167">
          <cell r="A14167">
            <v>2021</v>
          </cell>
          <cell r="B14167" t="str">
            <v>Diciembre</v>
          </cell>
          <cell r="J14167">
            <v>13675</v>
          </cell>
          <cell r="K14167">
            <v>81016</v>
          </cell>
        </row>
        <row r="14168">
          <cell r="A14168">
            <v>2021</v>
          </cell>
          <cell r="B14168" t="str">
            <v>Diciembre</v>
          </cell>
          <cell r="J14168">
            <v>71400</v>
          </cell>
          <cell r="K14168">
            <v>81017</v>
          </cell>
        </row>
        <row r="14169">
          <cell r="A14169">
            <v>2021</v>
          </cell>
          <cell r="B14169" t="str">
            <v>Diciembre</v>
          </cell>
          <cell r="J14169">
            <v>44346</v>
          </cell>
          <cell r="K14169">
            <v>81019</v>
          </cell>
        </row>
        <row r="14170">
          <cell r="A14170">
            <v>2021</v>
          </cell>
          <cell r="B14170" t="str">
            <v>Diciembre</v>
          </cell>
          <cell r="J14170">
            <v>35833</v>
          </cell>
          <cell r="K14170">
            <v>81019</v>
          </cell>
        </row>
        <row r="14171">
          <cell r="A14171">
            <v>2021</v>
          </cell>
          <cell r="B14171" t="str">
            <v>Diciembre</v>
          </cell>
          <cell r="J14171">
            <v>9280</v>
          </cell>
          <cell r="K14171">
            <v>81020</v>
          </cell>
        </row>
        <row r="14172">
          <cell r="A14172">
            <v>2021</v>
          </cell>
          <cell r="B14172" t="str">
            <v>Diciembre</v>
          </cell>
          <cell r="J14172">
            <v>12388</v>
          </cell>
          <cell r="K14172">
            <v>81021</v>
          </cell>
        </row>
        <row r="14173">
          <cell r="A14173">
            <v>2021</v>
          </cell>
          <cell r="B14173" t="str">
            <v>Diciembre</v>
          </cell>
          <cell r="J14173">
            <v>13356</v>
          </cell>
          <cell r="K14173">
            <v>81021</v>
          </cell>
        </row>
        <row r="14174">
          <cell r="A14174">
            <v>2021</v>
          </cell>
          <cell r="B14174" t="str">
            <v>Diciembre</v>
          </cell>
          <cell r="J14174">
            <v>35480</v>
          </cell>
          <cell r="K14174">
            <v>81022</v>
          </cell>
        </row>
        <row r="14175">
          <cell r="A14175">
            <v>2021</v>
          </cell>
          <cell r="B14175" t="str">
            <v>Diciembre</v>
          </cell>
          <cell r="J14175">
            <v>9825</v>
          </cell>
          <cell r="K14175">
            <v>81023</v>
          </cell>
        </row>
        <row r="14176">
          <cell r="A14176">
            <v>2021</v>
          </cell>
          <cell r="B14176" t="str">
            <v>Diciembre</v>
          </cell>
          <cell r="J14176">
            <v>45250</v>
          </cell>
          <cell r="K14176">
            <v>81024</v>
          </cell>
        </row>
        <row r="14177">
          <cell r="A14177">
            <v>2021</v>
          </cell>
          <cell r="B14177" t="str">
            <v>Diciembre</v>
          </cell>
          <cell r="J14177">
            <v>48500</v>
          </cell>
          <cell r="K14177">
            <v>81024</v>
          </cell>
        </row>
        <row r="14178">
          <cell r="A14178">
            <v>2021</v>
          </cell>
          <cell r="B14178" t="str">
            <v>Diciembre</v>
          </cell>
          <cell r="J14178">
            <v>17514</v>
          </cell>
          <cell r="K14178">
            <v>81025</v>
          </cell>
        </row>
        <row r="14179">
          <cell r="A14179">
            <v>2021</v>
          </cell>
          <cell r="B14179" t="str">
            <v>Diciembre</v>
          </cell>
          <cell r="J14179">
            <v>17233</v>
          </cell>
          <cell r="K14179">
            <v>81025</v>
          </cell>
        </row>
        <row r="14180">
          <cell r="A14180">
            <v>2021</v>
          </cell>
          <cell r="B14180" t="str">
            <v>Diciembre</v>
          </cell>
          <cell r="J14180">
            <v>12475</v>
          </cell>
          <cell r="K14180">
            <v>81026</v>
          </cell>
        </row>
        <row r="14181">
          <cell r="A14181">
            <v>2021</v>
          </cell>
          <cell r="B14181" t="str">
            <v>Diciembre</v>
          </cell>
          <cell r="J14181">
            <v>8375</v>
          </cell>
          <cell r="K14181">
            <v>81026</v>
          </cell>
        </row>
        <row r="14182">
          <cell r="A14182">
            <v>2021</v>
          </cell>
          <cell r="B14182" t="str">
            <v>Diciembre</v>
          </cell>
          <cell r="J14182">
            <v>17986</v>
          </cell>
          <cell r="K14182">
            <v>81027</v>
          </cell>
        </row>
        <row r="14183">
          <cell r="A14183">
            <v>2021</v>
          </cell>
          <cell r="B14183" t="str">
            <v>Diciembre</v>
          </cell>
          <cell r="J14183">
            <v>17956</v>
          </cell>
          <cell r="K14183">
            <v>81029</v>
          </cell>
        </row>
        <row r="14184">
          <cell r="A14184">
            <v>2021</v>
          </cell>
          <cell r="B14184" t="str">
            <v>Diciembre</v>
          </cell>
          <cell r="J14184">
            <v>19807</v>
          </cell>
          <cell r="K14184">
            <v>81029</v>
          </cell>
        </row>
        <row r="14185">
          <cell r="A14185">
            <v>2021</v>
          </cell>
          <cell r="B14185" t="str">
            <v>Diciembre</v>
          </cell>
          <cell r="J14185">
            <v>17592</v>
          </cell>
          <cell r="K14185">
            <v>81029</v>
          </cell>
        </row>
        <row r="14186">
          <cell r="A14186">
            <v>2021</v>
          </cell>
          <cell r="B14186" t="str">
            <v>Diciembre</v>
          </cell>
          <cell r="J14186">
            <v>7718</v>
          </cell>
          <cell r="K14186">
            <v>41001</v>
          </cell>
        </row>
        <row r="14187">
          <cell r="A14187">
            <v>2021</v>
          </cell>
          <cell r="B14187" t="str">
            <v>Diciembre</v>
          </cell>
          <cell r="J14187">
            <v>8833</v>
          </cell>
          <cell r="K14187">
            <v>41001</v>
          </cell>
        </row>
        <row r="14188">
          <cell r="A14188">
            <v>2021</v>
          </cell>
          <cell r="B14188" t="str">
            <v>Diciembre</v>
          </cell>
          <cell r="J14188">
            <v>8469</v>
          </cell>
          <cell r="K14188">
            <v>41001</v>
          </cell>
        </row>
        <row r="14189">
          <cell r="A14189">
            <v>2021</v>
          </cell>
          <cell r="B14189" t="str">
            <v>Diciembre</v>
          </cell>
          <cell r="J14189">
            <v>7903</v>
          </cell>
          <cell r="K14189">
            <v>41001</v>
          </cell>
        </row>
        <row r="14190">
          <cell r="A14190">
            <v>2021</v>
          </cell>
          <cell r="B14190" t="str">
            <v>Diciembre</v>
          </cell>
          <cell r="J14190">
            <v>8333</v>
          </cell>
          <cell r="K14190">
            <v>41003</v>
          </cell>
        </row>
        <row r="14191">
          <cell r="A14191">
            <v>2021</v>
          </cell>
          <cell r="B14191" t="str">
            <v>Diciembre</v>
          </cell>
          <cell r="J14191">
            <v>8547</v>
          </cell>
          <cell r="K14191">
            <v>41003</v>
          </cell>
        </row>
        <row r="14192">
          <cell r="A14192">
            <v>2021</v>
          </cell>
          <cell r="B14192" t="str">
            <v>Diciembre</v>
          </cell>
          <cell r="J14192">
            <v>8333</v>
          </cell>
          <cell r="K14192">
            <v>41004</v>
          </cell>
        </row>
        <row r="14193">
          <cell r="A14193">
            <v>2021</v>
          </cell>
          <cell r="B14193" t="str">
            <v>Diciembre</v>
          </cell>
          <cell r="J14193">
            <v>8547</v>
          </cell>
          <cell r="K14193">
            <v>41004</v>
          </cell>
        </row>
        <row r="14194">
          <cell r="A14194">
            <v>2021</v>
          </cell>
          <cell r="B14194" t="str">
            <v>Diciembre</v>
          </cell>
          <cell r="J14194">
            <v>3316</v>
          </cell>
          <cell r="K14194">
            <v>41005</v>
          </cell>
        </row>
        <row r="14195">
          <cell r="A14195">
            <v>2021</v>
          </cell>
          <cell r="B14195" t="str">
            <v>Diciembre</v>
          </cell>
          <cell r="J14195">
            <v>2996</v>
          </cell>
          <cell r="K14195">
            <v>41007</v>
          </cell>
        </row>
        <row r="14196">
          <cell r="A14196">
            <v>2021</v>
          </cell>
          <cell r="B14196" t="str">
            <v>Diciembre</v>
          </cell>
          <cell r="J14196">
            <v>4147</v>
          </cell>
          <cell r="K14196">
            <v>41007</v>
          </cell>
        </row>
        <row r="14197">
          <cell r="A14197">
            <v>2021</v>
          </cell>
          <cell r="B14197" t="str">
            <v>Diciembre</v>
          </cell>
          <cell r="J14197">
            <v>3101</v>
          </cell>
          <cell r="K14197">
            <v>41007</v>
          </cell>
        </row>
        <row r="14198">
          <cell r="A14198">
            <v>2021</v>
          </cell>
          <cell r="B14198" t="str">
            <v>Diciembre</v>
          </cell>
          <cell r="J14198">
            <v>267</v>
          </cell>
          <cell r="K14198">
            <v>41008</v>
          </cell>
        </row>
        <row r="14199">
          <cell r="A14199">
            <v>2021</v>
          </cell>
          <cell r="B14199" t="str">
            <v>Diciembre</v>
          </cell>
          <cell r="J14199">
            <v>320</v>
          </cell>
          <cell r="K14199">
            <v>41008</v>
          </cell>
        </row>
        <row r="14200">
          <cell r="A14200">
            <v>2021</v>
          </cell>
          <cell r="B14200" t="str">
            <v>Diciembre</v>
          </cell>
          <cell r="J14200">
            <v>83005</v>
          </cell>
          <cell r="K14200">
            <v>41009</v>
          </cell>
        </row>
        <row r="14201">
          <cell r="A14201">
            <v>2021</v>
          </cell>
          <cell r="B14201" t="str">
            <v>Diciembre</v>
          </cell>
          <cell r="J14201">
            <v>87221</v>
          </cell>
          <cell r="K14201">
            <v>41009</v>
          </cell>
        </row>
        <row r="14202">
          <cell r="A14202">
            <v>2021</v>
          </cell>
          <cell r="B14202" t="str">
            <v>Diciembre</v>
          </cell>
          <cell r="J14202">
            <v>18420</v>
          </cell>
          <cell r="K14202">
            <v>41010</v>
          </cell>
        </row>
        <row r="14203">
          <cell r="A14203">
            <v>2021</v>
          </cell>
          <cell r="B14203" t="str">
            <v>Diciembre</v>
          </cell>
          <cell r="J14203">
            <v>21890</v>
          </cell>
          <cell r="K14203">
            <v>41010</v>
          </cell>
        </row>
        <row r="14204">
          <cell r="A14204">
            <v>2021</v>
          </cell>
          <cell r="B14204" t="str">
            <v>Diciembre</v>
          </cell>
          <cell r="J14204">
            <v>18258</v>
          </cell>
          <cell r="K14204">
            <v>41010</v>
          </cell>
        </row>
        <row r="14205">
          <cell r="A14205">
            <v>2021</v>
          </cell>
          <cell r="B14205" t="str">
            <v>Diciembre</v>
          </cell>
          <cell r="J14205">
            <v>10988</v>
          </cell>
          <cell r="K14205">
            <v>41011</v>
          </cell>
        </row>
        <row r="14206">
          <cell r="A14206">
            <v>2021</v>
          </cell>
          <cell r="B14206" t="str">
            <v>Diciembre</v>
          </cell>
          <cell r="J14206">
            <v>11703</v>
          </cell>
          <cell r="K14206">
            <v>41011</v>
          </cell>
        </row>
        <row r="14207">
          <cell r="A14207">
            <v>2021</v>
          </cell>
          <cell r="B14207" t="str">
            <v>Diciembre</v>
          </cell>
          <cell r="J14207">
            <v>19162</v>
          </cell>
          <cell r="K14207">
            <v>41012</v>
          </cell>
        </row>
        <row r="14208">
          <cell r="A14208">
            <v>2021</v>
          </cell>
          <cell r="B14208" t="str">
            <v>Diciembre</v>
          </cell>
          <cell r="J14208">
            <v>13730</v>
          </cell>
          <cell r="K14208">
            <v>41013</v>
          </cell>
        </row>
        <row r="14209">
          <cell r="A14209">
            <v>2021</v>
          </cell>
          <cell r="B14209" t="str">
            <v>Diciembre</v>
          </cell>
          <cell r="J14209">
            <v>11703</v>
          </cell>
          <cell r="K14209">
            <v>41014</v>
          </cell>
        </row>
        <row r="14210">
          <cell r="A14210">
            <v>2021</v>
          </cell>
          <cell r="B14210" t="str">
            <v>Diciembre</v>
          </cell>
          <cell r="J14210">
            <v>11625</v>
          </cell>
          <cell r="K14210">
            <v>41014</v>
          </cell>
        </row>
        <row r="14211">
          <cell r="A14211">
            <v>2021</v>
          </cell>
          <cell r="B14211" t="str">
            <v>Diciembre</v>
          </cell>
          <cell r="J14211">
            <v>11850</v>
          </cell>
          <cell r="K14211">
            <v>41014</v>
          </cell>
        </row>
        <row r="14212">
          <cell r="A14212">
            <v>2021</v>
          </cell>
          <cell r="B14212" t="str">
            <v>Diciembre</v>
          </cell>
          <cell r="J14212">
            <v>22755</v>
          </cell>
          <cell r="K14212">
            <v>41015</v>
          </cell>
        </row>
        <row r="14213">
          <cell r="A14213">
            <v>2021</v>
          </cell>
          <cell r="B14213" t="str">
            <v>Diciembre</v>
          </cell>
          <cell r="J14213">
            <v>24045</v>
          </cell>
          <cell r="K14213">
            <v>41015</v>
          </cell>
        </row>
        <row r="14214">
          <cell r="A14214">
            <v>2021</v>
          </cell>
          <cell r="B14214" t="str">
            <v>Diciembre</v>
          </cell>
          <cell r="J14214">
            <v>2964</v>
          </cell>
          <cell r="K14214">
            <v>41016</v>
          </cell>
        </row>
        <row r="14215">
          <cell r="A14215">
            <v>2021</v>
          </cell>
          <cell r="B14215" t="str">
            <v>Diciembre</v>
          </cell>
          <cell r="J14215">
            <v>3223</v>
          </cell>
          <cell r="K14215">
            <v>41016</v>
          </cell>
        </row>
        <row r="14216">
          <cell r="A14216">
            <v>2021</v>
          </cell>
          <cell r="B14216" t="str">
            <v>Diciembre</v>
          </cell>
          <cell r="J14216">
            <v>3595</v>
          </cell>
          <cell r="K14216">
            <v>41017</v>
          </cell>
        </row>
        <row r="14217">
          <cell r="A14217">
            <v>2021</v>
          </cell>
          <cell r="B14217" t="str">
            <v>Diciembre</v>
          </cell>
          <cell r="J14217">
            <v>3733</v>
          </cell>
          <cell r="K14217">
            <v>41017</v>
          </cell>
        </row>
        <row r="14218">
          <cell r="A14218">
            <v>2021</v>
          </cell>
          <cell r="B14218" t="str">
            <v>Diciembre</v>
          </cell>
          <cell r="J14218">
            <v>29455</v>
          </cell>
          <cell r="K14218">
            <v>41018</v>
          </cell>
        </row>
        <row r="14219">
          <cell r="A14219">
            <v>2021</v>
          </cell>
          <cell r="B14219" t="str">
            <v>Diciembre</v>
          </cell>
          <cell r="J14219">
            <v>32486</v>
          </cell>
          <cell r="K14219">
            <v>41018</v>
          </cell>
        </row>
        <row r="14220">
          <cell r="A14220">
            <v>2021</v>
          </cell>
          <cell r="B14220" t="str">
            <v>Diciembre</v>
          </cell>
          <cell r="J14220">
            <v>29892</v>
          </cell>
          <cell r="K14220">
            <v>41018</v>
          </cell>
        </row>
        <row r="14221">
          <cell r="A14221">
            <v>2021</v>
          </cell>
          <cell r="B14221" t="str">
            <v>Diciembre</v>
          </cell>
          <cell r="J14221">
            <v>24690</v>
          </cell>
          <cell r="K14221">
            <v>41019</v>
          </cell>
        </row>
        <row r="14222">
          <cell r="A14222">
            <v>2021</v>
          </cell>
          <cell r="B14222" t="str">
            <v>Diciembre</v>
          </cell>
          <cell r="J14222">
            <v>24669</v>
          </cell>
          <cell r="K14222">
            <v>41019</v>
          </cell>
        </row>
        <row r="14223">
          <cell r="A14223">
            <v>2021</v>
          </cell>
          <cell r="B14223" t="str">
            <v>Diciembre</v>
          </cell>
          <cell r="J14223">
            <v>7293</v>
          </cell>
          <cell r="K14223">
            <v>41020</v>
          </cell>
        </row>
        <row r="14224">
          <cell r="A14224">
            <v>2021</v>
          </cell>
          <cell r="B14224" t="str">
            <v>Diciembre</v>
          </cell>
          <cell r="J14224">
            <v>7731</v>
          </cell>
          <cell r="K14224">
            <v>41020</v>
          </cell>
        </row>
        <row r="14225">
          <cell r="A14225">
            <v>2021</v>
          </cell>
          <cell r="B14225" t="str">
            <v>Diciembre</v>
          </cell>
          <cell r="J14225">
            <v>7933</v>
          </cell>
          <cell r="K14225">
            <v>41020</v>
          </cell>
        </row>
        <row r="14226">
          <cell r="A14226">
            <v>2021</v>
          </cell>
          <cell r="B14226" t="str">
            <v>Diciembre</v>
          </cell>
          <cell r="J14226">
            <v>7546</v>
          </cell>
          <cell r="K14226">
            <v>41020</v>
          </cell>
        </row>
        <row r="14227">
          <cell r="A14227">
            <v>2021</v>
          </cell>
          <cell r="B14227" t="str">
            <v>Diciembre</v>
          </cell>
          <cell r="J14227">
            <v>11256</v>
          </cell>
          <cell r="K14227">
            <v>41021</v>
          </cell>
        </row>
        <row r="14228">
          <cell r="A14228">
            <v>2021</v>
          </cell>
          <cell r="B14228" t="str">
            <v>Diciembre</v>
          </cell>
          <cell r="J14228">
            <v>10694</v>
          </cell>
          <cell r="K14228">
            <v>41022</v>
          </cell>
        </row>
        <row r="14229">
          <cell r="A14229">
            <v>2021</v>
          </cell>
          <cell r="B14229" t="str">
            <v>Diciembre</v>
          </cell>
          <cell r="J14229">
            <v>10900</v>
          </cell>
          <cell r="K14229">
            <v>41022</v>
          </cell>
        </row>
        <row r="14230">
          <cell r="A14230">
            <v>2021</v>
          </cell>
          <cell r="B14230" t="str">
            <v>Diciembre</v>
          </cell>
          <cell r="J14230">
            <v>3405</v>
          </cell>
          <cell r="K14230">
            <v>41023</v>
          </cell>
        </row>
        <row r="14231">
          <cell r="A14231">
            <v>2021</v>
          </cell>
          <cell r="B14231" t="str">
            <v>Diciembre</v>
          </cell>
          <cell r="J14231">
            <v>3685</v>
          </cell>
          <cell r="K14231">
            <v>41023</v>
          </cell>
        </row>
        <row r="14232">
          <cell r="A14232">
            <v>2021</v>
          </cell>
          <cell r="B14232" t="str">
            <v>Diciembre</v>
          </cell>
          <cell r="J14232">
            <v>3624</v>
          </cell>
          <cell r="K14232">
            <v>41023</v>
          </cell>
        </row>
        <row r="14233">
          <cell r="A14233">
            <v>2021</v>
          </cell>
          <cell r="B14233" t="str">
            <v>Diciembre</v>
          </cell>
          <cell r="J14233">
            <v>3539</v>
          </cell>
          <cell r="K14233">
            <v>41023</v>
          </cell>
        </row>
        <row r="14234">
          <cell r="A14234">
            <v>2021</v>
          </cell>
          <cell r="B14234" t="str">
            <v>Diciembre</v>
          </cell>
          <cell r="J14234">
            <v>6130</v>
          </cell>
          <cell r="K14234">
            <v>41024</v>
          </cell>
        </row>
        <row r="14235">
          <cell r="A14235">
            <v>2021</v>
          </cell>
          <cell r="B14235" t="str">
            <v>Diciembre</v>
          </cell>
          <cell r="J14235">
            <v>6354</v>
          </cell>
          <cell r="K14235">
            <v>41024</v>
          </cell>
        </row>
        <row r="14236">
          <cell r="A14236">
            <v>2021</v>
          </cell>
          <cell r="B14236" t="str">
            <v>Diciembre</v>
          </cell>
          <cell r="J14236">
            <v>1100</v>
          </cell>
          <cell r="K14236">
            <v>41025</v>
          </cell>
        </row>
        <row r="14237">
          <cell r="A14237">
            <v>2021</v>
          </cell>
          <cell r="B14237" t="str">
            <v>Diciembre</v>
          </cell>
          <cell r="J14237">
            <v>1555</v>
          </cell>
          <cell r="K14237">
            <v>41025</v>
          </cell>
        </row>
        <row r="14238">
          <cell r="A14238">
            <v>2021</v>
          </cell>
          <cell r="B14238" t="str">
            <v>Diciembre</v>
          </cell>
          <cell r="J14238">
            <v>1549</v>
          </cell>
          <cell r="K14238">
            <v>41025</v>
          </cell>
        </row>
        <row r="14239">
          <cell r="A14239">
            <v>2021</v>
          </cell>
          <cell r="B14239" t="str">
            <v>Diciembre</v>
          </cell>
          <cell r="J14239">
            <v>10694</v>
          </cell>
          <cell r="K14239">
            <v>41026</v>
          </cell>
        </row>
        <row r="14240">
          <cell r="A14240">
            <v>2021</v>
          </cell>
          <cell r="B14240" t="str">
            <v>Diciembre</v>
          </cell>
          <cell r="J14240">
            <v>10889</v>
          </cell>
          <cell r="K14240">
            <v>41026</v>
          </cell>
        </row>
        <row r="14241">
          <cell r="A14241">
            <v>2021</v>
          </cell>
          <cell r="B14241" t="str">
            <v>Diciembre</v>
          </cell>
          <cell r="J14241">
            <v>11839</v>
          </cell>
          <cell r="K14241">
            <v>41027</v>
          </cell>
        </row>
        <row r="14242">
          <cell r="A14242">
            <v>2021</v>
          </cell>
          <cell r="B14242" t="str">
            <v>Diciembre</v>
          </cell>
          <cell r="J14242">
            <v>12585</v>
          </cell>
          <cell r="K14242">
            <v>41027</v>
          </cell>
        </row>
        <row r="14243">
          <cell r="A14243">
            <v>2021</v>
          </cell>
          <cell r="B14243" t="str">
            <v>Diciembre</v>
          </cell>
          <cell r="J14243">
            <v>43431</v>
          </cell>
          <cell r="K14243">
            <v>41028</v>
          </cell>
        </row>
        <row r="14244">
          <cell r="A14244">
            <v>2021</v>
          </cell>
          <cell r="B14244" t="str">
            <v>Diciembre</v>
          </cell>
          <cell r="J14244">
            <v>50119</v>
          </cell>
          <cell r="K14244">
            <v>41028</v>
          </cell>
        </row>
        <row r="14245">
          <cell r="A14245">
            <v>2021</v>
          </cell>
          <cell r="B14245" t="str">
            <v>Diciembre</v>
          </cell>
          <cell r="J14245">
            <v>43466</v>
          </cell>
          <cell r="K14245">
            <v>41028</v>
          </cell>
        </row>
        <row r="14246">
          <cell r="A14246">
            <v>2022</v>
          </cell>
          <cell r="B14246" t="str">
            <v>Enero</v>
          </cell>
          <cell r="J14246">
            <v>560</v>
          </cell>
          <cell r="K14246">
            <v>31001</v>
          </cell>
        </row>
        <row r="14247">
          <cell r="A14247">
            <v>2022</v>
          </cell>
          <cell r="B14247" t="str">
            <v>Enero</v>
          </cell>
          <cell r="J14247">
            <v>1270</v>
          </cell>
          <cell r="K14247">
            <v>31002</v>
          </cell>
        </row>
        <row r="14248">
          <cell r="A14248">
            <v>2022</v>
          </cell>
          <cell r="B14248" t="str">
            <v>Enero</v>
          </cell>
          <cell r="J14248">
            <v>797</v>
          </cell>
          <cell r="K14248">
            <v>31003</v>
          </cell>
        </row>
        <row r="14249">
          <cell r="A14249">
            <v>2022</v>
          </cell>
          <cell r="B14249" t="str">
            <v>Enero</v>
          </cell>
          <cell r="J14249">
            <v>9608</v>
          </cell>
          <cell r="K14249">
            <v>31004</v>
          </cell>
        </row>
        <row r="14250">
          <cell r="A14250">
            <v>2022</v>
          </cell>
          <cell r="B14250" t="str">
            <v>Enero</v>
          </cell>
          <cell r="J14250">
            <v>9469</v>
          </cell>
          <cell r="K14250">
            <v>31005</v>
          </cell>
        </row>
        <row r="14251">
          <cell r="A14251">
            <v>2022</v>
          </cell>
          <cell r="B14251" t="str">
            <v>Enero</v>
          </cell>
          <cell r="J14251">
            <v>1365</v>
          </cell>
          <cell r="K14251">
            <v>31006</v>
          </cell>
        </row>
        <row r="14252">
          <cell r="A14252">
            <v>2022</v>
          </cell>
          <cell r="B14252" t="str">
            <v>Enero</v>
          </cell>
          <cell r="J14252">
            <v>4282</v>
          </cell>
          <cell r="K14252">
            <v>31007</v>
          </cell>
        </row>
        <row r="14253">
          <cell r="A14253">
            <v>2022</v>
          </cell>
          <cell r="B14253" t="str">
            <v>Enero</v>
          </cell>
          <cell r="J14253">
            <v>2917</v>
          </cell>
          <cell r="K14253">
            <v>31008</v>
          </cell>
        </row>
        <row r="14254">
          <cell r="A14254">
            <v>2022</v>
          </cell>
          <cell r="B14254" t="str">
            <v>Enero</v>
          </cell>
          <cell r="J14254">
            <v>2111</v>
          </cell>
          <cell r="K14254">
            <v>31009</v>
          </cell>
        </row>
        <row r="14255">
          <cell r="A14255">
            <v>2022</v>
          </cell>
          <cell r="B14255" t="str">
            <v>Enero</v>
          </cell>
          <cell r="J14255">
            <v>3997</v>
          </cell>
          <cell r="K14255">
            <v>31010</v>
          </cell>
        </row>
        <row r="14256">
          <cell r="A14256">
            <v>2022</v>
          </cell>
          <cell r="B14256" t="str">
            <v>Enero</v>
          </cell>
          <cell r="J14256">
            <v>1122</v>
          </cell>
          <cell r="K14256">
            <v>31011</v>
          </cell>
        </row>
        <row r="14257">
          <cell r="A14257">
            <v>2022</v>
          </cell>
          <cell r="B14257" t="str">
            <v>Enero</v>
          </cell>
          <cell r="J14257">
            <v>428</v>
          </cell>
          <cell r="K14257">
            <v>31012</v>
          </cell>
        </row>
        <row r="14258">
          <cell r="A14258">
            <v>2022</v>
          </cell>
          <cell r="B14258" t="str">
            <v>Enero</v>
          </cell>
          <cell r="J14258">
            <v>1703</v>
          </cell>
          <cell r="K14258">
            <v>31013</v>
          </cell>
        </row>
        <row r="14259">
          <cell r="A14259">
            <v>2022</v>
          </cell>
          <cell r="B14259" t="str">
            <v>Enero</v>
          </cell>
          <cell r="J14259">
            <v>2609</v>
          </cell>
          <cell r="K14259">
            <v>31014</v>
          </cell>
        </row>
        <row r="14260">
          <cell r="A14260">
            <v>2022</v>
          </cell>
          <cell r="B14260" t="str">
            <v>Enero</v>
          </cell>
          <cell r="J14260">
            <v>1550</v>
          </cell>
          <cell r="K14260">
            <v>31016</v>
          </cell>
        </row>
        <row r="14261">
          <cell r="A14261">
            <v>2022</v>
          </cell>
          <cell r="B14261" t="str">
            <v>Enero</v>
          </cell>
          <cell r="J14261">
            <v>2700</v>
          </cell>
          <cell r="K14261">
            <v>31017</v>
          </cell>
        </row>
        <row r="14262">
          <cell r="A14262">
            <v>2022</v>
          </cell>
          <cell r="B14262" t="str">
            <v>Enero</v>
          </cell>
          <cell r="J14262">
            <v>1667</v>
          </cell>
          <cell r="K14262">
            <v>31018</v>
          </cell>
        </row>
        <row r="14263">
          <cell r="A14263">
            <v>2022</v>
          </cell>
          <cell r="B14263" t="str">
            <v>Enero</v>
          </cell>
          <cell r="J14263">
            <v>839</v>
          </cell>
          <cell r="K14263">
            <v>31019</v>
          </cell>
        </row>
        <row r="14264">
          <cell r="A14264">
            <v>2022</v>
          </cell>
          <cell r="B14264" t="str">
            <v>Enero</v>
          </cell>
          <cell r="J14264">
            <v>4453</v>
          </cell>
          <cell r="K14264">
            <v>31020</v>
          </cell>
        </row>
        <row r="14265">
          <cell r="A14265">
            <v>2022</v>
          </cell>
          <cell r="B14265" t="str">
            <v>Enero</v>
          </cell>
          <cell r="J14265">
            <v>2271</v>
          </cell>
          <cell r="K14265">
            <v>31021</v>
          </cell>
        </row>
        <row r="14266">
          <cell r="A14266">
            <v>2022</v>
          </cell>
          <cell r="B14266" t="str">
            <v>Enero</v>
          </cell>
          <cell r="J14266">
            <v>2330</v>
          </cell>
          <cell r="K14266">
            <v>31022</v>
          </cell>
        </row>
        <row r="14267">
          <cell r="A14267">
            <v>2022</v>
          </cell>
          <cell r="B14267" t="str">
            <v>Enero</v>
          </cell>
          <cell r="J14267">
            <v>2031</v>
          </cell>
          <cell r="K14267">
            <v>31023</v>
          </cell>
        </row>
        <row r="14268">
          <cell r="A14268">
            <v>2022</v>
          </cell>
          <cell r="B14268" t="str">
            <v>Enero</v>
          </cell>
          <cell r="J14268">
            <v>4382</v>
          </cell>
          <cell r="K14268">
            <v>31024</v>
          </cell>
        </row>
        <row r="14269">
          <cell r="A14269">
            <v>2022</v>
          </cell>
          <cell r="B14269" t="str">
            <v>Enero</v>
          </cell>
          <cell r="J14269">
            <v>2000</v>
          </cell>
          <cell r="K14269">
            <v>31025</v>
          </cell>
        </row>
        <row r="14270">
          <cell r="A14270">
            <v>2022</v>
          </cell>
          <cell r="B14270" t="str">
            <v>Enero</v>
          </cell>
          <cell r="J14270">
            <v>3554</v>
          </cell>
          <cell r="K14270">
            <v>31026</v>
          </cell>
        </row>
        <row r="14271">
          <cell r="A14271">
            <v>2022</v>
          </cell>
          <cell r="B14271" t="str">
            <v>Enero</v>
          </cell>
          <cell r="J14271">
            <v>1600</v>
          </cell>
          <cell r="K14271">
            <v>31027</v>
          </cell>
        </row>
        <row r="14272">
          <cell r="A14272">
            <v>2022</v>
          </cell>
          <cell r="B14272" t="str">
            <v>Enero</v>
          </cell>
          <cell r="J14272">
            <v>2646</v>
          </cell>
          <cell r="K14272">
            <v>31028</v>
          </cell>
        </row>
        <row r="14273">
          <cell r="A14273">
            <v>2022</v>
          </cell>
          <cell r="B14273" t="str">
            <v>Enero</v>
          </cell>
          <cell r="J14273">
            <v>1661</v>
          </cell>
          <cell r="K14273">
            <v>31029</v>
          </cell>
        </row>
        <row r="14274">
          <cell r="A14274">
            <v>2022</v>
          </cell>
          <cell r="B14274" t="str">
            <v>Enero</v>
          </cell>
          <cell r="J14274">
            <v>2020</v>
          </cell>
          <cell r="K14274">
            <v>31030</v>
          </cell>
        </row>
        <row r="14275">
          <cell r="A14275">
            <v>2022</v>
          </cell>
          <cell r="B14275" t="str">
            <v>Enero</v>
          </cell>
          <cell r="J14275">
            <v>8539</v>
          </cell>
          <cell r="K14275">
            <v>31031</v>
          </cell>
        </row>
        <row r="14276">
          <cell r="A14276">
            <v>2022</v>
          </cell>
          <cell r="B14276" t="str">
            <v>Enero</v>
          </cell>
          <cell r="J14276">
            <v>3865</v>
          </cell>
          <cell r="K14276">
            <v>31032</v>
          </cell>
        </row>
        <row r="14277">
          <cell r="A14277">
            <v>2022</v>
          </cell>
          <cell r="B14277" t="str">
            <v>Enero</v>
          </cell>
          <cell r="J14277">
            <v>1100</v>
          </cell>
          <cell r="K14277">
            <v>31033</v>
          </cell>
        </row>
        <row r="14278">
          <cell r="A14278">
            <v>2022</v>
          </cell>
          <cell r="B14278" t="str">
            <v>Enero</v>
          </cell>
          <cell r="J14278">
            <v>749</v>
          </cell>
          <cell r="K14278">
            <v>31034</v>
          </cell>
        </row>
        <row r="14279">
          <cell r="A14279">
            <v>2022</v>
          </cell>
          <cell r="B14279" t="str">
            <v>Enero</v>
          </cell>
          <cell r="J14279">
            <v>1599</v>
          </cell>
          <cell r="K14279">
            <v>31035</v>
          </cell>
        </row>
        <row r="14280">
          <cell r="A14280">
            <v>2022</v>
          </cell>
          <cell r="B14280" t="str">
            <v>Enero</v>
          </cell>
          <cell r="J14280">
            <v>1867</v>
          </cell>
          <cell r="K14280">
            <v>31036</v>
          </cell>
        </row>
        <row r="14281">
          <cell r="A14281">
            <v>2022</v>
          </cell>
          <cell r="B14281" t="str">
            <v>Enero</v>
          </cell>
          <cell r="J14281">
            <v>2745</v>
          </cell>
          <cell r="K14281">
            <v>31037</v>
          </cell>
        </row>
        <row r="14282">
          <cell r="A14282">
            <v>2022</v>
          </cell>
          <cell r="B14282" t="str">
            <v>Enero</v>
          </cell>
          <cell r="J14282">
            <v>3299</v>
          </cell>
          <cell r="K14282">
            <v>31038</v>
          </cell>
        </row>
        <row r="14283">
          <cell r="A14283">
            <v>2022</v>
          </cell>
          <cell r="B14283" t="str">
            <v>Enero</v>
          </cell>
          <cell r="J14283">
            <v>1980</v>
          </cell>
          <cell r="K14283">
            <v>31039</v>
          </cell>
        </row>
        <row r="14284">
          <cell r="A14284">
            <v>2022</v>
          </cell>
          <cell r="B14284" t="str">
            <v>Enero</v>
          </cell>
          <cell r="J14284">
            <v>5415</v>
          </cell>
          <cell r="K14284">
            <v>11001</v>
          </cell>
        </row>
        <row r="14285">
          <cell r="A14285">
            <v>2022</v>
          </cell>
          <cell r="B14285" t="str">
            <v>Enero</v>
          </cell>
          <cell r="J14285">
            <v>6679</v>
          </cell>
          <cell r="K14285">
            <v>11002</v>
          </cell>
        </row>
        <row r="14286">
          <cell r="A14286">
            <v>2022</v>
          </cell>
          <cell r="B14286" t="str">
            <v>Enero</v>
          </cell>
          <cell r="J14286">
            <v>1961</v>
          </cell>
          <cell r="K14286">
            <v>11003</v>
          </cell>
        </row>
        <row r="14287">
          <cell r="A14287">
            <v>2022</v>
          </cell>
          <cell r="B14287" t="str">
            <v>Enero</v>
          </cell>
          <cell r="J14287">
            <v>1692</v>
          </cell>
          <cell r="K14287">
            <v>11004</v>
          </cell>
        </row>
        <row r="14288">
          <cell r="A14288">
            <v>2022</v>
          </cell>
          <cell r="B14288" t="str">
            <v>Enero</v>
          </cell>
          <cell r="J14288">
            <v>1707</v>
          </cell>
          <cell r="K14288">
            <v>11005</v>
          </cell>
        </row>
        <row r="14289">
          <cell r="A14289">
            <v>2022</v>
          </cell>
          <cell r="B14289" t="str">
            <v>Enero</v>
          </cell>
          <cell r="J14289">
            <v>4554</v>
          </cell>
          <cell r="K14289">
            <v>11006</v>
          </cell>
        </row>
        <row r="14290">
          <cell r="A14290">
            <v>2022</v>
          </cell>
          <cell r="B14290" t="str">
            <v>Enero</v>
          </cell>
          <cell r="J14290">
            <v>13812</v>
          </cell>
          <cell r="K14290">
            <v>11007</v>
          </cell>
        </row>
        <row r="14291">
          <cell r="A14291">
            <v>2022</v>
          </cell>
          <cell r="B14291" t="str">
            <v>Enero</v>
          </cell>
          <cell r="J14291">
            <v>2739</v>
          </cell>
          <cell r="K14291">
            <v>11008</v>
          </cell>
        </row>
        <row r="14292">
          <cell r="A14292">
            <v>2022</v>
          </cell>
          <cell r="B14292" t="str">
            <v>Enero</v>
          </cell>
          <cell r="J14292">
            <v>3890</v>
          </cell>
          <cell r="K14292">
            <v>11009</v>
          </cell>
        </row>
        <row r="14293">
          <cell r="A14293">
            <v>2022</v>
          </cell>
          <cell r="B14293" t="str">
            <v>Enero</v>
          </cell>
          <cell r="J14293">
            <v>1786</v>
          </cell>
          <cell r="K14293">
            <v>11010</v>
          </cell>
        </row>
        <row r="14294">
          <cell r="A14294">
            <v>2022</v>
          </cell>
          <cell r="B14294" t="str">
            <v>Enero</v>
          </cell>
          <cell r="J14294">
            <v>5388</v>
          </cell>
          <cell r="K14294">
            <v>11012</v>
          </cell>
        </row>
        <row r="14295">
          <cell r="A14295">
            <v>2022</v>
          </cell>
          <cell r="B14295" t="str">
            <v>Enero</v>
          </cell>
          <cell r="J14295">
            <v>6619</v>
          </cell>
          <cell r="K14295">
            <v>11014</v>
          </cell>
        </row>
        <row r="14296">
          <cell r="A14296">
            <v>2022</v>
          </cell>
          <cell r="B14296" t="str">
            <v>Enero</v>
          </cell>
          <cell r="J14296">
            <v>5819</v>
          </cell>
          <cell r="K14296">
            <v>11015</v>
          </cell>
        </row>
        <row r="14297">
          <cell r="A14297">
            <v>2022</v>
          </cell>
          <cell r="B14297" t="str">
            <v>Enero</v>
          </cell>
          <cell r="J14297">
            <v>4078</v>
          </cell>
          <cell r="K14297">
            <v>11016</v>
          </cell>
        </row>
        <row r="14298">
          <cell r="A14298">
            <v>2022</v>
          </cell>
          <cell r="B14298" t="str">
            <v>Enero</v>
          </cell>
          <cell r="J14298">
            <v>2547</v>
          </cell>
          <cell r="K14298">
            <v>11017</v>
          </cell>
        </row>
        <row r="14299">
          <cell r="A14299">
            <v>2022</v>
          </cell>
          <cell r="B14299" t="str">
            <v>Enero</v>
          </cell>
          <cell r="J14299">
            <v>1843</v>
          </cell>
          <cell r="K14299">
            <v>11018</v>
          </cell>
        </row>
        <row r="14300">
          <cell r="A14300">
            <v>2022</v>
          </cell>
          <cell r="B14300" t="str">
            <v>Enero</v>
          </cell>
          <cell r="J14300">
            <v>4881</v>
          </cell>
          <cell r="K14300">
            <v>11019</v>
          </cell>
        </row>
        <row r="14301">
          <cell r="A14301">
            <v>2022</v>
          </cell>
          <cell r="B14301" t="str">
            <v>Enero</v>
          </cell>
          <cell r="J14301">
            <v>12713</v>
          </cell>
          <cell r="K14301">
            <v>11020</v>
          </cell>
        </row>
        <row r="14302">
          <cell r="A14302">
            <v>2022</v>
          </cell>
          <cell r="B14302" t="str">
            <v>Enero</v>
          </cell>
          <cell r="J14302">
            <v>1921</v>
          </cell>
          <cell r="K14302">
            <v>11021</v>
          </cell>
        </row>
        <row r="14303">
          <cell r="A14303">
            <v>2022</v>
          </cell>
          <cell r="B14303" t="str">
            <v>Enero</v>
          </cell>
          <cell r="J14303">
            <v>2688</v>
          </cell>
          <cell r="K14303">
            <v>11022</v>
          </cell>
        </row>
        <row r="14304">
          <cell r="A14304">
            <v>2022</v>
          </cell>
          <cell r="B14304" t="str">
            <v>Enero</v>
          </cell>
          <cell r="J14304">
            <v>4642</v>
          </cell>
          <cell r="K14304">
            <v>11023</v>
          </cell>
        </row>
        <row r="14305">
          <cell r="A14305">
            <v>2022</v>
          </cell>
          <cell r="B14305" t="str">
            <v>Enero</v>
          </cell>
          <cell r="J14305">
            <v>2155</v>
          </cell>
          <cell r="K14305">
            <v>11024</v>
          </cell>
        </row>
        <row r="14306">
          <cell r="A14306">
            <v>2022</v>
          </cell>
          <cell r="B14306" t="str">
            <v>Enero</v>
          </cell>
          <cell r="J14306">
            <v>2094</v>
          </cell>
          <cell r="K14306">
            <v>11026</v>
          </cell>
        </row>
        <row r="14307">
          <cell r="A14307">
            <v>2022</v>
          </cell>
          <cell r="B14307" t="str">
            <v>Enero</v>
          </cell>
          <cell r="J14307">
            <v>3642</v>
          </cell>
          <cell r="K14307">
            <v>11028</v>
          </cell>
        </row>
        <row r="14308">
          <cell r="A14308">
            <v>2022</v>
          </cell>
          <cell r="B14308" t="str">
            <v>Enero</v>
          </cell>
          <cell r="J14308">
            <v>3398</v>
          </cell>
          <cell r="K14308">
            <v>11029</v>
          </cell>
        </row>
        <row r="14309">
          <cell r="A14309">
            <v>2022</v>
          </cell>
          <cell r="B14309" t="str">
            <v>Enero</v>
          </cell>
          <cell r="J14309">
            <v>7402</v>
          </cell>
          <cell r="K14309">
            <v>11030</v>
          </cell>
        </row>
        <row r="14310">
          <cell r="A14310">
            <v>2022</v>
          </cell>
          <cell r="B14310" t="str">
            <v>Enero</v>
          </cell>
          <cell r="J14310">
            <v>7277</v>
          </cell>
          <cell r="K14310">
            <v>11031</v>
          </cell>
        </row>
        <row r="14311">
          <cell r="A14311">
            <v>2022</v>
          </cell>
          <cell r="B14311" t="str">
            <v>Enero</v>
          </cell>
          <cell r="J14311">
            <v>7664</v>
          </cell>
          <cell r="K14311">
            <v>11032</v>
          </cell>
        </row>
        <row r="14312">
          <cell r="A14312">
            <v>2022</v>
          </cell>
          <cell r="B14312" t="str">
            <v>Enero</v>
          </cell>
          <cell r="J14312">
            <v>3042</v>
          </cell>
          <cell r="K14312">
            <v>11033</v>
          </cell>
        </row>
        <row r="14313">
          <cell r="A14313">
            <v>2022</v>
          </cell>
          <cell r="B14313" t="str">
            <v>Enero</v>
          </cell>
          <cell r="J14313">
            <v>2028</v>
          </cell>
          <cell r="K14313">
            <v>11034</v>
          </cell>
        </row>
        <row r="14314">
          <cell r="A14314">
            <v>2022</v>
          </cell>
          <cell r="B14314" t="str">
            <v>Enero</v>
          </cell>
          <cell r="J14314">
            <v>4311</v>
          </cell>
          <cell r="K14314">
            <v>11035</v>
          </cell>
        </row>
        <row r="14315">
          <cell r="A14315">
            <v>2022</v>
          </cell>
          <cell r="B14315" t="str">
            <v>Enero</v>
          </cell>
          <cell r="J14315">
            <v>1816</v>
          </cell>
          <cell r="K14315">
            <v>11036</v>
          </cell>
        </row>
        <row r="14316">
          <cell r="A14316">
            <v>2022</v>
          </cell>
          <cell r="B14316" t="str">
            <v>Enero</v>
          </cell>
          <cell r="J14316">
            <v>1816</v>
          </cell>
          <cell r="K14316">
            <v>11037</v>
          </cell>
        </row>
        <row r="14317">
          <cell r="A14317">
            <v>2022</v>
          </cell>
          <cell r="B14317" t="str">
            <v>Enero</v>
          </cell>
          <cell r="J14317">
            <v>2783</v>
          </cell>
          <cell r="K14317">
            <v>11040</v>
          </cell>
        </row>
        <row r="14318">
          <cell r="A14318">
            <v>2022</v>
          </cell>
          <cell r="B14318" t="str">
            <v>Enero</v>
          </cell>
          <cell r="J14318">
            <v>1844</v>
          </cell>
          <cell r="K14318">
            <v>11041</v>
          </cell>
        </row>
        <row r="14319">
          <cell r="A14319">
            <v>2022</v>
          </cell>
          <cell r="B14319" t="str">
            <v>Enero</v>
          </cell>
          <cell r="J14319">
            <v>2605</v>
          </cell>
          <cell r="K14319">
            <v>11042</v>
          </cell>
        </row>
        <row r="14320">
          <cell r="A14320">
            <v>2022</v>
          </cell>
          <cell r="B14320" t="str">
            <v>Enero</v>
          </cell>
          <cell r="J14320">
            <v>7922</v>
          </cell>
          <cell r="K14320">
            <v>11043</v>
          </cell>
        </row>
        <row r="14321">
          <cell r="A14321">
            <v>2022</v>
          </cell>
          <cell r="B14321" t="str">
            <v>Enero</v>
          </cell>
          <cell r="J14321">
            <v>4771</v>
          </cell>
          <cell r="K14321">
            <v>11044</v>
          </cell>
        </row>
        <row r="14322">
          <cell r="A14322">
            <v>2022</v>
          </cell>
          <cell r="B14322" t="str">
            <v>Enero</v>
          </cell>
          <cell r="J14322">
            <v>1965</v>
          </cell>
          <cell r="K14322">
            <v>11045</v>
          </cell>
        </row>
        <row r="14323">
          <cell r="A14323">
            <v>2022</v>
          </cell>
          <cell r="B14323" t="str">
            <v>Enero</v>
          </cell>
          <cell r="J14323">
            <v>1130</v>
          </cell>
          <cell r="K14323">
            <v>11046</v>
          </cell>
        </row>
        <row r="14324">
          <cell r="A14324">
            <v>2022</v>
          </cell>
          <cell r="B14324" t="str">
            <v>Enero</v>
          </cell>
          <cell r="J14324">
            <v>4450</v>
          </cell>
          <cell r="K14324">
            <v>11048</v>
          </cell>
        </row>
        <row r="14325">
          <cell r="A14325">
            <v>2022</v>
          </cell>
          <cell r="B14325" t="str">
            <v>Enero</v>
          </cell>
          <cell r="J14325">
            <v>2101</v>
          </cell>
          <cell r="K14325">
            <v>11049</v>
          </cell>
        </row>
        <row r="14326">
          <cell r="A14326">
            <v>2022</v>
          </cell>
          <cell r="B14326" t="str">
            <v>Enero</v>
          </cell>
          <cell r="J14326">
            <v>2791</v>
          </cell>
          <cell r="K14326">
            <v>11050</v>
          </cell>
        </row>
        <row r="14327">
          <cell r="A14327">
            <v>2022</v>
          </cell>
          <cell r="B14327" t="str">
            <v>Enero</v>
          </cell>
          <cell r="J14327">
            <v>13636</v>
          </cell>
          <cell r="K14327">
            <v>11051</v>
          </cell>
        </row>
        <row r="14328">
          <cell r="A14328">
            <v>2022</v>
          </cell>
          <cell r="B14328" t="str">
            <v>Enero</v>
          </cell>
          <cell r="J14328">
            <v>3536</v>
          </cell>
          <cell r="K14328">
            <v>11052</v>
          </cell>
        </row>
        <row r="14329">
          <cell r="A14329">
            <v>2022</v>
          </cell>
          <cell r="B14329" t="str">
            <v>Enero</v>
          </cell>
          <cell r="J14329">
            <v>8383</v>
          </cell>
          <cell r="K14329">
            <v>11053</v>
          </cell>
        </row>
        <row r="14330">
          <cell r="A14330">
            <v>2022</v>
          </cell>
          <cell r="B14330" t="str">
            <v>Enero</v>
          </cell>
          <cell r="J14330">
            <v>9541</v>
          </cell>
          <cell r="K14330">
            <v>11054</v>
          </cell>
        </row>
        <row r="14331">
          <cell r="A14331">
            <v>2022</v>
          </cell>
          <cell r="B14331" t="str">
            <v>Enero</v>
          </cell>
          <cell r="J14331">
            <v>1310</v>
          </cell>
          <cell r="K14331">
            <v>21001</v>
          </cell>
        </row>
        <row r="14332">
          <cell r="A14332">
            <v>2022</v>
          </cell>
          <cell r="B14332" t="str">
            <v>Enero</v>
          </cell>
          <cell r="J14332">
            <v>3319</v>
          </cell>
          <cell r="K14332">
            <v>21002</v>
          </cell>
        </row>
        <row r="14333">
          <cell r="A14333">
            <v>2022</v>
          </cell>
          <cell r="B14333" t="str">
            <v>Enero</v>
          </cell>
          <cell r="J14333">
            <v>2588</v>
          </cell>
          <cell r="K14333">
            <v>21003</v>
          </cell>
        </row>
        <row r="14334">
          <cell r="A14334">
            <v>2022</v>
          </cell>
          <cell r="B14334" t="str">
            <v>Enero</v>
          </cell>
          <cell r="J14334">
            <v>2646</v>
          </cell>
          <cell r="K14334">
            <v>21004</v>
          </cell>
        </row>
        <row r="14335">
          <cell r="A14335">
            <v>2022</v>
          </cell>
          <cell r="B14335" t="str">
            <v>Enero</v>
          </cell>
          <cell r="J14335">
            <v>2254</v>
          </cell>
          <cell r="K14335">
            <v>21007</v>
          </cell>
        </row>
        <row r="14336">
          <cell r="A14336">
            <v>2022</v>
          </cell>
          <cell r="B14336" t="str">
            <v>Enero</v>
          </cell>
          <cell r="J14336">
            <v>2479</v>
          </cell>
          <cell r="K14336">
            <v>21005</v>
          </cell>
        </row>
        <row r="14337">
          <cell r="A14337">
            <v>2022</v>
          </cell>
          <cell r="B14337" t="str">
            <v>Enero</v>
          </cell>
          <cell r="J14337">
            <v>2479</v>
          </cell>
          <cell r="K14337">
            <v>21006</v>
          </cell>
        </row>
        <row r="14338">
          <cell r="A14338">
            <v>2022</v>
          </cell>
          <cell r="B14338" t="str">
            <v>Enero</v>
          </cell>
          <cell r="J14338">
            <v>2740</v>
          </cell>
          <cell r="K14338">
            <v>21008</v>
          </cell>
        </row>
        <row r="14339">
          <cell r="A14339">
            <v>2022</v>
          </cell>
          <cell r="B14339" t="str">
            <v>Enero</v>
          </cell>
          <cell r="J14339">
            <v>2566</v>
          </cell>
          <cell r="K14339">
            <v>21009</v>
          </cell>
        </row>
        <row r="14340">
          <cell r="A14340">
            <v>2022</v>
          </cell>
          <cell r="B14340" t="str">
            <v>Enero</v>
          </cell>
          <cell r="J14340">
            <v>2181</v>
          </cell>
          <cell r="K14340">
            <v>21011</v>
          </cell>
        </row>
        <row r="14341">
          <cell r="A14341">
            <v>2022</v>
          </cell>
          <cell r="B14341" t="str">
            <v>Enero</v>
          </cell>
          <cell r="J14341">
            <v>1184</v>
          </cell>
          <cell r="K14341">
            <v>21012</v>
          </cell>
        </row>
        <row r="14342">
          <cell r="A14342">
            <v>2022</v>
          </cell>
          <cell r="B14342" t="str">
            <v>Enero</v>
          </cell>
          <cell r="J14342">
            <v>3521</v>
          </cell>
          <cell r="K14342">
            <v>21013</v>
          </cell>
        </row>
        <row r="14343">
          <cell r="A14343">
            <v>2022</v>
          </cell>
          <cell r="B14343" t="str">
            <v>Enero</v>
          </cell>
          <cell r="J14343">
            <v>3521</v>
          </cell>
          <cell r="K14343">
            <v>21014</v>
          </cell>
        </row>
        <row r="14344">
          <cell r="A14344">
            <v>2022</v>
          </cell>
          <cell r="B14344" t="str">
            <v>Enero</v>
          </cell>
          <cell r="J14344">
            <v>4041</v>
          </cell>
          <cell r="K14344">
            <v>21016</v>
          </cell>
        </row>
        <row r="14345">
          <cell r="A14345">
            <v>2022</v>
          </cell>
          <cell r="B14345" t="str">
            <v>Enero</v>
          </cell>
          <cell r="J14345">
            <v>2393</v>
          </cell>
          <cell r="K14345">
            <v>21017</v>
          </cell>
        </row>
        <row r="14346">
          <cell r="A14346">
            <v>2022</v>
          </cell>
          <cell r="B14346" t="str">
            <v>Enero</v>
          </cell>
          <cell r="J14346">
            <v>2362</v>
          </cell>
          <cell r="K14346">
            <v>51001</v>
          </cell>
        </row>
        <row r="14347">
          <cell r="A14347">
            <v>2022</v>
          </cell>
          <cell r="B14347" t="str">
            <v>Enero</v>
          </cell>
          <cell r="J14347">
            <v>2785</v>
          </cell>
          <cell r="K14347">
            <v>51001</v>
          </cell>
        </row>
        <row r="14348">
          <cell r="A14348">
            <v>2022</v>
          </cell>
          <cell r="B14348" t="str">
            <v>Enero</v>
          </cell>
          <cell r="J14348">
            <v>2624</v>
          </cell>
          <cell r="K14348">
            <v>51001</v>
          </cell>
        </row>
        <row r="14349">
          <cell r="A14349">
            <v>2022</v>
          </cell>
          <cell r="B14349" t="str">
            <v>Enero</v>
          </cell>
          <cell r="J14349">
            <v>2670</v>
          </cell>
          <cell r="K14349">
            <v>51001</v>
          </cell>
        </row>
        <row r="14350">
          <cell r="A14350">
            <v>2022</v>
          </cell>
          <cell r="B14350" t="str">
            <v>Enero</v>
          </cell>
          <cell r="J14350">
            <v>2218</v>
          </cell>
          <cell r="K14350">
            <v>51002</v>
          </cell>
        </row>
        <row r="14351">
          <cell r="A14351">
            <v>2022</v>
          </cell>
          <cell r="B14351" t="str">
            <v>Enero</v>
          </cell>
          <cell r="J14351">
            <v>3641</v>
          </cell>
          <cell r="K14351">
            <v>51003</v>
          </cell>
        </row>
        <row r="14352">
          <cell r="A14352">
            <v>2022</v>
          </cell>
          <cell r="B14352" t="str">
            <v>Enero</v>
          </cell>
          <cell r="J14352">
            <v>4832</v>
          </cell>
          <cell r="K14352">
            <v>51003</v>
          </cell>
        </row>
        <row r="14353">
          <cell r="A14353">
            <v>2022</v>
          </cell>
          <cell r="B14353" t="str">
            <v>Enero</v>
          </cell>
          <cell r="J14353">
            <v>4231</v>
          </cell>
          <cell r="K14353">
            <v>51003</v>
          </cell>
        </row>
        <row r="14354">
          <cell r="A14354">
            <v>2022</v>
          </cell>
          <cell r="B14354" t="str">
            <v>Enero</v>
          </cell>
          <cell r="J14354">
            <v>7630</v>
          </cell>
          <cell r="K14354">
            <v>51004</v>
          </cell>
        </row>
        <row r="14355">
          <cell r="A14355">
            <v>2022</v>
          </cell>
          <cell r="B14355" t="str">
            <v>Enero</v>
          </cell>
          <cell r="J14355">
            <v>8347</v>
          </cell>
          <cell r="K14355">
            <v>51004</v>
          </cell>
        </row>
        <row r="14356">
          <cell r="A14356">
            <v>2022</v>
          </cell>
          <cell r="B14356" t="str">
            <v>Enero</v>
          </cell>
          <cell r="J14356">
            <v>8435</v>
          </cell>
          <cell r="K14356">
            <v>51004</v>
          </cell>
        </row>
        <row r="14357">
          <cell r="A14357">
            <v>2022</v>
          </cell>
          <cell r="B14357" t="str">
            <v>Enero</v>
          </cell>
          <cell r="J14357">
            <v>7307</v>
          </cell>
          <cell r="K14357">
            <v>51005</v>
          </cell>
        </row>
        <row r="14358">
          <cell r="A14358">
            <v>2022</v>
          </cell>
          <cell r="B14358" t="str">
            <v>Enero</v>
          </cell>
          <cell r="J14358">
            <v>8643</v>
          </cell>
          <cell r="K14358">
            <v>51005</v>
          </cell>
        </row>
        <row r="14359">
          <cell r="A14359">
            <v>2022</v>
          </cell>
          <cell r="B14359" t="str">
            <v>Enero</v>
          </cell>
          <cell r="J14359">
            <v>8405</v>
          </cell>
          <cell r="K14359">
            <v>51005</v>
          </cell>
        </row>
        <row r="14360">
          <cell r="A14360">
            <v>2022</v>
          </cell>
          <cell r="B14360" t="str">
            <v>Enero</v>
          </cell>
          <cell r="J14360">
            <v>8247</v>
          </cell>
          <cell r="K14360">
            <v>51005</v>
          </cell>
        </row>
        <row r="14361">
          <cell r="A14361">
            <v>2022</v>
          </cell>
          <cell r="B14361" t="str">
            <v>Enero</v>
          </cell>
          <cell r="J14361">
            <v>6590</v>
          </cell>
          <cell r="K14361">
            <v>51006</v>
          </cell>
        </row>
        <row r="14362">
          <cell r="A14362">
            <v>2022</v>
          </cell>
          <cell r="B14362" t="str">
            <v>Enero</v>
          </cell>
          <cell r="J14362">
            <v>6423</v>
          </cell>
          <cell r="K14362">
            <v>51006</v>
          </cell>
        </row>
        <row r="14363">
          <cell r="A14363">
            <v>2022</v>
          </cell>
          <cell r="B14363" t="str">
            <v>Enero</v>
          </cell>
          <cell r="J14363">
            <v>6913</v>
          </cell>
          <cell r="K14363">
            <v>51006</v>
          </cell>
        </row>
        <row r="14364">
          <cell r="A14364">
            <v>2022</v>
          </cell>
          <cell r="B14364" t="str">
            <v>Enero</v>
          </cell>
          <cell r="J14364">
            <v>6806</v>
          </cell>
          <cell r="K14364">
            <v>51008</v>
          </cell>
        </row>
        <row r="14365">
          <cell r="A14365">
            <v>2022</v>
          </cell>
          <cell r="B14365" t="str">
            <v>Enero</v>
          </cell>
          <cell r="J14365">
            <v>7003</v>
          </cell>
          <cell r="K14365">
            <v>51008</v>
          </cell>
        </row>
        <row r="14366">
          <cell r="A14366">
            <v>2022</v>
          </cell>
          <cell r="B14366" t="str">
            <v>Enero</v>
          </cell>
          <cell r="J14366">
            <v>7231</v>
          </cell>
          <cell r="K14366">
            <v>51008</v>
          </cell>
        </row>
        <row r="14367">
          <cell r="A14367">
            <v>2022</v>
          </cell>
          <cell r="B14367" t="str">
            <v>Enero</v>
          </cell>
          <cell r="J14367">
            <v>7240</v>
          </cell>
          <cell r="K14367">
            <v>51008</v>
          </cell>
        </row>
        <row r="14368">
          <cell r="A14368">
            <v>2022</v>
          </cell>
          <cell r="B14368" t="str">
            <v>Enero</v>
          </cell>
          <cell r="J14368">
            <v>5763</v>
          </cell>
          <cell r="K14368">
            <v>51009</v>
          </cell>
        </row>
        <row r="14369">
          <cell r="A14369">
            <v>2022</v>
          </cell>
          <cell r="B14369" t="str">
            <v>Enero</v>
          </cell>
          <cell r="J14369">
            <v>6525</v>
          </cell>
          <cell r="K14369">
            <v>51009</v>
          </cell>
        </row>
        <row r="14370">
          <cell r="A14370">
            <v>2022</v>
          </cell>
          <cell r="B14370" t="str">
            <v>Enero</v>
          </cell>
          <cell r="J14370">
            <v>5885</v>
          </cell>
          <cell r="K14370">
            <v>51009</v>
          </cell>
        </row>
        <row r="14371">
          <cell r="A14371">
            <v>2022</v>
          </cell>
          <cell r="B14371" t="str">
            <v>Enero</v>
          </cell>
          <cell r="J14371">
            <v>6042</v>
          </cell>
          <cell r="K14371">
            <v>51009</v>
          </cell>
        </row>
        <row r="14372">
          <cell r="A14372">
            <v>2022</v>
          </cell>
          <cell r="B14372" t="str">
            <v>Enero</v>
          </cell>
          <cell r="J14372">
            <v>1878</v>
          </cell>
          <cell r="K14372">
            <v>51010</v>
          </cell>
        </row>
        <row r="14373">
          <cell r="A14373">
            <v>2022</v>
          </cell>
          <cell r="B14373" t="str">
            <v>Enero</v>
          </cell>
          <cell r="J14373">
            <v>2183</v>
          </cell>
          <cell r="K14373">
            <v>51010</v>
          </cell>
        </row>
        <row r="14374">
          <cell r="A14374">
            <v>2022</v>
          </cell>
          <cell r="B14374" t="str">
            <v>Enero</v>
          </cell>
          <cell r="J14374">
            <v>2504</v>
          </cell>
          <cell r="K14374">
            <v>51011</v>
          </cell>
        </row>
        <row r="14375">
          <cell r="A14375">
            <v>2022</v>
          </cell>
          <cell r="B14375" t="str">
            <v>Enero</v>
          </cell>
          <cell r="J14375">
            <v>2835</v>
          </cell>
          <cell r="K14375">
            <v>51011</v>
          </cell>
        </row>
        <row r="14376">
          <cell r="A14376">
            <v>2022</v>
          </cell>
          <cell r="B14376" t="str">
            <v>Enero</v>
          </cell>
          <cell r="J14376">
            <v>3233</v>
          </cell>
          <cell r="K14376">
            <v>51011</v>
          </cell>
        </row>
        <row r="14377">
          <cell r="A14377">
            <v>2022</v>
          </cell>
          <cell r="B14377" t="str">
            <v>Enero</v>
          </cell>
          <cell r="J14377">
            <v>4117</v>
          </cell>
          <cell r="K14377">
            <v>51012</v>
          </cell>
        </row>
        <row r="14378">
          <cell r="A14378">
            <v>2022</v>
          </cell>
          <cell r="B14378" t="str">
            <v>Enero</v>
          </cell>
          <cell r="J14378">
            <v>4554</v>
          </cell>
          <cell r="K14378">
            <v>51012</v>
          </cell>
        </row>
        <row r="14379">
          <cell r="A14379">
            <v>2022</v>
          </cell>
          <cell r="B14379" t="str">
            <v>Enero</v>
          </cell>
          <cell r="J14379">
            <v>399</v>
          </cell>
          <cell r="K14379">
            <v>61001</v>
          </cell>
        </row>
        <row r="14380">
          <cell r="A14380">
            <v>2022</v>
          </cell>
          <cell r="B14380" t="str">
            <v>Enero</v>
          </cell>
          <cell r="J14380">
            <v>403</v>
          </cell>
          <cell r="K14380">
            <v>61001</v>
          </cell>
        </row>
        <row r="14381">
          <cell r="A14381">
            <v>2022</v>
          </cell>
          <cell r="B14381" t="str">
            <v>Enero</v>
          </cell>
          <cell r="J14381">
            <v>420</v>
          </cell>
          <cell r="K14381">
            <v>61001</v>
          </cell>
        </row>
        <row r="14382">
          <cell r="A14382">
            <v>2022</v>
          </cell>
          <cell r="B14382" t="str">
            <v>Enero</v>
          </cell>
          <cell r="J14382">
            <v>422</v>
          </cell>
          <cell r="K14382">
            <v>61002</v>
          </cell>
        </row>
        <row r="14383">
          <cell r="A14383">
            <v>2022</v>
          </cell>
          <cell r="B14383" t="str">
            <v>Enero</v>
          </cell>
          <cell r="J14383">
            <v>443</v>
          </cell>
          <cell r="K14383">
            <v>61002</v>
          </cell>
        </row>
        <row r="14384">
          <cell r="A14384">
            <v>2022</v>
          </cell>
          <cell r="B14384" t="str">
            <v>Enero</v>
          </cell>
          <cell r="J14384">
            <v>375</v>
          </cell>
          <cell r="K14384">
            <v>61003</v>
          </cell>
        </row>
        <row r="14385">
          <cell r="A14385">
            <v>2022</v>
          </cell>
          <cell r="B14385" t="str">
            <v>Enero</v>
          </cell>
          <cell r="J14385">
            <v>393</v>
          </cell>
          <cell r="K14385">
            <v>61003</v>
          </cell>
        </row>
        <row r="14386">
          <cell r="A14386">
            <v>2022</v>
          </cell>
          <cell r="B14386" t="str">
            <v>Enero</v>
          </cell>
          <cell r="J14386">
            <v>397</v>
          </cell>
          <cell r="K14386">
            <v>61003</v>
          </cell>
        </row>
        <row r="14387">
          <cell r="A14387">
            <v>2022</v>
          </cell>
          <cell r="B14387" t="str">
            <v>Enero</v>
          </cell>
          <cell r="J14387">
            <v>456</v>
          </cell>
          <cell r="K14387">
            <v>61004</v>
          </cell>
        </row>
        <row r="14388">
          <cell r="A14388">
            <v>2022</v>
          </cell>
          <cell r="B14388" t="str">
            <v>Enero</v>
          </cell>
          <cell r="J14388">
            <v>488</v>
          </cell>
          <cell r="K14388">
            <v>61004</v>
          </cell>
        </row>
        <row r="14389">
          <cell r="A14389">
            <v>2022</v>
          </cell>
          <cell r="B14389" t="str">
            <v>Enero</v>
          </cell>
          <cell r="J14389">
            <v>489</v>
          </cell>
          <cell r="K14389">
            <v>61004</v>
          </cell>
        </row>
        <row r="14390">
          <cell r="A14390">
            <v>2022</v>
          </cell>
          <cell r="B14390" t="str">
            <v>Enero</v>
          </cell>
          <cell r="J14390">
            <v>31132</v>
          </cell>
          <cell r="K14390">
            <v>61005</v>
          </cell>
        </row>
        <row r="14391">
          <cell r="A14391">
            <v>2022</v>
          </cell>
          <cell r="B14391" t="str">
            <v>Enero</v>
          </cell>
          <cell r="J14391">
            <v>10669</v>
          </cell>
          <cell r="K14391">
            <v>61006</v>
          </cell>
        </row>
        <row r="14392">
          <cell r="A14392">
            <v>2022</v>
          </cell>
          <cell r="B14392" t="str">
            <v>Enero</v>
          </cell>
          <cell r="J14392">
            <v>11575</v>
          </cell>
          <cell r="K14392">
            <v>61006</v>
          </cell>
        </row>
        <row r="14393">
          <cell r="A14393">
            <v>2022</v>
          </cell>
          <cell r="B14393" t="str">
            <v>Enero</v>
          </cell>
          <cell r="J14393">
            <v>11467</v>
          </cell>
          <cell r="K14393">
            <v>61006</v>
          </cell>
        </row>
        <row r="14394">
          <cell r="A14394">
            <v>2022</v>
          </cell>
          <cell r="B14394" t="str">
            <v>Enero</v>
          </cell>
          <cell r="J14394">
            <v>10288</v>
          </cell>
          <cell r="K14394">
            <v>61006</v>
          </cell>
        </row>
        <row r="14395">
          <cell r="A14395">
            <v>2022</v>
          </cell>
          <cell r="B14395" t="str">
            <v>Enero</v>
          </cell>
          <cell r="J14395">
            <v>18240</v>
          </cell>
          <cell r="K14395">
            <v>61007</v>
          </cell>
        </row>
        <row r="14396">
          <cell r="A14396">
            <v>2022</v>
          </cell>
          <cell r="B14396" t="str">
            <v>Enero</v>
          </cell>
          <cell r="J14396">
            <v>18019</v>
          </cell>
          <cell r="K14396">
            <v>61007</v>
          </cell>
        </row>
        <row r="14397">
          <cell r="A14397">
            <v>2022</v>
          </cell>
          <cell r="B14397" t="str">
            <v>Enero</v>
          </cell>
          <cell r="J14397">
            <v>17856</v>
          </cell>
          <cell r="K14397">
            <v>61007</v>
          </cell>
        </row>
        <row r="14398">
          <cell r="A14398">
            <v>2022</v>
          </cell>
          <cell r="B14398" t="str">
            <v>Enero</v>
          </cell>
          <cell r="J14398">
            <v>17375</v>
          </cell>
          <cell r="K14398">
            <v>61007</v>
          </cell>
        </row>
        <row r="14399">
          <cell r="A14399">
            <v>2022</v>
          </cell>
          <cell r="B14399" t="str">
            <v>Enero</v>
          </cell>
          <cell r="J14399">
            <v>11283</v>
          </cell>
          <cell r="K14399">
            <v>61008</v>
          </cell>
        </row>
        <row r="14400">
          <cell r="A14400">
            <v>2022</v>
          </cell>
          <cell r="B14400" t="str">
            <v>Enero</v>
          </cell>
          <cell r="J14400">
            <v>11313</v>
          </cell>
          <cell r="K14400">
            <v>61008</v>
          </cell>
        </row>
        <row r="14401">
          <cell r="A14401">
            <v>2022</v>
          </cell>
          <cell r="B14401" t="str">
            <v>Enero</v>
          </cell>
          <cell r="J14401">
            <v>10463</v>
          </cell>
          <cell r="K14401">
            <v>61008</v>
          </cell>
        </row>
        <row r="14402">
          <cell r="A14402">
            <v>2022</v>
          </cell>
          <cell r="B14402" t="str">
            <v>Enero</v>
          </cell>
          <cell r="J14402">
            <v>14865</v>
          </cell>
          <cell r="K14402">
            <v>61009</v>
          </cell>
        </row>
        <row r="14403">
          <cell r="A14403">
            <v>2022</v>
          </cell>
          <cell r="B14403" t="str">
            <v>Enero</v>
          </cell>
          <cell r="J14403">
            <v>14408</v>
          </cell>
          <cell r="K14403">
            <v>61009</v>
          </cell>
        </row>
        <row r="14404">
          <cell r="A14404">
            <v>2022</v>
          </cell>
          <cell r="B14404" t="str">
            <v>Enero</v>
          </cell>
          <cell r="J14404">
            <v>15138</v>
          </cell>
          <cell r="K14404">
            <v>61009</v>
          </cell>
        </row>
        <row r="14405">
          <cell r="A14405">
            <v>2022</v>
          </cell>
          <cell r="B14405" t="str">
            <v>Enero</v>
          </cell>
          <cell r="J14405">
            <v>14575</v>
          </cell>
          <cell r="K14405">
            <v>61009</v>
          </cell>
        </row>
        <row r="14406">
          <cell r="A14406">
            <v>2022</v>
          </cell>
          <cell r="B14406" t="str">
            <v>Enero</v>
          </cell>
          <cell r="J14406">
            <v>7308</v>
          </cell>
          <cell r="K14406">
            <v>71001</v>
          </cell>
        </row>
        <row r="14407">
          <cell r="A14407">
            <v>2022</v>
          </cell>
          <cell r="B14407" t="str">
            <v>Enero</v>
          </cell>
          <cell r="J14407">
            <v>6275</v>
          </cell>
          <cell r="K14407">
            <v>71001</v>
          </cell>
        </row>
        <row r="14408">
          <cell r="A14408">
            <v>2022</v>
          </cell>
          <cell r="B14408" t="str">
            <v>Enero</v>
          </cell>
          <cell r="J14408">
            <v>5519</v>
          </cell>
          <cell r="K14408">
            <v>71001</v>
          </cell>
        </row>
        <row r="14409">
          <cell r="A14409">
            <v>2022</v>
          </cell>
          <cell r="B14409" t="str">
            <v>Enero</v>
          </cell>
          <cell r="J14409">
            <v>8458</v>
          </cell>
          <cell r="K14409">
            <v>71002</v>
          </cell>
        </row>
        <row r="14410">
          <cell r="A14410">
            <v>2022</v>
          </cell>
          <cell r="B14410" t="str">
            <v>Enero</v>
          </cell>
          <cell r="J14410">
            <v>8523</v>
          </cell>
          <cell r="K14410">
            <v>71002</v>
          </cell>
        </row>
        <row r="14411">
          <cell r="A14411">
            <v>2022</v>
          </cell>
          <cell r="B14411" t="str">
            <v>Enero</v>
          </cell>
          <cell r="J14411">
            <v>7956</v>
          </cell>
          <cell r="K14411">
            <v>71002</v>
          </cell>
        </row>
        <row r="14412">
          <cell r="A14412">
            <v>2022</v>
          </cell>
          <cell r="B14412" t="str">
            <v>Enero</v>
          </cell>
          <cell r="J14412">
            <v>8963</v>
          </cell>
          <cell r="K14412">
            <v>71002</v>
          </cell>
        </row>
        <row r="14413">
          <cell r="A14413">
            <v>2022</v>
          </cell>
          <cell r="B14413" t="str">
            <v>Enero</v>
          </cell>
          <cell r="J14413">
            <v>7888</v>
          </cell>
          <cell r="K14413">
            <v>71002</v>
          </cell>
        </row>
        <row r="14414">
          <cell r="A14414">
            <v>2022</v>
          </cell>
          <cell r="B14414" t="str">
            <v>Enero</v>
          </cell>
          <cell r="J14414">
            <v>16008</v>
          </cell>
          <cell r="K14414">
            <v>71004</v>
          </cell>
        </row>
        <row r="14415">
          <cell r="A14415">
            <v>2022</v>
          </cell>
          <cell r="B14415" t="str">
            <v>Enero</v>
          </cell>
          <cell r="J14415">
            <v>14863</v>
          </cell>
          <cell r="K14415">
            <v>71004</v>
          </cell>
        </row>
        <row r="14416">
          <cell r="A14416">
            <v>2022</v>
          </cell>
          <cell r="B14416" t="str">
            <v>Enero</v>
          </cell>
          <cell r="J14416">
            <v>14756</v>
          </cell>
          <cell r="K14416">
            <v>71004</v>
          </cell>
        </row>
        <row r="14417">
          <cell r="A14417">
            <v>2022</v>
          </cell>
          <cell r="B14417" t="str">
            <v>Enero</v>
          </cell>
          <cell r="J14417">
            <v>14900</v>
          </cell>
          <cell r="K14417">
            <v>71004</v>
          </cell>
        </row>
        <row r="14418">
          <cell r="A14418">
            <v>2022</v>
          </cell>
          <cell r="B14418" t="str">
            <v>Enero</v>
          </cell>
          <cell r="J14418">
            <v>16195</v>
          </cell>
          <cell r="K14418">
            <v>71005</v>
          </cell>
        </row>
        <row r="14419">
          <cell r="A14419">
            <v>2022</v>
          </cell>
          <cell r="B14419" t="str">
            <v>Enero</v>
          </cell>
          <cell r="J14419">
            <v>15850</v>
          </cell>
          <cell r="K14419">
            <v>71005</v>
          </cell>
        </row>
        <row r="14420">
          <cell r="A14420">
            <v>2022</v>
          </cell>
          <cell r="B14420" t="str">
            <v>Enero</v>
          </cell>
          <cell r="J14420">
            <v>15688</v>
          </cell>
          <cell r="K14420">
            <v>71005</v>
          </cell>
        </row>
        <row r="14421">
          <cell r="A14421">
            <v>2022</v>
          </cell>
          <cell r="B14421" t="str">
            <v>Enero</v>
          </cell>
          <cell r="J14421">
            <v>15775</v>
          </cell>
          <cell r="K14421">
            <v>71005</v>
          </cell>
        </row>
        <row r="14422">
          <cell r="A14422">
            <v>2022</v>
          </cell>
          <cell r="B14422" t="str">
            <v>Enero</v>
          </cell>
          <cell r="J14422">
            <v>16288</v>
          </cell>
          <cell r="K14422">
            <v>71006</v>
          </cell>
        </row>
        <row r="14423">
          <cell r="A14423">
            <v>2022</v>
          </cell>
          <cell r="B14423" t="str">
            <v>Enero</v>
          </cell>
          <cell r="J14423">
            <v>15994</v>
          </cell>
          <cell r="K14423">
            <v>71006</v>
          </cell>
        </row>
        <row r="14424">
          <cell r="A14424">
            <v>2022</v>
          </cell>
          <cell r="B14424" t="str">
            <v>Enero</v>
          </cell>
          <cell r="J14424">
            <v>16225</v>
          </cell>
          <cell r="K14424">
            <v>71006</v>
          </cell>
        </row>
        <row r="14425">
          <cell r="A14425">
            <v>2022</v>
          </cell>
          <cell r="B14425" t="str">
            <v>Enero</v>
          </cell>
          <cell r="J14425">
            <v>16338</v>
          </cell>
          <cell r="K14425">
            <v>71006</v>
          </cell>
        </row>
        <row r="14426">
          <cell r="A14426">
            <v>2022</v>
          </cell>
          <cell r="B14426" t="str">
            <v>Enero</v>
          </cell>
          <cell r="J14426">
            <v>16203</v>
          </cell>
          <cell r="K14426">
            <v>71007</v>
          </cell>
        </row>
        <row r="14427">
          <cell r="A14427">
            <v>2022</v>
          </cell>
          <cell r="B14427" t="str">
            <v>Enero</v>
          </cell>
          <cell r="J14427">
            <v>16594</v>
          </cell>
          <cell r="K14427">
            <v>71007</v>
          </cell>
        </row>
        <row r="14428">
          <cell r="A14428">
            <v>2022</v>
          </cell>
          <cell r="B14428" t="str">
            <v>Enero</v>
          </cell>
          <cell r="J14428">
            <v>16506</v>
          </cell>
          <cell r="K14428">
            <v>71007</v>
          </cell>
        </row>
        <row r="14429">
          <cell r="A14429">
            <v>2022</v>
          </cell>
          <cell r="B14429" t="str">
            <v>Enero</v>
          </cell>
          <cell r="J14429">
            <v>16750</v>
          </cell>
          <cell r="K14429">
            <v>71007</v>
          </cell>
        </row>
        <row r="14430">
          <cell r="A14430">
            <v>2022</v>
          </cell>
          <cell r="B14430" t="str">
            <v>Enero</v>
          </cell>
          <cell r="J14430">
            <v>11953</v>
          </cell>
          <cell r="K14430">
            <v>71003</v>
          </cell>
        </row>
        <row r="14431">
          <cell r="A14431">
            <v>2022</v>
          </cell>
          <cell r="B14431" t="str">
            <v>Enero</v>
          </cell>
          <cell r="J14431">
            <v>18253</v>
          </cell>
          <cell r="K14431">
            <v>71009</v>
          </cell>
        </row>
        <row r="14432">
          <cell r="A14432">
            <v>2022</v>
          </cell>
          <cell r="B14432" t="str">
            <v>Enero</v>
          </cell>
          <cell r="J14432">
            <v>17625</v>
          </cell>
          <cell r="K14432">
            <v>71009</v>
          </cell>
        </row>
        <row r="14433">
          <cell r="A14433">
            <v>2022</v>
          </cell>
          <cell r="B14433" t="str">
            <v>Enero</v>
          </cell>
          <cell r="J14433">
            <v>18981</v>
          </cell>
          <cell r="K14433">
            <v>71009</v>
          </cell>
        </row>
        <row r="14434">
          <cell r="A14434">
            <v>2022</v>
          </cell>
          <cell r="B14434" t="str">
            <v>Enero</v>
          </cell>
          <cell r="J14434">
            <v>18488</v>
          </cell>
          <cell r="K14434">
            <v>71009</v>
          </cell>
        </row>
        <row r="14435">
          <cell r="A14435">
            <v>2022</v>
          </cell>
          <cell r="B14435" t="str">
            <v>Enero</v>
          </cell>
          <cell r="J14435">
            <v>17010</v>
          </cell>
          <cell r="K14435">
            <v>71010</v>
          </cell>
        </row>
        <row r="14436">
          <cell r="A14436">
            <v>2022</v>
          </cell>
          <cell r="B14436" t="str">
            <v>Enero</v>
          </cell>
          <cell r="J14436">
            <v>15494</v>
          </cell>
          <cell r="K14436">
            <v>71010</v>
          </cell>
        </row>
        <row r="14437">
          <cell r="A14437">
            <v>2022</v>
          </cell>
          <cell r="B14437" t="str">
            <v>Enero</v>
          </cell>
          <cell r="J14437">
            <v>15881</v>
          </cell>
          <cell r="K14437">
            <v>71010</v>
          </cell>
        </row>
        <row r="14438">
          <cell r="A14438">
            <v>2022</v>
          </cell>
          <cell r="B14438" t="str">
            <v>Enero</v>
          </cell>
          <cell r="J14438">
            <v>17188</v>
          </cell>
          <cell r="K14438">
            <v>71011</v>
          </cell>
        </row>
        <row r="14439">
          <cell r="A14439">
            <v>2022</v>
          </cell>
          <cell r="B14439" t="str">
            <v>Enero</v>
          </cell>
          <cell r="J14439">
            <v>16331</v>
          </cell>
          <cell r="K14439">
            <v>71011</v>
          </cell>
        </row>
        <row r="14440">
          <cell r="A14440">
            <v>2022</v>
          </cell>
          <cell r="B14440" t="str">
            <v>Enero</v>
          </cell>
          <cell r="J14440">
            <v>16819</v>
          </cell>
          <cell r="K14440">
            <v>71011</v>
          </cell>
        </row>
        <row r="14441">
          <cell r="A14441">
            <v>2022</v>
          </cell>
          <cell r="B14441" t="str">
            <v>Enero</v>
          </cell>
          <cell r="J14441">
            <v>16238</v>
          </cell>
          <cell r="K14441">
            <v>71012</v>
          </cell>
        </row>
        <row r="14442">
          <cell r="A14442">
            <v>2022</v>
          </cell>
          <cell r="B14442" t="str">
            <v>Enero</v>
          </cell>
          <cell r="J14442">
            <v>15094</v>
          </cell>
          <cell r="K14442">
            <v>71012</v>
          </cell>
        </row>
        <row r="14443">
          <cell r="A14443">
            <v>2022</v>
          </cell>
          <cell r="B14443" t="str">
            <v>Enero</v>
          </cell>
          <cell r="J14443">
            <v>15052</v>
          </cell>
          <cell r="K14443">
            <v>71012</v>
          </cell>
        </row>
        <row r="14444">
          <cell r="A14444">
            <v>2022</v>
          </cell>
          <cell r="B14444" t="str">
            <v>Enero</v>
          </cell>
          <cell r="J14444">
            <v>12452</v>
          </cell>
          <cell r="K14444">
            <v>71013</v>
          </cell>
        </row>
        <row r="14445">
          <cell r="A14445">
            <v>2022</v>
          </cell>
          <cell r="B14445" t="str">
            <v>Enero</v>
          </cell>
          <cell r="J14445">
            <v>11444</v>
          </cell>
          <cell r="K14445">
            <v>71013</v>
          </cell>
        </row>
        <row r="14446">
          <cell r="A14446">
            <v>2022</v>
          </cell>
          <cell r="B14446" t="str">
            <v>Enero</v>
          </cell>
          <cell r="J14446">
            <v>12388</v>
          </cell>
          <cell r="K14446">
            <v>71013</v>
          </cell>
        </row>
        <row r="14447">
          <cell r="A14447">
            <v>2022</v>
          </cell>
          <cell r="B14447" t="str">
            <v>Enero</v>
          </cell>
          <cell r="J14447">
            <v>20363</v>
          </cell>
          <cell r="K14447">
            <v>71015</v>
          </cell>
        </row>
        <row r="14448">
          <cell r="A14448">
            <v>2022</v>
          </cell>
          <cell r="B14448" t="str">
            <v>Enero</v>
          </cell>
          <cell r="J14448">
            <v>21263</v>
          </cell>
          <cell r="K14448">
            <v>71016</v>
          </cell>
        </row>
        <row r="14449">
          <cell r="A14449">
            <v>2022</v>
          </cell>
          <cell r="B14449" t="str">
            <v>Enero</v>
          </cell>
          <cell r="J14449">
            <v>20050</v>
          </cell>
          <cell r="K14449">
            <v>71016</v>
          </cell>
        </row>
        <row r="14450">
          <cell r="A14450">
            <v>2022</v>
          </cell>
          <cell r="B14450" t="str">
            <v>Enero</v>
          </cell>
          <cell r="J14450">
            <v>22475</v>
          </cell>
          <cell r="K14450">
            <v>71016</v>
          </cell>
        </row>
        <row r="14451">
          <cell r="A14451">
            <v>2022</v>
          </cell>
          <cell r="B14451" t="str">
            <v>Enero</v>
          </cell>
          <cell r="J14451">
            <v>21333</v>
          </cell>
          <cell r="K14451">
            <v>71017</v>
          </cell>
        </row>
        <row r="14452">
          <cell r="A14452">
            <v>2022</v>
          </cell>
          <cell r="B14452" t="str">
            <v>Enero</v>
          </cell>
          <cell r="J14452">
            <v>20088</v>
          </cell>
          <cell r="K14452">
            <v>71017</v>
          </cell>
        </row>
        <row r="14453">
          <cell r="A14453">
            <v>2022</v>
          </cell>
          <cell r="B14453" t="str">
            <v>Enero</v>
          </cell>
          <cell r="J14453">
            <v>22475</v>
          </cell>
          <cell r="K14453">
            <v>71017</v>
          </cell>
        </row>
        <row r="14454">
          <cell r="A14454">
            <v>2022</v>
          </cell>
          <cell r="B14454" t="str">
            <v>Enero</v>
          </cell>
          <cell r="J14454">
            <v>21258</v>
          </cell>
          <cell r="K14454">
            <v>71018</v>
          </cell>
        </row>
        <row r="14455">
          <cell r="A14455">
            <v>2022</v>
          </cell>
          <cell r="B14455" t="str">
            <v>Enero</v>
          </cell>
          <cell r="J14455">
            <v>20100</v>
          </cell>
          <cell r="K14455">
            <v>71018</v>
          </cell>
        </row>
        <row r="14456">
          <cell r="A14456">
            <v>2022</v>
          </cell>
          <cell r="B14456" t="str">
            <v>Enero</v>
          </cell>
          <cell r="J14456">
            <v>22475</v>
          </cell>
          <cell r="K14456">
            <v>71018</v>
          </cell>
        </row>
        <row r="14457">
          <cell r="A14457">
            <v>2022</v>
          </cell>
          <cell r="B14457" t="str">
            <v>Enero</v>
          </cell>
          <cell r="J14457">
            <v>21273</v>
          </cell>
          <cell r="K14457">
            <v>71019</v>
          </cell>
        </row>
        <row r="14458">
          <cell r="A14458">
            <v>2022</v>
          </cell>
          <cell r="B14458" t="str">
            <v>Enero</v>
          </cell>
          <cell r="J14458">
            <v>20100</v>
          </cell>
          <cell r="K14458">
            <v>71019</v>
          </cell>
        </row>
        <row r="14459">
          <cell r="A14459">
            <v>2022</v>
          </cell>
          <cell r="B14459" t="str">
            <v>Enero</v>
          </cell>
          <cell r="J14459">
            <v>22475</v>
          </cell>
          <cell r="K14459">
            <v>71019</v>
          </cell>
        </row>
        <row r="14460">
          <cell r="A14460">
            <v>2022</v>
          </cell>
          <cell r="B14460" t="str">
            <v>Enero</v>
          </cell>
          <cell r="J14460">
            <v>29800</v>
          </cell>
          <cell r="K14460">
            <v>71020</v>
          </cell>
        </row>
        <row r="14461">
          <cell r="A14461">
            <v>2022</v>
          </cell>
          <cell r="B14461" t="str">
            <v>Enero</v>
          </cell>
          <cell r="J14461">
            <v>26375</v>
          </cell>
          <cell r="K14461">
            <v>71020</v>
          </cell>
        </row>
        <row r="14462">
          <cell r="A14462">
            <v>2022</v>
          </cell>
          <cell r="B14462" t="str">
            <v>Enero</v>
          </cell>
          <cell r="J14462">
            <v>28488</v>
          </cell>
          <cell r="K14462">
            <v>71020</v>
          </cell>
        </row>
        <row r="14463">
          <cell r="A14463">
            <v>2022</v>
          </cell>
          <cell r="B14463" t="str">
            <v>Enero</v>
          </cell>
          <cell r="J14463">
            <v>17043</v>
          </cell>
          <cell r="K14463">
            <v>71021</v>
          </cell>
        </row>
        <row r="14464">
          <cell r="A14464">
            <v>2022</v>
          </cell>
          <cell r="B14464" t="str">
            <v>Enero</v>
          </cell>
          <cell r="J14464">
            <v>16288</v>
          </cell>
          <cell r="K14464">
            <v>71021</v>
          </cell>
        </row>
        <row r="14465">
          <cell r="A14465">
            <v>2022</v>
          </cell>
          <cell r="B14465" t="str">
            <v>Enero</v>
          </cell>
          <cell r="J14465">
            <v>18275</v>
          </cell>
          <cell r="K14465">
            <v>71021</v>
          </cell>
        </row>
        <row r="14466">
          <cell r="A14466">
            <v>2022</v>
          </cell>
          <cell r="B14466" t="str">
            <v>Enero</v>
          </cell>
          <cell r="J14466">
            <v>15938</v>
          </cell>
          <cell r="K14466">
            <v>71022</v>
          </cell>
        </row>
        <row r="14467">
          <cell r="A14467">
            <v>2022</v>
          </cell>
          <cell r="B14467" t="str">
            <v>Enero</v>
          </cell>
          <cell r="J14467">
            <v>15781</v>
          </cell>
          <cell r="K14467">
            <v>71022</v>
          </cell>
        </row>
        <row r="14468">
          <cell r="A14468">
            <v>2022</v>
          </cell>
          <cell r="B14468" t="str">
            <v>Enero</v>
          </cell>
          <cell r="J14468">
            <v>17763</v>
          </cell>
          <cell r="K14468">
            <v>71022</v>
          </cell>
        </row>
        <row r="14469">
          <cell r="A14469">
            <v>2022</v>
          </cell>
          <cell r="B14469" t="str">
            <v>Enero</v>
          </cell>
          <cell r="J14469">
            <v>17938</v>
          </cell>
          <cell r="K14469">
            <v>71023</v>
          </cell>
        </row>
        <row r="14470">
          <cell r="A14470">
            <v>2022</v>
          </cell>
          <cell r="B14470" t="str">
            <v>Enero</v>
          </cell>
          <cell r="J14470">
            <v>17381</v>
          </cell>
          <cell r="K14470">
            <v>71023</v>
          </cell>
        </row>
        <row r="14471">
          <cell r="A14471">
            <v>2022</v>
          </cell>
          <cell r="B14471" t="str">
            <v>Enero</v>
          </cell>
          <cell r="J14471">
            <v>18994</v>
          </cell>
          <cell r="K14471">
            <v>71023</v>
          </cell>
        </row>
        <row r="14472">
          <cell r="A14472">
            <v>2022</v>
          </cell>
          <cell r="B14472" t="str">
            <v>Enero</v>
          </cell>
          <cell r="J14472">
            <v>19925</v>
          </cell>
          <cell r="K14472">
            <v>71024</v>
          </cell>
        </row>
        <row r="14473">
          <cell r="A14473">
            <v>2022</v>
          </cell>
          <cell r="B14473" t="str">
            <v>Enero</v>
          </cell>
          <cell r="J14473">
            <v>37617</v>
          </cell>
          <cell r="K14473">
            <v>71025</v>
          </cell>
        </row>
        <row r="14474">
          <cell r="A14474">
            <v>2022</v>
          </cell>
          <cell r="B14474" t="str">
            <v>Enero</v>
          </cell>
          <cell r="J14474">
            <v>36669</v>
          </cell>
          <cell r="K14474">
            <v>71025</v>
          </cell>
        </row>
        <row r="14475">
          <cell r="A14475">
            <v>2022</v>
          </cell>
          <cell r="B14475" t="str">
            <v>Enero</v>
          </cell>
          <cell r="J14475">
            <v>33781</v>
          </cell>
          <cell r="K14475">
            <v>71025</v>
          </cell>
        </row>
        <row r="14476">
          <cell r="A14476">
            <v>2022</v>
          </cell>
          <cell r="B14476" t="str">
            <v>Enero</v>
          </cell>
          <cell r="J14476">
            <v>16535</v>
          </cell>
          <cell r="K14476">
            <v>71014</v>
          </cell>
        </row>
        <row r="14477">
          <cell r="A14477">
            <v>2022</v>
          </cell>
          <cell r="B14477" t="str">
            <v>Enero</v>
          </cell>
          <cell r="J14477">
            <v>15294</v>
          </cell>
          <cell r="K14477">
            <v>71014</v>
          </cell>
        </row>
        <row r="14478">
          <cell r="A14478">
            <v>2022</v>
          </cell>
          <cell r="B14478" t="str">
            <v>Enero</v>
          </cell>
          <cell r="J14478">
            <v>17556</v>
          </cell>
          <cell r="K14478">
            <v>71014</v>
          </cell>
        </row>
        <row r="14479">
          <cell r="A14479">
            <v>2022</v>
          </cell>
          <cell r="B14479" t="str">
            <v>Enero</v>
          </cell>
          <cell r="J14479">
            <v>18955</v>
          </cell>
          <cell r="K14479">
            <v>71026</v>
          </cell>
        </row>
        <row r="14480">
          <cell r="A14480">
            <v>2022</v>
          </cell>
          <cell r="B14480" t="str">
            <v>Enero</v>
          </cell>
          <cell r="J14480">
            <v>17688</v>
          </cell>
          <cell r="K14480">
            <v>71026</v>
          </cell>
        </row>
        <row r="14481">
          <cell r="A14481">
            <v>2022</v>
          </cell>
          <cell r="B14481" t="str">
            <v>Enero</v>
          </cell>
          <cell r="J14481">
            <v>19925</v>
          </cell>
          <cell r="K14481">
            <v>71026</v>
          </cell>
        </row>
        <row r="14482">
          <cell r="A14482">
            <v>2022</v>
          </cell>
          <cell r="B14482" t="str">
            <v>Enero</v>
          </cell>
          <cell r="J14482">
            <v>23850</v>
          </cell>
          <cell r="K14482">
            <v>71027</v>
          </cell>
        </row>
        <row r="14483">
          <cell r="A14483">
            <v>2022</v>
          </cell>
          <cell r="B14483" t="str">
            <v>Enero</v>
          </cell>
          <cell r="J14483">
            <v>23750</v>
          </cell>
          <cell r="K14483">
            <v>71027</v>
          </cell>
        </row>
        <row r="14484">
          <cell r="A14484">
            <v>2022</v>
          </cell>
          <cell r="B14484" t="str">
            <v>Enero</v>
          </cell>
          <cell r="J14484">
            <v>23613</v>
          </cell>
          <cell r="K14484">
            <v>71027</v>
          </cell>
        </row>
        <row r="14485">
          <cell r="A14485">
            <v>2022</v>
          </cell>
          <cell r="B14485" t="str">
            <v>Enero</v>
          </cell>
          <cell r="J14485">
            <v>16445</v>
          </cell>
          <cell r="K14485">
            <v>71028</v>
          </cell>
        </row>
        <row r="14486">
          <cell r="A14486">
            <v>2022</v>
          </cell>
          <cell r="B14486" t="str">
            <v>Enero</v>
          </cell>
          <cell r="J14486">
            <v>15469</v>
          </cell>
          <cell r="K14486">
            <v>71028</v>
          </cell>
        </row>
        <row r="14487">
          <cell r="A14487">
            <v>2022</v>
          </cell>
          <cell r="B14487" t="str">
            <v>Enero</v>
          </cell>
          <cell r="J14487">
            <v>17544</v>
          </cell>
          <cell r="K14487">
            <v>71028</v>
          </cell>
        </row>
        <row r="14488">
          <cell r="A14488">
            <v>2022</v>
          </cell>
          <cell r="B14488" t="str">
            <v>Enero</v>
          </cell>
          <cell r="J14488">
            <v>19031</v>
          </cell>
          <cell r="K14488">
            <v>71029</v>
          </cell>
        </row>
        <row r="14489">
          <cell r="A14489">
            <v>2022</v>
          </cell>
          <cell r="B14489" t="str">
            <v>Enero</v>
          </cell>
          <cell r="J14489">
            <v>18652</v>
          </cell>
          <cell r="K14489">
            <v>71030</v>
          </cell>
        </row>
        <row r="14490">
          <cell r="A14490">
            <v>2022</v>
          </cell>
          <cell r="B14490" t="str">
            <v>Enero</v>
          </cell>
          <cell r="J14490">
            <v>18008</v>
          </cell>
          <cell r="K14490">
            <v>71030</v>
          </cell>
        </row>
        <row r="14491">
          <cell r="A14491">
            <v>2022</v>
          </cell>
          <cell r="B14491" t="str">
            <v>Enero</v>
          </cell>
          <cell r="J14491">
            <v>19175</v>
          </cell>
          <cell r="K14491">
            <v>71030</v>
          </cell>
        </row>
        <row r="14492">
          <cell r="A14492">
            <v>2022</v>
          </cell>
          <cell r="B14492" t="str">
            <v>Enero</v>
          </cell>
          <cell r="J14492">
            <v>30847</v>
          </cell>
          <cell r="K14492">
            <v>71031</v>
          </cell>
        </row>
        <row r="14493">
          <cell r="A14493">
            <v>2022</v>
          </cell>
          <cell r="B14493" t="str">
            <v>Enero</v>
          </cell>
          <cell r="J14493">
            <v>26221</v>
          </cell>
          <cell r="K14493">
            <v>71031</v>
          </cell>
        </row>
        <row r="14494">
          <cell r="A14494">
            <v>2022</v>
          </cell>
          <cell r="B14494" t="str">
            <v>Enero</v>
          </cell>
          <cell r="J14494">
            <v>23325</v>
          </cell>
          <cell r="K14494">
            <v>71031</v>
          </cell>
        </row>
        <row r="14495">
          <cell r="A14495">
            <v>2022</v>
          </cell>
          <cell r="B14495" t="str">
            <v>Enero</v>
          </cell>
          <cell r="J14495">
            <v>18548</v>
          </cell>
          <cell r="K14495">
            <v>71032</v>
          </cell>
        </row>
        <row r="14496">
          <cell r="A14496">
            <v>2022</v>
          </cell>
          <cell r="B14496" t="str">
            <v>Enero</v>
          </cell>
          <cell r="J14496">
            <v>18100</v>
          </cell>
          <cell r="K14496">
            <v>71032</v>
          </cell>
        </row>
        <row r="14497">
          <cell r="A14497">
            <v>2022</v>
          </cell>
          <cell r="B14497" t="str">
            <v>Enero</v>
          </cell>
          <cell r="J14497">
            <v>18994</v>
          </cell>
          <cell r="K14497">
            <v>71032</v>
          </cell>
        </row>
        <row r="14498">
          <cell r="A14498">
            <v>2022</v>
          </cell>
          <cell r="B14498" t="str">
            <v>Enero</v>
          </cell>
          <cell r="J14498">
            <v>8900</v>
          </cell>
          <cell r="K14498">
            <v>71034</v>
          </cell>
        </row>
        <row r="14499">
          <cell r="A14499">
            <v>2022</v>
          </cell>
          <cell r="B14499" t="str">
            <v>Enero</v>
          </cell>
          <cell r="J14499">
            <v>9752</v>
          </cell>
          <cell r="K14499">
            <v>71034</v>
          </cell>
        </row>
        <row r="14500">
          <cell r="A14500">
            <v>2022</v>
          </cell>
          <cell r="B14500" t="str">
            <v>Enero</v>
          </cell>
          <cell r="J14500">
            <v>9281</v>
          </cell>
          <cell r="K14500">
            <v>71034</v>
          </cell>
        </row>
        <row r="14501">
          <cell r="A14501">
            <v>2022</v>
          </cell>
          <cell r="B14501" t="str">
            <v>Enero</v>
          </cell>
          <cell r="J14501">
            <v>10056</v>
          </cell>
          <cell r="K14501">
            <v>71034</v>
          </cell>
        </row>
        <row r="14502">
          <cell r="A14502">
            <v>2022</v>
          </cell>
          <cell r="B14502" t="str">
            <v>Enero</v>
          </cell>
          <cell r="J14502">
            <v>7652</v>
          </cell>
          <cell r="K14502">
            <v>71034</v>
          </cell>
        </row>
        <row r="14503">
          <cell r="A14503">
            <v>2022</v>
          </cell>
          <cell r="B14503" t="str">
            <v>Enero</v>
          </cell>
          <cell r="J14503">
            <v>12367</v>
          </cell>
          <cell r="K14503">
            <v>71035</v>
          </cell>
        </row>
        <row r="14504">
          <cell r="A14504">
            <v>2022</v>
          </cell>
          <cell r="B14504" t="str">
            <v>Enero</v>
          </cell>
          <cell r="J14504">
            <v>13943</v>
          </cell>
          <cell r="K14504">
            <v>71035</v>
          </cell>
        </row>
        <row r="14505">
          <cell r="A14505">
            <v>2022</v>
          </cell>
          <cell r="B14505" t="str">
            <v>Enero</v>
          </cell>
          <cell r="J14505">
            <v>12800</v>
          </cell>
          <cell r="K14505">
            <v>71035</v>
          </cell>
        </row>
        <row r="14506">
          <cell r="A14506">
            <v>2022</v>
          </cell>
          <cell r="B14506" t="str">
            <v>Enero</v>
          </cell>
          <cell r="J14506">
            <v>14069</v>
          </cell>
          <cell r="K14506">
            <v>71035</v>
          </cell>
        </row>
        <row r="14507">
          <cell r="A14507">
            <v>2022</v>
          </cell>
          <cell r="B14507" t="str">
            <v>Enero</v>
          </cell>
          <cell r="J14507">
            <v>11863</v>
          </cell>
          <cell r="K14507">
            <v>71035</v>
          </cell>
        </row>
        <row r="14508">
          <cell r="A14508">
            <v>2022</v>
          </cell>
          <cell r="B14508" t="str">
            <v>Enero</v>
          </cell>
          <cell r="J14508">
            <v>8123</v>
          </cell>
          <cell r="K14508">
            <v>71036</v>
          </cell>
        </row>
        <row r="14509">
          <cell r="A14509">
            <v>2022</v>
          </cell>
          <cell r="B14509" t="str">
            <v>Enero</v>
          </cell>
          <cell r="J14509">
            <v>7285</v>
          </cell>
          <cell r="K14509">
            <v>71036</v>
          </cell>
        </row>
        <row r="14510">
          <cell r="A14510">
            <v>2022</v>
          </cell>
          <cell r="B14510" t="str">
            <v>Enero</v>
          </cell>
          <cell r="J14510">
            <v>8742</v>
          </cell>
          <cell r="K14510">
            <v>71037</v>
          </cell>
        </row>
        <row r="14511">
          <cell r="A14511">
            <v>2022</v>
          </cell>
          <cell r="B14511" t="str">
            <v>Enero</v>
          </cell>
          <cell r="J14511">
            <v>10047</v>
          </cell>
          <cell r="K14511">
            <v>71037</v>
          </cell>
        </row>
        <row r="14512">
          <cell r="A14512">
            <v>2022</v>
          </cell>
          <cell r="B14512" t="str">
            <v>Enero</v>
          </cell>
          <cell r="J14512">
            <v>9388</v>
          </cell>
          <cell r="K14512">
            <v>71037</v>
          </cell>
        </row>
        <row r="14513">
          <cell r="A14513">
            <v>2022</v>
          </cell>
          <cell r="B14513" t="str">
            <v>Enero</v>
          </cell>
          <cell r="J14513">
            <v>9625</v>
          </cell>
          <cell r="K14513">
            <v>71037</v>
          </cell>
        </row>
        <row r="14514">
          <cell r="A14514">
            <v>2022</v>
          </cell>
          <cell r="B14514" t="str">
            <v>Enero</v>
          </cell>
          <cell r="J14514">
            <v>8500</v>
          </cell>
          <cell r="K14514">
            <v>71037</v>
          </cell>
        </row>
        <row r="14515">
          <cell r="A14515">
            <v>2022</v>
          </cell>
          <cell r="B14515" t="str">
            <v>Enero</v>
          </cell>
          <cell r="J14515">
            <v>9192</v>
          </cell>
          <cell r="K14515">
            <v>71038</v>
          </cell>
        </row>
        <row r="14516">
          <cell r="A14516">
            <v>2022</v>
          </cell>
          <cell r="B14516" t="str">
            <v>Enero</v>
          </cell>
          <cell r="J14516">
            <v>11317</v>
          </cell>
          <cell r="K14516">
            <v>71038</v>
          </cell>
        </row>
        <row r="14517">
          <cell r="A14517">
            <v>2022</v>
          </cell>
          <cell r="B14517" t="str">
            <v>Enero</v>
          </cell>
          <cell r="J14517">
            <v>9550</v>
          </cell>
          <cell r="K14517">
            <v>71038</v>
          </cell>
        </row>
        <row r="14518">
          <cell r="A14518">
            <v>2022</v>
          </cell>
          <cell r="B14518" t="str">
            <v>Enero</v>
          </cell>
          <cell r="J14518">
            <v>10200</v>
          </cell>
          <cell r="K14518">
            <v>71038</v>
          </cell>
        </row>
        <row r="14519">
          <cell r="A14519">
            <v>2022</v>
          </cell>
          <cell r="B14519" t="str">
            <v>Enero</v>
          </cell>
          <cell r="J14519">
            <v>8138</v>
          </cell>
          <cell r="K14519">
            <v>71038</v>
          </cell>
        </row>
        <row r="14520">
          <cell r="A14520">
            <v>2022</v>
          </cell>
          <cell r="B14520" t="str">
            <v>Enero</v>
          </cell>
          <cell r="J14520">
            <v>9142</v>
          </cell>
          <cell r="K14520">
            <v>71039</v>
          </cell>
        </row>
        <row r="14521">
          <cell r="A14521">
            <v>2022</v>
          </cell>
          <cell r="B14521" t="str">
            <v>Enero</v>
          </cell>
          <cell r="J14521">
            <v>9707</v>
          </cell>
          <cell r="K14521">
            <v>71039</v>
          </cell>
        </row>
        <row r="14522">
          <cell r="A14522">
            <v>2022</v>
          </cell>
          <cell r="B14522" t="str">
            <v>Enero</v>
          </cell>
          <cell r="J14522">
            <v>8675</v>
          </cell>
          <cell r="K14522">
            <v>71039</v>
          </cell>
        </row>
        <row r="14523">
          <cell r="A14523">
            <v>2022</v>
          </cell>
          <cell r="B14523" t="str">
            <v>Enero</v>
          </cell>
          <cell r="J14523">
            <v>10008</v>
          </cell>
          <cell r="K14523">
            <v>71039</v>
          </cell>
        </row>
        <row r="14524">
          <cell r="A14524">
            <v>2022</v>
          </cell>
          <cell r="B14524" t="str">
            <v>Enero</v>
          </cell>
          <cell r="J14524">
            <v>8606</v>
          </cell>
          <cell r="K14524">
            <v>71039</v>
          </cell>
        </row>
        <row r="14525">
          <cell r="A14525">
            <v>2022</v>
          </cell>
          <cell r="B14525" t="str">
            <v>Enero</v>
          </cell>
          <cell r="J14525">
            <v>25271</v>
          </cell>
          <cell r="K14525">
            <v>81001</v>
          </cell>
        </row>
        <row r="14526">
          <cell r="A14526">
            <v>2022</v>
          </cell>
          <cell r="B14526" t="str">
            <v>Enero</v>
          </cell>
          <cell r="J14526">
            <v>16067</v>
          </cell>
          <cell r="K14526">
            <v>81002</v>
          </cell>
        </row>
        <row r="14527">
          <cell r="A14527">
            <v>2022</v>
          </cell>
          <cell r="B14527" t="str">
            <v>Enero</v>
          </cell>
          <cell r="J14527">
            <v>27533</v>
          </cell>
          <cell r="K14527">
            <v>81003</v>
          </cell>
        </row>
        <row r="14528">
          <cell r="A14528">
            <v>2022</v>
          </cell>
          <cell r="B14528" t="str">
            <v>Enero</v>
          </cell>
          <cell r="J14528">
            <v>16687</v>
          </cell>
          <cell r="K14528">
            <v>81003</v>
          </cell>
        </row>
        <row r="14529">
          <cell r="A14529">
            <v>2022</v>
          </cell>
          <cell r="B14529" t="str">
            <v>Enero</v>
          </cell>
          <cell r="J14529">
            <v>11942</v>
          </cell>
          <cell r="K14529">
            <v>81004</v>
          </cell>
        </row>
        <row r="14530">
          <cell r="A14530">
            <v>2022</v>
          </cell>
          <cell r="B14530" t="str">
            <v>Enero</v>
          </cell>
          <cell r="J14530">
            <v>13358</v>
          </cell>
          <cell r="K14530">
            <v>81004</v>
          </cell>
        </row>
        <row r="14531">
          <cell r="A14531">
            <v>2022</v>
          </cell>
          <cell r="B14531" t="str">
            <v>Enero</v>
          </cell>
          <cell r="J14531">
            <v>9833</v>
          </cell>
          <cell r="K14531">
            <v>81004</v>
          </cell>
        </row>
        <row r="14532">
          <cell r="A14532">
            <v>2022</v>
          </cell>
          <cell r="B14532" t="str">
            <v>Enero</v>
          </cell>
          <cell r="J14532">
            <v>12969</v>
          </cell>
          <cell r="K14532">
            <v>81005</v>
          </cell>
        </row>
        <row r="14533">
          <cell r="A14533">
            <v>2022</v>
          </cell>
          <cell r="B14533" t="str">
            <v>Enero</v>
          </cell>
          <cell r="J14533">
            <v>13029</v>
          </cell>
          <cell r="K14533">
            <v>81005</v>
          </cell>
        </row>
        <row r="14534">
          <cell r="A14534">
            <v>2022</v>
          </cell>
          <cell r="B14534" t="str">
            <v>Enero</v>
          </cell>
          <cell r="J14534">
            <v>9003</v>
          </cell>
          <cell r="K14534">
            <v>81009</v>
          </cell>
        </row>
        <row r="14535">
          <cell r="A14535">
            <v>2022</v>
          </cell>
          <cell r="B14535" t="str">
            <v>Enero</v>
          </cell>
          <cell r="J14535">
            <v>30054</v>
          </cell>
          <cell r="K14535">
            <v>81010</v>
          </cell>
        </row>
        <row r="14536">
          <cell r="A14536">
            <v>2022</v>
          </cell>
          <cell r="B14536" t="str">
            <v>Enero</v>
          </cell>
          <cell r="J14536">
            <v>35125</v>
          </cell>
          <cell r="K14536">
            <v>81010</v>
          </cell>
        </row>
        <row r="14537">
          <cell r="A14537">
            <v>2022</v>
          </cell>
          <cell r="B14537" t="str">
            <v>Enero</v>
          </cell>
          <cell r="J14537">
            <v>12419</v>
          </cell>
          <cell r="K14537">
            <v>81011</v>
          </cell>
        </row>
        <row r="14538">
          <cell r="A14538">
            <v>2022</v>
          </cell>
          <cell r="B14538" t="str">
            <v>Enero</v>
          </cell>
          <cell r="J14538">
            <v>36750</v>
          </cell>
          <cell r="K14538">
            <v>81013</v>
          </cell>
        </row>
        <row r="14539">
          <cell r="A14539">
            <v>2022</v>
          </cell>
          <cell r="B14539" t="str">
            <v>Enero</v>
          </cell>
          <cell r="J14539">
            <v>32563</v>
          </cell>
          <cell r="K14539">
            <v>81014</v>
          </cell>
        </row>
        <row r="14540">
          <cell r="A14540">
            <v>2022</v>
          </cell>
          <cell r="B14540" t="str">
            <v>Enero</v>
          </cell>
          <cell r="J14540">
            <v>33940</v>
          </cell>
          <cell r="K14540">
            <v>81014</v>
          </cell>
        </row>
        <row r="14541">
          <cell r="A14541">
            <v>2022</v>
          </cell>
          <cell r="B14541" t="str">
            <v>Enero</v>
          </cell>
          <cell r="J14541">
            <v>12094</v>
          </cell>
          <cell r="K14541">
            <v>81016</v>
          </cell>
        </row>
        <row r="14542">
          <cell r="A14542">
            <v>2022</v>
          </cell>
          <cell r="B14542" t="str">
            <v>Enero</v>
          </cell>
          <cell r="J14542">
            <v>13033</v>
          </cell>
          <cell r="K14542">
            <v>81016</v>
          </cell>
        </row>
        <row r="14543">
          <cell r="A14543">
            <v>2022</v>
          </cell>
          <cell r="B14543" t="str">
            <v>Enero</v>
          </cell>
          <cell r="J14543">
            <v>74778</v>
          </cell>
          <cell r="K14543">
            <v>81017</v>
          </cell>
        </row>
        <row r="14544">
          <cell r="A14544">
            <v>2022</v>
          </cell>
          <cell r="B14544" t="str">
            <v>Enero</v>
          </cell>
          <cell r="J14544">
            <v>45158</v>
          </cell>
          <cell r="K14544">
            <v>81019</v>
          </cell>
        </row>
        <row r="14545">
          <cell r="A14545">
            <v>2022</v>
          </cell>
          <cell r="B14545" t="str">
            <v>Enero</v>
          </cell>
          <cell r="J14545">
            <v>48000</v>
          </cell>
          <cell r="K14545">
            <v>81019</v>
          </cell>
        </row>
        <row r="14546">
          <cell r="A14546">
            <v>2022</v>
          </cell>
          <cell r="B14546" t="str">
            <v>Enero</v>
          </cell>
          <cell r="J14546">
            <v>9253</v>
          </cell>
          <cell r="K14546">
            <v>81020</v>
          </cell>
        </row>
        <row r="14547">
          <cell r="A14547">
            <v>2022</v>
          </cell>
          <cell r="B14547" t="str">
            <v>Enero</v>
          </cell>
          <cell r="J14547">
            <v>11858</v>
          </cell>
          <cell r="K14547">
            <v>81021</v>
          </cell>
        </row>
        <row r="14548">
          <cell r="A14548">
            <v>2022</v>
          </cell>
          <cell r="B14548" t="str">
            <v>Enero</v>
          </cell>
          <cell r="J14548">
            <v>13485</v>
          </cell>
          <cell r="K14548">
            <v>81021</v>
          </cell>
        </row>
        <row r="14549">
          <cell r="A14549">
            <v>2022</v>
          </cell>
          <cell r="B14549" t="str">
            <v>Enero</v>
          </cell>
          <cell r="J14549">
            <v>34878</v>
          </cell>
          <cell r="K14549">
            <v>81022</v>
          </cell>
        </row>
        <row r="14550">
          <cell r="A14550">
            <v>2022</v>
          </cell>
          <cell r="B14550" t="str">
            <v>Enero</v>
          </cell>
          <cell r="J14550">
            <v>9902</v>
          </cell>
          <cell r="K14550">
            <v>81023</v>
          </cell>
        </row>
        <row r="14551">
          <cell r="A14551">
            <v>2022</v>
          </cell>
          <cell r="B14551" t="str">
            <v>Enero</v>
          </cell>
          <cell r="J14551">
            <v>45833</v>
          </cell>
          <cell r="K14551">
            <v>81024</v>
          </cell>
        </row>
        <row r="14552">
          <cell r="A14552">
            <v>2022</v>
          </cell>
          <cell r="B14552" t="str">
            <v>Enero</v>
          </cell>
          <cell r="J14552">
            <v>50127</v>
          </cell>
          <cell r="K14552">
            <v>81024</v>
          </cell>
        </row>
        <row r="14553">
          <cell r="A14553">
            <v>2022</v>
          </cell>
          <cell r="B14553" t="str">
            <v>Enero</v>
          </cell>
          <cell r="J14553">
            <v>18050</v>
          </cell>
          <cell r="K14553">
            <v>81025</v>
          </cell>
        </row>
        <row r="14554">
          <cell r="A14554">
            <v>2022</v>
          </cell>
          <cell r="B14554" t="str">
            <v>Enero</v>
          </cell>
          <cell r="J14554">
            <v>17122</v>
          </cell>
          <cell r="K14554">
            <v>81025</v>
          </cell>
        </row>
        <row r="14555">
          <cell r="A14555">
            <v>2022</v>
          </cell>
          <cell r="B14555" t="str">
            <v>Enero</v>
          </cell>
          <cell r="J14555">
            <v>18344</v>
          </cell>
          <cell r="K14555">
            <v>81027</v>
          </cell>
        </row>
        <row r="14556">
          <cell r="A14556">
            <v>2022</v>
          </cell>
          <cell r="B14556" t="str">
            <v>Enero</v>
          </cell>
          <cell r="J14556">
            <v>12865</v>
          </cell>
          <cell r="K14556">
            <v>81026</v>
          </cell>
        </row>
        <row r="14557">
          <cell r="A14557">
            <v>2022</v>
          </cell>
          <cell r="B14557" t="str">
            <v>Enero</v>
          </cell>
          <cell r="J14557">
            <v>8675</v>
          </cell>
          <cell r="K14557">
            <v>81026</v>
          </cell>
        </row>
        <row r="14558">
          <cell r="A14558">
            <v>2022</v>
          </cell>
          <cell r="B14558" t="str">
            <v>Enero</v>
          </cell>
          <cell r="J14558">
            <v>18319</v>
          </cell>
          <cell r="K14558">
            <v>81029</v>
          </cell>
        </row>
        <row r="14559">
          <cell r="A14559">
            <v>2022</v>
          </cell>
          <cell r="B14559" t="str">
            <v>Enero</v>
          </cell>
          <cell r="J14559">
            <v>20446</v>
          </cell>
          <cell r="K14559">
            <v>81029</v>
          </cell>
        </row>
        <row r="14560">
          <cell r="A14560">
            <v>2022</v>
          </cell>
          <cell r="B14560" t="str">
            <v>Enero</v>
          </cell>
          <cell r="J14560">
            <v>17673</v>
          </cell>
          <cell r="K14560">
            <v>81029</v>
          </cell>
        </row>
        <row r="14561">
          <cell r="A14561">
            <v>2022</v>
          </cell>
          <cell r="B14561" t="str">
            <v>Enero</v>
          </cell>
          <cell r="J14561">
            <v>8169</v>
          </cell>
          <cell r="K14561">
            <v>41001</v>
          </cell>
        </row>
        <row r="14562">
          <cell r="A14562">
            <v>2022</v>
          </cell>
          <cell r="B14562" t="str">
            <v>Enero</v>
          </cell>
          <cell r="J14562">
            <v>8930</v>
          </cell>
          <cell r="K14562">
            <v>41001</v>
          </cell>
        </row>
        <row r="14563">
          <cell r="A14563">
            <v>2022</v>
          </cell>
          <cell r="B14563" t="str">
            <v>Enero</v>
          </cell>
          <cell r="J14563">
            <v>8654</v>
          </cell>
          <cell r="K14563">
            <v>41001</v>
          </cell>
        </row>
        <row r="14564">
          <cell r="A14564">
            <v>2022</v>
          </cell>
          <cell r="B14564" t="str">
            <v>Enero</v>
          </cell>
          <cell r="J14564">
            <v>8158</v>
          </cell>
          <cell r="K14564">
            <v>41001</v>
          </cell>
        </row>
        <row r="14565">
          <cell r="A14565">
            <v>2022</v>
          </cell>
          <cell r="B14565" t="str">
            <v>Enero</v>
          </cell>
          <cell r="J14565">
            <v>8333</v>
          </cell>
          <cell r="K14565">
            <v>41003</v>
          </cell>
        </row>
        <row r="14566">
          <cell r="A14566">
            <v>2022</v>
          </cell>
          <cell r="B14566" t="str">
            <v>Enero</v>
          </cell>
          <cell r="J14566">
            <v>8314</v>
          </cell>
          <cell r="K14566">
            <v>41003</v>
          </cell>
        </row>
        <row r="14567">
          <cell r="A14567">
            <v>2022</v>
          </cell>
          <cell r="B14567" t="str">
            <v>Enero</v>
          </cell>
          <cell r="J14567">
            <v>8333</v>
          </cell>
          <cell r="K14567">
            <v>41004</v>
          </cell>
        </row>
        <row r="14568">
          <cell r="A14568">
            <v>2022</v>
          </cell>
          <cell r="B14568" t="str">
            <v>Enero</v>
          </cell>
          <cell r="J14568">
            <v>8314</v>
          </cell>
          <cell r="K14568">
            <v>41004</v>
          </cell>
        </row>
        <row r="14569">
          <cell r="A14569">
            <v>2022</v>
          </cell>
          <cell r="B14569" t="str">
            <v>Enero</v>
          </cell>
          <cell r="J14569">
            <v>3248</v>
          </cell>
          <cell r="K14569">
            <v>41005</v>
          </cell>
        </row>
        <row r="14570">
          <cell r="A14570">
            <v>2022</v>
          </cell>
          <cell r="B14570" t="str">
            <v>Enero</v>
          </cell>
          <cell r="J14570">
            <v>3013</v>
          </cell>
          <cell r="K14570">
            <v>41007</v>
          </cell>
        </row>
        <row r="14571">
          <cell r="A14571">
            <v>2022</v>
          </cell>
          <cell r="B14571" t="str">
            <v>Enero</v>
          </cell>
          <cell r="J14571">
            <v>4419</v>
          </cell>
          <cell r="K14571">
            <v>41007</v>
          </cell>
        </row>
        <row r="14572">
          <cell r="A14572">
            <v>2022</v>
          </cell>
          <cell r="B14572" t="str">
            <v>Enero</v>
          </cell>
          <cell r="J14572">
            <v>3102</v>
          </cell>
          <cell r="K14572">
            <v>41007</v>
          </cell>
        </row>
        <row r="14573">
          <cell r="A14573">
            <v>2022</v>
          </cell>
          <cell r="B14573" t="str">
            <v>Enero</v>
          </cell>
          <cell r="J14573">
            <v>275</v>
          </cell>
          <cell r="K14573">
            <v>41008</v>
          </cell>
        </row>
        <row r="14574">
          <cell r="A14574">
            <v>2022</v>
          </cell>
          <cell r="B14574" t="str">
            <v>Enero</v>
          </cell>
          <cell r="J14574">
            <v>316</v>
          </cell>
          <cell r="K14574">
            <v>41008</v>
          </cell>
        </row>
        <row r="14575">
          <cell r="A14575">
            <v>2022</v>
          </cell>
          <cell r="B14575" t="str">
            <v>Enero</v>
          </cell>
          <cell r="J14575">
            <v>82259</v>
          </cell>
          <cell r="K14575">
            <v>41009</v>
          </cell>
        </row>
        <row r="14576">
          <cell r="A14576">
            <v>2022</v>
          </cell>
          <cell r="B14576" t="str">
            <v>Enero</v>
          </cell>
          <cell r="J14576">
            <v>92843</v>
          </cell>
          <cell r="K14576">
            <v>41009</v>
          </cell>
        </row>
        <row r="14577">
          <cell r="A14577">
            <v>2022</v>
          </cell>
          <cell r="B14577" t="str">
            <v>Enero</v>
          </cell>
          <cell r="J14577">
            <v>20389</v>
          </cell>
          <cell r="K14577">
            <v>41010</v>
          </cell>
        </row>
        <row r="14578">
          <cell r="A14578">
            <v>2022</v>
          </cell>
          <cell r="B14578" t="str">
            <v>Enero</v>
          </cell>
          <cell r="J14578">
            <v>22977</v>
          </cell>
          <cell r="K14578">
            <v>41010</v>
          </cell>
        </row>
        <row r="14579">
          <cell r="A14579">
            <v>2022</v>
          </cell>
          <cell r="B14579" t="str">
            <v>Enero</v>
          </cell>
          <cell r="J14579">
            <v>22886</v>
          </cell>
          <cell r="K14579">
            <v>41010</v>
          </cell>
        </row>
        <row r="14580">
          <cell r="A14580">
            <v>2022</v>
          </cell>
          <cell r="B14580" t="str">
            <v>Enero</v>
          </cell>
          <cell r="J14580">
            <v>11238</v>
          </cell>
          <cell r="K14580">
            <v>41011</v>
          </cell>
        </row>
        <row r="14581">
          <cell r="A14581">
            <v>2022</v>
          </cell>
          <cell r="B14581" t="str">
            <v>Enero</v>
          </cell>
          <cell r="J14581">
            <v>11630</v>
          </cell>
          <cell r="K14581">
            <v>41011</v>
          </cell>
        </row>
        <row r="14582">
          <cell r="A14582">
            <v>2022</v>
          </cell>
          <cell r="B14582" t="str">
            <v>Enero</v>
          </cell>
          <cell r="J14582">
            <v>19554</v>
          </cell>
          <cell r="K14582">
            <v>41012</v>
          </cell>
        </row>
        <row r="14583">
          <cell r="A14583">
            <v>2022</v>
          </cell>
          <cell r="B14583" t="str">
            <v>Enero</v>
          </cell>
          <cell r="J14583">
            <v>13746</v>
          </cell>
          <cell r="K14583">
            <v>41013</v>
          </cell>
        </row>
        <row r="14584">
          <cell r="A14584">
            <v>2022</v>
          </cell>
          <cell r="B14584" t="str">
            <v>Enero</v>
          </cell>
          <cell r="J14584">
            <v>12052</v>
          </cell>
          <cell r="K14584">
            <v>41014</v>
          </cell>
        </row>
        <row r="14585">
          <cell r="A14585">
            <v>2022</v>
          </cell>
          <cell r="B14585" t="str">
            <v>Enero</v>
          </cell>
          <cell r="J14585">
            <v>11473</v>
          </cell>
          <cell r="K14585">
            <v>41014</v>
          </cell>
        </row>
        <row r="14586">
          <cell r="A14586">
            <v>2022</v>
          </cell>
          <cell r="B14586" t="str">
            <v>Enero</v>
          </cell>
          <cell r="J14586">
            <v>11997</v>
          </cell>
          <cell r="K14586">
            <v>41014</v>
          </cell>
        </row>
        <row r="14587">
          <cell r="A14587">
            <v>2022</v>
          </cell>
          <cell r="B14587" t="str">
            <v>Enero</v>
          </cell>
          <cell r="J14587">
            <v>23156</v>
          </cell>
          <cell r="K14587">
            <v>41015</v>
          </cell>
        </row>
        <row r="14588">
          <cell r="A14588">
            <v>2022</v>
          </cell>
          <cell r="B14588" t="str">
            <v>Enero</v>
          </cell>
          <cell r="J14588">
            <v>21914</v>
          </cell>
          <cell r="K14588">
            <v>41015</v>
          </cell>
        </row>
        <row r="14589">
          <cell r="A14589">
            <v>2022</v>
          </cell>
          <cell r="B14589" t="str">
            <v>Enero</v>
          </cell>
          <cell r="J14589">
            <v>2957</v>
          </cell>
          <cell r="K14589">
            <v>41016</v>
          </cell>
        </row>
        <row r="14590">
          <cell r="A14590">
            <v>2022</v>
          </cell>
          <cell r="B14590" t="str">
            <v>Enero</v>
          </cell>
          <cell r="J14590">
            <v>3154</v>
          </cell>
          <cell r="K14590">
            <v>41016</v>
          </cell>
        </row>
        <row r="14591">
          <cell r="A14591">
            <v>2022</v>
          </cell>
          <cell r="B14591" t="str">
            <v>Enero</v>
          </cell>
          <cell r="J14591">
            <v>3137</v>
          </cell>
          <cell r="K14591">
            <v>41016</v>
          </cell>
        </row>
        <row r="14592">
          <cell r="A14592">
            <v>2022</v>
          </cell>
          <cell r="B14592" t="str">
            <v>Enero</v>
          </cell>
          <cell r="J14592">
            <v>3599</v>
          </cell>
          <cell r="K14592">
            <v>41017</v>
          </cell>
        </row>
        <row r="14593">
          <cell r="A14593">
            <v>2022</v>
          </cell>
          <cell r="B14593" t="str">
            <v>Enero</v>
          </cell>
          <cell r="J14593">
            <v>4164</v>
          </cell>
          <cell r="K14593">
            <v>41017</v>
          </cell>
        </row>
        <row r="14594">
          <cell r="A14594">
            <v>2022</v>
          </cell>
          <cell r="B14594" t="str">
            <v>Enero</v>
          </cell>
          <cell r="J14594">
            <v>3715</v>
          </cell>
          <cell r="K14594">
            <v>41017</v>
          </cell>
        </row>
        <row r="14595">
          <cell r="A14595">
            <v>2022</v>
          </cell>
          <cell r="B14595" t="str">
            <v>Enero</v>
          </cell>
          <cell r="J14595">
            <v>29644</v>
          </cell>
          <cell r="K14595">
            <v>41018</v>
          </cell>
        </row>
        <row r="14596">
          <cell r="A14596">
            <v>2022</v>
          </cell>
          <cell r="B14596" t="str">
            <v>Enero</v>
          </cell>
          <cell r="J14596">
            <v>32817</v>
          </cell>
          <cell r="K14596">
            <v>41018</v>
          </cell>
        </row>
        <row r="14597">
          <cell r="A14597">
            <v>2022</v>
          </cell>
          <cell r="B14597" t="str">
            <v>Enero</v>
          </cell>
          <cell r="J14597">
            <v>29602</v>
          </cell>
          <cell r="K14597">
            <v>41018</v>
          </cell>
        </row>
        <row r="14598">
          <cell r="A14598">
            <v>2022</v>
          </cell>
          <cell r="B14598" t="str">
            <v>Enero</v>
          </cell>
          <cell r="J14598">
            <v>24593</v>
          </cell>
          <cell r="K14598">
            <v>41019</v>
          </cell>
        </row>
        <row r="14599">
          <cell r="A14599">
            <v>2022</v>
          </cell>
          <cell r="B14599" t="str">
            <v>Enero</v>
          </cell>
          <cell r="J14599">
            <v>24911</v>
          </cell>
          <cell r="K14599">
            <v>41019</v>
          </cell>
        </row>
        <row r="14600">
          <cell r="A14600">
            <v>2022</v>
          </cell>
          <cell r="B14600" t="str">
            <v>Enero</v>
          </cell>
          <cell r="J14600">
            <v>7659</v>
          </cell>
          <cell r="K14600">
            <v>41020</v>
          </cell>
        </row>
        <row r="14601">
          <cell r="A14601">
            <v>2022</v>
          </cell>
          <cell r="B14601" t="str">
            <v>Enero</v>
          </cell>
          <cell r="J14601">
            <v>7803</v>
          </cell>
          <cell r="K14601">
            <v>41020</v>
          </cell>
        </row>
        <row r="14602">
          <cell r="A14602">
            <v>2022</v>
          </cell>
          <cell r="B14602" t="str">
            <v>Enero</v>
          </cell>
          <cell r="J14602">
            <v>8038</v>
          </cell>
          <cell r="K14602">
            <v>41020</v>
          </cell>
        </row>
        <row r="14603">
          <cell r="A14603">
            <v>2022</v>
          </cell>
          <cell r="B14603" t="str">
            <v>Enero</v>
          </cell>
          <cell r="J14603">
            <v>7685</v>
          </cell>
          <cell r="K14603">
            <v>41020</v>
          </cell>
        </row>
        <row r="14604">
          <cell r="A14604">
            <v>2022</v>
          </cell>
          <cell r="B14604" t="str">
            <v>Enero</v>
          </cell>
          <cell r="J14604">
            <v>11395</v>
          </cell>
          <cell r="K14604">
            <v>41021</v>
          </cell>
        </row>
        <row r="14605">
          <cell r="A14605">
            <v>2022</v>
          </cell>
          <cell r="B14605" t="str">
            <v>Enero</v>
          </cell>
          <cell r="J14605">
            <v>10842</v>
          </cell>
          <cell r="K14605">
            <v>41022</v>
          </cell>
        </row>
        <row r="14606">
          <cell r="A14606">
            <v>2022</v>
          </cell>
          <cell r="B14606" t="str">
            <v>Enero</v>
          </cell>
          <cell r="J14606">
            <v>10999</v>
          </cell>
          <cell r="K14606">
            <v>41022</v>
          </cell>
        </row>
        <row r="14607">
          <cell r="A14607">
            <v>2022</v>
          </cell>
          <cell r="B14607" t="str">
            <v>Enero</v>
          </cell>
          <cell r="J14607">
            <v>3385</v>
          </cell>
          <cell r="K14607">
            <v>41023</v>
          </cell>
        </row>
        <row r="14608">
          <cell r="A14608">
            <v>2022</v>
          </cell>
          <cell r="B14608" t="str">
            <v>Enero</v>
          </cell>
          <cell r="J14608">
            <v>3533</v>
          </cell>
          <cell r="K14608">
            <v>41023</v>
          </cell>
        </row>
        <row r="14609">
          <cell r="A14609">
            <v>2022</v>
          </cell>
          <cell r="B14609" t="str">
            <v>Enero</v>
          </cell>
          <cell r="J14609">
            <v>3438</v>
          </cell>
          <cell r="K14609">
            <v>41023</v>
          </cell>
        </row>
        <row r="14610">
          <cell r="A14610">
            <v>2022</v>
          </cell>
          <cell r="B14610" t="str">
            <v>Enero</v>
          </cell>
          <cell r="J14610">
            <v>3620</v>
          </cell>
          <cell r="K14610">
            <v>41023</v>
          </cell>
        </row>
        <row r="14611">
          <cell r="A14611">
            <v>2022</v>
          </cell>
          <cell r="B14611" t="str">
            <v>Enero</v>
          </cell>
          <cell r="J14611">
            <v>6212</v>
          </cell>
          <cell r="K14611">
            <v>41024</v>
          </cell>
        </row>
        <row r="14612">
          <cell r="A14612">
            <v>2022</v>
          </cell>
          <cell r="B14612" t="str">
            <v>Enero</v>
          </cell>
          <cell r="J14612">
            <v>1214</v>
          </cell>
          <cell r="K14612">
            <v>41025</v>
          </cell>
        </row>
        <row r="14613">
          <cell r="A14613">
            <v>2022</v>
          </cell>
          <cell r="B14613" t="str">
            <v>Enero</v>
          </cell>
          <cell r="J14613">
            <v>1663</v>
          </cell>
          <cell r="K14613">
            <v>41025</v>
          </cell>
        </row>
        <row r="14614">
          <cell r="A14614">
            <v>2022</v>
          </cell>
          <cell r="B14614" t="str">
            <v>Enero</v>
          </cell>
          <cell r="J14614">
            <v>1579</v>
          </cell>
          <cell r="K14614">
            <v>41025</v>
          </cell>
        </row>
        <row r="14615">
          <cell r="A14615">
            <v>2022</v>
          </cell>
          <cell r="B14615" t="str">
            <v>Enero</v>
          </cell>
          <cell r="J14615">
            <v>10842</v>
          </cell>
          <cell r="K14615">
            <v>41026</v>
          </cell>
        </row>
        <row r="14616">
          <cell r="A14616">
            <v>2022</v>
          </cell>
          <cell r="B14616" t="str">
            <v>Enero</v>
          </cell>
          <cell r="J14616">
            <v>10999</v>
          </cell>
          <cell r="K14616">
            <v>41026</v>
          </cell>
        </row>
        <row r="14617">
          <cell r="A14617">
            <v>2022</v>
          </cell>
          <cell r="B14617" t="str">
            <v>Enero</v>
          </cell>
          <cell r="J14617">
            <v>11786</v>
          </cell>
          <cell r="K14617">
            <v>41027</v>
          </cell>
        </row>
        <row r="14618">
          <cell r="A14618">
            <v>2022</v>
          </cell>
          <cell r="B14618" t="str">
            <v>Enero</v>
          </cell>
          <cell r="J14618">
            <v>12729</v>
          </cell>
          <cell r="K14618">
            <v>41027</v>
          </cell>
        </row>
        <row r="14619">
          <cell r="A14619">
            <v>2022</v>
          </cell>
          <cell r="B14619" t="str">
            <v>Enero</v>
          </cell>
          <cell r="J14619">
            <v>43087</v>
          </cell>
          <cell r="K14619">
            <v>41028</v>
          </cell>
        </row>
        <row r="14620">
          <cell r="A14620">
            <v>2022</v>
          </cell>
          <cell r="B14620" t="str">
            <v>Enero</v>
          </cell>
          <cell r="J14620">
            <v>49608</v>
          </cell>
          <cell r="K14620">
            <v>41028</v>
          </cell>
        </row>
        <row r="14621">
          <cell r="A14621">
            <v>2022</v>
          </cell>
          <cell r="B14621" t="str">
            <v>Enero</v>
          </cell>
          <cell r="J14621">
            <v>43319</v>
          </cell>
          <cell r="K14621">
            <v>41028</v>
          </cell>
        </row>
        <row r="14622">
          <cell r="A14622">
            <v>2022</v>
          </cell>
          <cell r="B14622" t="str">
            <v>Febrero</v>
          </cell>
          <cell r="J14622">
            <v>567</v>
          </cell>
          <cell r="K14622">
            <v>31001</v>
          </cell>
        </row>
        <row r="14623">
          <cell r="A14623">
            <v>2022</v>
          </cell>
          <cell r="B14623" t="str">
            <v>Febrero</v>
          </cell>
          <cell r="J14623">
            <v>1223</v>
          </cell>
          <cell r="K14623">
            <v>31002</v>
          </cell>
        </row>
        <row r="14624">
          <cell r="A14624">
            <v>2022</v>
          </cell>
          <cell r="B14624" t="str">
            <v>Febrero</v>
          </cell>
          <cell r="J14624">
            <v>903</v>
          </cell>
          <cell r="K14624">
            <v>31003</v>
          </cell>
        </row>
        <row r="14625">
          <cell r="A14625">
            <v>2022</v>
          </cell>
          <cell r="B14625" t="str">
            <v>Febrero</v>
          </cell>
          <cell r="J14625">
            <v>11006</v>
          </cell>
          <cell r="K14625">
            <v>31004</v>
          </cell>
        </row>
        <row r="14626">
          <cell r="A14626">
            <v>2022</v>
          </cell>
          <cell r="B14626" t="str">
            <v>Febrero</v>
          </cell>
          <cell r="J14626">
            <v>9112</v>
          </cell>
          <cell r="K14626">
            <v>31005</v>
          </cell>
        </row>
        <row r="14627">
          <cell r="A14627">
            <v>2022</v>
          </cell>
          <cell r="B14627" t="str">
            <v>Febrero</v>
          </cell>
          <cell r="J14627">
            <v>1192</v>
          </cell>
          <cell r="K14627">
            <v>31006</v>
          </cell>
        </row>
        <row r="14628">
          <cell r="A14628">
            <v>2022</v>
          </cell>
          <cell r="B14628" t="str">
            <v>Febrero</v>
          </cell>
          <cell r="J14628">
            <v>6295</v>
          </cell>
          <cell r="K14628">
            <v>31007</v>
          </cell>
        </row>
        <row r="14629">
          <cell r="A14629">
            <v>2022</v>
          </cell>
          <cell r="B14629" t="str">
            <v>Febrero</v>
          </cell>
          <cell r="J14629">
            <v>4400</v>
          </cell>
          <cell r="K14629">
            <v>31008</v>
          </cell>
        </row>
        <row r="14630">
          <cell r="A14630">
            <v>2022</v>
          </cell>
          <cell r="B14630" t="str">
            <v>Febrero</v>
          </cell>
          <cell r="J14630">
            <v>3422</v>
          </cell>
          <cell r="K14630">
            <v>31009</v>
          </cell>
        </row>
        <row r="14631">
          <cell r="A14631">
            <v>2022</v>
          </cell>
          <cell r="B14631" t="str">
            <v>Febrero</v>
          </cell>
          <cell r="J14631">
            <v>4138</v>
          </cell>
          <cell r="K14631">
            <v>31010</v>
          </cell>
        </row>
        <row r="14632">
          <cell r="A14632">
            <v>2022</v>
          </cell>
          <cell r="B14632" t="str">
            <v>Febrero</v>
          </cell>
          <cell r="J14632">
            <v>1159</v>
          </cell>
          <cell r="K14632">
            <v>31011</v>
          </cell>
        </row>
        <row r="14633">
          <cell r="A14633">
            <v>2022</v>
          </cell>
          <cell r="B14633" t="str">
            <v>Febrero</v>
          </cell>
          <cell r="J14633">
            <v>484</v>
          </cell>
          <cell r="K14633">
            <v>31012</v>
          </cell>
        </row>
        <row r="14634">
          <cell r="A14634">
            <v>2022</v>
          </cell>
          <cell r="B14634" t="str">
            <v>Febrero</v>
          </cell>
          <cell r="J14634">
            <v>2099</v>
          </cell>
          <cell r="K14634">
            <v>31013</v>
          </cell>
        </row>
        <row r="14635">
          <cell r="A14635">
            <v>2022</v>
          </cell>
          <cell r="B14635" t="str">
            <v>Febrero</v>
          </cell>
          <cell r="J14635">
            <v>2426</v>
          </cell>
          <cell r="K14635">
            <v>31014</v>
          </cell>
        </row>
        <row r="14636">
          <cell r="A14636">
            <v>2022</v>
          </cell>
          <cell r="B14636" t="str">
            <v>Febrero</v>
          </cell>
          <cell r="J14636">
            <v>1948</v>
          </cell>
          <cell r="K14636">
            <v>31016</v>
          </cell>
        </row>
        <row r="14637">
          <cell r="A14637">
            <v>2022</v>
          </cell>
          <cell r="B14637" t="str">
            <v>Febrero</v>
          </cell>
          <cell r="J14637">
            <v>2613</v>
          </cell>
          <cell r="K14637">
            <v>31017</v>
          </cell>
        </row>
        <row r="14638">
          <cell r="A14638">
            <v>2022</v>
          </cell>
          <cell r="B14638" t="str">
            <v>Febrero</v>
          </cell>
          <cell r="J14638">
            <v>1758</v>
          </cell>
          <cell r="K14638">
            <v>31018</v>
          </cell>
        </row>
        <row r="14639">
          <cell r="A14639">
            <v>2022</v>
          </cell>
          <cell r="B14639" t="str">
            <v>Febrero</v>
          </cell>
          <cell r="J14639">
            <v>1117</v>
          </cell>
          <cell r="K14639">
            <v>31019</v>
          </cell>
        </row>
        <row r="14640">
          <cell r="A14640">
            <v>2022</v>
          </cell>
          <cell r="B14640" t="str">
            <v>Febrero</v>
          </cell>
          <cell r="J14640">
            <v>3009</v>
          </cell>
          <cell r="K14640">
            <v>31020</v>
          </cell>
        </row>
        <row r="14641">
          <cell r="A14641">
            <v>2022</v>
          </cell>
          <cell r="B14641" t="str">
            <v>Febrero</v>
          </cell>
          <cell r="J14641">
            <v>2390</v>
          </cell>
          <cell r="K14641">
            <v>31021</v>
          </cell>
        </row>
        <row r="14642">
          <cell r="A14642">
            <v>2022</v>
          </cell>
          <cell r="B14642" t="str">
            <v>Febrero</v>
          </cell>
          <cell r="J14642">
            <v>3267</v>
          </cell>
          <cell r="K14642">
            <v>31022</v>
          </cell>
        </row>
        <row r="14643">
          <cell r="A14643">
            <v>2022</v>
          </cell>
          <cell r="B14643" t="str">
            <v>Febrero</v>
          </cell>
          <cell r="J14643">
            <v>2069</v>
          </cell>
          <cell r="K14643">
            <v>31023</v>
          </cell>
        </row>
        <row r="14644">
          <cell r="A14644">
            <v>2022</v>
          </cell>
          <cell r="B14644" t="str">
            <v>Febrero</v>
          </cell>
          <cell r="J14644">
            <v>4288</v>
          </cell>
          <cell r="K14644">
            <v>31024</v>
          </cell>
        </row>
        <row r="14645">
          <cell r="A14645">
            <v>2022</v>
          </cell>
          <cell r="B14645" t="str">
            <v>Febrero</v>
          </cell>
          <cell r="J14645">
            <v>2340</v>
          </cell>
          <cell r="K14645">
            <v>31025</v>
          </cell>
        </row>
        <row r="14646">
          <cell r="A14646">
            <v>2022</v>
          </cell>
          <cell r="B14646" t="str">
            <v>Febrero</v>
          </cell>
          <cell r="J14646">
            <v>2692</v>
          </cell>
          <cell r="K14646">
            <v>31026</v>
          </cell>
        </row>
        <row r="14647">
          <cell r="A14647">
            <v>2022</v>
          </cell>
          <cell r="B14647" t="str">
            <v>Febrero</v>
          </cell>
          <cell r="J14647">
            <v>1203</v>
          </cell>
          <cell r="K14647">
            <v>31027</v>
          </cell>
        </row>
        <row r="14648">
          <cell r="A14648">
            <v>2022</v>
          </cell>
          <cell r="B14648" t="str">
            <v>Febrero</v>
          </cell>
          <cell r="J14648">
            <v>2529</v>
          </cell>
          <cell r="K14648">
            <v>31028</v>
          </cell>
        </row>
        <row r="14649">
          <cell r="A14649">
            <v>2022</v>
          </cell>
          <cell r="B14649" t="str">
            <v>Febrero</v>
          </cell>
          <cell r="J14649">
            <v>2178</v>
          </cell>
          <cell r="K14649">
            <v>31029</v>
          </cell>
        </row>
        <row r="14650">
          <cell r="A14650">
            <v>2022</v>
          </cell>
          <cell r="B14650" t="str">
            <v>Febrero</v>
          </cell>
          <cell r="J14650">
            <v>2136</v>
          </cell>
          <cell r="K14650">
            <v>31030</v>
          </cell>
        </row>
        <row r="14651">
          <cell r="A14651">
            <v>2022</v>
          </cell>
          <cell r="B14651" t="str">
            <v>Febrero</v>
          </cell>
          <cell r="J14651">
            <v>4462</v>
          </cell>
          <cell r="K14651">
            <v>31031</v>
          </cell>
        </row>
        <row r="14652">
          <cell r="A14652">
            <v>2022</v>
          </cell>
          <cell r="B14652" t="str">
            <v>Febrero</v>
          </cell>
          <cell r="J14652">
            <v>3868</v>
          </cell>
          <cell r="K14652">
            <v>31032</v>
          </cell>
        </row>
        <row r="14653">
          <cell r="A14653">
            <v>2022</v>
          </cell>
          <cell r="B14653" t="str">
            <v>Febrero</v>
          </cell>
          <cell r="J14653">
            <v>1368</v>
          </cell>
          <cell r="K14653">
            <v>31033</v>
          </cell>
        </row>
        <row r="14654">
          <cell r="A14654">
            <v>2022</v>
          </cell>
          <cell r="B14654" t="str">
            <v>Febrero</v>
          </cell>
          <cell r="J14654">
            <v>689</v>
          </cell>
          <cell r="K14654">
            <v>31034</v>
          </cell>
        </row>
        <row r="14655">
          <cell r="A14655">
            <v>2022</v>
          </cell>
          <cell r="B14655" t="str">
            <v>Febrero</v>
          </cell>
          <cell r="J14655">
            <v>1480</v>
          </cell>
          <cell r="K14655">
            <v>31035</v>
          </cell>
        </row>
        <row r="14656">
          <cell r="A14656">
            <v>2022</v>
          </cell>
          <cell r="B14656" t="str">
            <v>Febrero</v>
          </cell>
          <cell r="J14656">
            <v>1499</v>
          </cell>
          <cell r="K14656">
            <v>31036</v>
          </cell>
        </row>
        <row r="14657">
          <cell r="A14657">
            <v>2022</v>
          </cell>
          <cell r="B14657" t="str">
            <v>Febrero</v>
          </cell>
          <cell r="J14657">
            <v>2841</v>
          </cell>
          <cell r="K14657">
            <v>31037</v>
          </cell>
        </row>
        <row r="14658">
          <cell r="A14658">
            <v>2022</v>
          </cell>
          <cell r="B14658" t="str">
            <v>Febrero</v>
          </cell>
          <cell r="J14658">
            <v>3393</v>
          </cell>
          <cell r="K14658">
            <v>31038</v>
          </cell>
        </row>
        <row r="14659">
          <cell r="A14659">
            <v>2022</v>
          </cell>
          <cell r="B14659" t="str">
            <v>Febrero</v>
          </cell>
          <cell r="J14659">
            <v>1395</v>
          </cell>
          <cell r="K14659">
            <v>31039</v>
          </cell>
        </row>
        <row r="14660">
          <cell r="A14660">
            <v>2022</v>
          </cell>
          <cell r="B14660" t="str">
            <v>Febrero</v>
          </cell>
          <cell r="J14660">
            <v>4916</v>
          </cell>
          <cell r="K14660">
            <v>11001</v>
          </cell>
        </row>
        <row r="14661">
          <cell r="A14661">
            <v>2022</v>
          </cell>
          <cell r="B14661" t="str">
            <v>Febrero</v>
          </cell>
          <cell r="J14661">
            <v>6935</v>
          </cell>
          <cell r="K14661">
            <v>11002</v>
          </cell>
        </row>
        <row r="14662">
          <cell r="A14662">
            <v>2022</v>
          </cell>
          <cell r="B14662" t="str">
            <v>Febrero</v>
          </cell>
          <cell r="J14662">
            <v>1990</v>
          </cell>
          <cell r="K14662">
            <v>11003</v>
          </cell>
        </row>
        <row r="14663">
          <cell r="A14663">
            <v>2022</v>
          </cell>
          <cell r="B14663" t="str">
            <v>Febrero</v>
          </cell>
          <cell r="J14663">
            <v>1836</v>
          </cell>
          <cell r="K14663">
            <v>11004</v>
          </cell>
        </row>
        <row r="14664">
          <cell r="A14664">
            <v>2022</v>
          </cell>
          <cell r="B14664" t="str">
            <v>Febrero</v>
          </cell>
          <cell r="J14664">
            <v>1676</v>
          </cell>
          <cell r="K14664">
            <v>11005</v>
          </cell>
        </row>
        <row r="14665">
          <cell r="A14665">
            <v>2022</v>
          </cell>
          <cell r="B14665" t="str">
            <v>Febrero</v>
          </cell>
          <cell r="J14665">
            <v>5357</v>
          </cell>
          <cell r="K14665">
            <v>11006</v>
          </cell>
        </row>
        <row r="14666">
          <cell r="A14666">
            <v>2022</v>
          </cell>
          <cell r="B14666" t="str">
            <v>Febrero</v>
          </cell>
          <cell r="J14666">
            <v>13091</v>
          </cell>
          <cell r="K14666">
            <v>11007</v>
          </cell>
        </row>
        <row r="14667">
          <cell r="A14667">
            <v>2022</v>
          </cell>
          <cell r="B14667" t="str">
            <v>Febrero</v>
          </cell>
          <cell r="J14667">
            <v>2900</v>
          </cell>
          <cell r="K14667">
            <v>11008</v>
          </cell>
        </row>
        <row r="14668">
          <cell r="A14668">
            <v>2022</v>
          </cell>
          <cell r="B14668" t="str">
            <v>Febrero</v>
          </cell>
          <cell r="J14668">
            <v>3882</v>
          </cell>
          <cell r="K14668">
            <v>11009</v>
          </cell>
        </row>
        <row r="14669">
          <cell r="A14669">
            <v>2022</v>
          </cell>
          <cell r="B14669" t="str">
            <v>Febrero</v>
          </cell>
          <cell r="J14669">
            <v>2081</v>
          </cell>
          <cell r="K14669">
            <v>11010</v>
          </cell>
        </row>
        <row r="14670">
          <cell r="A14670">
            <v>2022</v>
          </cell>
          <cell r="B14670" t="str">
            <v>Febrero</v>
          </cell>
          <cell r="J14670">
            <v>12181</v>
          </cell>
          <cell r="K14670">
            <v>11011</v>
          </cell>
        </row>
        <row r="14671">
          <cell r="A14671">
            <v>2022</v>
          </cell>
          <cell r="B14671" t="str">
            <v>Febrero</v>
          </cell>
          <cell r="J14671">
            <v>5982</v>
          </cell>
          <cell r="K14671">
            <v>11012</v>
          </cell>
        </row>
        <row r="14672">
          <cell r="A14672">
            <v>2022</v>
          </cell>
          <cell r="B14672" t="str">
            <v>Febrero</v>
          </cell>
          <cell r="J14672">
            <v>6125</v>
          </cell>
          <cell r="K14672">
            <v>11013</v>
          </cell>
        </row>
        <row r="14673">
          <cell r="A14673">
            <v>2022</v>
          </cell>
          <cell r="B14673" t="str">
            <v>Febrero</v>
          </cell>
          <cell r="J14673">
            <v>7361</v>
          </cell>
          <cell r="K14673">
            <v>11014</v>
          </cell>
        </row>
        <row r="14674">
          <cell r="A14674">
            <v>2022</v>
          </cell>
          <cell r="B14674" t="str">
            <v>Febrero</v>
          </cell>
          <cell r="J14674">
            <v>7281</v>
          </cell>
          <cell r="K14674">
            <v>11015</v>
          </cell>
        </row>
        <row r="14675">
          <cell r="A14675">
            <v>2022</v>
          </cell>
          <cell r="B14675" t="str">
            <v>Febrero</v>
          </cell>
          <cell r="J14675">
            <v>4246</v>
          </cell>
          <cell r="K14675">
            <v>11016</v>
          </cell>
        </row>
        <row r="14676">
          <cell r="A14676">
            <v>2022</v>
          </cell>
          <cell r="B14676" t="str">
            <v>Febrero</v>
          </cell>
          <cell r="J14676">
            <v>1905</v>
          </cell>
          <cell r="K14676">
            <v>11017</v>
          </cell>
        </row>
        <row r="14677">
          <cell r="A14677">
            <v>2022</v>
          </cell>
          <cell r="B14677" t="str">
            <v>Febrero</v>
          </cell>
          <cell r="J14677">
            <v>2566</v>
          </cell>
          <cell r="K14677">
            <v>11018</v>
          </cell>
        </row>
        <row r="14678">
          <cell r="A14678">
            <v>2022</v>
          </cell>
          <cell r="B14678" t="str">
            <v>Febrero</v>
          </cell>
          <cell r="J14678">
            <v>5846</v>
          </cell>
          <cell r="K14678">
            <v>11019</v>
          </cell>
        </row>
        <row r="14679">
          <cell r="A14679">
            <v>2022</v>
          </cell>
          <cell r="B14679" t="str">
            <v>Febrero</v>
          </cell>
          <cell r="J14679">
            <v>11804</v>
          </cell>
          <cell r="K14679">
            <v>11020</v>
          </cell>
        </row>
        <row r="14680">
          <cell r="A14680">
            <v>2022</v>
          </cell>
          <cell r="B14680" t="str">
            <v>Febrero</v>
          </cell>
          <cell r="J14680">
            <v>3016</v>
          </cell>
          <cell r="K14680">
            <v>11021</v>
          </cell>
        </row>
        <row r="14681">
          <cell r="A14681">
            <v>2022</v>
          </cell>
          <cell r="B14681" t="str">
            <v>Febrero</v>
          </cell>
          <cell r="J14681">
            <v>4183</v>
          </cell>
          <cell r="K14681">
            <v>11022</v>
          </cell>
        </row>
        <row r="14682">
          <cell r="A14682">
            <v>2022</v>
          </cell>
          <cell r="B14682" t="str">
            <v>Febrero</v>
          </cell>
          <cell r="J14682">
            <v>4586</v>
          </cell>
          <cell r="K14682">
            <v>11023</v>
          </cell>
        </row>
        <row r="14683">
          <cell r="A14683">
            <v>2022</v>
          </cell>
          <cell r="B14683" t="str">
            <v>Febrero</v>
          </cell>
          <cell r="J14683">
            <v>4107</v>
          </cell>
          <cell r="K14683">
            <v>11024</v>
          </cell>
        </row>
        <row r="14684">
          <cell r="A14684">
            <v>2022</v>
          </cell>
          <cell r="B14684" t="str">
            <v>Febrero</v>
          </cell>
          <cell r="J14684">
            <v>2721</v>
          </cell>
          <cell r="K14684">
            <v>11026</v>
          </cell>
        </row>
        <row r="14685">
          <cell r="A14685">
            <v>2022</v>
          </cell>
          <cell r="B14685" t="str">
            <v>Febrero</v>
          </cell>
          <cell r="J14685">
            <v>5329</v>
          </cell>
          <cell r="K14685">
            <v>11027</v>
          </cell>
        </row>
        <row r="14686">
          <cell r="A14686">
            <v>2022</v>
          </cell>
          <cell r="B14686" t="str">
            <v>Febrero</v>
          </cell>
          <cell r="J14686">
            <v>5269</v>
          </cell>
          <cell r="K14686">
            <v>11028</v>
          </cell>
        </row>
        <row r="14687">
          <cell r="A14687">
            <v>2022</v>
          </cell>
          <cell r="B14687" t="str">
            <v>Febrero</v>
          </cell>
          <cell r="J14687">
            <v>3692</v>
          </cell>
          <cell r="K14687">
            <v>11029</v>
          </cell>
        </row>
        <row r="14688">
          <cell r="A14688">
            <v>2022</v>
          </cell>
          <cell r="B14688" t="str">
            <v>Febrero</v>
          </cell>
          <cell r="J14688">
            <v>7720</v>
          </cell>
          <cell r="K14688">
            <v>11030</v>
          </cell>
        </row>
        <row r="14689">
          <cell r="A14689">
            <v>2022</v>
          </cell>
          <cell r="B14689" t="str">
            <v>Febrero</v>
          </cell>
          <cell r="J14689">
            <v>7568</v>
          </cell>
          <cell r="K14689">
            <v>11031</v>
          </cell>
        </row>
        <row r="14690">
          <cell r="A14690">
            <v>2022</v>
          </cell>
          <cell r="B14690" t="str">
            <v>Febrero</v>
          </cell>
          <cell r="J14690">
            <v>7789</v>
          </cell>
          <cell r="K14690">
            <v>11032</v>
          </cell>
        </row>
        <row r="14691">
          <cell r="A14691">
            <v>2022</v>
          </cell>
          <cell r="B14691" t="str">
            <v>Febrero</v>
          </cell>
          <cell r="J14691">
            <v>3706</v>
          </cell>
          <cell r="K14691">
            <v>11033</v>
          </cell>
        </row>
        <row r="14692">
          <cell r="A14692">
            <v>2022</v>
          </cell>
          <cell r="B14692" t="str">
            <v>Febrero</v>
          </cell>
          <cell r="J14692">
            <v>1736</v>
          </cell>
          <cell r="K14692">
            <v>11034</v>
          </cell>
        </row>
        <row r="14693">
          <cell r="A14693">
            <v>2022</v>
          </cell>
          <cell r="B14693" t="str">
            <v>Febrero</v>
          </cell>
          <cell r="J14693">
            <v>5007</v>
          </cell>
          <cell r="K14693">
            <v>11035</v>
          </cell>
        </row>
        <row r="14694">
          <cell r="A14694">
            <v>2022</v>
          </cell>
          <cell r="B14694" t="str">
            <v>Febrero</v>
          </cell>
          <cell r="J14694">
            <v>1723</v>
          </cell>
          <cell r="K14694">
            <v>11036</v>
          </cell>
        </row>
        <row r="14695">
          <cell r="A14695">
            <v>2022</v>
          </cell>
          <cell r="B14695" t="str">
            <v>Febrero</v>
          </cell>
          <cell r="J14695">
            <v>1724</v>
          </cell>
          <cell r="K14695">
            <v>11037</v>
          </cell>
        </row>
        <row r="14696">
          <cell r="A14696">
            <v>2022</v>
          </cell>
          <cell r="B14696" t="str">
            <v>Febrero</v>
          </cell>
          <cell r="J14696">
            <v>1864</v>
          </cell>
          <cell r="K14696">
            <v>11039</v>
          </cell>
        </row>
        <row r="14697">
          <cell r="A14697">
            <v>2022</v>
          </cell>
          <cell r="B14697" t="str">
            <v>Febrero</v>
          </cell>
          <cell r="J14697">
            <v>2749</v>
          </cell>
          <cell r="K14697">
            <v>11040</v>
          </cell>
        </row>
        <row r="14698">
          <cell r="A14698">
            <v>2022</v>
          </cell>
          <cell r="B14698" t="str">
            <v>Febrero</v>
          </cell>
          <cell r="J14698">
            <v>1670</v>
          </cell>
          <cell r="K14698">
            <v>11041</v>
          </cell>
        </row>
        <row r="14699">
          <cell r="A14699">
            <v>2022</v>
          </cell>
          <cell r="B14699" t="str">
            <v>Febrero</v>
          </cell>
          <cell r="J14699">
            <v>2709</v>
          </cell>
          <cell r="K14699">
            <v>11042</v>
          </cell>
        </row>
        <row r="14700">
          <cell r="A14700">
            <v>2022</v>
          </cell>
          <cell r="B14700" t="str">
            <v>Febrero</v>
          </cell>
          <cell r="J14700">
            <v>7841</v>
          </cell>
          <cell r="K14700">
            <v>11043</v>
          </cell>
        </row>
        <row r="14701">
          <cell r="A14701">
            <v>2022</v>
          </cell>
          <cell r="B14701" t="str">
            <v>Febrero</v>
          </cell>
          <cell r="J14701">
            <v>5461</v>
          </cell>
          <cell r="K14701">
            <v>11044</v>
          </cell>
        </row>
        <row r="14702">
          <cell r="A14702">
            <v>2022</v>
          </cell>
          <cell r="B14702" t="str">
            <v>Febrero</v>
          </cell>
          <cell r="J14702">
            <v>1762</v>
          </cell>
          <cell r="K14702">
            <v>11045</v>
          </cell>
        </row>
        <row r="14703">
          <cell r="A14703">
            <v>2022</v>
          </cell>
          <cell r="B14703" t="str">
            <v>Febrero</v>
          </cell>
          <cell r="J14703">
            <v>986</v>
          </cell>
          <cell r="K14703">
            <v>11046</v>
          </cell>
        </row>
        <row r="14704">
          <cell r="A14704">
            <v>2022</v>
          </cell>
          <cell r="B14704" t="str">
            <v>Febrero</v>
          </cell>
          <cell r="J14704">
            <v>5411</v>
          </cell>
          <cell r="K14704">
            <v>11047</v>
          </cell>
        </row>
        <row r="14705">
          <cell r="A14705">
            <v>2022</v>
          </cell>
          <cell r="B14705" t="str">
            <v>Febrero</v>
          </cell>
          <cell r="J14705">
            <v>5534</v>
          </cell>
          <cell r="K14705">
            <v>11048</v>
          </cell>
        </row>
        <row r="14706">
          <cell r="A14706">
            <v>2022</v>
          </cell>
          <cell r="B14706" t="str">
            <v>Febrero</v>
          </cell>
          <cell r="J14706">
            <v>2477</v>
          </cell>
          <cell r="K14706">
            <v>11049</v>
          </cell>
        </row>
        <row r="14707">
          <cell r="A14707">
            <v>2022</v>
          </cell>
          <cell r="B14707" t="str">
            <v>Febrero</v>
          </cell>
          <cell r="J14707">
            <v>3140</v>
          </cell>
          <cell r="K14707">
            <v>11050</v>
          </cell>
        </row>
        <row r="14708">
          <cell r="A14708">
            <v>2022</v>
          </cell>
          <cell r="B14708" t="str">
            <v>Febrero</v>
          </cell>
          <cell r="J14708">
            <v>13807</v>
          </cell>
          <cell r="K14708">
            <v>11051</v>
          </cell>
        </row>
        <row r="14709">
          <cell r="A14709">
            <v>2022</v>
          </cell>
          <cell r="B14709" t="str">
            <v>Febrero</v>
          </cell>
          <cell r="J14709">
            <v>3718</v>
          </cell>
          <cell r="K14709">
            <v>11052</v>
          </cell>
        </row>
        <row r="14710">
          <cell r="A14710">
            <v>2022</v>
          </cell>
          <cell r="B14710" t="str">
            <v>Febrero</v>
          </cell>
          <cell r="J14710">
            <v>7043</v>
          </cell>
          <cell r="K14710">
            <v>11053</v>
          </cell>
        </row>
        <row r="14711">
          <cell r="A14711">
            <v>2022</v>
          </cell>
          <cell r="B14711" t="str">
            <v>Febrero</v>
          </cell>
          <cell r="J14711">
            <v>7666</v>
          </cell>
          <cell r="K14711">
            <v>11054</v>
          </cell>
        </row>
        <row r="14712">
          <cell r="A14712">
            <v>2022</v>
          </cell>
          <cell r="B14712" t="str">
            <v>Febrero</v>
          </cell>
          <cell r="J14712">
            <v>1213</v>
          </cell>
          <cell r="K14712">
            <v>21001</v>
          </cell>
        </row>
        <row r="14713">
          <cell r="A14713">
            <v>2022</v>
          </cell>
          <cell r="B14713" t="str">
            <v>Febrero</v>
          </cell>
          <cell r="J14713">
            <v>4416</v>
          </cell>
          <cell r="K14713">
            <v>21002</v>
          </cell>
        </row>
        <row r="14714">
          <cell r="A14714">
            <v>2022</v>
          </cell>
          <cell r="B14714" t="str">
            <v>Febrero</v>
          </cell>
          <cell r="J14714">
            <v>3579</v>
          </cell>
          <cell r="K14714">
            <v>21003</v>
          </cell>
        </row>
        <row r="14715">
          <cell r="A14715">
            <v>2022</v>
          </cell>
          <cell r="B14715" t="str">
            <v>Febrero</v>
          </cell>
          <cell r="J14715">
            <v>2925</v>
          </cell>
          <cell r="K14715">
            <v>21004</v>
          </cell>
        </row>
        <row r="14716">
          <cell r="A14716">
            <v>2022</v>
          </cell>
          <cell r="B14716" t="str">
            <v>Febrero</v>
          </cell>
          <cell r="J14716">
            <v>2540</v>
          </cell>
          <cell r="K14716">
            <v>21007</v>
          </cell>
        </row>
        <row r="14717">
          <cell r="A14717">
            <v>2022</v>
          </cell>
          <cell r="B14717" t="str">
            <v>Febrero</v>
          </cell>
          <cell r="J14717">
            <v>3139</v>
          </cell>
          <cell r="K14717">
            <v>21008</v>
          </cell>
        </row>
        <row r="14718">
          <cell r="A14718">
            <v>2022</v>
          </cell>
          <cell r="B14718" t="str">
            <v>Febrero</v>
          </cell>
          <cell r="J14718">
            <v>2879</v>
          </cell>
          <cell r="K14718">
            <v>21009</v>
          </cell>
        </row>
        <row r="14719">
          <cell r="A14719">
            <v>2022</v>
          </cell>
          <cell r="B14719" t="str">
            <v>Febrero</v>
          </cell>
          <cell r="J14719">
            <v>2517</v>
          </cell>
          <cell r="K14719">
            <v>21011</v>
          </cell>
        </row>
        <row r="14720">
          <cell r="A14720">
            <v>2022</v>
          </cell>
          <cell r="B14720" t="str">
            <v>Febrero</v>
          </cell>
          <cell r="J14720">
            <v>1174</v>
          </cell>
          <cell r="K14720">
            <v>21012</v>
          </cell>
        </row>
        <row r="14721">
          <cell r="A14721">
            <v>2022</v>
          </cell>
          <cell r="B14721" t="str">
            <v>Febrero</v>
          </cell>
          <cell r="J14721">
            <v>3753</v>
          </cell>
          <cell r="K14721">
            <v>21013</v>
          </cell>
        </row>
        <row r="14722">
          <cell r="A14722">
            <v>2022</v>
          </cell>
          <cell r="B14722" t="str">
            <v>Febrero</v>
          </cell>
          <cell r="J14722">
            <v>3753</v>
          </cell>
          <cell r="K14722">
            <v>21014</v>
          </cell>
        </row>
        <row r="14723">
          <cell r="A14723">
            <v>2022</v>
          </cell>
          <cell r="B14723" t="str">
            <v>Febrero</v>
          </cell>
          <cell r="J14723">
            <v>2144</v>
          </cell>
          <cell r="K14723">
            <v>21015</v>
          </cell>
        </row>
        <row r="14724">
          <cell r="A14724">
            <v>2022</v>
          </cell>
          <cell r="B14724" t="str">
            <v>Febrero</v>
          </cell>
          <cell r="J14724">
            <v>4332</v>
          </cell>
          <cell r="K14724">
            <v>21016</v>
          </cell>
        </row>
        <row r="14725">
          <cell r="A14725">
            <v>2022</v>
          </cell>
          <cell r="B14725" t="str">
            <v>Febrero</v>
          </cell>
          <cell r="J14725">
            <v>2427</v>
          </cell>
          <cell r="K14725">
            <v>21017</v>
          </cell>
        </row>
        <row r="14726">
          <cell r="A14726">
            <v>2022</v>
          </cell>
          <cell r="B14726" t="str">
            <v>Febrero</v>
          </cell>
          <cell r="J14726">
            <v>5833</v>
          </cell>
          <cell r="K14726">
            <v>51009</v>
          </cell>
        </row>
        <row r="14727">
          <cell r="A14727">
            <v>2022</v>
          </cell>
          <cell r="B14727" t="str">
            <v>Febrero</v>
          </cell>
          <cell r="J14727">
            <v>6457</v>
          </cell>
          <cell r="K14727">
            <v>51009</v>
          </cell>
        </row>
        <row r="14728">
          <cell r="A14728">
            <v>2022</v>
          </cell>
          <cell r="B14728" t="str">
            <v>Febrero</v>
          </cell>
          <cell r="J14728">
            <v>6043</v>
          </cell>
          <cell r="K14728">
            <v>51009</v>
          </cell>
        </row>
        <row r="14729">
          <cell r="A14729">
            <v>2022</v>
          </cell>
          <cell r="B14729" t="str">
            <v>Febrero</v>
          </cell>
          <cell r="J14729">
            <v>6152</v>
          </cell>
          <cell r="K14729">
            <v>51009</v>
          </cell>
        </row>
        <row r="14730">
          <cell r="A14730">
            <v>2022</v>
          </cell>
          <cell r="B14730" t="str">
            <v>Febrero</v>
          </cell>
          <cell r="J14730">
            <v>1885</v>
          </cell>
          <cell r="K14730">
            <v>51010</v>
          </cell>
        </row>
        <row r="14731">
          <cell r="A14731">
            <v>2022</v>
          </cell>
          <cell r="B14731" t="str">
            <v>Febrero</v>
          </cell>
          <cell r="J14731">
            <v>2107</v>
          </cell>
          <cell r="K14731">
            <v>51010</v>
          </cell>
        </row>
        <row r="14732">
          <cell r="A14732">
            <v>2022</v>
          </cell>
          <cell r="B14732" t="str">
            <v>Febrero</v>
          </cell>
          <cell r="J14732">
            <v>2322</v>
          </cell>
          <cell r="K14732">
            <v>51011</v>
          </cell>
        </row>
        <row r="14733">
          <cell r="A14733">
            <v>2022</v>
          </cell>
          <cell r="B14733" t="str">
            <v>Febrero</v>
          </cell>
          <cell r="J14733">
            <v>2778</v>
          </cell>
          <cell r="K14733">
            <v>51011</v>
          </cell>
        </row>
        <row r="14734">
          <cell r="A14734">
            <v>2022</v>
          </cell>
          <cell r="B14734" t="str">
            <v>Febrero</v>
          </cell>
          <cell r="J14734">
            <v>2888</v>
          </cell>
          <cell r="K14734">
            <v>51011</v>
          </cell>
        </row>
        <row r="14735">
          <cell r="A14735">
            <v>2022</v>
          </cell>
          <cell r="B14735" t="str">
            <v>Febrero</v>
          </cell>
          <cell r="J14735">
            <v>4030</v>
          </cell>
          <cell r="K14735">
            <v>51012</v>
          </cell>
        </row>
        <row r="14736">
          <cell r="A14736">
            <v>2022</v>
          </cell>
          <cell r="B14736" t="str">
            <v>Febrero</v>
          </cell>
          <cell r="J14736">
            <v>4549</v>
          </cell>
          <cell r="K14736">
            <v>51012</v>
          </cell>
        </row>
        <row r="14737">
          <cell r="A14737">
            <v>2022</v>
          </cell>
          <cell r="B14737" t="str">
            <v>Febrero</v>
          </cell>
          <cell r="J14737">
            <v>408</v>
          </cell>
          <cell r="K14737">
            <v>61001</v>
          </cell>
        </row>
        <row r="14738">
          <cell r="A14738">
            <v>2022</v>
          </cell>
          <cell r="B14738" t="str">
            <v>Febrero</v>
          </cell>
          <cell r="J14738">
            <v>422</v>
          </cell>
          <cell r="K14738">
            <v>61001</v>
          </cell>
        </row>
        <row r="14739">
          <cell r="A14739">
            <v>2022</v>
          </cell>
          <cell r="B14739" t="str">
            <v>Febrero</v>
          </cell>
          <cell r="J14739">
            <v>434</v>
          </cell>
          <cell r="K14739">
            <v>61001</v>
          </cell>
        </row>
        <row r="14740">
          <cell r="A14740">
            <v>2022</v>
          </cell>
          <cell r="B14740" t="str">
            <v>Febrero</v>
          </cell>
          <cell r="J14740">
            <v>426</v>
          </cell>
          <cell r="K14740">
            <v>61002</v>
          </cell>
        </row>
        <row r="14741">
          <cell r="A14741">
            <v>2022</v>
          </cell>
          <cell r="B14741" t="str">
            <v>Febrero</v>
          </cell>
          <cell r="J14741">
            <v>445</v>
          </cell>
          <cell r="K14741">
            <v>61002</v>
          </cell>
        </row>
        <row r="14742">
          <cell r="A14742">
            <v>2022</v>
          </cell>
          <cell r="B14742" t="str">
            <v>Febrero</v>
          </cell>
          <cell r="J14742">
            <v>462</v>
          </cell>
          <cell r="K14742">
            <v>61002</v>
          </cell>
        </row>
        <row r="14743">
          <cell r="A14743">
            <v>2022</v>
          </cell>
          <cell r="B14743" t="str">
            <v>Febrero</v>
          </cell>
          <cell r="J14743">
            <v>400</v>
          </cell>
          <cell r="K14743">
            <v>61003</v>
          </cell>
        </row>
        <row r="14744">
          <cell r="A14744">
            <v>2022</v>
          </cell>
          <cell r="B14744" t="str">
            <v>Febrero</v>
          </cell>
          <cell r="J14744">
            <v>412</v>
          </cell>
          <cell r="K14744">
            <v>61003</v>
          </cell>
        </row>
        <row r="14745">
          <cell r="A14745">
            <v>2022</v>
          </cell>
          <cell r="B14745" t="str">
            <v>Febrero</v>
          </cell>
          <cell r="J14745">
            <v>466</v>
          </cell>
          <cell r="K14745">
            <v>61004</v>
          </cell>
        </row>
        <row r="14746">
          <cell r="A14746">
            <v>2022</v>
          </cell>
          <cell r="B14746" t="str">
            <v>Febrero</v>
          </cell>
          <cell r="J14746">
            <v>498</v>
          </cell>
          <cell r="K14746">
            <v>61004</v>
          </cell>
        </row>
        <row r="14747">
          <cell r="A14747">
            <v>2022</v>
          </cell>
          <cell r="B14747" t="str">
            <v>Febrero</v>
          </cell>
          <cell r="J14747">
            <v>500</v>
          </cell>
          <cell r="K14747">
            <v>61004</v>
          </cell>
        </row>
        <row r="14748">
          <cell r="A14748">
            <v>2022</v>
          </cell>
          <cell r="B14748" t="str">
            <v>Febrero</v>
          </cell>
          <cell r="J14748">
            <v>31411</v>
          </cell>
          <cell r="K14748">
            <v>61005</v>
          </cell>
        </row>
        <row r="14749">
          <cell r="A14749">
            <v>2022</v>
          </cell>
          <cell r="B14749" t="str">
            <v>Febrero</v>
          </cell>
          <cell r="J14749">
            <v>10906</v>
          </cell>
          <cell r="K14749">
            <v>61006</v>
          </cell>
        </row>
        <row r="14750">
          <cell r="A14750">
            <v>2022</v>
          </cell>
          <cell r="B14750" t="str">
            <v>Febrero</v>
          </cell>
          <cell r="J14750">
            <v>11719</v>
          </cell>
          <cell r="K14750">
            <v>61006</v>
          </cell>
        </row>
        <row r="14751">
          <cell r="A14751">
            <v>2022</v>
          </cell>
          <cell r="B14751" t="str">
            <v>Febrero</v>
          </cell>
          <cell r="J14751">
            <v>11608</v>
          </cell>
          <cell r="K14751">
            <v>61006</v>
          </cell>
        </row>
        <row r="14752">
          <cell r="A14752">
            <v>2022</v>
          </cell>
          <cell r="B14752" t="str">
            <v>Febrero</v>
          </cell>
          <cell r="J14752">
            <v>10513</v>
          </cell>
          <cell r="K14752">
            <v>61006</v>
          </cell>
        </row>
        <row r="14753">
          <cell r="A14753">
            <v>2022</v>
          </cell>
          <cell r="B14753" t="str">
            <v>Febrero</v>
          </cell>
          <cell r="J14753">
            <v>16675</v>
          </cell>
          <cell r="K14753">
            <v>61007</v>
          </cell>
        </row>
        <row r="14754">
          <cell r="A14754">
            <v>2022</v>
          </cell>
          <cell r="B14754" t="str">
            <v>Febrero</v>
          </cell>
          <cell r="J14754">
            <v>17606</v>
          </cell>
          <cell r="K14754">
            <v>61007</v>
          </cell>
        </row>
        <row r="14755">
          <cell r="A14755">
            <v>2022</v>
          </cell>
          <cell r="B14755" t="str">
            <v>Febrero</v>
          </cell>
          <cell r="J14755">
            <v>17400</v>
          </cell>
          <cell r="K14755">
            <v>61007</v>
          </cell>
        </row>
        <row r="14756">
          <cell r="A14756">
            <v>2022</v>
          </cell>
          <cell r="B14756" t="str">
            <v>Febrero</v>
          </cell>
          <cell r="J14756">
            <v>16675</v>
          </cell>
          <cell r="K14756">
            <v>61007</v>
          </cell>
        </row>
        <row r="14757">
          <cell r="A14757">
            <v>2022</v>
          </cell>
          <cell r="B14757" t="str">
            <v>Febrero</v>
          </cell>
          <cell r="J14757">
            <v>11238</v>
          </cell>
          <cell r="K14757">
            <v>61008</v>
          </cell>
        </row>
        <row r="14758">
          <cell r="A14758">
            <v>2022</v>
          </cell>
          <cell r="B14758" t="str">
            <v>Febrero</v>
          </cell>
          <cell r="J14758">
            <v>11881</v>
          </cell>
          <cell r="K14758">
            <v>61008</v>
          </cell>
        </row>
        <row r="14759">
          <cell r="A14759">
            <v>2022</v>
          </cell>
          <cell r="B14759" t="str">
            <v>Febrero</v>
          </cell>
          <cell r="J14759">
            <v>10875</v>
          </cell>
          <cell r="K14759">
            <v>61008</v>
          </cell>
        </row>
        <row r="14760">
          <cell r="A14760">
            <v>2022</v>
          </cell>
          <cell r="B14760" t="str">
            <v>Febrero</v>
          </cell>
          <cell r="J14760">
            <v>14825</v>
          </cell>
          <cell r="K14760">
            <v>61009</v>
          </cell>
        </row>
        <row r="14761">
          <cell r="A14761">
            <v>2022</v>
          </cell>
          <cell r="B14761" t="str">
            <v>Febrero</v>
          </cell>
          <cell r="J14761">
            <v>14588</v>
          </cell>
          <cell r="K14761">
            <v>61009</v>
          </cell>
        </row>
        <row r="14762">
          <cell r="A14762">
            <v>2022</v>
          </cell>
          <cell r="B14762" t="str">
            <v>Febrero</v>
          </cell>
          <cell r="J14762">
            <v>15400</v>
          </cell>
          <cell r="K14762">
            <v>61009</v>
          </cell>
        </row>
        <row r="14763">
          <cell r="A14763">
            <v>2022</v>
          </cell>
          <cell r="B14763" t="str">
            <v>Febrero</v>
          </cell>
          <cell r="J14763">
            <v>14195</v>
          </cell>
          <cell r="K14763">
            <v>61009</v>
          </cell>
        </row>
        <row r="14764">
          <cell r="A14764">
            <v>2022</v>
          </cell>
          <cell r="B14764" t="str">
            <v>Febrero</v>
          </cell>
          <cell r="J14764">
            <v>7100</v>
          </cell>
          <cell r="K14764">
            <v>71001</v>
          </cell>
        </row>
        <row r="14765">
          <cell r="A14765">
            <v>2022</v>
          </cell>
          <cell r="B14765" t="str">
            <v>Febrero</v>
          </cell>
          <cell r="J14765">
            <v>6163</v>
          </cell>
          <cell r="K14765">
            <v>71001</v>
          </cell>
        </row>
        <row r="14766">
          <cell r="A14766">
            <v>2022</v>
          </cell>
          <cell r="B14766" t="str">
            <v>Febrero</v>
          </cell>
          <cell r="J14766">
            <v>5119</v>
          </cell>
          <cell r="K14766">
            <v>71001</v>
          </cell>
        </row>
        <row r="14767">
          <cell r="A14767">
            <v>2022</v>
          </cell>
          <cell r="B14767" t="str">
            <v>Febrero</v>
          </cell>
          <cell r="J14767">
            <v>8100</v>
          </cell>
          <cell r="K14767">
            <v>71002</v>
          </cell>
        </row>
        <row r="14768">
          <cell r="A14768">
            <v>2022</v>
          </cell>
          <cell r="B14768" t="str">
            <v>Febrero</v>
          </cell>
          <cell r="J14768">
            <v>9625</v>
          </cell>
          <cell r="K14768">
            <v>71002</v>
          </cell>
        </row>
        <row r="14769">
          <cell r="A14769">
            <v>2022</v>
          </cell>
          <cell r="B14769" t="str">
            <v>Febrero</v>
          </cell>
          <cell r="J14769">
            <v>8281</v>
          </cell>
          <cell r="K14769">
            <v>71002</v>
          </cell>
        </row>
        <row r="14770">
          <cell r="A14770">
            <v>2022</v>
          </cell>
          <cell r="B14770" t="str">
            <v>Febrero</v>
          </cell>
          <cell r="J14770">
            <v>9569</v>
          </cell>
          <cell r="K14770">
            <v>71002</v>
          </cell>
        </row>
        <row r="14771">
          <cell r="A14771">
            <v>2022</v>
          </cell>
          <cell r="B14771" t="str">
            <v>Febrero</v>
          </cell>
          <cell r="J14771">
            <v>7831</v>
          </cell>
          <cell r="K14771">
            <v>71002</v>
          </cell>
        </row>
        <row r="14772">
          <cell r="A14772">
            <v>2022</v>
          </cell>
          <cell r="B14772" t="str">
            <v>Febrero</v>
          </cell>
          <cell r="J14772">
            <v>15525</v>
          </cell>
          <cell r="K14772">
            <v>71004</v>
          </cell>
        </row>
        <row r="14773">
          <cell r="A14773">
            <v>2022</v>
          </cell>
          <cell r="B14773" t="str">
            <v>Febrero</v>
          </cell>
          <cell r="J14773">
            <v>14531</v>
          </cell>
          <cell r="K14773">
            <v>71004</v>
          </cell>
        </row>
        <row r="14774">
          <cell r="A14774">
            <v>2022</v>
          </cell>
          <cell r="B14774" t="str">
            <v>Febrero</v>
          </cell>
          <cell r="J14774">
            <v>14613</v>
          </cell>
          <cell r="K14774">
            <v>71004</v>
          </cell>
        </row>
        <row r="14775">
          <cell r="A14775">
            <v>2022</v>
          </cell>
          <cell r="B14775" t="str">
            <v>Febrero</v>
          </cell>
          <cell r="J14775">
            <v>14706</v>
          </cell>
          <cell r="K14775">
            <v>71004</v>
          </cell>
        </row>
        <row r="14776">
          <cell r="A14776">
            <v>2022</v>
          </cell>
          <cell r="B14776" t="str">
            <v>Febrero</v>
          </cell>
          <cell r="J14776">
            <v>15869</v>
          </cell>
          <cell r="K14776">
            <v>71005</v>
          </cell>
        </row>
        <row r="14777">
          <cell r="A14777">
            <v>2022</v>
          </cell>
          <cell r="B14777" t="str">
            <v>Febrero</v>
          </cell>
          <cell r="J14777">
            <v>15350</v>
          </cell>
          <cell r="K14777">
            <v>71005</v>
          </cell>
        </row>
        <row r="14778">
          <cell r="A14778">
            <v>2022</v>
          </cell>
          <cell r="B14778" t="str">
            <v>Febrero</v>
          </cell>
          <cell r="J14778">
            <v>15594</v>
          </cell>
          <cell r="K14778">
            <v>71005</v>
          </cell>
        </row>
        <row r="14779">
          <cell r="A14779">
            <v>2022</v>
          </cell>
          <cell r="B14779" t="str">
            <v>Febrero</v>
          </cell>
          <cell r="J14779">
            <v>15531</v>
          </cell>
          <cell r="K14779">
            <v>71005</v>
          </cell>
        </row>
        <row r="14780">
          <cell r="A14780">
            <v>2022</v>
          </cell>
          <cell r="B14780" t="str">
            <v>Febrero</v>
          </cell>
          <cell r="J14780">
            <v>16006</v>
          </cell>
          <cell r="K14780">
            <v>71006</v>
          </cell>
        </row>
        <row r="14781">
          <cell r="A14781">
            <v>2022</v>
          </cell>
          <cell r="B14781" t="str">
            <v>Febrero</v>
          </cell>
          <cell r="J14781">
            <v>16081</v>
          </cell>
          <cell r="K14781">
            <v>71006</v>
          </cell>
        </row>
        <row r="14782">
          <cell r="A14782">
            <v>2022</v>
          </cell>
          <cell r="B14782" t="str">
            <v>Febrero</v>
          </cell>
          <cell r="J14782">
            <v>16269</v>
          </cell>
          <cell r="K14782">
            <v>71006</v>
          </cell>
        </row>
        <row r="14783">
          <cell r="A14783">
            <v>2022</v>
          </cell>
          <cell r="B14783" t="str">
            <v>Febrero</v>
          </cell>
          <cell r="J14783">
            <v>15431</v>
          </cell>
          <cell r="K14783">
            <v>71006</v>
          </cell>
        </row>
        <row r="14784">
          <cell r="A14784">
            <v>2022</v>
          </cell>
          <cell r="B14784" t="str">
            <v>Febrero</v>
          </cell>
          <cell r="J14784">
            <v>15913</v>
          </cell>
          <cell r="K14784">
            <v>71007</v>
          </cell>
        </row>
        <row r="14785">
          <cell r="A14785">
            <v>2022</v>
          </cell>
          <cell r="B14785" t="str">
            <v>Febrero</v>
          </cell>
          <cell r="J14785">
            <v>16231</v>
          </cell>
          <cell r="K14785">
            <v>71007</v>
          </cell>
        </row>
        <row r="14786">
          <cell r="A14786">
            <v>2022</v>
          </cell>
          <cell r="B14786" t="str">
            <v>Febrero</v>
          </cell>
          <cell r="J14786">
            <v>16513</v>
          </cell>
          <cell r="K14786">
            <v>71007</v>
          </cell>
        </row>
        <row r="14787">
          <cell r="A14787">
            <v>2022</v>
          </cell>
          <cell r="B14787" t="str">
            <v>Febrero</v>
          </cell>
          <cell r="J14787">
            <v>16394</v>
          </cell>
          <cell r="K14787">
            <v>71007</v>
          </cell>
        </row>
        <row r="14788">
          <cell r="A14788">
            <v>2022</v>
          </cell>
          <cell r="B14788" t="str">
            <v>Febrero</v>
          </cell>
          <cell r="J14788">
            <v>11442</v>
          </cell>
          <cell r="K14788">
            <v>71003</v>
          </cell>
        </row>
        <row r="14789">
          <cell r="A14789">
            <v>2022</v>
          </cell>
          <cell r="B14789" t="str">
            <v>Febrero</v>
          </cell>
          <cell r="J14789">
            <v>17494</v>
          </cell>
          <cell r="K14789">
            <v>71009</v>
          </cell>
        </row>
        <row r="14790">
          <cell r="A14790">
            <v>2022</v>
          </cell>
          <cell r="B14790" t="str">
            <v>Febrero</v>
          </cell>
          <cell r="J14790">
            <v>17613</v>
          </cell>
          <cell r="K14790">
            <v>71009</v>
          </cell>
        </row>
        <row r="14791">
          <cell r="A14791">
            <v>2022</v>
          </cell>
          <cell r="B14791" t="str">
            <v>Febrero</v>
          </cell>
          <cell r="J14791">
            <v>18150</v>
          </cell>
          <cell r="K14791">
            <v>71009</v>
          </cell>
        </row>
        <row r="14792">
          <cell r="A14792">
            <v>2022</v>
          </cell>
          <cell r="B14792" t="str">
            <v>Febrero</v>
          </cell>
          <cell r="J14792">
            <v>17875</v>
          </cell>
          <cell r="K14792">
            <v>71009</v>
          </cell>
        </row>
        <row r="14793">
          <cell r="A14793">
            <v>2022</v>
          </cell>
          <cell r="B14793" t="str">
            <v>Febrero</v>
          </cell>
          <cell r="J14793">
            <v>15450</v>
          </cell>
          <cell r="K14793">
            <v>71010</v>
          </cell>
        </row>
        <row r="14794">
          <cell r="A14794">
            <v>2022</v>
          </cell>
          <cell r="B14794" t="str">
            <v>Febrero</v>
          </cell>
          <cell r="J14794">
            <v>15294</v>
          </cell>
          <cell r="K14794">
            <v>71010</v>
          </cell>
        </row>
        <row r="14795">
          <cell r="A14795">
            <v>2022</v>
          </cell>
          <cell r="B14795" t="str">
            <v>Febrero</v>
          </cell>
          <cell r="J14795">
            <v>15031</v>
          </cell>
          <cell r="K14795">
            <v>71010</v>
          </cell>
        </row>
        <row r="14796">
          <cell r="A14796">
            <v>2022</v>
          </cell>
          <cell r="B14796" t="str">
            <v>Febrero</v>
          </cell>
          <cell r="J14796">
            <v>16381</v>
          </cell>
          <cell r="K14796">
            <v>71011</v>
          </cell>
        </row>
        <row r="14797">
          <cell r="A14797">
            <v>2022</v>
          </cell>
          <cell r="B14797" t="str">
            <v>Febrero</v>
          </cell>
          <cell r="J14797">
            <v>15988</v>
          </cell>
          <cell r="K14797">
            <v>71011</v>
          </cell>
        </row>
        <row r="14798">
          <cell r="A14798">
            <v>2022</v>
          </cell>
          <cell r="B14798" t="str">
            <v>Febrero</v>
          </cell>
          <cell r="J14798">
            <v>15950</v>
          </cell>
          <cell r="K14798">
            <v>71011</v>
          </cell>
        </row>
        <row r="14799">
          <cell r="A14799">
            <v>2022</v>
          </cell>
          <cell r="B14799" t="str">
            <v>Febrero</v>
          </cell>
          <cell r="J14799">
            <v>16038</v>
          </cell>
          <cell r="K14799">
            <v>71012</v>
          </cell>
        </row>
        <row r="14800">
          <cell r="A14800">
            <v>2022</v>
          </cell>
          <cell r="B14800" t="str">
            <v>Febrero</v>
          </cell>
          <cell r="J14800">
            <v>14900</v>
          </cell>
          <cell r="K14800">
            <v>71012</v>
          </cell>
        </row>
        <row r="14801">
          <cell r="A14801">
            <v>2022</v>
          </cell>
          <cell r="B14801" t="str">
            <v>Febrero</v>
          </cell>
          <cell r="J14801">
            <v>15106</v>
          </cell>
          <cell r="K14801">
            <v>71012</v>
          </cell>
        </row>
        <row r="14802">
          <cell r="A14802">
            <v>2022</v>
          </cell>
          <cell r="B14802" t="str">
            <v>Febrero</v>
          </cell>
          <cell r="J14802">
            <v>12156</v>
          </cell>
          <cell r="K14802">
            <v>71013</v>
          </cell>
        </row>
        <row r="14803">
          <cell r="A14803">
            <v>2022</v>
          </cell>
          <cell r="B14803" t="str">
            <v>Febrero</v>
          </cell>
          <cell r="J14803">
            <v>11394</v>
          </cell>
          <cell r="K14803">
            <v>71013</v>
          </cell>
        </row>
        <row r="14804">
          <cell r="A14804">
            <v>2022</v>
          </cell>
          <cell r="B14804" t="str">
            <v>Febrero</v>
          </cell>
          <cell r="J14804">
            <v>12631</v>
          </cell>
          <cell r="K14804">
            <v>71013</v>
          </cell>
        </row>
        <row r="14805">
          <cell r="A14805">
            <v>2022</v>
          </cell>
          <cell r="B14805" t="str">
            <v>Febrero</v>
          </cell>
          <cell r="J14805">
            <v>19990</v>
          </cell>
          <cell r="K14805">
            <v>71015</v>
          </cell>
        </row>
        <row r="14806">
          <cell r="A14806">
            <v>2022</v>
          </cell>
          <cell r="B14806" t="str">
            <v>Febrero</v>
          </cell>
          <cell r="J14806">
            <v>21125</v>
          </cell>
          <cell r="K14806">
            <v>71016</v>
          </cell>
        </row>
        <row r="14807">
          <cell r="A14807">
            <v>2022</v>
          </cell>
          <cell r="B14807" t="str">
            <v>Febrero</v>
          </cell>
          <cell r="J14807">
            <v>19663</v>
          </cell>
          <cell r="K14807">
            <v>71016</v>
          </cell>
        </row>
        <row r="14808">
          <cell r="A14808">
            <v>2022</v>
          </cell>
          <cell r="B14808" t="str">
            <v>Febrero</v>
          </cell>
          <cell r="J14808">
            <v>22406</v>
          </cell>
          <cell r="K14808">
            <v>71016</v>
          </cell>
        </row>
        <row r="14809">
          <cell r="A14809">
            <v>2022</v>
          </cell>
          <cell r="B14809" t="str">
            <v>Febrero</v>
          </cell>
          <cell r="J14809">
            <v>21125</v>
          </cell>
          <cell r="K14809">
            <v>71017</v>
          </cell>
        </row>
        <row r="14810">
          <cell r="A14810">
            <v>2022</v>
          </cell>
          <cell r="B14810" t="str">
            <v>Febrero</v>
          </cell>
          <cell r="J14810">
            <v>19663</v>
          </cell>
          <cell r="K14810">
            <v>71017</v>
          </cell>
        </row>
        <row r="14811">
          <cell r="A14811">
            <v>2022</v>
          </cell>
          <cell r="B14811" t="str">
            <v>Febrero</v>
          </cell>
          <cell r="J14811">
            <v>22406</v>
          </cell>
          <cell r="K14811">
            <v>71017</v>
          </cell>
        </row>
        <row r="14812">
          <cell r="A14812">
            <v>2022</v>
          </cell>
          <cell r="B14812" t="str">
            <v>Febrero</v>
          </cell>
          <cell r="J14812">
            <v>21125</v>
          </cell>
          <cell r="K14812">
            <v>71018</v>
          </cell>
        </row>
        <row r="14813">
          <cell r="A14813">
            <v>2022</v>
          </cell>
          <cell r="B14813" t="str">
            <v>Febrero</v>
          </cell>
          <cell r="J14813">
            <v>19663</v>
          </cell>
          <cell r="K14813">
            <v>71018</v>
          </cell>
        </row>
        <row r="14814">
          <cell r="A14814">
            <v>2022</v>
          </cell>
          <cell r="B14814" t="str">
            <v>Febrero</v>
          </cell>
          <cell r="J14814">
            <v>22406</v>
          </cell>
          <cell r="K14814">
            <v>71018</v>
          </cell>
        </row>
        <row r="14815">
          <cell r="A14815">
            <v>2022</v>
          </cell>
          <cell r="B14815" t="str">
            <v>Febrero</v>
          </cell>
          <cell r="J14815">
            <v>21125</v>
          </cell>
          <cell r="K14815">
            <v>71019</v>
          </cell>
        </row>
        <row r="14816">
          <cell r="A14816">
            <v>2022</v>
          </cell>
          <cell r="B14816" t="str">
            <v>Febrero</v>
          </cell>
          <cell r="J14816">
            <v>19663</v>
          </cell>
          <cell r="K14816">
            <v>71019</v>
          </cell>
        </row>
        <row r="14817">
          <cell r="A14817">
            <v>2022</v>
          </cell>
          <cell r="B14817" t="str">
            <v>Febrero</v>
          </cell>
          <cell r="J14817">
            <v>22406</v>
          </cell>
          <cell r="K14817">
            <v>71019</v>
          </cell>
        </row>
        <row r="14818">
          <cell r="A14818">
            <v>2022</v>
          </cell>
          <cell r="B14818" t="str">
            <v>Febrero</v>
          </cell>
          <cell r="J14818">
            <v>28075</v>
          </cell>
          <cell r="K14818">
            <v>71020</v>
          </cell>
        </row>
        <row r="14819">
          <cell r="A14819">
            <v>2022</v>
          </cell>
          <cell r="B14819" t="str">
            <v>Febrero</v>
          </cell>
          <cell r="J14819">
            <v>26263</v>
          </cell>
          <cell r="K14819">
            <v>71020</v>
          </cell>
        </row>
        <row r="14820">
          <cell r="A14820">
            <v>2022</v>
          </cell>
          <cell r="B14820" t="str">
            <v>Febrero</v>
          </cell>
          <cell r="J14820">
            <v>29656</v>
          </cell>
          <cell r="K14820">
            <v>71020</v>
          </cell>
        </row>
        <row r="14821">
          <cell r="A14821">
            <v>2022</v>
          </cell>
          <cell r="B14821" t="str">
            <v>Febrero</v>
          </cell>
          <cell r="J14821">
            <v>17519</v>
          </cell>
          <cell r="K14821">
            <v>71021</v>
          </cell>
        </row>
        <row r="14822">
          <cell r="A14822">
            <v>2022</v>
          </cell>
          <cell r="B14822" t="str">
            <v>Febrero</v>
          </cell>
          <cell r="J14822">
            <v>16225</v>
          </cell>
          <cell r="K14822">
            <v>71021</v>
          </cell>
        </row>
        <row r="14823">
          <cell r="A14823">
            <v>2022</v>
          </cell>
          <cell r="B14823" t="str">
            <v>Febrero</v>
          </cell>
          <cell r="J14823">
            <v>17844</v>
          </cell>
          <cell r="K14823">
            <v>71021</v>
          </cell>
        </row>
        <row r="14824">
          <cell r="A14824">
            <v>2022</v>
          </cell>
          <cell r="B14824" t="str">
            <v>Febrero</v>
          </cell>
          <cell r="J14824">
            <v>16388</v>
          </cell>
          <cell r="K14824">
            <v>71022</v>
          </cell>
        </row>
        <row r="14825">
          <cell r="A14825">
            <v>2022</v>
          </cell>
          <cell r="B14825" t="str">
            <v>Febrero</v>
          </cell>
          <cell r="J14825">
            <v>16244</v>
          </cell>
          <cell r="K14825">
            <v>71022</v>
          </cell>
        </row>
        <row r="14826">
          <cell r="A14826">
            <v>2022</v>
          </cell>
          <cell r="B14826" t="str">
            <v>Febrero</v>
          </cell>
          <cell r="J14826">
            <v>17800</v>
          </cell>
          <cell r="K14826">
            <v>71022</v>
          </cell>
        </row>
        <row r="14827">
          <cell r="A14827">
            <v>2022</v>
          </cell>
          <cell r="B14827" t="str">
            <v>Febrero</v>
          </cell>
          <cell r="J14827">
            <v>17844</v>
          </cell>
          <cell r="K14827">
            <v>71023</v>
          </cell>
        </row>
        <row r="14828">
          <cell r="A14828">
            <v>2022</v>
          </cell>
          <cell r="B14828" t="str">
            <v>Febrero</v>
          </cell>
          <cell r="J14828">
            <v>17719</v>
          </cell>
          <cell r="K14828">
            <v>71023</v>
          </cell>
        </row>
        <row r="14829">
          <cell r="A14829">
            <v>2022</v>
          </cell>
          <cell r="B14829" t="str">
            <v>Febrero</v>
          </cell>
          <cell r="J14829">
            <v>19450</v>
          </cell>
          <cell r="K14829">
            <v>71023</v>
          </cell>
        </row>
        <row r="14830">
          <cell r="A14830">
            <v>2022</v>
          </cell>
          <cell r="B14830" t="str">
            <v>Febrero</v>
          </cell>
          <cell r="J14830">
            <v>20077</v>
          </cell>
          <cell r="K14830">
            <v>71024</v>
          </cell>
        </row>
        <row r="14831">
          <cell r="A14831">
            <v>2022</v>
          </cell>
          <cell r="B14831" t="str">
            <v>Febrero</v>
          </cell>
          <cell r="J14831">
            <v>38050</v>
          </cell>
          <cell r="K14831">
            <v>71025</v>
          </cell>
        </row>
        <row r="14832">
          <cell r="A14832">
            <v>2022</v>
          </cell>
          <cell r="B14832" t="str">
            <v>Febrero</v>
          </cell>
          <cell r="J14832">
            <v>37056</v>
          </cell>
          <cell r="K14832">
            <v>71025</v>
          </cell>
        </row>
        <row r="14833">
          <cell r="A14833">
            <v>2022</v>
          </cell>
          <cell r="B14833" t="str">
            <v>Febrero</v>
          </cell>
          <cell r="J14833">
            <v>36456</v>
          </cell>
          <cell r="K14833">
            <v>71025</v>
          </cell>
        </row>
        <row r="14834">
          <cell r="A14834">
            <v>2022</v>
          </cell>
          <cell r="B14834" t="str">
            <v>Febrero</v>
          </cell>
          <cell r="J14834">
            <v>16556</v>
          </cell>
          <cell r="K14834">
            <v>71014</v>
          </cell>
        </row>
        <row r="14835">
          <cell r="A14835">
            <v>2022</v>
          </cell>
          <cell r="B14835" t="str">
            <v>Febrero</v>
          </cell>
          <cell r="J14835">
            <v>15906</v>
          </cell>
          <cell r="K14835">
            <v>71014</v>
          </cell>
        </row>
        <row r="14836">
          <cell r="A14836">
            <v>2022</v>
          </cell>
          <cell r="B14836" t="str">
            <v>Febrero</v>
          </cell>
          <cell r="J14836">
            <v>17594</v>
          </cell>
          <cell r="K14836">
            <v>71014</v>
          </cell>
        </row>
        <row r="14837">
          <cell r="A14837">
            <v>2022</v>
          </cell>
          <cell r="B14837" t="str">
            <v>Febrero</v>
          </cell>
          <cell r="J14837">
            <v>17963</v>
          </cell>
          <cell r="K14837">
            <v>71026</v>
          </cell>
        </row>
        <row r="14838">
          <cell r="A14838">
            <v>2022</v>
          </cell>
          <cell r="B14838" t="str">
            <v>Febrero</v>
          </cell>
          <cell r="J14838">
            <v>17963</v>
          </cell>
          <cell r="K14838">
            <v>71026</v>
          </cell>
        </row>
        <row r="14839">
          <cell r="A14839">
            <v>2022</v>
          </cell>
          <cell r="B14839" t="str">
            <v>Febrero</v>
          </cell>
          <cell r="J14839">
            <v>19475</v>
          </cell>
          <cell r="K14839">
            <v>71026</v>
          </cell>
        </row>
        <row r="14840">
          <cell r="A14840">
            <v>2022</v>
          </cell>
          <cell r="B14840" t="str">
            <v>Febrero</v>
          </cell>
          <cell r="J14840">
            <v>24094</v>
          </cell>
          <cell r="K14840">
            <v>71027</v>
          </cell>
        </row>
        <row r="14841">
          <cell r="A14841">
            <v>2022</v>
          </cell>
          <cell r="B14841" t="str">
            <v>Febrero</v>
          </cell>
          <cell r="J14841">
            <v>24802</v>
          </cell>
          <cell r="K14841">
            <v>71027</v>
          </cell>
        </row>
        <row r="14842">
          <cell r="A14842">
            <v>2022</v>
          </cell>
          <cell r="B14842" t="str">
            <v>Febrero</v>
          </cell>
          <cell r="J14842">
            <v>24044</v>
          </cell>
          <cell r="K14842">
            <v>71027</v>
          </cell>
        </row>
        <row r="14843">
          <cell r="A14843">
            <v>2022</v>
          </cell>
          <cell r="B14843" t="str">
            <v>Febrero</v>
          </cell>
          <cell r="J14843">
            <v>16575</v>
          </cell>
          <cell r="K14843">
            <v>71028</v>
          </cell>
        </row>
        <row r="14844">
          <cell r="A14844">
            <v>2022</v>
          </cell>
          <cell r="B14844" t="str">
            <v>Febrero</v>
          </cell>
          <cell r="J14844">
            <v>15969</v>
          </cell>
          <cell r="K14844">
            <v>71028</v>
          </cell>
        </row>
        <row r="14845">
          <cell r="A14845">
            <v>2022</v>
          </cell>
          <cell r="B14845" t="str">
            <v>Febrero</v>
          </cell>
          <cell r="J14845">
            <v>17600</v>
          </cell>
          <cell r="K14845">
            <v>71028</v>
          </cell>
        </row>
        <row r="14846">
          <cell r="A14846">
            <v>2022</v>
          </cell>
          <cell r="B14846" t="str">
            <v>Febrero</v>
          </cell>
          <cell r="J14846">
            <v>19444</v>
          </cell>
          <cell r="K14846">
            <v>71029</v>
          </cell>
        </row>
        <row r="14847">
          <cell r="A14847">
            <v>2022</v>
          </cell>
          <cell r="B14847" t="str">
            <v>Febrero</v>
          </cell>
          <cell r="J14847">
            <v>18669</v>
          </cell>
          <cell r="K14847">
            <v>71030</v>
          </cell>
        </row>
        <row r="14848">
          <cell r="A14848">
            <v>2022</v>
          </cell>
          <cell r="B14848" t="str">
            <v>Febrero</v>
          </cell>
          <cell r="J14848">
            <v>18206</v>
          </cell>
          <cell r="K14848">
            <v>71030</v>
          </cell>
        </row>
        <row r="14849">
          <cell r="A14849">
            <v>2022</v>
          </cell>
          <cell r="B14849" t="str">
            <v>Febrero</v>
          </cell>
          <cell r="J14849">
            <v>20050</v>
          </cell>
          <cell r="K14849">
            <v>71030</v>
          </cell>
        </row>
        <row r="14850">
          <cell r="A14850">
            <v>2022</v>
          </cell>
          <cell r="B14850" t="str">
            <v>Febrero</v>
          </cell>
          <cell r="J14850">
            <v>28269</v>
          </cell>
          <cell r="K14850">
            <v>71031</v>
          </cell>
        </row>
        <row r="14851">
          <cell r="A14851">
            <v>2022</v>
          </cell>
          <cell r="B14851" t="str">
            <v>Febrero</v>
          </cell>
          <cell r="J14851">
            <v>27775</v>
          </cell>
          <cell r="K14851">
            <v>71031</v>
          </cell>
        </row>
        <row r="14852">
          <cell r="A14852">
            <v>2022</v>
          </cell>
          <cell r="B14852" t="str">
            <v>Febrero</v>
          </cell>
          <cell r="J14852">
            <v>25631</v>
          </cell>
          <cell r="K14852">
            <v>71031</v>
          </cell>
        </row>
        <row r="14853">
          <cell r="A14853">
            <v>2022</v>
          </cell>
          <cell r="B14853" t="str">
            <v>Febrero</v>
          </cell>
          <cell r="J14853">
            <v>18744</v>
          </cell>
          <cell r="K14853">
            <v>71032</v>
          </cell>
        </row>
        <row r="14854">
          <cell r="A14854">
            <v>2022</v>
          </cell>
          <cell r="B14854" t="str">
            <v>Febrero</v>
          </cell>
          <cell r="J14854">
            <v>18313</v>
          </cell>
          <cell r="K14854">
            <v>71032</v>
          </cell>
        </row>
        <row r="14855">
          <cell r="A14855">
            <v>2022</v>
          </cell>
          <cell r="B14855" t="str">
            <v>Febrero</v>
          </cell>
          <cell r="J14855">
            <v>19550</v>
          </cell>
          <cell r="K14855">
            <v>71032</v>
          </cell>
        </row>
        <row r="14856">
          <cell r="A14856">
            <v>2022</v>
          </cell>
          <cell r="B14856" t="str">
            <v>Febrero</v>
          </cell>
          <cell r="J14856">
            <v>8692</v>
          </cell>
          <cell r="K14856">
            <v>71034</v>
          </cell>
        </row>
        <row r="14857">
          <cell r="A14857">
            <v>2022</v>
          </cell>
          <cell r="B14857" t="str">
            <v>Febrero</v>
          </cell>
          <cell r="J14857">
            <v>9754</v>
          </cell>
          <cell r="K14857">
            <v>71034</v>
          </cell>
        </row>
        <row r="14858">
          <cell r="A14858">
            <v>2022</v>
          </cell>
          <cell r="B14858" t="str">
            <v>Febrero</v>
          </cell>
          <cell r="J14858">
            <v>9144</v>
          </cell>
          <cell r="K14858">
            <v>71034</v>
          </cell>
        </row>
        <row r="14859">
          <cell r="A14859">
            <v>2022</v>
          </cell>
          <cell r="B14859" t="str">
            <v>Febrero</v>
          </cell>
          <cell r="J14859">
            <v>10450</v>
          </cell>
          <cell r="K14859">
            <v>71034</v>
          </cell>
        </row>
        <row r="14860">
          <cell r="A14860">
            <v>2022</v>
          </cell>
          <cell r="B14860" t="str">
            <v>Febrero</v>
          </cell>
          <cell r="J14860">
            <v>6650</v>
          </cell>
          <cell r="K14860">
            <v>71034</v>
          </cell>
        </row>
        <row r="14861">
          <cell r="A14861">
            <v>2022</v>
          </cell>
          <cell r="B14861" t="str">
            <v>Febrero</v>
          </cell>
          <cell r="J14861">
            <v>11817</v>
          </cell>
          <cell r="K14861">
            <v>71035</v>
          </cell>
        </row>
        <row r="14862">
          <cell r="A14862">
            <v>2022</v>
          </cell>
          <cell r="B14862" t="str">
            <v>Febrero</v>
          </cell>
          <cell r="J14862">
            <v>13029</v>
          </cell>
          <cell r="K14862">
            <v>71035</v>
          </cell>
        </row>
        <row r="14863">
          <cell r="A14863">
            <v>2022</v>
          </cell>
          <cell r="B14863" t="str">
            <v>Febrero</v>
          </cell>
          <cell r="J14863">
            <v>11750</v>
          </cell>
          <cell r="K14863">
            <v>71035</v>
          </cell>
        </row>
        <row r="14864">
          <cell r="A14864">
            <v>2022</v>
          </cell>
          <cell r="B14864" t="str">
            <v>Febrero</v>
          </cell>
          <cell r="J14864">
            <v>14175</v>
          </cell>
          <cell r="K14864">
            <v>71035</v>
          </cell>
        </row>
        <row r="14865">
          <cell r="A14865">
            <v>2022</v>
          </cell>
          <cell r="B14865" t="str">
            <v>Febrero</v>
          </cell>
          <cell r="J14865">
            <v>11138</v>
          </cell>
          <cell r="K14865">
            <v>71035</v>
          </cell>
        </row>
        <row r="14866">
          <cell r="A14866">
            <v>2022</v>
          </cell>
          <cell r="B14866" t="str">
            <v>Febrero</v>
          </cell>
          <cell r="J14866">
            <v>7783</v>
          </cell>
          <cell r="K14866">
            <v>71036</v>
          </cell>
        </row>
        <row r="14867">
          <cell r="A14867">
            <v>2022</v>
          </cell>
          <cell r="B14867" t="str">
            <v>Febrero</v>
          </cell>
          <cell r="J14867">
            <v>8381</v>
          </cell>
          <cell r="K14867">
            <v>71036</v>
          </cell>
        </row>
        <row r="14868">
          <cell r="A14868">
            <v>2022</v>
          </cell>
          <cell r="B14868" t="str">
            <v>Febrero</v>
          </cell>
          <cell r="J14868">
            <v>6721</v>
          </cell>
          <cell r="K14868">
            <v>71036</v>
          </cell>
        </row>
        <row r="14869">
          <cell r="A14869">
            <v>2022</v>
          </cell>
          <cell r="B14869" t="str">
            <v>Febrero</v>
          </cell>
          <cell r="J14869">
            <v>8275</v>
          </cell>
          <cell r="K14869">
            <v>71037</v>
          </cell>
        </row>
        <row r="14870">
          <cell r="A14870">
            <v>2022</v>
          </cell>
          <cell r="B14870" t="str">
            <v>Febrero</v>
          </cell>
          <cell r="J14870">
            <v>9817</v>
          </cell>
          <cell r="K14870">
            <v>71037</v>
          </cell>
        </row>
        <row r="14871">
          <cell r="A14871">
            <v>2022</v>
          </cell>
          <cell r="B14871" t="str">
            <v>Febrero</v>
          </cell>
          <cell r="J14871">
            <v>9169</v>
          </cell>
          <cell r="K14871">
            <v>71037</v>
          </cell>
        </row>
        <row r="14872">
          <cell r="A14872">
            <v>2022</v>
          </cell>
          <cell r="B14872" t="str">
            <v>Febrero</v>
          </cell>
          <cell r="J14872">
            <v>10242</v>
          </cell>
          <cell r="K14872">
            <v>71037</v>
          </cell>
        </row>
        <row r="14873">
          <cell r="A14873">
            <v>2022</v>
          </cell>
          <cell r="B14873" t="str">
            <v>Febrero</v>
          </cell>
          <cell r="J14873">
            <v>7694</v>
          </cell>
          <cell r="K14873">
            <v>71037</v>
          </cell>
        </row>
        <row r="14874">
          <cell r="A14874">
            <v>2022</v>
          </cell>
          <cell r="B14874" t="str">
            <v>Febrero</v>
          </cell>
          <cell r="J14874">
            <v>8633</v>
          </cell>
          <cell r="K14874">
            <v>71038</v>
          </cell>
        </row>
        <row r="14875">
          <cell r="A14875">
            <v>2022</v>
          </cell>
          <cell r="B14875" t="str">
            <v>Febrero</v>
          </cell>
          <cell r="J14875">
            <v>11967</v>
          </cell>
          <cell r="K14875">
            <v>71038</v>
          </cell>
        </row>
        <row r="14876">
          <cell r="A14876">
            <v>2022</v>
          </cell>
          <cell r="B14876" t="str">
            <v>Febrero</v>
          </cell>
          <cell r="J14876">
            <v>9144</v>
          </cell>
          <cell r="K14876">
            <v>71038</v>
          </cell>
        </row>
        <row r="14877">
          <cell r="A14877">
            <v>2022</v>
          </cell>
          <cell r="B14877" t="str">
            <v>Febrero</v>
          </cell>
          <cell r="J14877">
            <v>10450</v>
          </cell>
          <cell r="K14877">
            <v>71038</v>
          </cell>
        </row>
        <row r="14878">
          <cell r="A14878">
            <v>2022</v>
          </cell>
          <cell r="B14878" t="str">
            <v>Febrero</v>
          </cell>
          <cell r="J14878">
            <v>7688</v>
          </cell>
          <cell r="K14878">
            <v>71038</v>
          </cell>
        </row>
        <row r="14879">
          <cell r="A14879">
            <v>2022</v>
          </cell>
          <cell r="B14879" t="str">
            <v>Febrero</v>
          </cell>
          <cell r="J14879">
            <v>8758</v>
          </cell>
          <cell r="K14879">
            <v>71039</v>
          </cell>
        </row>
        <row r="14880">
          <cell r="A14880">
            <v>2022</v>
          </cell>
          <cell r="B14880" t="str">
            <v>Febrero</v>
          </cell>
          <cell r="J14880">
            <v>9658</v>
          </cell>
          <cell r="K14880">
            <v>71039</v>
          </cell>
        </row>
        <row r="14881">
          <cell r="A14881">
            <v>2022</v>
          </cell>
          <cell r="B14881" t="str">
            <v>Febrero</v>
          </cell>
          <cell r="J14881">
            <v>8375</v>
          </cell>
          <cell r="K14881">
            <v>71039</v>
          </cell>
        </row>
        <row r="14882">
          <cell r="A14882">
            <v>2022</v>
          </cell>
          <cell r="B14882" t="str">
            <v>Febrero</v>
          </cell>
          <cell r="J14882">
            <v>10031</v>
          </cell>
          <cell r="K14882">
            <v>71039</v>
          </cell>
        </row>
        <row r="14883">
          <cell r="A14883">
            <v>2022</v>
          </cell>
          <cell r="B14883" t="str">
            <v>Febrero</v>
          </cell>
          <cell r="J14883">
            <v>8331</v>
          </cell>
          <cell r="K14883">
            <v>71039</v>
          </cell>
        </row>
        <row r="14884">
          <cell r="A14884">
            <v>2022</v>
          </cell>
          <cell r="B14884" t="str">
            <v>Febrero</v>
          </cell>
          <cell r="J14884">
            <v>26938</v>
          </cell>
          <cell r="K14884">
            <v>81001</v>
          </cell>
        </row>
        <row r="14885">
          <cell r="A14885">
            <v>2022</v>
          </cell>
          <cell r="B14885" t="str">
            <v>Febrero</v>
          </cell>
          <cell r="J14885">
            <v>16667</v>
          </cell>
          <cell r="K14885">
            <v>81002</v>
          </cell>
        </row>
        <row r="14886">
          <cell r="A14886">
            <v>2022</v>
          </cell>
          <cell r="B14886" t="str">
            <v>Febrero</v>
          </cell>
          <cell r="J14886">
            <v>26808</v>
          </cell>
          <cell r="K14886">
            <v>81003</v>
          </cell>
        </row>
        <row r="14887">
          <cell r="A14887">
            <v>2022</v>
          </cell>
          <cell r="B14887" t="str">
            <v>Febrero</v>
          </cell>
          <cell r="J14887">
            <v>17047</v>
          </cell>
          <cell r="K14887">
            <v>81003</v>
          </cell>
        </row>
        <row r="14888">
          <cell r="A14888">
            <v>2022</v>
          </cell>
          <cell r="B14888" t="str">
            <v>Febrero</v>
          </cell>
          <cell r="J14888">
            <v>11971</v>
          </cell>
          <cell r="K14888">
            <v>81004</v>
          </cell>
        </row>
        <row r="14889">
          <cell r="A14889">
            <v>2022</v>
          </cell>
          <cell r="B14889" t="str">
            <v>Febrero</v>
          </cell>
          <cell r="J14889">
            <v>12250</v>
          </cell>
          <cell r="K14889">
            <v>81004</v>
          </cell>
        </row>
        <row r="14890">
          <cell r="A14890">
            <v>2022</v>
          </cell>
          <cell r="B14890" t="str">
            <v>Febrero</v>
          </cell>
          <cell r="J14890">
            <v>9631</v>
          </cell>
          <cell r="K14890">
            <v>81004</v>
          </cell>
        </row>
        <row r="14891">
          <cell r="A14891">
            <v>2022</v>
          </cell>
          <cell r="B14891" t="str">
            <v>Febrero</v>
          </cell>
          <cell r="J14891">
            <v>13352</v>
          </cell>
          <cell r="K14891">
            <v>81005</v>
          </cell>
        </row>
        <row r="14892">
          <cell r="A14892">
            <v>2022</v>
          </cell>
          <cell r="B14892" t="str">
            <v>Febrero</v>
          </cell>
          <cell r="J14892">
            <v>13683</v>
          </cell>
          <cell r="K14892">
            <v>81005</v>
          </cell>
        </row>
        <row r="14893">
          <cell r="A14893">
            <v>2022</v>
          </cell>
          <cell r="B14893" t="str">
            <v>Febrero</v>
          </cell>
          <cell r="J14893">
            <v>12667</v>
          </cell>
          <cell r="K14893">
            <v>81005</v>
          </cell>
        </row>
        <row r="14894">
          <cell r="A14894">
            <v>2022</v>
          </cell>
          <cell r="B14894" t="str">
            <v>Febrero</v>
          </cell>
          <cell r="J14894">
            <v>8240</v>
          </cell>
          <cell r="K14894">
            <v>81007</v>
          </cell>
        </row>
        <row r="14895">
          <cell r="A14895">
            <v>2022</v>
          </cell>
          <cell r="B14895" t="str">
            <v>Febrero</v>
          </cell>
          <cell r="J14895">
            <v>8385</v>
          </cell>
          <cell r="K14895">
            <v>81009</v>
          </cell>
        </row>
        <row r="14896">
          <cell r="A14896">
            <v>2022</v>
          </cell>
          <cell r="B14896" t="str">
            <v>Febrero</v>
          </cell>
          <cell r="J14896">
            <v>30625</v>
          </cell>
          <cell r="K14896">
            <v>81010</v>
          </cell>
        </row>
        <row r="14897">
          <cell r="A14897">
            <v>2022</v>
          </cell>
          <cell r="B14897" t="str">
            <v>Febrero</v>
          </cell>
          <cell r="J14897">
            <v>35042</v>
          </cell>
          <cell r="K14897">
            <v>81010</v>
          </cell>
        </row>
        <row r="14898">
          <cell r="A14898">
            <v>2022</v>
          </cell>
          <cell r="B14898" t="str">
            <v>Febrero</v>
          </cell>
          <cell r="J14898">
            <v>12365</v>
          </cell>
          <cell r="K14898">
            <v>81011</v>
          </cell>
        </row>
        <row r="14899">
          <cell r="A14899">
            <v>2022</v>
          </cell>
          <cell r="B14899" t="str">
            <v>Febrero</v>
          </cell>
          <cell r="J14899">
            <v>12556</v>
          </cell>
          <cell r="K14899">
            <v>81011</v>
          </cell>
        </row>
        <row r="14900">
          <cell r="A14900">
            <v>2022</v>
          </cell>
          <cell r="B14900" t="str">
            <v>Febrero</v>
          </cell>
          <cell r="J14900">
            <v>36208</v>
          </cell>
          <cell r="K14900">
            <v>81013</v>
          </cell>
        </row>
        <row r="14901">
          <cell r="A14901">
            <v>2022</v>
          </cell>
          <cell r="B14901" t="str">
            <v>Febrero</v>
          </cell>
          <cell r="J14901">
            <v>33078</v>
          </cell>
          <cell r="K14901">
            <v>81014</v>
          </cell>
        </row>
        <row r="14902">
          <cell r="A14902">
            <v>2022</v>
          </cell>
          <cell r="B14902" t="str">
            <v>Febrero</v>
          </cell>
          <cell r="J14902">
            <v>30488</v>
          </cell>
          <cell r="K14902">
            <v>81014</v>
          </cell>
        </row>
        <row r="14903">
          <cell r="A14903">
            <v>2022</v>
          </cell>
          <cell r="B14903" t="str">
            <v>Febrero</v>
          </cell>
          <cell r="J14903">
            <v>12717</v>
          </cell>
          <cell r="K14903">
            <v>81016</v>
          </cell>
        </row>
        <row r="14904">
          <cell r="A14904">
            <v>2022</v>
          </cell>
          <cell r="B14904" t="str">
            <v>Febrero</v>
          </cell>
          <cell r="J14904">
            <v>12800</v>
          </cell>
          <cell r="K14904">
            <v>81016</v>
          </cell>
        </row>
        <row r="14905">
          <cell r="A14905">
            <v>2022</v>
          </cell>
          <cell r="B14905" t="str">
            <v>Febrero</v>
          </cell>
          <cell r="J14905">
            <v>72733</v>
          </cell>
          <cell r="K14905">
            <v>81017</v>
          </cell>
        </row>
        <row r="14906">
          <cell r="A14906">
            <v>2022</v>
          </cell>
          <cell r="B14906" t="str">
            <v>Febrero</v>
          </cell>
          <cell r="J14906">
            <v>45885</v>
          </cell>
          <cell r="K14906">
            <v>81019</v>
          </cell>
        </row>
        <row r="14907">
          <cell r="A14907">
            <v>2022</v>
          </cell>
          <cell r="B14907" t="str">
            <v>Febrero</v>
          </cell>
          <cell r="J14907">
            <v>7978</v>
          </cell>
          <cell r="K14907">
            <v>81020</v>
          </cell>
        </row>
        <row r="14908">
          <cell r="A14908">
            <v>2022</v>
          </cell>
          <cell r="B14908" t="str">
            <v>Febrero</v>
          </cell>
          <cell r="J14908">
            <v>12150</v>
          </cell>
          <cell r="K14908">
            <v>81021</v>
          </cell>
        </row>
        <row r="14909">
          <cell r="A14909">
            <v>2022</v>
          </cell>
          <cell r="B14909" t="str">
            <v>Febrero</v>
          </cell>
          <cell r="J14909">
            <v>13242</v>
          </cell>
          <cell r="K14909">
            <v>81021</v>
          </cell>
        </row>
        <row r="14910">
          <cell r="A14910">
            <v>2022</v>
          </cell>
          <cell r="B14910" t="str">
            <v>Febrero</v>
          </cell>
          <cell r="J14910">
            <v>39156</v>
          </cell>
          <cell r="K14910">
            <v>81022</v>
          </cell>
        </row>
        <row r="14911">
          <cell r="A14911">
            <v>2022</v>
          </cell>
          <cell r="B14911" t="str">
            <v>Febrero</v>
          </cell>
          <cell r="J14911">
            <v>9850</v>
          </cell>
          <cell r="K14911">
            <v>81023</v>
          </cell>
        </row>
        <row r="14912">
          <cell r="A14912">
            <v>2022</v>
          </cell>
          <cell r="B14912" t="str">
            <v>Febrero</v>
          </cell>
          <cell r="J14912">
            <v>45877</v>
          </cell>
          <cell r="K14912">
            <v>81024</v>
          </cell>
        </row>
        <row r="14913">
          <cell r="A14913">
            <v>2022</v>
          </cell>
          <cell r="B14913" t="str">
            <v>Febrero</v>
          </cell>
          <cell r="J14913">
            <v>51817</v>
          </cell>
          <cell r="K14913">
            <v>81024</v>
          </cell>
        </row>
        <row r="14914">
          <cell r="A14914">
            <v>2022</v>
          </cell>
          <cell r="B14914" t="str">
            <v>Febrero</v>
          </cell>
          <cell r="J14914">
            <v>19044</v>
          </cell>
          <cell r="K14914">
            <v>81025</v>
          </cell>
        </row>
        <row r="14915">
          <cell r="A14915">
            <v>2022</v>
          </cell>
          <cell r="B14915" t="str">
            <v>Febrero</v>
          </cell>
          <cell r="J14915">
            <v>18811</v>
          </cell>
          <cell r="K14915">
            <v>81025</v>
          </cell>
        </row>
        <row r="14916">
          <cell r="A14916">
            <v>2022</v>
          </cell>
          <cell r="B14916" t="str">
            <v>Febrero</v>
          </cell>
          <cell r="J14916">
            <v>18000</v>
          </cell>
          <cell r="K14916">
            <v>81025</v>
          </cell>
        </row>
        <row r="14917">
          <cell r="A14917">
            <v>2022</v>
          </cell>
          <cell r="B14917" t="str">
            <v>Febrero</v>
          </cell>
          <cell r="J14917">
            <v>18127</v>
          </cell>
          <cell r="K14917">
            <v>81027</v>
          </cell>
        </row>
        <row r="14918">
          <cell r="A14918">
            <v>2022</v>
          </cell>
          <cell r="B14918" t="str">
            <v>Febrero</v>
          </cell>
          <cell r="J14918">
            <v>12998</v>
          </cell>
          <cell r="K14918">
            <v>81026</v>
          </cell>
        </row>
        <row r="14919">
          <cell r="A14919">
            <v>2022</v>
          </cell>
          <cell r="B14919" t="str">
            <v>Febrero</v>
          </cell>
          <cell r="J14919">
            <v>8968</v>
          </cell>
          <cell r="K14919">
            <v>81026</v>
          </cell>
        </row>
        <row r="14920">
          <cell r="A14920">
            <v>2022</v>
          </cell>
          <cell r="B14920" t="str">
            <v>Febrero</v>
          </cell>
          <cell r="J14920">
            <v>18569</v>
          </cell>
          <cell r="K14920">
            <v>81029</v>
          </cell>
        </row>
        <row r="14921">
          <cell r="A14921">
            <v>2022</v>
          </cell>
          <cell r="B14921" t="str">
            <v>Febrero</v>
          </cell>
          <cell r="J14921">
            <v>18783</v>
          </cell>
          <cell r="K14921">
            <v>81029</v>
          </cell>
        </row>
        <row r="14922">
          <cell r="A14922">
            <v>2022</v>
          </cell>
          <cell r="B14922" t="str">
            <v>Febrero</v>
          </cell>
          <cell r="J14922">
            <v>17898</v>
          </cell>
          <cell r="K14922">
            <v>81029</v>
          </cell>
        </row>
        <row r="14923">
          <cell r="A14923">
            <v>2022</v>
          </cell>
          <cell r="B14923" t="str">
            <v>Febrero</v>
          </cell>
          <cell r="J14923">
            <v>8598</v>
          </cell>
          <cell r="K14923">
            <v>41001</v>
          </cell>
        </row>
        <row r="14924">
          <cell r="A14924">
            <v>2022</v>
          </cell>
          <cell r="B14924" t="str">
            <v>Febrero</v>
          </cell>
          <cell r="J14924">
            <v>9958</v>
          </cell>
          <cell r="K14924">
            <v>41001</v>
          </cell>
        </row>
        <row r="14925">
          <cell r="A14925">
            <v>2022</v>
          </cell>
          <cell r="B14925" t="str">
            <v>Febrero</v>
          </cell>
          <cell r="J14925">
            <v>8738</v>
          </cell>
          <cell r="K14925">
            <v>41001</v>
          </cell>
        </row>
        <row r="14926">
          <cell r="A14926">
            <v>2022</v>
          </cell>
          <cell r="B14926" t="str">
            <v>Febrero</v>
          </cell>
          <cell r="J14926">
            <v>8153</v>
          </cell>
          <cell r="K14926">
            <v>41001</v>
          </cell>
        </row>
        <row r="14927">
          <cell r="A14927">
            <v>2022</v>
          </cell>
          <cell r="B14927" t="str">
            <v>Febrero</v>
          </cell>
          <cell r="J14927">
            <v>8289</v>
          </cell>
          <cell r="K14927">
            <v>41003</v>
          </cell>
        </row>
        <row r="14928">
          <cell r="A14928">
            <v>2022</v>
          </cell>
          <cell r="B14928" t="str">
            <v>Febrero</v>
          </cell>
          <cell r="J14928">
            <v>8386</v>
          </cell>
          <cell r="K14928">
            <v>41003</v>
          </cell>
        </row>
        <row r="14929">
          <cell r="A14929">
            <v>2022</v>
          </cell>
          <cell r="B14929" t="str">
            <v>Febrero</v>
          </cell>
          <cell r="J14929">
            <v>8289</v>
          </cell>
          <cell r="K14929">
            <v>41004</v>
          </cell>
        </row>
        <row r="14930">
          <cell r="A14930">
            <v>2022</v>
          </cell>
          <cell r="B14930" t="str">
            <v>Febrero</v>
          </cell>
          <cell r="J14930">
            <v>8386</v>
          </cell>
          <cell r="K14930">
            <v>41004</v>
          </cell>
        </row>
        <row r="14931">
          <cell r="A14931">
            <v>2022</v>
          </cell>
          <cell r="B14931" t="str">
            <v>Febrero</v>
          </cell>
          <cell r="J14931">
            <v>3316</v>
          </cell>
          <cell r="K14931">
            <v>41005</v>
          </cell>
        </row>
        <row r="14932">
          <cell r="A14932">
            <v>2022</v>
          </cell>
          <cell r="B14932" t="str">
            <v>Febrero</v>
          </cell>
          <cell r="J14932">
            <v>3042</v>
          </cell>
          <cell r="K14932">
            <v>41007</v>
          </cell>
        </row>
        <row r="14933">
          <cell r="A14933">
            <v>2022</v>
          </cell>
          <cell r="B14933" t="str">
            <v>Febrero</v>
          </cell>
          <cell r="J14933">
            <v>4503</v>
          </cell>
          <cell r="K14933">
            <v>41007</v>
          </cell>
        </row>
        <row r="14934">
          <cell r="A14934">
            <v>2022</v>
          </cell>
          <cell r="B14934" t="str">
            <v>Febrero</v>
          </cell>
          <cell r="J14934">
            <v>3142</v>
          </cell>
          <cell r="K14934">
            <v>41007</v>
          </cell>
        </row>
        <row r="14935">
          <cell r="A14935">
            <v>2022</v>
          </cell>
          <cell r="B14935" t="str">
            <v>Febrero</v>
          </cell>
          <cell r="J14935">
            <v>269</v>
          </cell>
          <cell r="K14935">
            <v>41008</v>
          </cell>
        </row>
        <row r="14936">
          <cell r="A14936">
            <v>2022</v>
          </cell>
          <cell r="B14936" t="str">
            <v>Febrero</v>
          </cell>
          <cell r="J14936">
            <v>327</v>
          </cell>
          <cell r="K14936">
            <v>41008</v>
          </cell>
        </row>
        <row r="14937">
          <cell r="A14937">
            <v>2022</v>
          </cell>
          <cell r="B14937" t="str">
            <v>Febrero</v>
          </cell>
          <cell r="J14937">
            <v>88981</v>
          </cell>
          <cell r="K14937">
            <v>41009</v>
          </cell>
        </row>
        <row r="14938">
          <cell r="A14938">
            <v>2022</v>
          </cell>
          <cell r="B14938" t="str">
            <v>Febrero</v>
          </cell>
          <cell r="J14938">
            <v>96752</v>
          </cell>
          <cell r="K14938">
            <v>41009</v>
          </cell>
        </row>
        <row r="14939">
          <cell r="A14939">
            <v>2022</v>
          </cell>
          <cell r="B14939" t="str">
            <v>Febrero</v>
          </cell>
          <cell r="J14939">
            <v>20351</v>
          </cell>
          <cell r="K14939">
            <v>41010</v>
          </cell>
        </row>
        <row r="14940">
          <cell r="A14940">
            <v>2022</v>
          </cell>
          <cell r="B14940" t="str">
            <v>Febrero</v>
          </cell>
          <cell r="J14940">
            <v>22444</v>
          </cell>
          <cell r="K14940">
            <v>41010</v>
          </cell>
        </row>
        <row r="14941">
          <cell r="A14941">
            <v>2022</v>
          </cell>
          <cell r="B14941" t="str">
            <v>Febrero</v>
          </cell>
          <cell r="J14941">
            <v>22614</v>
          </cell>
          <cell r="K14941">
            <v>41010</v>
          </cell>
        </row>
        <row r="14942">
          <cell r="A14942">
            <v>2022</v>
          </cell>
          <cell r="B14942" t="str">
            <v>Febrero</v>
          </cell>
          <cell r="J14942">
            <v>11460</v>
          </cell>
          <cell r="K14942">
            <v>41011</v>
          </cell>
        </row>
        <row r="14943">
          <cell r="A14943">
            <v>2022</v>
          </cell>
          <cell r="B14943" t="str">
            <v>Febrero</v>
          </cell>
          <cell r="J14943">
            <v>11827</v>
          </cell>
          <cell r="K14943">
            <v>41011</v>
          </cell>
        </row>
        <row r="14944">
          <cell r="A14944">
            <v>2022</v>
          </cell>
          <cell r="B14944" t="str">
            <v>Febrero</v>
          </cell>
          <cell r="J14944">
            <v>19697</v>
          </cell>
          <cell r="K14944">
            <v>41012</v>
          </cell>
        </row>
        <row r="14945">
          <cell r="A14945">
            <v>2022</v>
          </cell>
          <cell r="B14945" t="str">
            <v>Febrero</v>
          </cell>
          <cell r="J14945">
            <v>13904</v>
          </cell>
          <cell r="K14945">
            <v>41013</v>
          </cell>
        </row>
        <row r="14946">
          <cell r="A14946">
            <v>2022</v>
          </cell>
          <cell r="B14946" t="str">
            <v>Febrero</v>
          </cell>
          <cell r="J14946">
            <v>12111</v>
          </cell>
          <cell r="K14946">
            <v>41014</v>
          </cell>
        </row>
        <row r="14947">
          <cell r="A14947">
            <v>2022</v>
          </cell>
          <cell r="B14947" t="str">
            <v>Febrero</v>
          </cell>
          <cell r="J14947">
            <v>12141</v>
          </cell>
          <cell r="K14947">
            <v>41014</v>
          </cell>
        </row>
        <row r="14948">
          <cell r="A14948">
            <v>2022</v>
          </cell>
          <cell r="B14948" t="str">
            <v>Febrero</v>
          </cell>
          <cell r="J14948">
            <v>21519</v>
          </cell>
          <cell r="K14948">
            <v>41015</v>
          </cell>
        </row>
        <row r="14949">
          <cell r="A14949">
            <v>2022</v>
          </cell>
          <cell r="B14949" t="str">
            <v>Febrero</v>
          </cell>
          <cell r="J14949">
            <v>22249</v>
          </cell>
          <cell r="K14949">
            <v>41015</v>
          </cell>
        </row>
        <row r="14950">
          <cell r="A14950">
            <v>2022</v>
          </cell>
          <cell r="B14950" t="str">
            <v>Febrero</v>
          </cell>
          <cell r="J14950">
            <v>3023</v>
          </cell>
          <cell r="K14950">
            <v>41016</v>
          </cell>
        </row>
        <row r="14951">
          <cell r="A14951">
            <v>2022</v>
          </cell>
          <cell r="B14951" t="str">
            <v>Febrero</v>
          </cell>
          <cell r="J14951">
            <v>3176</v>
          </cell>
          <cell r="K14951">
            <v>41016</v>
          </cell>
        </row>
        <row r="14952">
          <cell r="A14952">
            <v>2022</v>
          </cell>
          <cell r="B14952" t="str">
            <v>Febrero</v>
          </cell>
          <cell r="J14952">
            <v>3040</v>
          </cell>
          <cell r="K14952">
            <v>41016</v>
          </cell>
        </row>
        <row r="14953">
          <cell r="A14953">
            <v>2022</v>
          </cell>
          <cell r="B14953" t="str">
            <v>Febrero</v>
          </cell>
          <cell r="J14953">
            <v>3584</v>
          </cell>
          <cell r="K14953">
            <v>41017</v>
          </cell>
        </row>
        <row r="14954">
          <cell r="A14954">
            <v>2022</v>
          </cell>
          <cell r="B14954" t="str">
            <v>Febrero</v>
          </cell>
          <cell r="J14954">
            <v>4051</v>
          </cell>
          <cell r="K14954">
            <v>41017</v>
          </cell>
        </row>
        <row r="14955">
          <cell r="A14955">
            <v>2022</v>
          </cell>
          <cell r="B14955" t="str">
            <v>Febrero</v>
          </cell>
          <cell r="J14955">
            <v>3703</v>
          </cell>
          <cell r="K14955">
            <v>41017</v>
          </cell>
        </row>
        <row r="14956">
          <cell r="A14956">
            <v>2022</v>
          </cell>
          <cell r="B14956" t="str">
            <v>Febrero</v>
          </cell>
          <cell r="J14956">
            <v>29399</v>
          </cell>
          <cell r="K14956">
            <v>41018</v>
          </cell>
        </row>
        <row r="14957">
          <cell r="A14957">
            <v>2022</v>
          </cell>
          <cell r="B14957" t="str">
            <v>Febrero</v>
          </cell>
          <cell r="J14957">
            <v>29907</v>
          </cell>
          <cell r="K14957">
            <v>41018</v>
          </cell>
        </row>
        <row r="14958">
          <cell r="A14958">
            <v>2022</v>
          </cell>
          <cell r="B14958" t="str">
            <v>Febrero</v>
          </cell>
          <cell r="J14958">
            <v>27709</v>
          </cell>
          <cell r="K14958">
            <v>41018</v>
          </cell>
        </row>
        <row r="14959">
          <cell r="A14959">
            <v>2022</v>
          </cell>
          <cell r="B14959" t="str">
            <v>Febrero</v>
          </cell>
          <cell r="J14959">
            <v>24983</v>
          </cell>
          <cell r="K14959">
            <v>41019</v>
          </cell>
        </row>
        <row r="14960">
          <cell r="A14960">
            <v>2022</v>
          </cell>
          <cell r="B14960" t="str">
            <v>Febrero</v>
          </cell>
          <cell r="J14960">
            <v>27186</v>
          </cell>
          <cell r="K14960">
            <v>41019</v>
          </cell>
        </row>
        <row r="14961">
          <cell r="A14961">
            <v>2022</v>
          </cell>
          <cell r="B14961" t="str">
            <v>Febrero</v>
          </cell>
          <cell r="J14961">
            <v>7740</v>
          </cell>
          <cell r="K14961">
            <v>41020</v>
          </cell>
        </row>
        <row r="14962">
          <cell r="A14962">
            <v>2022</v>
          </cell>
          <cell r="B14962" t="str">
            <v>Febrero</v>
          </cell>
          <cell r="J14962">
            <v>8054</v>
          </cell>
          <cell r="K14962">
            <v>41020</v>
          </cell>
        </row>
        <row r="14963">
          <cell r="A14963">
            <v>2022</v>
          </cell>
          <cell r="B14963" t="str">
            <v>Febrero</v>
          </cell>
          <cell r="J14963">
            <v>7812</v>
          </cell>
          <cell r="K14963">
            <v>41020</v>
          </cell>
        </row>
        <row r="14964">
          <cell r="A14964">
            <v>2022</v>
          </cell>
          <cell r="B14964" t="str">
            <v>Febrero</v>
          </cell>
          <cell r="J14964">
            <v>7712</v>
          </cell>
          <cell r="K14964">
            <v>41020</v>
          </cell>
        </row>
        <row r="14965">
          <cell r="A14965">
            <v>2022</v>
          </cell>
          <cell r="B14965" t="str">
            <v>Febrero</v>
          </cell>
          <cell r="J14965">
            <v>11568</v>
          </cell>
          <cell r="K14965">
            <v>41021</v>
          </cell>
        </row>
        <row r="14966">
          <cell r="A14966">
            <v>2022</v>
          </cell>
          <cell r="B14966" t="str">
            <v>Febrero</v>
          </cell>
          <cell r="J14966">
            <v>11433</v>
          </cell>
          <cell r="K14966">
            <v>41021</v>
          </cell>
        </row>
        <row r="14967">
          <cell r="A14967">
            <v>2022</v>
          </cell>
          <cell r="B14967" t="str">
            <v>Febrero</v>
          </cell>
          <cell r="J14967">
            <v>10843</v>
          </cell>
          <cell r="K14967">
            <v>41022</v>
          </cell>
        </row>
        <row r="14968">
          <cell r="A14968">
            <v>2022</v>
          </cell>
          <cell r="B14968" t="str">
            <v>Febrero</v>
          </cell>
          <cell r="J14968">
            <v>10748</v>
          </cell>
          <cell r="K14968">
            <v>41022</v>
          </cell>
        </row>
        <row r="14969">
          <cell r="A14969">
            <v>2022</v>
          </cell>
          <cell r="B14969" t="str">
            <v>Febrero</v>
          </cell>
          <cell r="J14969">
            <v>3361</v>
          </cell>
          <cell r="K14969">
            <v>41023</v>
          </cell>
        </row>
        <row r="14970">
          <cell r="A14970">
            <v>2022</v>
          </cell>
          <cell r="B14970" t="str">
            <v>Febrero</v>
          </cell>
          <cell r="J14970">
            <v>3689</v>
          </cell>
          <cell r="K14970">
            <v>41023</v>
          </cell>
        </row>
        <row r="14971">
          <cell r="A14971">
            <v>2022</v>
          </cell>
          <cell r="B14971" t="str">
            <v>Febrero</v>
          </cell>
          <cell r="J14971">
            <v>3453</v>
          </cell>
          <cell r="K14971">
            <v>41023</v>
          </cell>
        </row>
        <row r="14972">
          <cell r="A14972">
            <v>2022</v>
          </cell>
          <cell r="B14972" t="str">
            <v>Febrero</v>
          </cell>
          <cell r="J14972">
            <v>3595</v>
          </cell>
          <cell r="K14972">
            <v>41023</v>
          </cell>
        </row>
        <row r="14973">
          <cell r="A14973">
            <v>2022</v>
          </cell>
          <cell r="B14973" t="str">
            <v>Febrero</v>
          </cell>
          <cell r="J14973">
            <v>6505</v>
          </cell>
          <cell r="K14973">
            <v>41024</v>
          </cell>
        </row>
        <row r="14974">
          <cell r="A14974">
            <v>2022</v>
          </cell>
          <cell r="B14974" t="str">
            <v>Febrero</v>
          </cell>
          <cell r="J14974">
            <v>1288</v>
          </cell>
          <cell r="K14974">
            <v>41025</v>
          </cell>
        </row>
        <row r="14975">
          <cell r="A14975">
            <v>2022</v>
          </cell>
          <cell r="B14975" t="str">
            <v>Febrero</v>
          </cell>
          <cell r="J14975">
            <v>1712</v>
          </cell>
          <cell r="K14975">
            <v>41025</v>
          </cell>
        </row>
        <row r="14976">
          <cell r="A14976">
            <v>2022</v>
          </cell>
          <cell r="B14976" t="str">
            <v>Febrero</v>
          </cell>
          <cell r="J14976">
            <v>1441</v>
          </cell>
          <cell r="K14976">
            <v>41025</v>
          </cell>
        </row>
        <row r="14977">
          <cell r="A14977">
            <v>2022</v>
          </cell>
          <cell r="B14977" t="str">
            <v>Febrero</v>
          </cell>
          <cell r="J14977">
            <v>10841</v>
          </cell>
          <cell r="K14977">
            <v>41026</v>
          </cell>
        </row>
        <row r="14978">
          <cell r="A14978">
            <v>2022</v>
          </cell>
          <cell r="B14978" t="str">
            <v>Febrero</v>
          </cell>
          <cell r="J14978">
            <v>10748</v>
          </cell>
          <cell r="K14978">
            <v>41026</v>
          </cell>
        </row>
        <row r="14979">
          <cell r="A14979">
            <v>2022</v>
          </cell>
          <cell r="B14979" t="str">
            <v>Febrero</v>
          </cell>
          <cell r="J14979">
            <v>12663</v>
          </cell>
          <cell r="K14979">
            <v>41027</v>
          </cell>
        </row>
        <row r="14980">
          <cell r="A14980">
            <v>2022</v>
          </cell>
          <cell r="B14980" t="str">
            <v>Febrero</v>
          </cell>
          <cell r="J14980">
            <v>13734</v>
          </cell>
          <cell r="K14980">
            <v>41027</v>
          </cell>
        </row>
        <row r="14981">
          <cell r="A14981">
            <v>2022</v>
          </cell>
          <cell r="B14981" t="str">
            <v>Febrero</v>
          </cell>
          <cell r="J14981">
            <v>42118</v>
          </cell>
          <cell r="K14981">
            <v>41028</v>
          </cell>
        </row>
        <row r="14982">
          <cell r="A14982">
            <v>2022</v>
          </cell>
          <cell r="B14982" t="str">
            <v>Febrero</v>
          </cell>
          <cell r="J14982">
            <v>54279</v>
          </cell>
          <cell r="K14982">
            <v>41028</v>
          </cell>
        </row>
        <row r="14983">
          <cell r="A14983">
            <v>2022</v>
          </cell>
          <cell r="B14983" t="str">
            <v>Febrero</v>
          </cell>
          <cell r="J14983">
            <v>43444</v>
          </cell>
          <cell r="K14983">
            <v>41028</v>
          </cell>
        </row>
        <row r="14984">
          <cell r="A14984">
            <v>2022</v>
          </cell>
          <cell r="B14984" t="str">
            <v>Marzo</v>
          </cell>
          <cell r="J14984">
            <v>509</v>
          </cell>
          <cell r="K14984">
            <v>31001</v>
          </cell>
        </row>
        <row r="14985">
          <cell r="A14985">
            <v>2022</v>
          </cell>
          <cell r="B14985" t="str">
            <v>Marzo</v>
          </cell>
          <cell r="J14985">
            <v>1258</v>
          </cell>
          <cell r="K14985">
            <v>31002</v>
          </cell>
        </row>
        <row r="14986">
          <cell r="A14986">
            <v>2022</v>
          </cell>
          <cell r="B14986" t="str">
            <v>Marzo</v>
          </cell>
          <cell r="J14986">
            <v>1151</v>
          </cell>
          <cell r="K14986">
            <v>31003</v>
          </cell>
        </row>
        <row r="14987">
          <cell r="A14987">
            <v>2022</v>
          </cell>
          <cell r="B14987" t="str">
            <v>Marzo</v>
          </cell>
          <cell r="J14987">
            <v>14020</v>
          </cell>
          <cell r="K14987">
            <v>31004</v>
          </cell>
        </row>
        <row r="14988">
          <cell r="A14988">
            <v>2022</v>
          </cell>
          <cell r="B14988" t="str">
            <v>Marzo</v>
          </cell>
          <cell r="J14988">
            <v>8432</v>
          </cell>
          <cell r="K14988">
            <v>31005</v>
          </cell>
        </row>
        <row r="14989">
          <cell r="A14989">
            <v>2022</v>
          </cell>
          <cell r="B14989" t="str">
            <v>Marzo</v>
          </cell>
          <cell r="J14989">
            <v>1044</v>
          </cell>
          <cell r="K14989">
            <v>31006</v>
          </cell>
        </row>
        <row r="14990">
          <cell r="A14990">
            <v>2022</v>
          </cell>
          <cell r="B14990" t="str">
            <v>Marzo</v>
          </cell>
          <cell r="J14990">
            <v>7581</v>
          </cell>
          <cell r="K14990">
            <v>31007</v>
          </cell>
        </row>
        <row r="14991">
          <cell r="A14991">
            <v>2022</v>
          </cell>
          <cell r="B14991" t="str">
            <v>Marzo</v>
          </cell>
          <cell r="J14991">
            <v>6138</v>
          </cell>
          <cell r="K14991">
            <v>31008</v>
          </cell>
        </row>
        <row r="14992">
          <cell r="A14992">
            <v>2022</v>
          </cell>
          <cell r="B14992" t="str">
            <v>Marzo</v>
          </cell>
          <cell r="J14992">
            <v>2355</v>
          </cell>
          <cell r="K14992">
            <v>31009</v>
          </cell>
        </row>
        <row r="14993">
          <cell r="A14993">
            <v>2022</v>
          </cell>
          <cell r="B14993" t="str">
            <v>Marzo</v>
          </cell>
          <cell r="J14993">
            <v>3292</v>
          </cell>
          <cell r="K14993">
            <v>31010</v>
          </cell>
        </row>
        <row r="14994">
          <cell r="A14994">
            <v>2022</v>
          </cell>
          <cell r="B14994" t="str">
            <v>Marzo</v>
          </cell>
          <cell r="J14994">
            <v>1209</v>
          </cell>
          <cell r="K14994">
            <v>31011</v>
          </cell>
        </row>
        <row r="14995">
          <cell r="A14995">
            <v>2022</v>
          </cell>
          <cell r="B14995" t="str">
            <v>Marzo</v>
          </cell>
          <cell r="J14995">
            <v>867</v>
          </cell>
          <cell r="K14995">
            <v>31012</v>
          </cell>
        </row>
        <row r="14996">
          <cell r="A14996">
            <v>2022</v>
          </cell>
          <cell r="B14996" t="str">
            <v>Marzo</v>
          </cell>
          <cell r="J14996">
            <v>2278</v>
          </cell>
          <cell r="K14996">
            <v>31013</v>
          </cell>
        </row>
        <row r="14997">
          <cell r="A14997">
            <v>2022</v>
          </cell>
          <cell r="B14997" t="str">
            <v>Marzo</v>
          </cell>
          <cell r="J14997">
            <v>2062</v>
          </cell>
          <cell r="K14997">
            <v>31014</v>
          </cell>
        </row>
        <row r="14998">
          <cell r="A14998">
            <v>2022</v>
          </cell>
          <cell r="B14998" t="str">
            <v>Marzo</v>
          </cell>
          <cell r="J14998">
            <v>2409</v>
          </cell>
          <cell r="K14998">
            <v>31016</v>
          </cell>
        </row>
        <row r="14999">
          <cell r="A14999">
            <v>2022</v>
          </cell>
          <cell r="B14999" t="str">
            <v>Marzo</v>
          </cell>
          <cell r="J14999">
            <v>2677</v>
          </cell>
          <cell r="K14999">
            <v>31017</v>
          </cell>
        </row>
        <row r="15000">
          <cell r="A15000">
            <v>2022</v>
          </cell>
          <cell r="B15000" t="str">
            <v>Marzo</v>
          </cell>
          <cell r="J15000">
            <v>1592</v>
          </cell>
          <cell r="K15000">
            <v>31018</v>
          </cell>
        </row>
        <row r="15001">
          <cell r="A15001">
            <v>2022</v>
          </cell>
          <cell r="B15001" t="str">
            <v>Marzo</v>
          </cell>
          <cell r="J15001">
            <v>1473</v>
          </cell>
          <cell r="K15001">
            <v>31019</v>
          </cell>
        </row>
        <row r="15002">
          <cell r="A15002">
            <v>2022</v>
          </cell>
          <cell r="B15002" t="str">
            <v>Marzo</v>
          </cell>
          <cell r="J15002">
            <v>3141</v>
          </cell>
          <cell r="K15002">
            <v>31020</v>
          </cell>
        </row>
        <row r="15003">
          <cell r="A15003">
            <v>2022</v>
          </cell>
          <cell r="B15003" t="str">
            <v>Marzo</v>
          </cell>
          <cell r="J15003">
            <v>2003</v>
          </cell>
          <cell r="K15003">
            <v>31021</v>
          </cell>
        </row>
        <row r="15004">
          <cell r="A15004">
            <v>2022</v>
          </cell>
          <cell r="B15004" t="str">
            <v>Marzo</v>
          </cell>
          <cell r="J15004">
            <v>2775</v>
          </cell>
          <cell r="K15004">
            <v>31022</v>
          </cell>
        </row>
        <row r="15005">
          <cell r="A15005">
            <v>2022</v>
          </cell>
          <cell r="B15005" t="str">
            <v>Marzo</v>
          </cell>
          <cell r="J15005">
            <v>1506</v>
          </cell>
          <cell r="K15005">
            <v>31023</v>
          </cell>
        </row>
        <row r="15006">
          <cell r="A15006">
            <v>2022</v>
          </cell>
          <cell r="B15006" t="str">
            <v>Marzo</v>
          </cell>
          <cell r="J15006">
            <v>4394</v>
          </cell>
          <cell r="K15006">
            <v>31024</v>
          </cell>
        </row>
        <row r="15007">
          <cell r="A15007">
            <v>2022</v>
          </cell>
          <cell r="B15007" t="str">
            <v>Marzo</v>
          </cell>
          <cell r="J15007">
            <v>2168</v>
          </cell>
          <cell r="K15007">
            <v>31025</v>
          </cell>
        </row>
        <row r="15008">
          <cell r="A15008">
            <v>2022</v>
          </cell>
          <cell r="B15008" t="str">
            <v>Marzo</v>
          </cell>
          <cell r="J15008">
            <v>3394</v>
          </cell>
          <cell r="K15008">
            <v>31026</v>
          </cell>
        </row>
        <row r="15009">
          <cell r="A15009">
            <v>2022</v>
          </cell>
          <cell r="B15009" t="str">
            <v>Marzo</v>
          </cell>
          <cell r="J15009">
            <v>1498</v>
          </cell>
          <cell r="K15009">
            <v>31027</v>
          </cell>
        </row>
        <row r="15010">
          <cell r="A15010">
            <v>2022</v>
          </cell>
          <cell r="B15010" t="str">
            <v>Marzo</v>
          </cell>
          <cell r="J15010">
            <v>2471</v>
          </cell>
          <cell r="K15010">
            <v>31028</v>
          </cell>
        </row>
        <row r="15011">
          <cell r="A15011">
            <v>2022</v>
          </cell>
          <cell r="B15011" t="str">
            <v>Marzo</v>
          </cell>
          <cell r="J15011">
            <v>2975</v>
          </cell>
          <cell r="K15011">
            <v>31029</v>
          </cell>
        </row>
        <row r="15012">
          <cell r="A15012">
            <v>2022</v>
          </cell>
          <cell r="B15012" t="str">
            <v>Marzo</v>
          </cell>
          <cell r="J15012">
            <v>2569</v>
          </cell>
          <cell r="K15012">
            <v>31030</v>
          </cell>
        </row>
        <row r="15013">
          <cell r="A15013">
            <v>2022</v>
          </cell>
          <cell r="B15013" t="str">
            <v>Marzo</v>
          </cell>
          <cell r="J15013">
            <v>3449</v>
          </cell>
          <cell r="K15013">
            <v>31031</v>
          </cell>
        </row>
        <row r="15014">
          <cell r="A15014">
            <v>2022</v>
          </cell>
          <cell r="B15014" t="str">
            <v>Marzo</v>
          </cell>
          <cell r="J15014">
            <v>3345</v>
          </cell>
          <cell r="K15014">
            <v>31032</v>
          </cell>
        </row>
        <row r="15015">
          <cell r="A15015">
            <v>2022</v>
          </cell>
          <cell r="B15015" t="str">
            <v>Marzo</v>
          </cell>
          <cell r="J15015">
            <v>2515</v>
          </cell>
          <cell r="K15015">
            <v>31033</v>
          </cell>
        </row>
        <row r="15016">
          <cell r="A15016">
            <v>2022</v>
          </cell>
          <cell r="B15016" t="str">
            <v>Marzo</v>
          </cell>
          <cell r="J15016">
            <v>750</v>
          </cell>
          <cell r="K15016">
            <v>31034</v>
          </cell>
        </row>
        <row r="15017">
          <cell r="A15017">
            <v>2022</v>
          </cell>
          <cell r="B15017" t="str">
            <v>Marzo</v>
          </cell>
          <cell r="J15017">
            <v>1599</v>
          </cell>
          <cell r="K15017">
            <v>31035</v>
          </cell>
        </row>
        <row r="15018">
          <cell r="A15018">
            <v>2022</v>
          </cell>
          <cell r="B15018" t="str">
            <v>Marzo</v>
          </cell>
          <cell r="J15018">
            <v>1214</v>
          </cell>
          <cell r="K15018">
            <v>31036</v>
          </cell>
        </row>
        <row r="15019">
          <cell r="A15019">
            <v>2022</v>
          </cell>
          <cell r="B15019" t="str">
            <v>Marzo</v>
          </cell>
          <cell r="J15019">
            <v>2704</v>
          </cell>
          <cell r="K15019">
            <v>31037</v>
          </cell>
        </row>
        <row r="15020">
          <cell r="A15020">
            <v>2022</v>
          </cell>
          <cell r="B15020" t="str">
            <v>Marzo</v>
          </cell>
          <cell r="J15020">
            <v>3076</v>
          </cell>
          <cell r="K15020">
            <v>31038</v>
          </cell>
        </row>
        <row r="15021">
          <cell r="A15021">
            <v>2022</v>
          </cell>
          <cell r="B15021" t="str">
            <v>Marzo</v>
          </cell>
          <cell r="J15021">
            <v>1465</v>
          </cell>
          <cell r="K15021">
            <v>31039</v>
          </cell>
        </row>
        <row r="15022">
          <cell r="A15022">
            <v>2022</v>
          </cell>
          <cell r="B15022" t="str">
            <v>Marzo</v>
          </cell>
          <cell r="J15022">
            <v>5182</v>
          </cell>
          <cell r="K15022">
            <v>11001</v>
          </cell>
        </row>
        <row r="15023">
          <cell r="A15023">
            <v>2022</v>
          </cell>
          <cell r="B15023" t="str">
            <v>Marzo</v>
          </cell>
          <cell r="J15023">
            <v>6387</v>
          </cell>
          <cell r="K15023">
            <v>11002</v>
          </cell>
        </row>
        <row r="15024">
          <cell r="A15024">
            <v>2022</v>
          </cell>
          <cell r="B15024" t="str">
            <v>Marzo</v>
          </cell>
          <cell r="J15024">
            <v>2093</v>
          </cell>
          <cell r="K15024">
            <v>11003</v>
          </cell>
        </row>
        <row r="15025">
          <cell r="A15025">
            <v>2022</v>
          </cell>
          <cell r="B15025" t="str">
            <v>Marzo</v>
          </cell>
          <cell r="J15025">
            <v>1978</v>
          </cell>
          <cell r="K15025">
            <v>11004</v>
          </cell>
        </row>
        <row r="15026">
          <cell r="A15026">
            <v>2022</v>
          </cell>
          <cell r="B15026" t="str">
            <v>Marzo</v>
          </cell>
          <cell r="J15026">
            <v>1504</v>
          </cell>
          <cell r="K15026">
            <v>11005</v>
          </cell>
        </row>
        <row r="15027">
          <cell r="A15027">
            <v>2022</v>
          </cell>
          <cell r="B15027" t="str">
            <v>Marzo</v>
          </cell>
          <cell r="J15027">
            <v>6413</v>
          </cell>
          <cell r="K15027">
            <v>11006</v>
          </cell>
        </row>
        <row r="15028">
          <cell r="A15028">
            <v>2022</v>
          </cell>
          <cell r="B15028" t="str">
            <v>Marzo</v>
          </cell>
          <cell r="J15028">
            <v>11887</v>
          </cell>
          <cell r="K15028">
            <v>11007</v>
          </cell>
        </row>
        <row r="15029">
          <cell r="A15029">
            <v>2022</v>
          </cell>
          <cell r="B15029" t="str">
            <v>Marzo</v>
          </cell>
          <cell r="J15029">
            <v>3472</v>
          </cell>
          <cell r="K15029">
            <v>11008</v>
          </cell>
        </row>
        <row r="15030">
          <cell r="A15030">
            <v>2022</v>
          </cell>
          <cell r="B15030" t="str">
            <v>Marzo</v>
          </cell>
          <cell r="J15030">
            <v>3880</v>
          </cell>
          <cell r="K15030">
            <v>11009</v>
          </cell>
        </row>
        <row r="15031">
          <cell r="A15031">
            <v>2022</v>
          </cell>
          <cell r="B15031" t="str">
            <v>Marzo</v>
          </cell>
          <cell r="J15031">
            <v>1730</v>
          </cell>
          <cell r="K15031">
            <v>11010</v>
          </cell>
        </row>
        <row r="15032">
          <cell r="A15032">
            <v>2022</v>
          </cell>
          <cell r="B15032" t="str">
            <v>Marzo</v>
          </cell>
          <cell r="J15032">
            <v>8862</v>
          </cell>
          <cell r="K15032">
            <v>11011</v>
          </cell>
        </row>
        <row r="15033">
          <cell r="A15033">
            <v>2022</v>
          </cell>
          <cell r="B15033" t="str">
            <v>Marzo</v>
          </cell>
          <cell r="J15033">
            <v>5467</v>
          </cell>
          <cell r="K15033">
            <v>11012</v>
          </cell>
        </row>
        <row r="15034">
          <cell r="A15034">
            <v>2022</v>
          </cell>
          <cell r="B15034" t="str">
            <v>Marzo</v>
          </cell>
          <cell r="J15034">
            <v>7476</v>
          </cell>
          <cell r="K15034">
            <v>11014</v>
          </cell>
        </row>
        <row r="15035">
          <cell r="A15035">
            <v>2022</v>
          </cell>
          <cell r="B15035" t="str">
            <v>Marzo</v>
          </cell>
          <cell r="J15035">
            <v>8326</v>
          </cell>
          <cell r="K15035">
            <v>11015</v>
          </cell>
        </row>
        <row r="15036">
          <cell r="A15036">
            <v>2022</v>
          </cell>
          <cell r="B15036" t="str">
            <v>Marzo</v>
          </cell>
          <cell r="J15036">
            <v>4208</v>
          </cell>
          <cell r="K15036">
            <v>11016</v>
          </cell>
        </row>
        <row r="15037">
          <cell r="A15037">
            <v>2022</v>
          </cell>
          <cell r="B15037" t="str">
            <v>Marzo</v>
          </cell>
          <cell r="J15037">
            <v>1830</v>
          </cell>
          <cell r="K15037">
            <v>11017</v>
          </cell>
        </row>
        <row r="15038">
          <cell r="A15038">
            <v>2022</v>
          </cell>
          <cell r="B15038" t="str">
            <v>Marzo</v>
          </cell>
          <cell r="J15038">
            <v>2991</v>
          </cell>
          <cell r="K15038">
            <v>11018</v>
          </cell>
        </row>
        <row r="15039">
          <cell r="A15039">
            <v>2022</v>
          </cell>
          <cell r="B15039" t="str">
            <v>Marzo</v>
          </cell>
          <cell r="J15039">
            <v>6124</v>
          </cell>
          <cell r="K15039">
            <v>11019</v>
          </cell>
        </row>
        <row r="15040">
          <cell r="A15040">
            <v>2022</v>
          </cell>
          <cell r="B15040" t="str">
            <v>Marzo</v>
          </cell>
          <cell r="J15040">
            <v>11049</v>
          </cell>
          <cell r="K15040">
            <v>11020</v>
          </cell>
        </row>
        <row r="15041">
          <cell r="A15041">
            <v>2022</v>
          </cell>
          <cell r="B15041" t="str">
            <v>Marzo</v>
          </cell>
          <cell r="J15041">
            <v>3333</v>
          </cell>
          <cell r="K15041">
            <v>11021</v>
          </cell>
        </row>
        <row r="15042">
          <cell r="A15042">
            <v>2022</v>
          </cell>
          <cell r="B15042" t="str">
            <v>Marzo</v>
          </cell>
          <cell r="J15042">
            <v>5443</v>
          </cell>
          <cell r="K15042">
            <v>11022</v>
          </cell>
        </row>
        <row r="15043">
          <cell r="A15043">
            <v>2022</v>
          </cell>
          <cell r="B15043" t="str">
            <v>Marzo</v>
          </cell>
          <cell r="J15043">
            <v>4801</v>
          </cell>
          <cell r="K15043">
            <v>11023</v>
          </cell>
        </row>
        <row r="15044">
          <cell r="A15044">
            <v>2022</v>
          </cell>
          <cell r="B15044" t="str">
            <v>Marzo</v>
          </cell>
          <cell r="J15044">
            <v>6427</v>
          </cell>
          <cell r="K15044">
            <v>11024</v>
          </cell>
        </row>
        <row r="15045">
          <cell r="A15045">
            <v>2022</v>
          </cell>
          <cell r="B15045" t="str">
            <v>Marzo</v>
          </cell>
          <cell r="J15045">
            <v>5025</v>
          </cell>
          <cell r="K15045">
            <v>11025</v>
          </cell>
        </row>
        <row r="15046">
          <cell r="A15046">
            <v>2022</v>
          </cell>
          <cell r="B15046" t="str">
            <v>Marzo</v>
          </cell>
          <cell r="J15046">
            <v>4072</v>
          </cell>
          <cell r="K15046">
            <v>11027</v>
          </cell>
        </row>
        <row r="15047">
          <cell r="A15047">
            <v>2022</v>
          </cell>
          <cell r="B15047" t="str">
            <v>Marzo</v>
          </cell>
          <cell r="J15047">
            <v>3938</v>
          </cell>
          <cell r="K15047">
            <v>11029</v>
          </cell>
        </row>
        <row r="15048">
          <cell r="A15048">
            <v>2022</v>
          </cell>
          <cell r="B15048" t="str">
            <v>Marzo</v>
          </cell>
          <cell r="J15048">
            <v>8238</v>
          </cell>
          <cell r="K15048">
            <v>11030</v>
          </cell>
        </row>
        <row r="15049">
          <cell r="A15049">
            <v>2022</v>
          </cell>
          <cell r="B15049" t="str">
            <v>Marzo</v>
          </cell>
          <cell r="J15049">
            <v>7664</v>
          </cell>
          <cell r="K15049">
            <v>11031</v>
          </cell>
        </row>
        <row r="15050">
          <cell r="A15050">
            <v>2022</v>
          </cell>
          <cell r="B15050" t="str">
            <v>Marzo</v>
          </cell>
          <cell r="J15050">
            <v>8029</v>
          </cell>
          <cell r="K15050">
            <v>11032</v>
          </cell>
        </row>
        <row r="15051">
          <cell r="A15051">
            <v>2022</v>
          </cell>
          <cell r="B15051" t="str">
            <v>Marzo</v>
          </cell>
          <cell r="J15051">
            <v>3909</v>
          </cell>
          <cell r="K15051">
            <v>11033</v>
          </cell>
        </row>
        <row r="15052">
          <cell r="A15052">
            <v>2022</v>
          </cell>
          <cell r="B15052" t="str">
            <v>Marzo</v>
          </cell>
          <cell r="J15052">
            <v>2587</v>
          </cell>
          <cell r="K15052">
            <v>11034</v>
          </cell>
        </row>
        <row r="15053">
          <cell r="A15053">
            <v>2022</v>
          </cell>
          <cell r="B15053" t="str">
            <v>Marzo</v>
          </cell>
          <cell r="J15053">
            <v>5019</v>
          </cell>
          <cell r="K15053">
            <v>11035</v>
          </cell>
        </row>
        <row r="15054">
          <cell r="A15054">
            <v>2022</v>
          </cell>
          <cell r="B15054" t="str">
            <v>Marzo</v>
          </cell>
          <cell r="J15054">
            <v>1739</v>
          </cell>
          <cell r="K15054">
            <v>11036</v>
          </cell>
        </row>
        <row r="15055">
          <cell r="A15055">
            <v>2022</v>
          </cell>
          <cell r="B15055" t="str">
            <v>Marzo</v>
          </cell>
          <cell r="J15055">
            <v>1739</v>
          </cell>
          <cell r="K15055">
            <v>11037</v>
          </cell>
        </row>
        <row r="15056">
          <cell r="A15056">
            <v>2022</v>
          </cell>
          <cell r="B15056" t="str">
            <v>Marzo</v>
          </cell>
          <cell r="J15056">
            <v>1407</v>
          </cell>
          <cell r="K15056">
            <v>11039</v>
          </cell>
        </row>
        <row r="15057">
          <cell r="A15057">
            <v>2022</v>
          </cell>
          <cell r="B15057" t="str">
            <v>Marzo</v>
          </cell>
          <cell r="J15057">
            <v>2488</v>
          </cell>
          <cell r="K15057">
            <v>11040</v>
          </cell>
        </row>
        <row r="15058">
          <cell r="A15058">
            <v>2022</v>
          </cell>
          <cell r="B15058" t="str">
            <v>Marzo</v>
          </cell>
          <cell r="J15058">
            <v>1355</v>
          </cell>
          <cell r="K15058">
            <v>11041</v>
          </cell>
        </row>
        <row r="15059">
          <cell r="A15059">
            <v>2022</v>
          </cell>
          <cell r="B15059" t="str">
            <v>Marzo</v>
          </cell>
          <cell r="J15059">
            <v>2593</v>
          </cell>
          <cell r="K15059">
            <v>11042</v>
          </cell>
        </row>
        <row r="15060">
          <cell r="A15060">
            <v>2022</v>
          </cell>
          <cell r="B15060" t="str">
            <v>Marzo</v>
          </cell>
          <cell r="J15060">
            <v>6379</v>
          </cell>
          <cell r="K15060">
            <v>11043</v>
          </cell>
        </row>
        <row r="15061">
          <cell r="A15061">
            <v>2022</v>
          </cell>
          <cell r="B15061" t="str">
            <v>Marzo</v>
          </cell>
          <cell r="J15061">
            <v>2269</v>
          </cell>
          <cell r="K15061">
            <v>11044</v>
          </cell>
        </row>
        <row r="15062">
          <cell r="A15062">
            <v>2022</v>
          </cell>
          <cell r="B15062" t="str">
            <v>Marzo</v>
          </cell>
          <cell r="J15062">
            <v>1717</v>
          </cell>
          <cell r="K15062">
            <v>11045</v>
          </cell>
        </row>
        <row r="15063">
          <cell r="A15063">
            <v>2022</v>
          </cell>
          <cell r="B15063" t="str">
            <v>Marzo</v>
          </cell>
          <cell r="J15063">
            <v>1142</v>
          </cell>
          <cell r="K15063">
            <v>11046</v>
          </cell>
        </row>
        <row r="15064">
          <cell r="A15064">
            <v>2022</v>
          </cell>
          <cell r="B15064" t="str">
            <v>Marzo</v>
          </cell>
          <cell r="J15064">
            <v>6621</v>
          </cell>
          <cell r="K15064">
            <v>11047</v>
          </cell>
        </row>
        <row r="15065">
          <cell r="A15065">
            <v>2022</v>
          </cell>
          <cell r="B15065" t="str">
            <v>Marzo</v>
          </cell>
          <cell r="J15065">
            <v>4142</v>
          </cell>
          <cell r="K15065">
            <v>11048</v>
          </cell>
        </row>
        <row r="15066">
          <cell r="A15066">
            <v>2022</v>
          </cell>
          <cell r="B15066" t="str">
            <v>Marzo</v>
          </cell>
          <cell r="J15066">
            <v>2710</v>
          </cell>
          <cell r="K15066">
            <v>11049</v>
          </cell>
        </row>
        <row r="15067">
          <cell r="A15067">
            <v>2022</v>
          </cell>
          <cell r="B15067" t="str">
            <v>Marzo</v>
          </cell>
          <cell r="J15067">
            <v>3874</v>
          </cell>
          <cell r="K15067">
            <v>11050</v>
          </cell>
        </row>
        <row r="15068">
          <cell r="A15068">
            <v>2022</v>
          </cell>
          <cell r="B15068" t="str">
            <v>Marzo</v>
          </cell>
          <cell r="J15068">
            <v>13021</v>
          </cell>
          <cell r="K15068">
            <v>11051</v>
          </cell>
        </row>
        <row r="15069">
          <cell r="A15069">
            <v>2022</v>
          </cell>
          <cell r="B15069" t="str">
            <v>Marzo</v>
          </cell>
          <cell r="J15069">
            <v>4099</v>
          </cell>
          <cell r="K15069">
            <v>11052</v>
          </cell>
        </row>
        <row r="15070">
          <cell r="A15070">
            <v>2022</v>
          </cell>
          <cell r="B15070" t="str">
            <v>Marzo</v>
          </cell>
          <cell r="J15070">
            <v>6652</v>
          </cell>
          <cell r="K15070">
            <v>11053</v>
          </cell>
        </row>
        <row r="15071">
          <cell r="A15071">
            <v>2022</v>
          </cell>
          <cell r="B15071" t="str">
            <v>Marzo</v>
          </cell>
          <cell r="J15071">
            <v>7431</v>
          </cell>
          <cell r="K15071">
            <v>11054</v>
          </cell>
        </row>
        <row r="15072">
          <cell r="A15072">
            <v>2022</v>
          </cell>
          <cell r="B15072" t="str">
            <v>Marzo</v>
          </cell>
          <cell r="J15072">
            <v>1769</v>
          </cell>
          <cell r="K15072">
            <v>21001</v>
          </cell>
        </row>
        <row r="15073">
          <cell r="A15073">
            <v>2022</v>
          </cell>
          <cell r="B15073" t="str">
            <v>Marzo</v>
          </cell>
          <cell r="J15073">
            <v>3642</v>
          </cell>
          <cell r="K15073">
            <v>21002</v>
          </cell>
        </row>
        <row r="15074">
          <cell r="A15074">
            <v>2022</v>
          </cell>
          <cell r="B15074" t="str">
            <v>Marzo</v>
          </cell>
          <cell r="J15074">
            <v>2877</v>
          </cell>
          <cell r="K15074">
            <v>21003</v>
          </cell>
        </row>
        <row r="15075">
          <cell r="A15075">
            <v>2022</v>
          </cell>
          <cell r="B15075" t="str">
            <v>Marzo</v>
          </cell>
          <cell r="J15075">
            <v>3095</v>
          </cell>
          <cell r="K15075">
            <v>21004</v>
          </cell>
        </row>
        <row r="15076">
          <cell r="A15076">
            <v>2022</v>
          </cell>
          <cell r="B15076" t="str">
            <v>Marzo</v>
          </cell>
          <cell r="J15076">
            <v>2805</v>
          </cell>
          <cell r="K15076">
            <v>21007</v>
          </cell>
        </row>
        <row r="15077">
          <cell r="A15077">
            <v>2022</v>
          </cell>
          <cell r="B15077" t="str">
            <v>Marzo</v>
          </cell>
          <cell r="J15077">
            <v>3659</v>
          </cell>
          <cell r="K15077">
            <v>21008</v>
          </cell>
        </row>
        <row r="15078">
          <cell r="A15078">
            <v>2022</v>
          </cell>
          <cell r="B15078" t="str">
            <v>Marzo</v>
          </cell>
          <cell r="J15078">
            <v>3007</v>
          </cell>
          <cell r="K15078">
            <v>21009</v>
          </cell>
        </row>
        <row r="15079">
          <cell r="A15079">
            <v>2022</v>
          </cell>
          <cell r="B15079" t="str">
            <v>Marzo</v>
          </cell>
          <cell r="J15079">
            <v>2833</v>
          </cell>
          <cell r="K15079">
            <v>21011</v>
          </cell>
        </row>
        <row r="15080">
          <cell r="A15080">
            <v>2022</v>
          </cell>
          <cell r="B15080" t="str">
            <v>Marzo</v>
          </cell>
          <cell r="J15080">
            <v>1138</v>
          </cell>
          <cell r="K15080">
            <v>21012</v>
          </cell>
        </row>
        <row r="15081">
          <cell r="A15081">
            <v>2022</v>
          </cell>
          <cell r="B15081" t="str">
            <v>Marzo</v>
          </cell>
          <cell r="J15081">
            <v>3571</v>
          </cell>
          <cell r="K15081">
            <v>21013</v>
          </cell>
        </row>
        <row r="15082">
          <cell r="A15082">
            <v>2022</v>
          </cell>
          <cell r="B15082" t="str">
            <v>Marzo</v>
          </cell>
          <cell r="J15082">
            <v>3572</v>
          </cell>
          <cell r="K15082">
            <v>21014</v>
          </cell>
        </row>
        <row r="15083">
          <cell r="A15083">
            <v>2022</v>
          </cell>
          <cell r="B15083" t="str">
            <v>Marzo</v>
          </cell>
          <cell r="J15083">
            <v>2089</v>
          </cell>
          <cell r="K15083">
            <v>21015</v>
          </cell>
        </row>
        <row r="15084">
          <cell r="A15084">
            <v>2022</v>
          </cell>
          <cell r="B15084" t="str">
            <v>Marzo</v>
          </cell>
          <cell r="J15084">
            <v>4165</v>
          </cell>
          <cell r="K15084">
            <v>21016</v>
          </cell>
        </row>
        <row r="15085">
          <cell r="A15085">
            <v>2022</v>
          </cell>
          <cell r="B15085" t="str">
            <v>Marzo</v>
          </cell>
          <cell r="J15085">
            <v>2824</v>
          </cell>
          <cell r="K15085">
            <v>21017</v>
          </cell>
        </row>
        <row r="15086">
          <cell r="A15086">
            <v>2022</v>
          </cell>
          <cell r="B15086" t="str">
            <v>Marzo</v>
          </cell>
          <cell r="J15086">
            <v>3101</v>
          </cell>
          <cell r="K15086">
            <v>51001</v>
          </cell>
        </row>
        <row r="15087">
          <cell r="A15087">
            <v>2022</v>
          </cell>
          <cell r="B15087" t="str">
            <v>Marzo</v>
          </cell>
          <cell r="J15087">
            <v>3228</v>
          </cell>
          <cell r="K15087">
            <v>51001</v>
          </cell>
        </row>
        <row r="15088">
          <cell r="A15088">
            <v>2022</v>
          </cell>
          <cell r="B15088" t="str">
            <v>Marzo</v>
          </cell>
          <cell r="J15088">
            <v>3273</v>
          </cell>
          <cell r="K15088">
            <v>51001</v>
          </cell>
        </row>
        <row r="15089">
          <cell r="A15089">
            <v>2022</v>
          </cell>
          <cell r="B15089" t="str">
            <v>Marzo</v>
          </cell>
          <cell r="J15089">
            <v>3206</v>
          </cell>
          <cell r="K15089">
            <v>51001</v>
          </cell>
        </row>
        <row r="15090">
          <cell r="A15090">
            <v>2022</v>
          </cell>
          <cell r="B15090" t="str">
            <v>Marzo</v>
          </cell>
          <cell r="J15090">
            <v>2908</v>
          </cell>
          <cell r="K15090">
            <v>51002</v>
          </cell>
        </row>
        <row r="15091">
          <cell r="A15091">
            <v>2022</v>
          </cell>
          <cell r="B15091" t="str">
            <v>Marzo</v>
          </cell>
          <cell r="J15091">
            <v>3960</v>
          </cell>
          <cell r="K15091">
            <v>51003</v>
          </cell>
        </row>
        <row r="15092">
          <cell r="A15092">
            <v>2022</v>
          </cell>
          <cell r="B15092" t="str">
            <v>Marzo</v>
          </cell>
          <cell r="J15092">
            <v>4721</v>
          </cell>
          <cell r="K15092">
            <v>51003</v>
          </cell>
        </row>
        <row r="15093">
          <cell r="A15093">
            <v>2022</v>
          </cell>
          <cell r="B15093" t="str">
            <v>Marzo</v>
          </cell>
          <cell r="J15093">
            <v>4355</v>
          </cell>
          <cell r="K15093">
            <v>51003</v>
          </cell>
        </row>
        <row r="15094">
          <cell r="A15094">
            <v>2022</v>
          </cell>
          <cell r="B15094" t="str">
            <v>Marzo</v>
          </cell>
          <cell r="J15094">
            <v>8027</v>
          </cell>
          <cell r="K15094">
            <v>51004</v>
          </cell>
        </row>
        <row r="15095">
          <cell r="A15095">
            <v>2022</v>
          </cell>
          <cell r="B15095" t="str">
            <v>Marzo</v>
          </cell>
          <cell r="J15095">
            <v>8898</v>
          </cell>
          <cell r="K15095">
            <v>51004</v>
          </cell>
        </row>
        <row r="15096">
          <cell r="A15096">
            <v>2022</v>
          </cell>
          <cell r="B15096" t="str">
            <v>Marzo</v>
          </cell>
          <cell r="J15096">
            <v>8744</v>
          </cell>
          <cell r="K15096">
            <v>51004</v>
          </cell>
        </row>
        <row r="15097">
          <cell r="A15097">
            <v>2022</v>
          </cell>
          <cell r="B15097" t="str">
            <v>Marzo</v>
          </cell>
          <cell r="J15097">
            <v>9400</v>
          </cell>
          <cell r="K15097">
            <v>51005</v>
          </cell>
        </row>
        <row r="15098">
          <cell r="A15098">
            <v>2022</v>
          </cell>
          <cell r="B15098" t="str">
            <v>Marzo</v>
          </cell>
          <cell r="J15098">
            <v>10326</v>
          </cell>
          <cell r="K15098">
            <v>51005</v>
          </cell>
        </row>
        <row r="15099">
          <cell r="A15099">
            <v>2022</v>
          </cell>
          <cell r="B15099" t="str">
            <v>Marzo</v>
          </cell>
          <cell r="J15099">
            <v>10064</v>
          </cell>
          <cell r="K15099">
            <v>51005</v>
          </cell>
        </row>
        <row r="15100">
          <cell r="A15100">
            <v>2022</v>
          </cell>
          <cell r="B15100" t="str">
            <v>Marzo</v>
          </cell>
          <cell r="J15100">
            <v>8853</v>
          </cell>
          <cell r="K15100">
            <v>51005</v>
          </cell>
        </row>
        <row r="15101">
          <cell r="A15101">
            <v>2022</v>
          </cell>
          <cell r="B15101" t="str">
            <v>Marzo</v>
          </cell>
          <cell r="J15101">
            <v>7680</v>
          </cell>
          <cell r="K15101">
            <v>51006</v>
          </cell>
        </row>
        <row r="15102">
          <cell r="A15102">
            <v>2022</v>
          </cell>
          <cell r="B15102" t="str">
            <v>Marzo</v>
          </cell>
          <cell r="J15102">
            <v>7840</v>
          </cell>
          <cell r="K15102">
            <v>51006</v>
          </cell>
        </row>
        <row r="15103">
          <cell r="A15103">
            <v>2022</v>
          </cell>
          <cell r="B15103" t="str">
            <v>Marzo</v>
          </cell>
          <cell r="J15103">
            <v>8225</v>
          </cell>
          <cell r="K15103">
            <v>51006</v>
          </cell>
        </row>
        <row r="15104">
          <cell r="A15104">
            <v>2022</v>
          </cell>
          <cell r="B15104" t="str">
            <v>Marzo</v>
          </cell>
          <cell r="J15104">
            <v>8027</v>
          </cell>
          <cell r="K15104">
            <v>51006</v>
          </cell>
        </row>
        <row r="15105">
          <cell r="A15105">
            <v>2022</v>
          </cell>
          <cell r="B15105" t="str">
            <v>Marzo</v>
          </cell>
          <cell r="J15105">
            <v>7143</v>
          </cell>
          <cell r="K15105">
            <v>51007</v>
          </cell>
        </row>
        <row r="15106">
          <cell r="A15106">
            <v>2022</v>
          </cell>
          <cell r="B15106" t="str">
            <v>Marzo</v>
          </cell>
          <cell r="J15106">
            <v>7304</v>
          </cell>
          <cell r="K15106">
            <v>51007</v>
          </cell>
        </row>
        <row r="15107">
          <cell r="A15107">
            <v>2022</v>
          </cell>
          <cell r="B15107" t="str">
            <v>Marzo</v>
          </cell>
          <cell r="J15107">
            <v>7008</v>
          </cell>
          <cell r="K15107">
            <v>51008</v>
          </cell>
        </row>
        <row r="15108">
          <cell r="A15108">
            <v>2022</v>
          </cell>
          <cell r="B15108" t="str">
            <v>Marzo</v>
          </cell>
          <cell r="J15108">
            <v>7308</v>
          </cell>
          <cell r="K15108">
            <v>51008</v>
          </cell>
        </row>
        <row r="15109">
          <cell r="A15109">
            <v>2022</v>
          </cell>
          <cell r="B15109" t="str">
            <v>Marzo</v>
          </cell>
          <cell r="J15109">
            <v>7116</v>
          </cell>
          <cell r="K15109">
            <v>51008</v>
          </cell>
        </row>
        <row r="15110">
          <cell r="A15110">
            <v>2022</v>
          </cell>
          <cell r="B15110" t="str">
            <v>Marzo</v>
          </cell>
          <cell r="J15110">
            <v>7433</v>
          </cell>
          <cell r="K15110">
            <v>51008</v>
          </cell>
        </row>
        <row r="15111">
          <cell r="A15111">
            <v>2022</v>
          </cell>
          <cell r="B15111" t="str">
            <v>Marzo</v>
          </cell>
          <cell r="J15111">
            <v>5798</v>
          </cell>
          <cell r="K15111">
            <v>51009</v>
          </cell>
        </row>
        <row r="15112">
          <cell r="A15112">
            <v>2022</v>
          </cell>
          <cell r="B15112" t="str">
            <v>Marzo</v>
          </cell>
          <cell r="J15112">
            <v>6516</v>
          </cell>
          <cell r="K15112">
            <v>51009</v>
          </cell>
        </row>
        <row r="15113">
          <cell r="A15113">
            <v>2022</v>
          </cell>
          <cell r="B15113" t="str">
            <v>Marzo</v>
          </cell>
          <cell r="J15113">
            <v>6310</v>
          </cell>
          <cell r="K15113">
            <v>51009</v>
          </cell>
        </row>
        <row r="15114">
          <cell r="A15114">
            <v>2022</v>
          </cell>
          <cell r="B15114" t="str">
            <v>Marzo</v>
          </cell>
          <cell r="J15114">
            <v>6327</v>
          </cell>
          <cell r="K15114">
            <v>51009</v>
          </cell>
        </row>
        <row r="15115">
          <cell r="A15115">
            <v>2022</v>
          </cell>
          <cell r="B15115" t="str">
            <v>Marzo</v>
          </cell>
          <cell r="J15115">
            <v>1948</v>
          </cell>
          <cell r="K15115">
            <v>51010</v>
          </cell>
        </row>
        <row r="15116">
          <cell r="A15116">
            <v>2022</v>
          </cell>
          <cell r="B15116" t="str">
            <v>Marzo</v>
          </cell>
          <cell r="J15116">
            <v>2139</v>
          </cell>
          <cell r="K15116">
            <v>51010</v>
          </cell>
        </row>
        <row r="15117">
          <cell r="A15117">
            <v>2022</v>
          </cell>
          <cell r="B15117" t="str">
            <v>Marzo</v>
          </cell>
          <cell r="J15117">
            <v>2271</v>
          </cell>
          <cell r="K15117">
            <v>51011</v>
          </cell>
        </row>
        <row r="15118">
          <cell r="A15118">
            <v>2022</v>
          </cell>
          <cell r="B15118" t="str">
            <v>Marzo</v>
          </cell>
          <cell r="J15118">
            <v>2744</v>
          </cell>
          <cell r="K15118">
            <v>51011</v>
          </cell>
        </row>
        <row r="15119">
          <cell r="A15119">
            <v>2022</v>
          </cell>
          <cell r="B15119" t="str">
            <v>Marzo</v>
          </cell>
          <cell r="J15119">
            <v>2716</v>
          </cell>
          <cell r="K15119">
            <v>51011</v>
          </cell>
        </row>
        <row r="15120">
          <cell r="A15120">
            <v>2022</v>
          </cell>
          <cell r="B15120" t="str">
            <v>Marzo</v>
          </cell>
          <cell r="J15120">
            <v>4020</v>
          </cell>
          <cell r="K15120">
            <v>51012</v>
          </cell>
        </row>
        <row r="15121">
          <cell r="A15121">
            <v>2022</v>
          </cell>
          <cell r="B15121" t="str">
            <v>Marzo</v>
          </cell>
          <cell r="J15121">
            <v>4772</v>
          </cell>
          <cell r="K15121">
            <v>51012</v>
          </cell>
        </row>
        <row r="15122">
          <cell r="A15122">
            <v>2022</v>
          </cell>
          <cell r="B15122" t="str">
            <v>Marzo</v>
          </cell>
          <cell r="J15122">
            <v>446</v>
          </cell>
          <cell r="K15122">
            <v>61001</v>
          </cell>
        </row>
        <row r="15123">
          <cell r="A15123">
            <v>2022</v>
          </cell>
          <cell r="B15123" t="str">
            <v>Marzo</v>
          </cell>
          <cell r="J15123">
            <v>456</v>
          </cell>
          <cell r="K15123">
            <v>61001</v>
          </cell>
        </row>
        <row r="15124">
          <cell r="A15124">
            <v>2022</v>
          </cell>
          <cell r="B15124" t="str">
            <v>Marzo</v>
          </cell>
          <cell r="J15124">
            <v>456</v>
          </cell>
          <cell r="K15124">
            <v>61001</v>
          </cell>
        </row>
        <row r="15125">
          <cell r="A15125">
            <v>2022</v>
          </cell>
          <cell r="B15125" t="str">
            <v>Marzo</v>
          </cell>
          <cell r="J15125">
            <v>460</v>
          </cell>
          <cell r="K15125">
            <v>61002</v>
          </cell>
        </row>
        <row r="15126">
          <cell r="A15126">
            <v>2022</v>
          </cell>
          <cell r="B15126" t="str">
            <v>Marzo</v>
          </cell>
          <cell r="J15126">
            <v>485</v>
          </cell>
          <cell r="K15126">
            <v>61002</v>
          </cell>
        </row>
        <row r="15127">
          <cell r="A15127">
            <v>2022</v>
          </cell>
          <cell r="B15127" t="str">
            <v>Marzo</v>
          </cell>
          <cell r="J15127">
            <v>489</v>
          </cell>
          <cell r="K15127">
            <v>61002</v>
          </cell>
        </row>
        <row r="15128">
          <cell r="A15128">
            <v>2022</v>
          </cell>
          <cell r="B15128" t="str">
            <v>Marzo</v>
          </cell>
          <cell r="J15128">
            <v>433</v>
          </cell>
          <cell r="K15128">
            <v>61003</v>
          </cell>
        </row>
        <row r="15129">
          <cell r="A15129">
            <v>2022</v>
          </cell>
          <cell r="B15129" t="str">
            <v>Marzo</v>
          </cell>
          <cell r="J15129">
            <v>428</v>
          </cell>
          <cell r="K15129">
            <v>61003</v>
          </cell>
        </row>
        <row r="15130">
          <cell r="A15130">
            <v>2022</v>
          </cell>
          <cell r="B15130" t="str">
            <v>Marzo</v>
          </cell>
          <cell r="J15130">
            <v>430</v>
          </cell>
          <cell r="K15130">
            <v>61003</v>
          </cell>
        </row>
        <row r="15131">
          <cell r="A15131">
            <v>2022</v>
          </cell>
          <cell r="B15131" t="str">
            <v>Marzo</v>
          </cell>
          <cell r="J15131">
            <v>493</v>
          </cell>
          <cell r="K15131">
            <v>61004</v>
          </cell>
        </row>
        <row r="15132">
          <cell r="A15132">
            <v>2022</v>
          </cell>
          <cell r="B15132" t="str">
            <v>Marzo</v>
          </cell>
          <cell r="J15132">
            <v>517</v>
          </cell>
          <cell r="K15132">
            <v>61004</v>
          </cell>
        </row>
        <row r="15133">
          <cell r="A15133">
            <v>2022</v>
          </cell>
          <cell r="B15133" t="str">
            <v>Marzo</v>
          </cell>
          <cell r="J15133">
            <v>529</v>
          </cell>
          <cell r="K15133">
            <v>61004</v>
          </cell>
        </row>
        <row r="15134">
          <cell r="A15134">
            <v>2022</v>
          </cell>
          <cell r="B15134" t="str">
            <v>Marzo</v>
          </cell>
          <cell r="J15134">
            <v>31756</v>
          </cell>
          <cell r="K15134">
            <v>61005</v>
          </cell>
        </row>
        <row r="15135">
          <cell r="A15135">
            <v>2022</v>
          </cell>
          <cell r="B15135" t="str">
            <v>Marzo</v>
          </cell>
          <cell r="J15135">
            <v>11345</v>
          </cell>
          <cell r="K15135">
            <v>61006</v>
          </cell>
        </row>
        <row r="15136">
          <cell r="A15136">
            <v>2022</v>
          </cell>
          <cell r="B15136" t="str">
            <v>Marzo</v>
          </cell>
          <cell r="J15136">
            <v>12635</v>
          </cell>
          <cell r="K15136">
            <v>61006</v>
          </cell>
        </row>
        <row r="15137">
          <cell r="A15137">
            <v>2022</v>
          </cell>
          <cell r="B15137" t="str">
            <v>Marzo</v>
          </cell>
          <cell r="J15137">
            <v>12697</v>
          </cell>
          <cell r="K15137">
            <v>61006</v>
          </cell>
        </row>
        <row r="15138">
          <cell r="A15138">
            <v>2022</v>
          </cell>
          <cell r="B15138" t="str">
            <v>Marzo</v>
          </cell>
          <cell r="J15138">
            <v>11210</v>
          </cell>
          <cell r="K15138">
            <v>61006</v>
          </cell>
        </row>
        <row r="15139">
          <cell r="A15139">
            <v>2022</v>
          </cell>
          <cell r="B15139" t="str">
            <v>Marzo</v>
          </cell>
          <cell r="J15139">
            <v>16852</v>
          </cell>
          <cell r="K15139">
            <v>61007</v>
          </cell>
        </row>
        <row r="15140">
          <cell r="A15140">
            <v>2022</v>
          </cell>
          <cell r="B15140" t="str">
            <v>Marzo</v>
          </cell>
          <cell r="J15140">
            <v>17230</v>
          </cell>
          <cell r="K15140">
            <v>61007</v>
          </cell>
        </row>
        <row r="15141">
          <cell r="A15141">
            <v>2022</v>
          </cell>
          <cell r="B15141" t="str">
            <v>Marzo</v>
          </cell>
          <cell r="J15141">
            <v>16717</v>
          </cell>
          <cell r="K15141">
            <v>61007</v>
          </cell>
        </row>
        <row r="15142">
          <cell r="A15142">
            <v>2022</v>
          </cell>
          <cell r="B15142" t="str">
            <v>Marzo</v>
          </cell>
          <cell r="J15142">
            <v>17060</v>
          </cell>
          <cell r="K15142">
            <v>61007</v>
          </cell>
        </row>
        <row r="15143">
          <cell r="A15143">
            <v>2022</v>
          </cell>
          <cell r="B15143" t="str">
            <v>Marzo</v>
          </cell>
          <cell r="J15143">
            <v>11587</v>
          </cell>
          <cell r="K15143">
            <v>61008</v>
          </cell>
        </row>
        <row r="15144">
          <cell r="A15144">
            <v>2022</v>
          </cell>
          <cell r="B15144" t="str">
            <v>Marzo</v>
          </cell>
          <cell r="J15144">
            <v>12465</v>
          </cell>
          <cell r="K15144">
            <v>61008</v>
          </cell>
        </row>
        <row r="15145">
          <cell r="A15145">
            <v>2022</v>
          </cell>
          <cell r="B15145" t="str">
            <v>Marzo</v>
          </cell>
          <cell r="J15145">
            <v>10733</v>
          </cell>
          <cell r="K15145">
            <v>61008</v>
          </cell>
        </row>
        <row r="15146">
          <cell r="A15146">
            <v>2022</v>
          </cell>
          <cell r="B15146" t="str">
            <v>Marzo</v>
          </cell>
          <cell r="J15146">
            <v>15302</v>
          </cell>
          <cell r="K15146">
            <v>61009</v>
          </cell>
        </row>
        <row r="15147">
          <cell r="A15147">
            <v>2022</v>
          </cell>
          <cell r="B15147" t="str">
            <v>Marzo</v>
          </cell>
          <cell r="J15147">
            <v>15210</v>
          </cell>
          <cell r="K15147">
            <v>61009</v>
          </cell>
        </row>
        <row r="15148">
          <cell r="A15148">
            <v>2022</v>
          </cell>
          <cell r="B15148" t="str">
            <v>Marzo</v>
          </cell>
          <cell r="J15148">
            <v>15674</v>
          </cell>
          <cell r="K15148">
            <v>61009</v>
          </cell>
        </row>
        <row r="15149">
          <cell r="A15149">
            <v>2022</v>
          </cell>
          <cell r="B15149" t="str">
            <v>Marzo</v>
          </cell>
          <cell r="J15149">
            <v>15290</v>
          </cell>
          <cell r="K15149">
            <v>61009</v>
          </cell>
        </row>
        <row r="15150">
          <cell r="A15150">
            <v>2022</v>
          </cell>
          <cell r="B15150" t="str">
            <v>Marzo</v>
          </cell>
          <cell r="J15150">
            <v>7258</v>
          </cell>
          <cell r="K15150">
            <v>71001</v>
          </cell>
        </row>
        <row r="15151">
          <cell r="A15151">
            <v>2022</v>
          </cell>
          <cell r="B15151" t="str">
            <v>Marzo</v>
          </cell>
          <cell r="J15151">
            <v>6943</v>
          </cell>
          <cell r="K15151">
            <v>71001</v>
          </cell>
        </row>
        <row r="15152">
          <cell r="A15152">
            <v>2022</v>
          </cell>
          <cell r="B15152" t="str">
            <v>Marzo</v>
          </cell>
          <cell r="J15152">
            <v>5983</v>
          </cell>
          <cell r="K15152">
            <v>71001</v>
          </cell>
        </row>
        <row r="15153">
          <cell r="A15153">
            <v>2022</v>
          </cell>
          <cell r="B15153" t="str">
            <v>Marzo</v>
          </cell>
          <cell r="J15153">
            <v>8440</v>
          </cell>
          <cell r="K15153">
            <v>71002</v>
          </cell>
        </row>
        <row r="15154">
          <cell r="A15154">
            <v>2022</v>
          </cell>
          <cell r="B15154" t="str">
            <v>Marzo</v>
          </cell>
          <cell r="J15154">
            <v>9673</v>
          </cell>
          <cell r="K15154">
            <v>71002</v>
          </cell>
        </row>
        <row r="15155">
          <cell r="A15155">
            <v>2022</v>
          </cell>
          <cell r="B15155" t="str">
            <v>Marzo</v>
          </cell>
          <cell r="J15155">
            <v>8543</v>
          </cell>
          <cell r="K15155">
            <v>71002</v>
          </cell>
        </row>
        <row r="15156">
          <cell r="A15156">
            <v>2022</v>
          </cell>
          <cell r="B15156" t="str">
            <v>Marzo</v>
          </cell>
          <cell r="J15156">
            <v>10090</v>
          </cell>
          <cell r="K15156">
            <v>71002</v>
          </cell>
        </row>
        <row r="15157">
          <cell r="A15157">
            <v>2022</v>
          </cell>
          <cell r="B15157" t="str">
            <v>Marzo</v>
          </cell>
          <cell r="J15157">
            <v>7885</v>
          </cell>
          <cell r="K15157">
            <v>71002</v>
          </cell>
        </row>
        <row r="15158">
          <cell r="A15158">
            <v>2022</v>
          </cell>
          <cell r="B15158" t="str">
            <v>Marzo</v>
          </cell>
          <cell r="J15158">
            <v>13144</v>
          </cell>
          <cell r="K15158">
            <v>71004</v>
          </cell>
        </row>
        <row r="15159">
          <cell r="A15159">
            <v>2022</v>
          </cell>
          <cell r="B15159" t="str">
            <v>Marzo</v>
          </cell>
          <cell r="J15159">
            <v>13610</v>
          </cell>
          <cell r="K15159">
            <v>71004</v>
          </cell>
        </row>
        <row r="15160">
          <cell r="A15160">
            <v>2022</v>
          </cell>
          <cell r="B15160" t="str">
            <v>Marzo</v>
          </cell>
          <cell r="J15160">
            <v>13585</v>
          </cell>
          <cell r="K15160">
            <v>71004</v>
          </cell>
        </row>
        <row r="15161">
          <cell r="A15161">
            <v>2022</v>
          </cell>
          <cell r="B15161" t="str">
            <v>Marzo</v>
          </cell>
          <cell r="J15161">
            <v>13975</v>
          </cell>
          <cell r="K15161">
            <v>71004</v>
          </cell>
        </row>
        <row r="15162">
          <cell r="A15162">
            <v>2022</v>
          </cell>
          <cell r="B15162" t="str">
            <v>Marzo</v>
          </cell>
          <cell r="J15162">
            <v>13825</v>
          </cell>
          <cell r="K15162">
            <v>71005</v>
          </cell>
        </row>
        <row r="15163">
          <cell r="A15163">
            <v>2022</v>
          </cell>
          <cell r="B15163" t="str">
            <v>Marzo</v>
          </cell>
          <cell r="J15163">
            <v>14638</v>
          </cell>
          <cell r="K15163">
            <v>71005</v>
          </cell>
        </row>
        <row r="15164">
          <cell r="A15164">
            <v>2022</v>
          </cell>
          <cell r="B15164" t="str">
            <v>Marzo</v>
          </cell>
          <cell r="J15164">
            <v>14873</v>
          </cell>
          <cell r="K15164">
            <v>71005</v>
          </cell>
        </row>
        <row r="15165">
          <cell r="A15165">
            <v>2022</v>
          </cell>
          <cell r="B15165" t="str">
            <v>Marzo</v>
          </cell>
          <cell r="J15165">
            <v>14745</v>
          </cell>
          <cell r="K15165">
            <v>71005</v>
          </cell>
        </row>
        <row r="15166">
          <cell r="A15166">
            <v>2022</v>
          </cell>
          <cell r="B15166" t="str">
            <v>Marzo</v>
          </cell>
          <cell r="J15166">
            <v>14688</v>
          </cell>
          <cell r="K15166">
            <v>71006</v>
          </cell>
        </row>
        <row r="15167">
          <cell r="A15167">
            <v>2022</v>
          </cell>
          <cell r="B15167" t="str">
            <v>Marzo</v>
          </cell>
          <cell r="J15167">
            <v>14858</v>
          </cell>
          <cell r="K15167">
            <v>71006</v>
          </cell>
        </row>
        <row r="15168">
          <cell r="A15168">
            <v>2022</v>
          </cell>
          <cell r="B15168" t="str">
            <v>Marzo</v>
          </cell>
          <cell r="J15168">
            <v>15338</v>
          </cell>
          <cell r="K15168">
            <v>71006</v>
          </cell>
        </row>
        <row r="15169">
          <cell r="A15169">
            <v>2022</v>
          </cell>
          <cell r="B15169" t="str">
            <v>Marzo</v>
          </cell>
          <cell r="J15169">
            <v>15440</v>
          </cell>
          <cell r="K15169">
            <v>71006</v>
          </cell>
        </row>
        <row r="15170">
          <cell r="A15170">
            <v>2022</v>
          </cell>
          <cell r="B15170" t="str">
            <v>Marzo</v>
          </cell>
          <cell r="J15170">
            <v>15488</v>
          </cell>
          <cell r="K15170">
            <v>71007</v>
          </cell>
        </row>
        <row r="15171">
          <cell r="A15171">
            <v>2022</v>
          </cell>
          <cell r="B15171" t="str">
            <v>Marzo</v>
          </cell>
          <cell r="J15171">
            <v>15677</v>
          </cell>
          <cell r="K15171">
            <v>71007</v>
          </cell>
        </row>
        <row r="15172">
          <cell r="A15172">
            <v>2022</v>
          </cell>
          <cell r="B15172" t="str">
            <v>Marzo</v>
          </cell>
          <cell r="J15172">
            <v>15692</v>
          </cell>
          <cell r="K15172">
            <v>71007</v>
          </cell>
        </row>
        <row r="15173">
          <cell r="A15173">
            <v>2022</v>
          </cell>
          <cell r="B15173" t="str">
            <v>Marzo</v>
          </cell>
          <cell r="J15173">
            <v>16300</v>
          </cell>
          <cell r="K15173">
            <v>71007</v>
          </cell>
        </row>
        <row r="15174">
          <cell r="A15174">
            <v>2022</v>
          </cell>
          <cell r="B15174" t="str">
            <v>Marzo</v>
          </cell>
          <cell r="J15174">
            <v>10955</v>
          </cell>
          <cell r="K15174">
            <v>71003</v>
          </cell>
        </row>
        <row r="15175">
          <cell r="A15175">
            <v>2022</v>
          </cell>
          <cell r="B15175" t="str">
            <v>Marzo</v>
          </cell>
          <cell r="J15175">
            <v>17381</v>
          </cell>
          <cell r="K15175">
            <v>71009</v>
          </cell>
        </row>
        <row r="15176">
          <cell r="A15176">
            <v>2022</v>
          </cell>
          <cell r="B15176" t="str">
            <v>Marzo</v>
          </cell>
          <cell r="J15176">
            <v>17268</v>
          </cell>
          <cell r="K15176">
            <v>71009</v>
          </cell>
        </row>
        <row r="15177">
          <cell r="A15177">
            <v>2022</v>
          </cell>
          <cell r="B15177" t="str">
            <v>Marzo</v>
          </cell>
          <cell r="J15177">
            <v>17615</v>
          </cell>
          <cell r="K15177">
            <v>71009</v>
          </cell>
        </row>
        <row r="15178">
          <cell r="A15178">
            <v>2022</v>
          </cell>
          <cell r="B15178" t="str">
            <v>Marzo</v>
          </cell>
          <cell r="J15178">
            <v>17340</v>
          </cell>
          <cell r="K15178">
            <v>71009</v>
          </cell>
        </row>
        <row r="15179">
          <cell r="A15179">
            <v>2022</v>
          </cell>
          <cell r="B15179" t="str">
            <v>Marzo</v>
          </cell>
          <cell r="J15179">
            <v>13981</v>
          </cell>
          <cell r="K15179">
            <v>71010</v>
          </cell>
        </row>
        <row r="15180">
          <cell r="A15180">
            <v>2022</v>
          </cell>
          <cell r="B15180" t="str">
            <v>Marzo</v>
          </cell>
          <cell r="J15180">
            <v>14602</v>
          </cell>
          <cell r="K15180">
            <v>71010</v>
          </cell>
        </row>
        <row r="15181">
          <cell r="A15181">
            <v>2022</v>
          </cell>
          <cell r="B15181" t="str">
            <v>Marzo</v>
          </cell>
          <cell r="J15181">
            <v>14075</v>
          </cell>
          <cell r="K15181">
            <v>71010</v>
          </cell>
        </row>
        <row r="15182">
          <cell r="A15182">
            <v>2022</v>
          </cell>
          <cell r="B15182" t="str">
            <v>Marzo</v>
          </cell>
          <cell r="J15182">
            <v>14625</v>
          </cell>
          <cell r="K15182">
            <v>71011</v>
          </cell>
        </row>
        <row r="15183">
          <cell r="A15183">
            <v>2022</v>
          </cell>
          <cell r="B15183" t="str">
            <v>Marzo</v>
          </cell>
          <cell r="J15183">
            <v>15387</v>
          </cell>
          <cell r="K15183">
            <v>71011</v>
          </cell>
        </row>
        <row r="15184">
          <cell r="A15184">
            <v>2022</v>
          </cell>
          <cell r="B15184" t="str">
            <v>Marzo</v>
          </cell>
          <cell r="J15184">
            <v>15080</v>
          </cell>
          <cell r="K15184">
            <v>71011</v>
          </cell>
        </row>
        <row r="15185">
          <cell r="A15185">
            <v>2022</v>
          </cell>
          <cell r="B15185" t="str">
            <v>Marzo</v>
          </cell>
          <cell r="J15185">
            <v>16200</v>
          </cell>
          <cell r="K15185">
            <v>71012</v>
          </cell>
        </row>
        <row r="15186">
          <cell r="A15186">
            <v>2022</v>
          </cell>
          <cell r="B15186" t="str">
            <v>Marzo</v>
          </cell>
          <cell r="J15186">
            <v>15368</v>
          </cell>
          <cell r="K15186">
            <v>71012</v>
          </cell>
        </row>
        <row r="15187">
          <cell r="A15187">
            <v>2022</v>
          </cell>
          <cell r="B15187" t="str">
            <v>Marzo</v>
          </cell>
          <cell r="J15187">
            <v>14680</v>
          </cell>
          <cell r="K15187">
            <v>71012</v>
          </cell>
        </row>
        <row r="15188">
          <cell r="A15188">
            <v>2022</v>
          </cell>
          <cell r="B15188" t="str">
            <v>Marzo</v>
          </cell>
          <cell r="J15188">
            <v>10810</v>
          </cell>
          <cell r="K15188">
            <v>71013</v>
          </cell>
        </row>
        <row r="15189">
          <cell r="A15189">
            <v>2022</v>
          </cell>
          <cell r="B15189" t="str">
            <v>Marzo</v>
          </cell>
          <cell r="J15189">
            <v>11403</v>
          </cell>
          <cell r="K15189">
            <v>71013</v>
          </cell>
        </row>
        <row r="15190">
          <cell r="A15190">
            <v>2022</v>
          </cell>
          <cell r="B15190" t="str">
            <v>Marzo</v>
          </cell>
          <cell r="J15190">
            <v>12235</v>
          </cell>
          <cell r="K15190">
            <v>71013</v>
          </cell>
        </row>
        <row r="15191">
          <cell r="A15191">
            <v>2022</v>
          </cell>
          <cell r="B15191" t="str">
            <v>Marzo</v>
          </cell>
          <cell r="J15191">
            <v>20265</v>
          </cell>
          <cell r="K15191">
            <v>71015</v>
          </cell>
        </row>
        <row r="15192">
          <cell r="A15192">
            <v>2022</v>
          </cell>
          <cell r="B15192" t="str">
            <v>Marzo</v>
          </cell>
          <cell r="J15192">
            <v>21252</v>
          </cell>
          <cell r="K15192">
            <v>71016</v>
          </cell>
        </row>
        <row r="15193">
          <cell r="A15193">
            <v>2022</v>
          </cell>
          <cell r="B15193" t="str">
            <v>Marzo</v>
          </cell>
          <cell r="J15193">
            <v>20200</v>
          </cell>
          <cell r="K15193">
            <v>71016</v>
          </cell>
        </row>
        <row r="15194">
          <cell r="A15194">
            <v>2022</v>
          </cell>
          <cell r="B15194" t="str">
            <v>Marzo</v>
          </cell>
          <cell r="J15194">
            <v>21850</v>
          </cell>
          <cell r="K15194">
            <v>71016</v>
          </cell>
        </row>
        <row r="15195">
          <cell r="A15195">
            <v>2022</v>
          </cell>
          <cell r="B15195" t="str">
            <v>Marzo</v>
          </cell>
          <cell r="J15195">
            <v>21300</v>
          </cell>
          <cell r="K15195">
            <v>71017</v>
          </cell>
        </row>
        <row r="15196">
          <cell r="A15196">
            <v>2022</v>
          </cell>
          <cell r="B15196" t="str">
            <v>Marzo</v>
          </cell>
          <cell r="J15196">
            <v>20200</v>
          </cell>
          <cell r="K15196">
            <v>71017</v>
          </cell>
        </row>
        <row r="15197">
          <cell r="A15197">
            <v>2022</v>
          </cell>
          <cell r="B15197" t="str">
            <v>Marzo</v>
          </cell>
          <cell r="J15197">
            <v>22000</v>
          </cell>
          <cell r="K15197">
            <v>71017</v>
          </cell>
        </row>
        <row r="15198">
          <cell r="A15198">
            <v>2022</v>
          </cell>
          <cell r="B15198" t="str">
            <v>Marzo</v>
          </cell>
          <cell r="J15198">
            <v>21238</v>
          </cell>
          <cell r="K15198">
            <v>71018</v>
          </cell>
        </row>
        <row r="15199">
          <cell r="A15199">
            <v>2022</v>
          </cell>
          <cell r="B15199" t="str">
            <v>Marzo</v>
          </cell>
          <cell r="J15199">
            <v>20200</v>
          </cell>
          <cell r="K15199">
            <v>71018</v>
          </cell>
        </row>
        <row r="15200">
          <cell r="A15200">
            <v>2022</v>
          </cell>
          <cell r="B15200" t="str">
            <v>Marzo</v>
          </cell>
          <cell r="J15200">
            <v>22000</v>
          </cell>
          <cell r="K15200">
            <v>71018</v>
          </cell>
        </row>
        <row r="15201">
          <cell r="A15201">
            <v>2022</v>
          </cell>
          <cell r="B15201" t="str">
            <v>Marzo</v>
          </cell>
          <cell r="J15201">
            <v>21238</v>
          </cell>
          <cell r="K15201">
            <v>71019</v>
          </cell>
        </row>
        <row r="15202">
          <cell r="A15202">
            <v>2022</v>
          </cell>
          <cell r="B15202" t="str">
            <v>Marzo</v>
          </cell>
          <cell r="J15202">
            <v>20200</v>
          </cell>
          <cell r="K15202">
            <v>71019</v>
          </cell>
        </row>
        <row r="15203">
          <cell r="A15203">
            <v>2022</v>
          </cell>
          <cell r="B15203" t="str">
            <v>Marzo</v>
          </cell>
          <cell r="J15203">
            <v>22000</v>
          </cell>
          <cell r="K15203">
            <v>71019</v>
          </cell>
        </row>
        <row r="15204">
          <cell r="A15204">
            <v>2022</v>
          </cell>
          <cell r="B15204" t="str">
            <v>Marzo</v>
          </cell>
          <cell r="J15204">
            <v>26781</v>
          </cell>
          <cell r="K15204">
            <v>71020</v>
          </cell>
        </row>
        <row r="15205">
          <cell r="A15205">
            <v>2022</v>
          </cell>
          <cell r="B15205" t="str">
            <v>Marzo</v>
          </cell>
          <cell r="J15205">
            <v>26225</v>
          </cell>
          <cell r="K15205">
            <v>71020</v>
          </cell>
        </row>
        <row r="15206">
          <cell r="A15206">
            <v>2022</v>
          </cell>
          <cell r="B15206" t="str">
            <v>Marzo</v>
          </cell>
          <cell r="J15206">
            <v>29565</v>
          </cell>
          <cell r="K15206">
            <v>71020</v>
          </cell>
        </row>
        <row r="15207">
          <cell r="A15207">
            <v>2022</v>
          </cell>
          <cell r="B15207" t="str">
            <v>Marzo</v>
          </cell>
          <cell r="J15207">
            <v>18044</v>
          </cell>
          <cell r="K15207">
            <v>71021</v>
          </cell>
        </row>
        <row r="15208">
          <cell r="A15208">
            <v>2022</v>
          </cell>
          <cell r="B15208" t="str">
            <v>Marzo</v>
          </cell>
          <cell r="J15208">
            <v>17160</v>
          </cell>
          <cell r="K15208">
            <v>71021</v>
          </cell>
        </row>
        <row r="15209">
          <cell r="A15209">
            <v>2022</v>
          </cell>
          <cell r="B15209" t="str">
            <v>Marzo</v>
          </cell>
          <cell r="J15209">
            <v>18160</v>
          </cell>
          <cell r="K15209">
            <v>71021</v>
          </cell>
        </row>
        <row r="15210">
          <cell r="A15210">
            <v>2022</v>
          </cell>
          <cell r="B15210" t="str">
            <v>Marzo</v>
          </cell>
          <cell r="J15210">
            <v>16356</v>
          </cell>
          <cell r="K15210">
            <v>71022</v>
          </cell>
        </row>
        <row r="15211">
          <cell r="A15211">
            <v>2022</v>
          </cell>
          <cell r="B15211" t="str">
            <v>Marzo</v>
          </cell>
          <cell r="J15211">
            <v>15770</v>
          </cell>
          <cell r="K15211">
            <v>71022</v>
          </cell>
        </row>
        <row r="15212">
          <cell r="A15212">
            <v>2022</v>
          </cell>
          <cell r="B15212" t="str">
            <v>Marzo</v>
          </cell>
          <cell r="J15212">
            <v>18265</v>
          </cell>
          <cell r="K15212">
            <v>71022</v>
          </cell>
        </row>
        <row r="15213">
          <cell r="A15213">
            <v>2022</v>
          </cell>
          <cell r="B15213" t="str">
            <v>Marzo</v>
          </cell>
          <cell r="J15213">
            <v>18169</v>
          </cell>
          <cell r="K15213">
            <v>71023</v>
          </cell>
        </row>
        <row r="15214">
          <cell r="A15214">
            <v>2022</v>
          </cell>
          <cell r="B15214" t="str">
            <v>Marzo</v>
          </cell>
          <cell r="J15214">
            <v>18010</v>
          </cell>
          <cell r="K15214">
            <v>71023</v>
          </cell>
        </row>
        <row r="15215">
          <cell r="A15215">
            <v>2022</v>
          </cell>
          <cell r="B15215" t="str">
            <v>Marzo</v>
          </cell>
          <cell r="J15215">
            <v>19740</v>
          </cell>
          <cell r="K15215">
            <v>71023</v>
          </cell>
        </row>
        <row r="15216">
          <cell r="A15216">
            <v>2022</v>
          </cell>
          <cell r="B15216" t="str">
            <v>Marzo</v>
          </cell>
          <cell r="J15216">
            <v>20390</v>
          </cell>
          <cell r="K15216">
            <v>71024</v>
          </cell>
        </row>
        <row r="15217">
          <cell r="A15217">
            <v>2022</v>
          </cell>
          <cell r="B15217" t="str">
            <v>Marzo</v>
          </cell>
          <cell r="J15217">
            <v>38333</v>
          </cell>
          <cell r="K15217">
            <v>71025</v>
          </cell>
        </row>
        <row r="15218">
          <cell r="A15218">
            <v>2022</v>
          </cell>
          <cell r="B15218" t="str">
            <v>Marzo</v>
          </cell>
          <cell r="J15218">
            <v>37900</v>
          </cell>
          <cell r="K15218">
            <v>71025</v>
          </cell>
        </row>
        <row r="15219">
          <cell r="A15219">
            <v>2022</v>
          </cell>
          <cell r="B15219" t="str">
            <v>Marzo</v>
          </cell>
          <cell r="J15219">
            <v>36815</v>
          </cell>
          <cell r="K15219">
            <v>71025</v>
          </cell>
        </row>
        <row r="15220">
          <cell r="A15220">
            <v>2022</v>
          </cell>
          <cell r="B15220" t="str">
            <v>Marzo</v>
          </cell>
          <cell r="J15220">
            <v>16767</v>
          </cell>
          <cell r="K15220">
            <v>71014</v>
          </cell>
        </row>
        <row r="15221">
          <cell r="A15221">
            <v>2022</v>
          </cell>
          <cell r="B15221" t="str">
            <v>Marzo</v>
          </cell>
          <cell r="J15221">
            <v>16455</v>
          </cell>
          <cell r="K15221">
            <v>71014</v>
          </cell>
        </row>
        <row r="15222">
          <cell r="A15222">
            <v>2022</v>
          </cell>
          <cell r="B15222" t="str">
            <v>Marzo</v>
          </cell>
          <cell r="J15222">
            <v>17933</v>
          </cell>
          <cell r="K15222">
            <v>71014</v>
          </cell>
        </row>
        <row r="15223">
          <cell r="A15223">
            <v>2022</v>
          </cell>
          <cell r="B15223" t="str">
            <v>Marzo</v>
          </cell>
          <cell r="J15223">
            <v>19281</v>
          </cell>
          <cell r="K15223">
            <v>71026</v>
          </cell>
        </row>
        <row r="15224">
          <cell r="A15224">
            <v>2022</v>
          </cell>
          <cell r="B15224" t="str">
            <v>Marzo</v>
          </cell>
          <cell r="J15224">
            <v>18005</v>
          </cell>
          <cell r="K15224">
            <v>71026</v>
          </cell>
        </row>
        <row r="15225">
          <cell r="A15225">
            <v>2022</v>
          </cell>
          <cell r="B15225" t="str">
            <v>Marzo</v>
          </cell>
          <cell r="J15225">
            <v>20156</v>
          </cell>
          <cell r="K15225">
            <v>71026</v>
          </cell>
        </row>
        <row r="15226">
          <cell r="A15226">
            <v>2022</v>
          </cell>
          <cell r="B15226" t="str">
            <v>Marzo</v>
          </cell>
          <cell r="J15226">
            <v>23729</v>
          </cell>
          <cell r="K15226">
            <v>71027</v>
          </cell>
        </row>
        <row r="15227">
          <cell r="A15227">
            <v>2022</v>
          </cell>
          <cell r="B15227" t="str">
            <v>Marzo</v>
          </cell>
          <cell r="J15227">
            <v>23267</v>
          </cell>
          <cell r="K15227">
            <v>71027</v>
          </cell>
        </row>
        <row r="15228">
          <cell r="A15228">
            <v>2022</v>
          </cell>
          <cell r="B15228" t="str">
            <v>Marzo</v>
          </cell>
          <cell r="J15228">
            <v>25350</v>
          </cell>
          <cell r="K15228">
            <v>71027</v>
          </cell>
        </row>
        <row r="15229">
          <cell r="A15229">
            <v>2022</v>
          </cell>
          <cell r="B15229" t="str">
            <v>Marzo</v>
          </cell>
          <cell r="J15229">
            <v>17394</v>
          </cell>
          <cell r="K15229">
            <v>71028</v>
          </cell>
        </row>
        <row r="15230">
          <cell r="A15230">
            <v>2022</v>
          </cell>
          <cell r="B15230" t="str">
            <v>Marzo</v>
          </cell>
          <cell r="J15230">
            <v>16450</v>
          </cell>
          <cell r="K15230">
            <v>71028</v>
          </cell>
        </row>
        <row r="15231">
          <cell r="A15231">
            <v>2022</v>
          </cell>
          <cell r="B15231" t="str">
            <v>Marzo</v>
          </cell>
          <cell r="J15231">
            <v>17870</v>
          </cell>
          <cell r="K15231">
            <v>71028</v>
          </cell>
        </row>
        <row r="15232">
          <cell r="A15232">
            <v>2022</v>
          </cell>
          <cell r="B15232" t="str">
            <v>Marzo</v>
          </cell>
          <cell r="J15232">
            <v>20667</v>
          </cell>
          <cell r="K15232">
            <v>71029</v>
          </cell>
        </row>
        <row r="15233">
          <cell r="A15233">
            <v>2022</v>
          </cell>
          <cell r="B15233" t="str">
            <v>Marzo</v>
          </cell>
          <cell r="J15233">
            <v>19660</v>
          </cell>
          <cell r="K15233">
            <v>71030</v>
          </cell>
        </row>
        <row r="15234">
          <cell r="A15234">
            <v>2022</v>
          </cell>
          <cell r="B15234" t="str">
            <v>Marzo</v>
          </cell>
          <cell r="J15234">
            <v>18380</v>
          </cell>
          <cell r="K15234">
            <v>71030</v>
          </cell>
        </row>
        <row r="15235">
          <cell r="A15235">
            <v>2022</v>
          </cell>
          <cell r="B15235" t="str">
            <v>Marzo</v>
          </cell>
          <cell r="J15235">
            <v>20498</v>
          </cell>
          <cell r="K15235">
            <v>71030</v>
          </cell>
        </row>
        <row r="15236">
          <cell r="A15236">
            <v>2022</v>
          </cell>
          <cell r="B15236" t="str">
            <v>Marzo</v>
          </cell>
          <cell r="J15236">
            <v>27550</v>
          </cell>
          <cell r="K15236">
            <v>71031</v>
          </cell>
        </row>
        <row r="15237">
          <cell r="A15237">
            <v>2022</v>
          </cell>
          <cell r="B15237" t="str">
            <v>Marzo</v>
          </cell>
          <cell r="J15237">
            <v>25467</v>
          </cell>
          <cell r="K15237">
            <v>71031</v>
          </cell>
        </row>
        <row r="15238">
          <cell r="A15238">
            <v>2022</v>
          </cell>
          <cell r="B15238" t="str">
            <v>Marzo</v>
          </cell>
          <cell r="J15238">
            <v>26090</v>
          </cell>
          <cell r="K15238">
            <v>71031</v>
          </cell>
        </row>
        <row r="15239">
          <cell r="A15239">
            <v>2022</v>
          </cell>
          <cell r="B15239" t="str">
            <v>Marzo</v>
          </cell>
          <cell r="J15239">
            <v>19438</v>
          </cell>
          <cell r="K15239">
            <v>71032</v>
          </cell>
        </row>
        <row r="15240">
          <cell r="A15240">
            <v>2022</v>
          </cell>
          <cell r="B15240" t="str">
            <v>Marzo</v>
          </cell>
          <cell r="J15240">
            <v>18680</v>
          </cell>
          <cell r="K15240">
            <v>71032</v>
          </cell>
        </row>
        <row r="15241">
          <cell r="A15241">
            <v>2022</v>
          </cell>
          <cell r="B15241" t="str">
            <v>Marzo</v>
          </cell>
          <cell r="J15241">
            <v>20515</v>
          </cell>
          <cell r="K15241">
            <v>71032</v>
          </cell>
        </row>
        <row r="15242">
          <cell r="A15242">
            <v>2022</v>
          </cell>
          <cell r="B15242" t="str">
            <v>Marzo</v>
          </cell>
          <cell r="J15242">
            <v>10917</v>
          </cell>
          <cell r="K15242">
            <v>71033</v>
          </cell>
        </row>
        <row r="15243">
          <cell r="A15243">
            <v>2022</v>
          </cell>
          <cell r="B15243" t="str">
            <v>Marzo</v>
          </cell>
          <cell r="J15243">
            <v>8773</v>
          </cell>
          <cell r="K15243">
            <v>71034</v>
          </cell>
        </row>
        <row r="15244">
          <cell r="A15244">
            <v>2022</v>
          </cell>
          <cell r="B15244" t="str">
            <v>Marzo</v>
          </cell>
          <cell r="J15244">
            <v>10000</v>
          </cell>
          <cell r="K15244">
            <v>71034</v>
          </cell>
        </row>
        <row r="15245">
          <cell r="A15245">
            <v>2022</v>
          </cell>
          <cell r="B15245" t="str">
            <v>Marzo</v>
          </cell>
          <cell r="J15245">
            <v>9740</v>
          </cell>
          <cell r="K15245">
            <v>71034</v>
          </cell>
        </row>
        <row r="15246">
          <cell r="A15246">
            <v>2022</v>
          </cell>
          <cell r="B15246" t="str">
            <v>Marzo</v>
          </cell>
          <cell r="J15246">
            <v>10917</v>
          </cell>
          <cell r="K15246">
            <v>71034</v>
          </cell>
        </row>
        <row r="15247">
          <cell r="A15247">
            <v>2022</v>
          </cell>
          <cell r="B15247" t="str">
            <v>Marzo</v>
          </cell>
          <cell r="J15247">
            <v>7113</v>
          </cell>
          <cell r="K15247">
            <v>71034</v>
          </cell>
        </row>
        <row r="15248">
          <cell r="A15248">
            <v>2022</v>
          </cell>
          <cell r="B15248" t="str">
            <v>Marzo</v>
          </cell>
          <cell r="J15248">
            <v>11767</v>
          </cell>
          <cell r="K15248">
            <v>71035</v>
          </cell>
        </row>
        <row r="15249">
          <cell r="A15249">
            <v>2022</v>
          </cell>
          <cell r="B15249" t="str">
            <v>Marzo</v>
          </cell>
          <cell r="J15249">
            <v>13508</v>
          </cell>
          <cell r="K15249">
            <v>71035</v>
          </cell>
        </row>
        <row r="15250">
          <cell r="A15250">
            <v>2022</v>
          </cell>
          <cell r="B15250" t="str">
            <v>Marzo</v>
          </cell>
          <cell r="J15250">
            <v>12975</v>
          </cell>
          <cell r="K15250">
            <v>71035</v>
          </cell>
        </row>
        <row r="15251">
          <cell r="A15251">
            <v>2022</v>
          </cell>
          <cell r="B15251" t="str">
            <v>Marzo</v>
          </cell>
          <cell r="J15251">
            <v>14450</v>
          </cell>
          <cell r="K15251">
            <v>71035</v>
          </cell>
        </row>
        <row r="15252">
          <cell r="A15252">
            <v>2022</v>
          </cell>
          <cell r="B15252" t="str">
            <v>Marzo</v>
          </cell>
          <cell r="J15252">
            <v>11675</v>
          </cell>
          <cell r="K15252">
            <v>71035</v>
          </cell>
        </row>
        <row r="15253">
          <cell r="A15253">
            <v>2022</v>
          </cell>
          <cell r="B15253" t="str">
            <v>Marzo</v>
          </cell>
          <cell r="J15253">
            <v>7600</v>
          </cell>
          <cell r="K15253">
            <v>71036</v>
          </cell>
        </row>
        <row r="15254">
          <cell r="A15254">
            <v>2022</v>
          </cell>
          <cell r="B15254" t="str">
            <v>Marzo</v>
          </cell>
          <cell r="J15254">
            <v>8568</v>
          </cell>
          <cell r="K15254">
            <v>71036</v>
          </cell>
        </row>
        <row r="15255">
          <cell r="A15255">
            <v>2022</v>
          </cell>
          <cell r="B15255" t="str">
            <v>Marzo</v>
          </cell>
          <cell r="J15255">
            <v>6910</v>
          </cell>
          <cell r="K15255">
            <v>71036</v>
          </cell>
        </row>
        <row r="15256">
          <cell r="A15256">
            <v>2022</v>
          </cell>
          <cell r="B15256" t="str">
            <v>Marzo</v>
          </cell>
          <cell r="J15256">
            <v>8900</v>
          </cell>
          <cell r="K15256">
            <v>71037</v>
          </cell>
        </row>
        <row r="15257">
          <cell r="A15257">
            <v>2022</v>
          </cell>
          <cell r="B15257" t="str">
            <v>Marzo</v>
          </cell>
          <cell r="J15257">
            <v>10150</v>
          </cell>
          <cell r="K15257">
            <v>71037</v>
          </cell>
        </row>
        <row r="15258">
          <cell r="A15258">
            <v>2022</v>
          </cell>
          <cell r="B15258" t="str">
            <v>Marzo</v>
          </cell>
          <cell r="J15258">
            <v>10065</v>
          </cell>
          <cell r="K15258">
            <v>71037</v>
          </cell>
        </row>
        <row r="15259">
          <cell r="A15259">
            <v>2022</v>
          </cell>
          <cell r="B15259" t="str">
            <v>Marzo</v>
          </cell>
          <cell r="J15259">
            <v>10897</v>
          </cell>
          <cell r="K15259">
            <v>71037</v>
          </cell>
        </row>
        <row r="15260">
          <cell r="A15260">
            <v>2022</v>
          </cell>
          <cell r="B15260" t="str">
            <v>Marzo</v>
          </cell>
          <cell r="J15260">
            <v>8163</v>
          </cell>
          <cell r="K15260">
            <v>71037</v>
          </cell>
        </row>
        <row r="15261">
          <cell r="A15261">
            <v>2022</v>
          </cell>
          <cell r="B15261" t="str">
            <v>Marzo</v>
          </cell>
          <cell r="J15261">
            <v>9073</v>
          </cell>
          <cell r="K15261">
            <v>71038</v>
          </cell>
        </row>
        <row r="15262">
          <cell r="A15262">
            <v>2022</v>
          </cell>
          <cell r="B15262" t="str">
            <v>Marzo</v>
          </cell>
          <cell r="J15262">
            <v>11692</v>
          </cell>
          <cell r="K15262">
            <v>71038</v>
          </cell>
        </row>
        <row r="15263">
          <cell r="A15263">
            <v>2022</v>
          </cell>
          <cell r="B15263" t="str">
            <v>Marzo</v>
          </cell>
          <cell r="J15263">
            <v>9945</v>
          </cell>
          <cell r="K15263">
            <v>71038</v>
          </cell>
        </row>
        <row r="15264">
          <cell r="A15264">
            <v>2022</v>
          </cell>
          <cell r="B15264" t="str">
            <v>Marzo</v>
          </cell>
          <cell r="J15264">
            <v>10870</v>
          </cell>
          <cell r="K15264">
            <v>71038</v>
          </cell>
        </row>
        <row r="15265">
          <cell r="A15265">
            <v>2022</v>
          </cell>
          <cell r="B15265" t="str">
            <v>Marzo</v>
          </cell>
          <cell r="J15265">
            <v>8372</v>
          </cell>
          <cell r="K15265">
            <v>71038</v>
          </cell>
        </row>
        <row r="15266">
          <cell r="A15266">
            <v>2022</v>
          </cell>
          <cell r="B15266" t="str">
            <v>Marzo</v>
          </cell>
          <cell r="J15266">
            <v>9107</v>
          </cell>
          <cell r="K15266">
            <v>71039</v>
          </cell>
        </row>
        <row r="15267">
          <cell r="A15267">
            <v>2022</v>
          </cell>
          <cell r="B15267" t="str">
            <v>Marzo</v>
          </cell>
          <cell r="J15267">
            <v>9890</v>
          </cell>
          <cell r="K15267">
            <v>71039</v>
          </cell>
        </row>
        <row r="15268">
          <cell r="A15268">
            <v>2022</v>
          </cell>
          <cell r="B15268" t="str">
            <v>Marzo</v>
          </cell>
          <cell r="J15268">
            <v>9115</v>
          </cell>
          <cell r="K15268">
            <v>71039</v>
          </cell>
        </row>
        <row r="15269">
          <cell r="A15269">
            <v>2022</v>
          </cell>
          <cell r="B15269" t="str">
            <v>Marzo</v>
          </cell>
          <cell r="J15269">
            <v>10745</v>
          </cell>
          <cell r="K15269">
            <v>71039</v>
          </cell>
        </row>
        <row r="15270">
          <cell r="A15270">
            <v>2022</v>
          </cell>
          <cell r="B15270" t="str">
            <v>Marzo</v>
          </cell>
          <cell r="J15270">
            <v>8660</v>
          </cell>
          <cell r="K15270">
            <v>71039</v>
          </cell>
        </row>
        <row r="15271">
          <cell r="A15271">
            <v>2022</v>
          </cell>
          <cell r="B15271" t="str">
            <v>Marzo</v>
          </cell>
          <cell r="J15271">
            <v>27145</v>
          </cell>
          <cell r="K15271">
            <v>81001</v>
          </cell>
        </row>
        <row r="15272">
          <cell r="A15272">
            <v>2022</v>
          </cell>
          <cell r="B15272" t="str">
            <v>Marzo</v>
          </cell>
          <cell r="J15272">
            <v>17136</v>
          </cell>
          <cell r="K15272">
            <v>81002</v>
          </cell>
        </row>
        <row r="15273">
          <cell r="A15273">
            <v>2022</v>
          </cell>
          <cell r="B15273" t="str">
            <v>Marzo</v>
          </cell>
          <cell r="J15273">
            <v>27800</v>
          </cell>
          <cell r="K15273">
            <v>81003</v>
          </cell>
        </row>
        <row r="15274">
          <cell r="A15274">
            <v>2022</v>
          </cell>
          <cell r="B15274" t="str">
            <v>Marzo</v>
          </cell>
          <cell r="J15274">
            <v>17435</v>
          </cell>
          <cell r="K15274">
            <v>81003</v>
          </cell>
        </row>
        <row r="15275">
          <cell r="A15275">
            <v>2022</v>
          </cell>
          <cell r="B15275" t="str">
            <v>Marzo</v>
          </cell>
          <cell r="J15275">
            <v>11650</v>
          </cell>
          <cell r="K15275">
            <v>81004</v>
          </cell>
        </row>
        <row r="15276">
          <cell r="A15276">
            <v>2022</v>
          </cell>
          <cell r="B15276" t="str">
            <v>Marzo</v>
          </cell>
          <cell r="J15276">
            <v>14060</v>
          </cell>
          <cell r="K15276">
            <v>81004</v>
          </cell>
        </row>
        <row r="15277">
          <cell r="A15277">
            <v>2022</v>
          </cell>
          <cell r="B15277" t="str">
            <v>Marzo</v>
          </cell>
          <cell r="J15277">
            <v>9775</v>
          </cell>
          <cell r="K15277">
            <v>81004</v>
          </cell>
        </row>
        <row r="15278">
          <cell r="A15278">
            <v>2022</v>
          </cell>
          <cell r="B15278" t="str">
            <v>Marzo</v>
          </cell>
          <cell r="J15278">
            <v>14370</v>
          </cell>
          <cell r="K15278">
            <v>81005</v>
          </cell>
        </row>
        <row r="15279">
          <cell r="A15279">
            <v>2022</v>
          </cell>
          <cell r="B15279" t="str">
            <v>Marzo</v>
          </cell>
          <cell r="J15279">
            <v>12900</v>
          </cell>
          <cell r="K15279">
            <v>81005</v>
          </cell>
        </row>
        <row r="15280">
          <cell r="A15280">
            <v>2022</v>
          </cell>
          <cell r="B15280" t="str">
            <v>Marzo</v>
          </cell>
          <cell r="J15280">
            <v>12667</v>
          </cell>
          <cell r="K15280">
            <v>81005</v>
          </cell>
        </row>
        <row r="15281">
          <cell r="A15281">
            <v>2022</v>
          </cell>
          <cell r="B15281" t="str">
            <v>Marzo</v>
          </cell>
          <cell r="J15281">
            <v>8667</v>
          </cell>
          <cell r="K15281">
            <v>81007</v>
          </cell>
        </row>
        <row r="15282">
          <cell r="A15282">
            <v>2022</v>
          </cell>
          <cell r="B15282" t="str">
            <v>Marzo</v>
          </cell>
          <cell r="J15282">
            <v>8733</v>
          </cell>
          <cell r="K15282">
            <v>81009</v>
          </cell>
        </row>
        <row r="15283">
          <cell r="A15283">
            <v>2022</v>
          </cell>
          <cell r="B15283" t="str">
            <v>Marzo</v>
          </cell>
          <cell r="J15283">
            <v>33833</v>
          </cell>
          <cell r="K15283">
            <v>81010</v>
          </cell>
        </row>
        <row r="15284">
          <cell r="A15284">
            <v>2022</v>
          </cell>
          <cell r="B15284" t="str">
            <v>Marzo</v>
          </cell>
          <cell r="J15284">
            <v>34483</v>
          </cell>
          <cell r="K15284">
            <v>81010</v>
          </cell>
        </row>
        <row r="15285">
          <cell r="A15285">
            <v>2022</v>
          </cell>
          <cell r="B15285" t="str">
            <v>Marzo</v>
          </cell>
          <cell r="J15285">
            <v>12958</v>
          </cell>
          <cell r="K15285">
            <v>81011</v>
          </cell>
        </row>
        <row r="15286">
          <cell r="A15286">
            <v>2022</v>
          </cell>
          <cell r="B15286" t="str">
            <v>Marzo</v>
          </cell>
          <cell r="J15286">
            <v>13663</v>
          </cell>
          <cell r="K15286">
            <v>81011</v>
          </cell>
        </row>
        <row r="15287">
          <cell r="A15287">
            <v>2022</v>
          </cell>
          <cell r="B15287" t="str">
            <v>Marzo</v>
          </cell>
          <cell r="J15287">
            <v>34800</v>
          </cell>
          <cell r="K15287">
            <v>81013</v>
          </cell>
        </row>
        <row r="15288">
          <cell r="A15288">
            <v>2022</v>
          </cell>
          <cell r="B15288" t="str">
            <v>Marzo</v>
          </cell>
          <cell r="J15288">
            <v>33700</v>
          </cell>
          <cell r="K15288">
            <v>81014</v>
          </cell>
        </row>
        <row r="15289">
          <cell r="A15289">
            <v>2022</v>
          </cell>
          <cell r="B15289" t="str">
            <v>Marzo</v>
          </cell>
          <cell r="J15289">
            <v>29333</v>
          </cell>
          <cell r="K15289">
            <v>81014</v>
          </cell>
        </row>
        <row r="15290">
          <cell r="A15290">
            <v>2022</v>
          </cell>
          <cell r="B15290" t="str">
            <v>Marzo</v>
          </cell>
          <cell r="J15290">
            <v>12818</v>
          </cell>
          <cell r="K15290">
            <v>81016</v>
          </cell>
        </row>
        <row r="15291">
          <cell r="A15291">
            <v>2022</v>
          </cell>
          <cell r="B15291" t="str">
            <v>Marzo</v>
          </cell>
          <cell r="J15291">
            <v>12883</v>
          </cell>
          <cell r="K15291">
            <v>81016</v>
          </cell>
        </row>
        <row r="15292">
          <cell r="A15292">
            <v>2022</v>
          </cell>
          <cell r="B15292" t="str">
            <v>Marzo</v>
          </cell>
          <cell r="J15292">
            <v>74500</v>
          </cell>
          <cell r="K15292">
            <v>81017</v>
          </cell>
        </row>
        <row r="15293">
          <cell r="A15293">
            <v>2022</v>
          </cell>
          <cell r="B15293" t="str">
            <v>Marzo</v>
          </cell>
          <cell r="J15293">
            <v>45750</v>
          </cell>
          <cell r="K15293">
            <v>81019</v>
          </cell>
        </row>
        <row r="15294">
          <cell r="A15294">
            <v>2022</v>
          </cell>
          <cell r="B15294" t="str">
            <v>Marzo</v>
          </cell>
          <cell r="J15294">
            <v>48750</v>
          </cell>
          <cell r="K15294">
            <v>81019</v>
          </cell>
        </row>
        <row r="15295">
          <cell r="A15295">
            <v>2022</v>
          </cell>
          <cell r="B15295" t="str">
            <v>Marzo</v>
          </cell>
          <cell r="J15295">
            <v>8000</v>
          </cell>
          <cell r="K15295">
            <v>81020</v>
          </cell>
        </row>
        <row r="15296">
          <cell r="A15296">
            <v>2022</v>
          </cell>
          <cell r="B15296" t="str">
            <v>Marzo</v>
          </cell>
          <cell r="J15296">
            <v>12060</v>
          </cell>
          <cell r="K15296">
            <v>81021</v>
          </cell>
        </row>
        <row r="15297">
          <cell r="A15297">
            <v>2022</v>
          </cell>
          <cell r="B15297" t="str">
            <v>Marzo</v>
          </cell>
          <cell r="J15297">
            <v>13635</v>
          </cell>
          <cell r="K15297">
            <v>81021</v>
          </cell>
        </row>
        <row r="15298">
          <cell r="A15298">
            <v>2022</v>
          </cell>
          <cell r="B15298" t="str">
            <v>Marzo</v>
          </cell>
          <cell r="J15298">
            <v>40196</v>
          </cell>
          <cell r="K15298">
            <v>81022</v>
          </cell>
        </row>
        <row r="15299">
          <cell r="A15299">
            <v>2022</v>
          </cell>
          <cell r="B15299" t="str">
            <v>Marzo</v>
          </cell>
          <cell r="J15299">
            <v>9558</v>
          </cell>
          <cell r="K15299">
            <v>81023</v>
          </cell>
        </row>
        <row r="15300">
          <cell r="A15300">
            <v>2022</v>
          </cell>
          <cell r="B15300" t="str">
            <v>Marzo</v>
          </cell>
          <cell r="J15300">
            <v>47050</v>
          </cell>
          <cell r="K15300">
            <v>81024</v>
          </cell>
        </row>
        <row r="15301">
          <cell r="A15301">
            <v>2022</v>
          </cell>
          <cell r="B15301" t="str">
            <v>Marzo</v>
          </cell>
          <cell r="J15301">
            <v>51683</v>
          </cell>
          <cell r="K15301">
            <v>81024</v>
          </cell>
        </row>
        <row r="15302">
          <cell r="A15302">
            <v>2022</v>
          </cell>
          <cell r="B15302" t="str">
            <v>Marzo</v>
          </cell>
          <cell r="J15302">
            <v>20015</v>
          </cell>
          <cell r="K15302">
            <v>81025</v>
          </cell>
        </row>
        <row r="15303">
          <cell r="A15303">
            <v>2022</v>
          </cell>
          <cell r="B15303" t="str">
            <v>Marzo</v>
          </cell>
          <cell r="J15303">
            <v>20573</v>
          </cell>
          <cell r="K15303">
            <v>81025</v>
          </cell>
        </row>
        <row r="15304">
          <cell r="A15304">
            <v>2022</v>
          </cell>
          <cell r="B15304" t="str">
            <v>Marzo</v>
          </cell>
          <cell r="J15304">
            <v>18323</v>
          </cell>
          <cell r="K15304">
            <v>81027</v>
          </cell>
        </row>
        <row r="15305">
          <cell r="A15305">
            <v>2022</v>
          </cell>
          <cell r="B15305" t="str">
            <v>Marzo</v>
          </cell>
          <cell r="J15305">
            <v>13173</v>
          </cell>
          <cell r="K15305">
            <v>81026</v>
          </cell>
        </row>
        <row r="15306">
          <cell r="A15306">
            <v>2022</v>
          </cell>
          <cell r="B15306" t="str">
            <v>Marzo</v>
          </cell>
          <cell r="J15306">
            <v>9464</v>
          </cell>
          <cell r="K15306">
            <v>81026</v>
          </cell>
        </row>
        <row r="15307">
          <cell r="A15307">
            <v>2022</v>
          </cell>
          <cell r="B15307" t="str">
            <v>Marzo</v>
          </cell>
          <cell r="J15307">
            <v>18797</v>
          </cell>
          <cell r="K15307">
            <v>81029</v>
          </cell>
        </row>
        <row r="15308">
          <cell r="A15308">
            <v>2022</v>
          </cell>
          <cell r="B15308" t="str">
            <v>Marzo</v>
          </cell>
          <cell r="J15308">
            <v>20150</v>
          </cell>
          <cell r="K15308">
            <v>81029</v>
          </cell>
        </row>
        <row r="15309">
          <cell r="A15309">
            <v>2022</v>
          </cell>
          <cell r="B15309" t="str">
            <v>Marzo</v>
          </cell>
          <cell r="J15309">
            <v>18868</v>
          </cell>
          <cell r="K15309">
            <v>81029</v>
          </cell>
        </row>
        <row r="15310">
          <cell r="A15310">
            <v>2022</v>
          </cell>
          <cell r="B15310" t="str">
            <v>Marzo</v>
          </cell>
          <cell r="J15310">
            <v>8510</v>
          </cell>
          <cell r="K15310">
            <v>41001</v>
          </cell>
        </row>
        <row r="15311">
          <cell r="A15311">
            <v>2022</v>
          </cell>
          <cell r="B15311" t="str">
            <v>Marzo</v>
          </cell>
          <cell r="J15311">
            <v>9620</v>
          </cell>
          <cell r="K15311">
            <v>41001</v>
          </cell>
        </row>
        <row r="15312">
          <cell r="A15312">
            <v>2022</v>
          </cell>
          <cell r="B15312" t="str">
            <v>Marzo</v>
          </cell>
          <cell r="J15312">
            <v>8803</v>
          </cell>
          <cell r="K15312">
            <v>41001</v>
          </cell>
        </row>
        <row r="15313">
          <cell r="A15313">
            <v>2022</v>
          </cell>
          <cell r="B15313" t="str">
            <v>Marzo</v>
          </cell>
          <cell r="J15313">
            <v>8423</v>
          </cell>
          <cell r="K15313">
            <v>41001</v>
          </cell>
        </row>
        <row r="15314">
          <cell r="A15314">
            <v>2022</v>
          </cell>
          <cell r="B15314" t="str">
            <v>Marzo</v>
          </cell>
          <cell r="J15314">
            <v>8221</v>
          </cell>
          <cell r="K15314">
            <v>41003</v>
          </cell>
        </row>
        <row r="15315">
          <cell r="A15315">
            <v>2022</v>
          </cell>
          <cell r="B15315" t="str">
            <v>Marzo</v>
          </cell>
          <cell r="J15315">
            <v>8538</v>
          </cell>
          <cell r="K15315">
            <v>41003</v>
          </cell>
        </row>
        <row r="15316">
          <cell r="A15316">
            <v>2022</v>
          </cell>
          <cell r="B15316" t="str">
            <v>Marzo</v>
          </cell>
          <cell r="J15316">
            <v>8221</v>
          </cell>
          <cell r="K15316">
            <v>41004</v>
          </cell>
        </row>
        <row r="15317">
          <cell r="A15317">
            <v>2022</v>
          </cell>
          <cell r="B15317" t="str">
            <v>Marzo</v>
          </cell>
          <cell r="J15317">
            <v>8538</v>
          </cell>
          <cell r="K15317">
            <v>41004</v>
          </cell>
        </row>
        <row r="15318">
          <cell r="A15318">
            <v>2022</v>
          </cell>
          <cell r="B15318" t="str">
            <v>Marzo</v>
          </cell>
          <cell r="J15318">
            <v>3273</v>
          </cell>
          <cell r="K15318">
            <v>41005</v>
          </cell>
        </row>
        <row r="15319">
          <cell r="A15319">
            <v>2022</v>
          </cell>
          <cell r="B15319" t="str">
            <v>Marzo</v>
          </cell>
          <cell r="J15319">
            <v>3459</v>
          </cell>
          <cell r="K15319">
            <v>41005</v>
          </cell>
        </row>
        <row r="15320">
          <cell r="A15320">
            <v>2022</v>
          </cell>
          <cell r="B15320" t="str">
            <v>Marzo</v>
          </cell>
          <cell r="J15320">
            <v>3043</v>
          </cell>
          <cell r="K15320">
            <v>41007</v>
          </cell>
        </row>
        <row r="15321">
          <cell r="A15321">
            <v>2022</v>
          </cell>
          <cell r="B15321" t="str">
            <v>Marzo</v>
          </cell>
          <cell r="J15321">
            <v>4079</v>
          </cell>
          <cell r="K15321">
            <v>41007</v>
          </cell>
        </row>
        <row r="15322">
          <cell r="A15322">
            <v>2022</v>
          </cell>
          <cell r="B15322" t="str">
            <v>Marzo</v>
          </cell>
          <cell r="J15322">
            <v>3087</v>
          </cell>
          <cell r="K15322">
            <v>41007</v>
          </cell>
        </row>
        <row r="15323">
          <cell r="A15323">
            <v>2022</v>
          </cell>
          <cell r="B15323" t="str">
            <v>Marzo</v>
          </cell>
          <cell r="J15323">
            <v>274</v>
          </cell>
          <cell r="K15323">
            <v>41008</v>
          </cell>
        </row>
        <row r="15324">
          <cell r="A15324">
            <v>2022</v>
          </cell>
          <cell r="B15324" t="str">
            <v>Marzo</v>
          </cell>
          <cell r="J15324">
            <v>330</v>
          </cell>
          <cell r="K15324">
            <v>41008</v>
          </cell>
        </row>
        <row r="15325">
          <cell r="A15325">
            <v>2022</v>
          </cell>
          <cell r="B15325" t="str">
            <v>Marzo</v>
          </cell>
          <cell r="J15325">
            <v>88336</v>
          </cell>
          <cell r="K15325">
            <v>41009</v>
          </cell>
        </row>
        <row r="15326">
          <cell r="A15326">
            <v>2022</v>
          </cell>
          <cell r="B15326" t="str">
            <v>Marzo</v>
          </cell>
          <cell r="J15326">
            <v>98905</v>
          </cell>
          <cell r="K15326">
            <v>41009</v>
          </cell>
        </row>
        <row r="15327">
          <cell r="A15327">
            <v>2022</v>
          </cell>
          <cell r="B15327" t="str">
            <v>Marzo</v>
          </cell>
          <cell r="J15327">
            <v>21970</v>
          </cell>
          <cell r="K15327">
            <v>41010</v>
          </cell>
        </row>
        <row r="15328">
          <cell r="A15328">
            <v>2022</v>
          </cell>
          <cell r="B15328" t="str">
            <v>Marzo</v>
          </cell>
          <cell r="J15328">
            <v>23002</v>
          </cell>
          <cell r="K15328">
            <v>41010</v>
          </cell>
        </row>
        <row r="15329">
          <cell r="A15329">
            <v>2022</v>
          </cell>
          <cell r="B15329" t="str">
            <v>Marzo</v>
          </cell>
          <cell r="J15329">
            <v>11733</v>
          </cell>
          <cell r="K15329">
            <v>41011</v>
          </cell>
        </row>
        <row r="15330">
          <cell r="A15330">
            <v>2022</v>
          </cell>
          <cell r="B15330" t="str">
            <v>Marzo</v>
          </cell>
          <cell r="J15330">
            <v>12507</v>
          </cell>
          <cell r="K15330">
            <v>41011</v>
          </cell>
        </row>
        <row r="15331">
          <cell r="A15331">
            <v>2022</v>
          </cell>
          <cell r="B15331" t="str">
            <v>Marzo</v>
          </cell>
          <cell r="J15331">
            <v>19675</v>
          </cell>
          <cell r="K15331">
            <v>41012</v>
          </cell>
        </row>
        <row r="15332">
          <cell r="A15332">
            <v>2022</v>
          </cell>
          <cell r="B15332" t="str">
            <v>Marzo</v>
          </cell>
          <cell r="J15332">
            <v>14348</v>
          </cell>
          <cell r="K15332">
            <v>41013</v>
          </cell>
        </row>
        <row r="15333">
          <cell r="A15333">
            <v>2022</v>
          </cell>
          <cell r="B15333" t="str">
            <v>Marzo</v>
          </cell>
          <cell r="J15333">
            <v>12165</v>
          </cell>
          <cell r="K15333">
            <v>41014</v>
          </cell>
        </row>
        <row r="15334">
          <cell r="A15334">
            <v>2022</v>
          </cell>
          <cell r="B15334" t="str">
            <v>Marzo</v>
          </cell>
          <cell r="J15334">
            <v>12844</v>
          </cell>
          <cell r="K15334">
            <v>41014</v>
          </cell>
        </row>
        <row r="15335">
          <cell r="A15335">
            <v>2022</v>
          </cell>
          <cell r="B15335" t="str">
            <v>Marzo</v>
          </cell>
          <cell r="J15335">
            <v>20885</v>
          </cell>
          <cell r="K15335">
            <v>41015</v>
          </cell>
        </row>
        <row r="15336">
          <cell r="A15336">
            <v>2022</v>
          </cell>
          <cell r="B15336" t="str">
            <v>Marzo</v>
          </cell>
          <cell r="J15336">
            <v>21258</v>
          </cell>
          <cell r="K15336">
            <v>41015</v>
          </cell>
        </row>
        <row r="15337">
          <cell r="A15337">
            <v>2022</v>
          </cell>
          <cell r="B15337" t="str">
            <v>Marzo</v>
          </cell>
          <cell r="J15337">
            <v>3011</v>
          </cell>
          <cell r="K15337">
            <v>41016</v>
          </cell>
        </row>
        <row r="15338">
          <cell r="A15338">
            <v>2022</v>
          </cell>
          <cell r="B15338" t="str">
            <v>Marzo</v>
          </cell>
          <cell r="J15338">
            <v>3100</v>
          </cell>
          <cell r="K15338">
            <v>41016</v>
          </cell>
        </row>
        <row r="15339">
          <cell r="A15339">
            <v>2022</v>
          </cell>
          <cell r="B15339" t="str">
            <v>Marzo</v>
          </cell>
          <cell r="J15339">
            <v>2936</v>
          </cell>
          <cell r="K15339">
            <v>41016</v>
          </cell>
        </row>
        <row r="15340">
          <cell r="A15340">
            <v>2022</v>
          </cell>
          <cell r="B15340" t="str">
            <v>Marzo</v>
          </cell>
          <cell r="J15340">
            <v>3640</v>
          </cell>
          <cell r="K15340">
            <v>41017</v>
          </cell>
        </row>
        <row r="15341">
          <cell r="A15341">
            <v>2022</v>
          </cell>
          <cell r="B15341" t="str">
            <v>Marzo</v>
          </cell>
          <cell r="J15341">
            <v>4219</v>
          </cell>
          <cell r="K15341">
            <v>41017</v>
          </cell>
        </row>
        <row r="15342">
          <cell r="A15342">
            <v>2022</v>
          </cell>
          <cell r="B15342" t="str">
            <v>Marzo</v>
          </cell>
          <cell r="J15342">
            <v>3682</v>
          </cell>
          <cell r="K15342">
            <v>41017</v>
          </cell>
        </row>
        <row r="15343">
          <cell r="A15343">
            <v>2022</v>
          </cell>
          <cell r="B15343" t="str">
            <v>Marzo</v>
          </cell>
          <cell r="J15343">
            <v>26028</v>
          </cell>
          <cell r="K15343">
            <v>41018</v>
          </cell>
        </row>
        <row r="15344">
          <cell r="A15344">
            <v>2022</v>
          </cell>
          <cell r="B15344" t="str">
            <v>Marzo</v>
          </cell>
          <cell r="J15344">
            <v>26722</v>
          </cell>
          <cell r="K15344">
            <v>41018</v>
          </cell>
        </row>
        <row r="15345">
          <cell r="A15345">
            <v>2022</v>
          </cell>
          <cell r="B15345" t="str">
            <v>Marzo</v>
          </cell>
          <cell r="J15345">
            <v>24310</v>
          </cell>
          <cell r="K15345">
            <v>41018</v>
          </cell>
        </row>
        <row r="15346">
          <cell r="A15346">
            <v>2022</v>
          </cell>
          <cell r="B15346" t="str">
            <v>Marzo</v>
          </cell>
          <cell r="J15346">
            <v>25108</v>
          </cell>
          <cell r="K15346">
            <v>41019</v>
          </cell>
        </row>
        <row r="15347">
          <cell r="A15347">
            <v>2022</v>
          </cell>
          <cell r="B15347" t="str">
            <v>Marzo</v>
          </cell>
          <cell r="J15347">
            <v>27064</v>
          </cell>
          <cell r="K15347">
            <v>41019</v>
          </cell>
        </row>
        <row r="15348">
          <cell r="A15348">
            <v>2022</v>
          </cell>
          <cell r="B15348" t="str">
            <v>Marzo</v>
          </cell>
          <cell r="J15348">
            <v>7752</v>
          </cell>
          <cell r="K15348">
            <v>41020</v>
          </cell>
        </row>
        <row r="15349">
          <cell r="A15349">
            <v>2022</v>
          </cell>
          <cell r="B15349" t="str">
            <v>Marzo</v>
          </cell>
          <cell r="J15349">
            <v>8352</v>
          </cell>
          <cell r="K15349">
            <v>41020</v>
          </cell>
        </row>
        <row r="15350">
          <cell r="A15350">
            <v>2022</v>
          </cell>
          <cell r="B15350" t="str">
            <v>Marzo</v>
          </cell>
          <cell r="J15350">
            <v>8013</v>
          </cell>
          <cell r="K15350">
            <v>41020</v>
          </cell>
        </row>
        <row r="15351">
          <cell r="A15351">
            <v>2022</v>
          </cell>
          <cell r="B15351" t="str">
            <v>Marzo</v>
          </cell>
          <cell r="J15351">
            <v>7953</v>
          </cell>
          <cell r="K15351">
            <v>41020</v>
          </cell>
        </row>
        <row r="15352">
          <cell r="A15352">
            <v>2022</v>
          </cell>
          <cell r="B15352" t="str">
            <v>Marzo</v>
          </cell>
          <cell r="J15352">
            <v>11668</v>
          </cell>
          <cell r="K15352">
            <v>41021</v>
          </cell>
        </row>
        <row r="15353">
          <cell r="A15353">
            <v>2022</v>
          </cell>
          <cell r="B15353" t="str">
            <v>Marzo</v>
          </cell>
          <cell r="J15353">
            <v>12447</v>
          </cell>
          <cell r="K15353">
            <v>41021</v>
          </cell>
        </row>
        <row r="15354">
          <cell r="A15354">
            <v>2022</v>
          </cell>
          <cell r="B15354" t="str">
            <v>Marzo</v>
          </cell>
          <cell r="J15354">
            <v>10769</v>
          </cell>
          <cell r="K15354">
            <v>41022</v>
          </cell>
        </row>
        <row r="15355">
          <cell r="A15355">
            <v>2022</v>
          </cell>
          <cell r="B15355" t="str">
            <v>Marzo</v>
          </cell>
          <cell r="J15355">
            <v>11309</v>
          </cell>
          <cell r="K15355">
            <v>41022</v>
          </cell>
        </row>
        <row r="15356">
          <cell r="A15356">
            <v>2022</v>
          </cell>
          <cell r="B15356" t="str">
            <v>Marzo</v>
          </cell>
          <cell r="J15356">
            <v>3199</v>
          </cell>
          <cell r="K15356">
            <v>41023</v>
          </cell>
        </row>
        <row r="15357">
          <cell r="A15357">
            <v>2022</v>
          </cell>
          <cell r="B15357" t="str">
            <v>Marzo</v>
          </cell>
          <cell r="J15357">
            <v>3640</v>
          </cell>
          <cell r="K15357">
            <v>41023</v>
          </cell>
        </row>
        <row r="15358">
          <cell r="A15358">
            <v>2022</v>
          </cell>
          <cell r="B15358" t="str">
            <v>Marzo</v>
          </cell>
          <cell r="J15358">
            <v>3389</v>
          </cell>
          <cell r="K15358">
            <v>41023</v>
          </cell>
        </row>
        <row r="15359">
          <cell r="A15359">
            <v>2022</v>
          </cell>
          <cell r="B15359" t="str">
            <v>Marzo</v>
          </cell>
          <cell r="J15359">
            <v>3508</v>
          </cell>
          <cell r="K15359">
            <v>41023</v>
          </cell>
        </row>
        <row r="15360">
          <cell r="A15360">
            <v>2022</v>
          </cell>
          <cell r="B15360" t="str">
            <v>Marzo</v>
          </cell>
          <cell r="J15360">
            <v>6670</v>
          </cell>
          <cell r="K15360">
            <v>41024</v>
          </cell>
        </row>
        <row r="15361">
          <cell r="A15361">
            <v>2022</v>
          </cell>
          <cell r="B15361" t="str">
            <v>Marzo</v>
          </cell>
          <cell r="J15361">
            <v>7043</v>
          </cell>
          <cell r="K15361">
            <v>41024</v>
          </cell>
        </row>
        <row r="15362">
          <cell r="A15362">
            <v>2022</v>
          </cell>
          <cell r="B15362" t="str">
            <v>Marzo</v>
          </cell>
          <cell r="J15362">
            <v>1334</v>
          </cell>
          <cell r="K15362">
            <v>41025</v>
          </cell>
        </row>
        <row r="15363">
          <cell r="A15363">
            <v>2022</v>
          </cell>
          <cell r="B15363" t="str">
            <v>Marzo</v>
          </cell>
          <cell r="J15363">
            <v>1660</v>
          </cell>
          <cell r="K15363">
            <v>41025</v>
          </cell>
        </row>
        <row r="15364">
          <cell r="A15364">
            <v>2022</v>
          </cell>
          <cell r="B15364" t="str">
            <v>Marzo</v>
          </cell>
          <cell r="J15364">
            <v>1532</v>
          </cell>
          <cell r="K15364">
            <v>41025</v>
          </cell>
        </row>
        <row r="15365">
          <cell r="A15365">
            <v>2022</v>
          </cell>
          <cell r="B15365" t="str">
            <v>Marzo</v>
          </cell>
          <cell r="J15365">
            <v>10779</v>
          </cell>
          <cell r="K15365">
            <v>41026</v>
          </cell>
        </row>
        <row r="15366">
          <cell r="A15366">
            <v>2022</v>
          </cell>
          <cell r="B15366" t="str">
            <v>Marzo</v>
          </cell>
          <cell r="J15366">
            <v>11321</v>
          </cell>
          <cell r="K15366">
            <v>41026</v>
          </cell>
        </row>
        <row r="15367">
          <cell r="A15367">
            <v>2022</v>
          </cell>
          <cell r="B15367" t="str">
            <v>Marzo</v>
          </cell>
          <cell r="J15367">
            <v>12949</v>
          </cell>
          <cell r="K15367">
            <v>41027</v>
          </cell>
        </row>
        <row r="15368">
          <cell r="A15368">
            <v>2022</v>
          </cell>
          <cell r="B15368" t="str">
            <v>Marzo</v>
          </cell>
          <cell r="J15368">
            <v>13859</v>
          </cell>
          <cell r="K15368">
            <v>41027</v>
          </cell>
        </row>
        <row r="15369">
          <cell r="A15369">
            <v>2022</v>
          </cell>
          <cell r="B15369" t="str">
            <v>Marzo</v>
          </cell>
          <cell r="J15369">
            <v>43338</v>
          </cell>
          <cell r="K15369">
            <v>41028</v>
          </cell>
        </row>
        <row r="15370">
          <cell r="A15370">
            <v>2022</v>
          </cell>
          <cell r="B15370" t="str">
            <v>Marzo</v>
          </cell>
          <cell r="J15370">
            <v>51420</v>
          </cell>
          <cell r="K15370">
            <v>41028</v>
          </cell>
        </row>
        <row r="15371">
          <cell r="A15371">
            <v>2022</v>
          </cell>
          <cell r="B15371" t="str">
            <v>Marzo</v>
          </cell>
          <cell r="J15371">
            <v>44143</v>
          </cell>
          <cell r="K15371">
            <v>41028</v>
          </cell>
        </row>
        <row r="15372">
          <cell r="A15372">
            <v>2022</v>
          </cell>
          <cell r="B15372" t="str">
            <v>Abril</v>
          </cell>
          <cell r="J15372">
            <v>725</v>
          </cell>
          <cell r="K15372">
            <v>31001</v>
          </cell>
        </row>
        <row r="15373">
          <cell r="A15373">
            <v>2022</v>
          </cell>
          <cell r="B15373" t="str">
            <v>Abril</v>
          </cell>
          <cell r="J15373">
            <v>1196</v>
          </cell>
          <cell r="K15373">
            <v>31002</v>
          </cell>
        </row>
        <row r="15374">
          <cell r="A15374">
            <v>2022</v>
          </cell>
          <cell r="B15374" t="str">
            <v>Abril</v>
          </cell>
          <cell r="J15374">
            <v>1051</v>
          </cell>
          <cell r="K15374">
            <v>31003</v>
          </cell>
        </row>
        <row r="15375">
          <cell r="A15375">
            <v>2022</v>
          </cell>
          <cell r="B15375" t="str">
            <v>Abril</v>
          </cell>
          <cell r="J15375">
            <v>16496</v>
          </cell>
          <cell r="K15375">
            <v>31004</v>
          </cell>
        </row>
        <row r="15376">
          <cell r="A15376">
            <v>2022</v>
          </cell>
          <cell r="B15376" t="str">
            <v>Abril</v>
          </cell>
          <cell r="J15376">
            <v>12590</v>
          </cell>
          <cell r="K15376">
            <v>31005</v>
          </cell>
        </row>
        <row r="15377">
          <cell r="A15377">
            <v>2022</v>
          </cell>
          <cell r="B15377" t="str">
            <v>Abril</v>
          </cell>
          <cell r="J15377">
            <v>884</v>
          </cell>
          <cell r="K15377">
            <v>31006</v>
          </cell>
        </row>
        <row r="15378">
          <cell r="A15378">
            <v>2022</v>
          </cell>
          <cell r="B15378" t="str">
            <v>Abril</v>
          </cell>
          <cell r="J15378">
            <v>6916</v>
          </cell>
          <cell r="K15378">
            <v>31007</v>
          </cell>
        </row>
        <row r="15379">
          <cell r="A15379">
            <v>2022</v>
          </cell>
          <cell r="B15379" t="str">
            <v>Abril</v>
          </cell>
          <cell r="J15379">
            <v>6465</v>
          </cell>
          <cell r="K15379">
            <v>31008</v>
          </cell>
        </row>
        <row r="15380">
          <cell r="A15380">
            <v>2022</v>
          </cell>
          <cell r="B15380" t="str">
            <v>Abril</v>
          </cell>
          <cell r="J15380">
            <v>1973</v>
          </cell>
          <cell r="K15380">
            <v>31009</v>
          </cell>
        </row>
        <row r="15381">
          <cell r="A15381">
            <v>2022</v>
          </cell>
          <cell r="B15381" t="str">
            <v>Abril</v>
          </cell>
          <cell r="J15381">
            <v>3905</v>
          </cell>
          <cell r="K15381">
            <v>31010</v>
          </cell>
        </row>
        <row r="15382">
          <cell r="A15382">
            <v>2022</v>
          </cell>
          <cell r="B15382" t="str">
            <v>Abril</v>
          </cell>
          <cell r="J15382">
            <v>805</v>
          </cell>
          <cell r="K15382">
            <v>31011</v>
          </cell>
        </row>
        <row r="15383">
          <cell r="A15383">
            <v>2022</v>
          </cell>
          <cell r="B15383" t="str">
            <v>Abril</v>
          </cell>
          <cell r="J15383">
            <v>536</v>
          </cell>
          <cell r="K15383">
            <v>31012</v>
          </cell>
        </row>
        <row r="15384">
          <cell r="A15384">
            <v>2022</v>
          </cell>
          <cell r="B15384" t="str">
            <v>Abril</v>
          </cell>
          <cell r="J15384">
            <v>2876</v>
          </cell>
          <cell r="K15384">
            <v>31013</v>
          </cell>
        </row>
        <row r="15385">
          <cell r="A15385">
            <v>2022</v>
          </cell>
          <cell r="B15385" t="str">
            <v>Abril</v>
          </cell>
          <cell r="J15385">
            <v>2874</v>
          </cell>
          <cell r="K15385">
            <v>31014</v>
          </cell>
        </row>
        <row r="15386">
          <cell r="A15386">
            <v>2022</v>
          </cell>
          <cell r="B15386" t="str">
            <v>Abril</v>
          </cell>
          <cell r="J15386">
            <v>2227</v>
          </cell>
          <cell r="K15386">
            <v>31016</v>
          </cell>
        </row>
        <row r="15387">
          <cell r="A15387">
            <v>2022</v>
          </cell>
          <cell r="B15387" t="str">
            <v>Abril</v>
          </cell>
          <cell r="J15387">
            <v>2764</v>
          </cell>
          <cell r="K15387">
            <v>31017</v>
          </cell>
        </row>
        <row r="15388">
          <cell r="A15388">
            <v>2022</v>
          </cell>
          <cell r="B15388" t="str">
            <v>Abril</v>
          </cell>
          <cell r="J15388">
            <v>2430</v>
          </cell>
          <cell r="K15388">
            <v>31018</v>
          </cell>
        </row>
        <row r="15389">
          <cell r="A15389">
            <v>2022</v>
          </cell>
          <cell r="B15389" t="str">
            <v>Abril</v>
          </cell>
          <cell r="J15389">
            <v>2053</v>
          </cell>
          <cell r="K15389">
            <v>31019</v>
          </cell>
        </row>
        <row r="15390">
          <cell r="A15390">
            <v>2022</v>
          </cell>
          <cell r="B15390" t="str">
            <v>Abril</v>
          </cell>
          <cell r="J15390">
            <v>1196</v>
          </cell>
          <cell r="K15390">
            <v>31020</v>
          </cell>
        </row>
        <row r="15391">
          <cell r="A15391">
            <v>2022</v>
          </cell>
          <cell r="B15391" t="str">
            <v>Abril</v>
          </cell>
          <cell r="J15391">
            <v>1948</v>
          </cell>
          <cell r="K15391">
            <v>31021</v>
          </cell>
        </row>
        <row r="15392">
          <cell r="A15392">
            <v>2022</v>
          </cell>
          <cell r="B15392" t="str">
            <v>Abril</v>
          </cell>
          <cell r="J15392">
            <v>3025</v>
          </cell>
          <cell r="K15392">
            <v>31022</v>
          </cell>
        </row>
        <row r="15393">
          <cell r="A15393">
            <v>2022</v>
          </cell>
          <cell r="B15393" t="str">
            <v>Abril</v>
          </cell>
          <cell r="J15393">
            <v>1211</v>
          </cell>
          <cell r="K15393">
            <v>31023</v>
          </cell>
        </row>
        <row r="15394">
          <cell r="A15394">
            <v>2022</v>
          </cell>
          <cell r="B15394" t="str">
            <v>Abril</v>
          </cell>
          <cell r="J15394">
            <v>4518</v>
          </cell>
          <cell r="K15394">
            <v>31024</v>
          </cell>
        </row>
        <row r="15395">
          <cell r="A15395">
            <v>2022</v>
          </cell>
          <cell r="B15395" t="str">
            <v>Abril</v>
          </cell>
          <cell r="J15395">
            <v>2444</v>
          </cell>
          <cell r="K15395">
            <v>31025</v>
          </cell>
        </row>
        <row r="15396">
          <cell r="A15396">
            <v>2022</v>
          </cell>
          <cell r="B15396" t="str">
            <v>Abril</v>
          </cell>
          <cell r="J15396">
            <v>2066</v>
          </cell>
          <cell r="K15396">
            <v>31026</v>
          </cell>
        </row>
        <row r="15397">
          <cell r="A15397">
            <v>2022</v>
          </cell>
          <cell r="B15397" t="str">
            <v>Abril</v>
          </cell>
          <cell r="J15397">
            <v>1468</v>
          </cell>
          <cell r="K15397">
            <v>31027</v>
          </cell>
        </row>
        <row r="15398">
          <cell r="A15398">
            <v>2022</v>
          </cell>
          <cell r="B15398" t="str">
            <v>Abril</v>
          </cell>
          <cell r="J15398">
            <v>2729</v>
          </cell>
          <cell r="K15398">
            <v>31028</v>
          </cell>
        </row>
        <row r="15399">
          <cell r="A15399">
            <v>2022</v>
          </cell>
          <cell r="B15399" t="str">
            <v>Abril</v>
          </cell>
          <cell r="J15399">
            <v>2429</v>
          </cell>
          <cell r="K15399">
            <v>31029</v>
          </cell>
        </row>
        <row r="15400">
          <cell r="A15400">
            <v>2022</v>
          </cell>
          <cell r="B15400" t="str">
            <v>Abril</v>
          </cell>
          <cell r="J15400">
            <v>2560</v>
          </cell>
          <cell r="K15400">
            <v>31030</v>
          </cell>
        </row>
        <row r="15401">
          <cell r="A15401">
            <v>2022</v>
          </cell>
          <cell r="B15401" t="str">
            <v>Abril</v>
          </cell>
          <cell r="J15401">
            <v>3976</v>
          </cell>
          <cell r="K15401">
            <v>31031</v>
          </cell>
        </row>
        <row r="15402">
          <cell r="A15402">
            <v>2022</v>
          </cell>
          <cell r="B15402" t="str">
            <v>Abril</v>
          </cell>
          <cell r="J15402">
            <v>3879</v>
          </cell>
          <cell r="K15402">
            <v>31032</v>
          </cell>
        </row>
        <row r="15403">
          <cell r="A15403">
            <v>2022</v>
          </cell>
          <cell r="B15403" t="str">
            <v>Abril</v>
          </cell>
          <cell r="J15403">
            <v>4552</v>
          </cell>
          <cell r="K15403">
            <v>31033</v>
          </cell>
        </row>
        <row r="15404">
          <cell r="A15404">
            <v>2022</v>
          </cell>
          <cell r="B15404" t="str">
            <v>Abril</v>
          </cell>
          <cell r="J15404">
            <v>931</v>
          </cell>
          <cell r="K15404">
            <v>31034</v>
          </cell>
        </row>
        <row r="15405">
          <cell r="A15405">
            <v>2022</v>
          </cell>
          <cell r="B15405" t="str">
            <v>Abril</v>
          </cell>
          <cell r="J15405">
            <v>2235</v>
          </cell>
          <cell r="K15405">
            <v>31035</v>
          </cell>
        </row>
        <row r="15406">
          <cell r="A15406">
            <v>2022</v>
          </cell>
          <cell r="B15406" t="str">
            <v>Abril</v>
          </cell>
          <cell r="J15406">
            <v>1015</v>
          </cell>
          <cell r="K15406">
            <v>31036</v>
          </cell>
        </row>
        <row r="15407">
          <cell r="A15407">
            <v>2022</v>
          </cell>
          <cell r="B15407" t="str">
            <v>Abril</v>
          </cell>
          <cell r="J15407">
            <v>3090</v>
          </cell>
          <cell r="K15407">
            <v>31037</v>
          </cell>
        </row>
        <row r="15408">
          <cell r="A15408">
            <v>2022</v>
          </cell>
          <cell r="B15408" t="str">
            <v>Abril</v>
          </cell>
          <cell r="J15408">
            <v>3460</v>
          </cell>
          <cell r="K15408">
            <v>31038</v>
          </cell>
        </row>
        <row r="15409">
          <cell r="A15409">
            <v>2022</v>
          </cell>
          <cell r="B15409" t="str">
            <v>Abril</v>
          </cell>
          <cell r="J15409">
            <v>2069</v>
          </cell>
          <cell r="K15409">
            <v>31039</v>
          </cell>
        </row>
        <row r="15410">
          <cell r="A15410">
            <v>2022</v>
          </cell>
          <cell r="B15410" t="str">
            <v>Abril</v>
          </cell>
          <cell r="J15410">
            <v>5649</v>
          </cell>
          <cell r="K15410">
            <v>11001</v>
          </cell>
        </row>
        <row r="15411">
          <cell r="A15411">
            <v>2022</v>
          </cell>
          <cell r="B15411" t="str">
            <v>Abril</v>
          </cell>
          <cell r="J15411">
            <v>6200</v>
          </cell>
          <cell r="K15411">
            <v>11002</v>
          </cell>
        </row>
        <row r="15412">
          <cell r="A15412">
            <v>2022</v>
          </cell>
          <cell r="B15412" t="str">
            <v>Abril</v>
          </cell>
          <cell r="J15412">
            <v>2073</v>
          </cell>
          <cell r="K15412">
            <v>11003</v>
          </cell>
        </row>
        <row r="15413">
          <cell r="A15413">
            <v>2022</v>
          </cell>
          <cell r="B15413" t="str">
            <v>Abril</v>
          </cell>
          <cell r="J15413">
            <v>1908</v>
          </cell>
          <cell r="K15413">
            <v>11004</v>
          </cell>
        </row>
        <row r="15414">
          <cell r="A15414">
            <v>2022</v>
          </cell>
          <cell r="B15414" t="str">
            <v>Abril</v>
          </cell>
          <cell r="J15414">
            <v>1468</v>
          </cell>
          <cell r="K15414">
            <v>11005</v>
          </cell>
        </row>
        <row r="15415">
          <cell r="A15415">
            <v>2022</v>
          </cell>
          <cell r="B15415" t="str">
            <v>Abril</v>
          </cell>
          <cell r="J15415">
            <v>9451</v>
          </cell>
          <cell r="K15415">
            <v>11006</v>
          </cell>
        </row>
        <row r="15416">
          <cell r="A15416">
            <v>2022</v>
          </cell>
          <cell r="B15416" t="str">
            <v>Abril</v>
          </cell>
          <cell r="J15416">
            <v>11234</v>
          </cell>
          <cell r="K15416">
            <v>11007</v>
          </cell>
        </row>
        <row r="15417">
          <cell r="A15417">
            <v>2022</v>
          </cell>
          <cell r="B15417" t="str">
            <v>Abril</v>
          </cell>
          <cell r="J15417">
            <v>3607</v>
          </cell>
          <cell r="K15417">
            <v>11008</v>
          </cell>
        </row>
        <row r="15418">
          <cell r="A15418">
            <v>2022</v>
          </cell>
          <cell r="B15418" t="str">
            <v>Abril</v>
          </cell>
          <cell r="J15418">
            <v>3851</v>
          </cell>
          <cell r="K15418">
            <v>11009</v>
          </cell>
        </row>
        <row r="15419">
          <cell r="A15419">
            <v>2022</v>
          </cell>
          <cell r="B15419" t="str">
            <v>Abril</v>
          </cell>
          <cell r="J15419">
            <v>1597</v>
          </cell>
          <cell r="K15419">
            <v>11010</v>
          </cell>
        </row>
        <row r="15420">
          <cell r="A15420">
            <v>2022</v>
          </cell>
          <cell r="B15420" t="str">
            <v>Abril</v>
          </cell>
          <cell r="J15420">
            <v>10035</v>
          </cell>
          <cell r="K15420">
            <v>11011</v>
          </cell>
        </row>
        <row r="15421">
          <cell r="A15421">
            <v>2022</v>
          </cell>
          <cell r="B15421" t="str">
            <v>Abril</v>
          </cell>
          <cell r="J15421">
            <v>5941</v>
          </cell>
          <cell r="K15421">
            <v>11012</v>
          </cell>
        </row>
        <row r="15422">
          <cell r="A15422">
            <v>2022</v>
          </cell>
          <cell r="B15422" t="str">
            <v>Abril</v>
          </cell>
          <cell r="J15422">
            <v>7486</v>
          </cell>
          <cell r="K15422">
            <v>11014</v>
          </cell>
        </row>
        <row r="15423">
          <cell r="A15423">
            <v>2022</v>
          </cell>
          <cell r="B15423" t="str">
            <v>Abril</v>
          </cell>
          <cell r="J15423">
            <v>5818</v>
          </cell>
          <cell r="K15423">
            <v>11015</v>
          </cell>
        </row>
        <row r="15424">
          <cell r="A15424">
            <v>2022</v>
          </cell>
          <cell r="B15424" t="str">
            <v>Abril</v>
          </cell>
          <cell r="J15424">
            <v>4048</v>
          </cell>
          <cell r="K15424">
            <v>11016</v>
          </cell>
        </row>
        <row r="15425">
          <cell r="A15425">
            <v>2022</v>
          </cell>
          <cell r="B15425" t="str">
            <v>Abril</v>
          </cell>
          <cell r="J15425">
            <v>2540</v>
          </cell>
          <cell r="K15425">
            <v>11017</v>
          </cell>
        </row>
        <row r="15426">
          <cell r="A15426">
            <v>2022</v>
          </cell>
          <cell r="B15426" t="str">
            <v>Abril</v>
          </cell>
          <cell r="J15426">
            <v>3064</v>
          </cell>
          <cell r="K15426">
            <v>11018</v>
          </cell>
        </row>
        <row r="15427">
          <cell r="A15427">
            <v>2022</v>
          </cell>
          <cell r="B15427" t="str">
            <v>Abril</v>
          </cell>
          <cell r="J15427">
            <v>7054</v>
          </cell>
          <cell r="K15427">
            <v>11019</v>
          </cell>
        </row>
        <row r="15428">
          <cell r="A15428">
            <v>2022</v>
          </cell>
          <cell r="B15428" t="str">
            <v>Abril</v>
          </cell>
          <cell r="J15428">
            <v>11165</v>
          </cell>
          <cell r="K15428">
            <v>11020</v>
          </cell>
        </row>
        <row r="15429">
          <cell r="A15429">
            <v>2022</v>
          </cell>
          <cell r="B15429" t="str">
            <v>Abril</v>
          </cell>
          <cell r="J15429">
            <v>3287</v>
          </cell>
          <cell r="K15429">
            <v>11021</v>
          </cell>
        </row>
        <row r="15430">
          <cell r="A15430">
            <v>2022</v>
          </cell>
          <cell r="B15430" t="str">
            <v>Abril</v>
          </cell>
          <cell r="J15430">
            <v>5462</v>
          </cell>
          <cell r="K15430">
            <v>11022</v>
          </cell>
        </row>
        <row r="15431">
          <cell r="A15431">
            <v>2022</v>
          </cell>
          <cell r="B15431" t="str">
            <v>Abril</v>
          </cell>
          <cell r="J15431">
            <v>4555</v>
          </cell>
          <cell r="K15431">
            <v>11023</v>
          </cell>
        </row>
        <row r="15432">
          <cell r="A15432">
            <v>2022</v>
          </cell>
          <cell r="B15432" t="str">
            <v>Abril</v>
          </cell>
          <cell r="J15432">
            <v>4389</v>
          </cell>
          <cell r="K15432">
            <v>11024</v>
          </cell>
        </row>
        <row r="15433">
          <cell r="A15433">
            <v>2022</v>
          </cell>
          <cell r="B15433" t="str">
            <v>Abril</v>
          </cell>
          <cell r="J15433">
            <v>2173</v>
          </cell>
          <cell r="K15433">
            <v>11027</v>
          </cell>
        </row>
        <row r="15434">
          <cell r="A15434">
            <v>2022</v>
          </cell>
          <cell r="B15434" t="str">
            <v>Abril</v>
          </cell>
          <cell r="J15434">
            <v>4278</v>
          </cell>
          <cell r="K15434">
            <v>11029</v>
          </cell>
        </row>
        <row r="15435">
          <cell r="A15435">
            <v>2022</v>
          </cell>
          <cell r="B15435" t="str">
            <v>Abril</v>
          </cell>
          <cell r="J15435">
            <v>8054</v>
          </cell>
          <cell r="K15435">
            <v>11030</v>
          </cell>
        </row>
        <row r="15436">
          <cell r="A15436">
            <v>2022</v>
          </cell>
          <cell r="B15436" t="str">
            <v>Abril</v>
          </cell>
          <cell r="J15436">
            <v>6177</v>
          </cell>
          <cell r="K15436">
            <v>11031</v>
          </cell>
        </row>
        <row r="15437">
          <cell r="A15437">
            <v>2022</v>
          </cell>
          <cell r="B15437" t="str">
            <v>Abril</v>
          </cell>
          <cell r="J15437">
            <v>7826</v>
          </cell>
          <cell r="K15437">
            <v>11032</v>
          </cell>
        </row>
        <row r="15438">
          <cell r="A15438">
            <v>2022</v>
          </cell>
          <cell r="B15438" t="str">
            <v>Abril</v>
          </cell>
          <cell r="J15438">
            <v>3173</v>
          </cell>
          <cell r="K15438">
            <v>11033</v>
          </cell>
        </row>
        <row r="15439">
          <cell r="A15439">
            <v>2022</v>
          </cell>
          <cell r="B15439" t="str">
            <v>Abril</v>
          </cell>
          <cell r="J15439">
            <v>2456</v>
          </cell>
          <cell r="K15439">
            <v>11034</v>
          </cell>
        </row>
        <row r="15440">
          <cell r="A15440">
            <v>2022</v>
          </cell>
          <cell r="B15440" t="str">
            <v>Abril</v>
          </cell>
          <cell r="J15440">
            <v>4686</v>
          </cell>
          <cell r="K15440">
            <v>11035</v>
          </cell>
        </row>
        <row r="15441">
          <cell r="A15441">
            <v>2022</v>
          </cell>
          <cell r="B15441" t="str">
            <v>Abril</v>
          </cell>
          <cell r="J15441">
            <v>1838</v>
          </cell>
          <cell r="K15441">
            <v>11036</v>
          </cell>
        </row>
        <row r="15442">
          <cell r="A15442">
            <v>2022</v>
          </cell>
          <cell r="B15442" t="str">
            <v>Abril</v>
          </cell>
          <cell r="J15442">
            <v>1838</v>
          </cell>
          <cell r="K15442">
            <v>11037</v>
          </cell>
        </row>
        <row r="15443">
          <cell r="A15443">
            <v>2022</v>
          </cell>
          <cell r="B15443" t="str">
            <v>Abril</v>
          </cell>
          <cell r="J15443">
            <v>1274</v>
          </cell>
          <cell r="K15443">
            <v>11039</v>
          </cell>
        </row>
        <row r="15444">
          <cell r="A15444">
            <v>2022</v>
          </cell>
          <cell r="B15444" t="str">
            <v>Abril</v>
          </cell>
          <cell r="J15444">
            <v>2263</v>
          </cell>
          <cell r="K15444">
            <v>11040</v>
          </cell>
        </row>
        <row r="15445">
          <cell r="A15445">
            <v>2022</v>
          </cell>
          <cell r="B15445" t="str">
            <v>Abril</v>
          </cell>
          <cell r="J15445">
            <v>1375</v>
          </cell>
          <cell r="K15445">
            <v>11041</v>
          </cell>
        </row>
        <row r="15446">
          <cell r="A15446">
            <v>2022</v>
          </cell>
          <cell r="B15446" t="str">
            <v>Abril</v>
          </cell>
          <cell r="J15446">
            <v>2957</v>
          </cell>
          <cell r="K15446">
            <v>11042</v>
          </cell>
        </row>
        <row r="15447">
          <cell r="A15447">
            <v>2022</v>
          </cell>
          <cell r="B15447" t="str">
            <v>Abril</v>
          </cell>
          <cell r="J15447">
            <v>5087</v>
          </cell>
          <cell r="K15447">
            <v>11043</v>
          </cell>
        </row>
        <row r="15448">
          <cell r="A15448">
            <v>2022</v>
          </cell>
          <cell r="B15448" t="str">
            <v>Abril</v>
          </cell>
          <cell r="J15448">
            <v>1572</v>
          </cell>
          <cell r="K15448">
            <v>11044</v>
          </cell>
        </row>
        <row r="15449">
          <cell r="A15449">
            <v>2022</v>
          </cell>
          <cell r="B15449" t="str">
            <v>Abril</v>
          </cell>
          <cell r="J15449">
            <v>1555</v>
          </cell>
          <cell r="K15449">
            <v>11045</v>
          </cell>
        </row>
        <row r="15450">
          <cell r="A15450">
            <v>2022</v>
          </cell>
          <cell r="B15450" t="str">
            <v>Abril</v>
          </cell>
          <cell r="J15450">
            <v>1013</v>
          </cell>
          <cell r="K15450">
            <v>11046</v>
          </cell>
        </row>
        <row r="15451">
          <cell r="A15451">
            <v>2022</v>
          </cell>
          <cell r="B15451" t="str">
            <v>Abril</v>
          </cell>
          <cell r="J15451">
            <v>2511</v>
          </cell>
          <cell r="K15451">
            <v>11048</v>
          </cell>
        </row>
        <row r="15452">
          <cell r="A15452">
            <v>2022</v>
          </cell>
          <cell r="B15452" t="str">
            <v>Abril</v>
          </cell>
          <cell r="J15452">
            <v>3064</v>
          </cell>
          <cell r="K15452">
            <v>11049</v>
          </cell>
        </row>
        <row r="15453">
          <cell r="A15453">
            <v>2022</v>
          </cell>
          <cell r="B15453" t="str">
            <v>Abril</v>
          </cell>
          <cell r="J15453">
            <v>3215</v>
          </cell>
          <cell r="K15453">
            <v>11050</v>
          </cell>
        </row>
        <row r="15454">
          <cell r="A15454">
            <v>2022</v>
          </cell>
          <cell r="B15454" t="str">
            <v>Abril</v>
          </cell>
          <cell r="J15454">
            <v>12682</v>
          </cell>
          <cell r="K15454">
            <v>11051</v>
          </cell>
        </row>
        <row r="15455">
          <cell r="A15455">
            <v>2022</v>
          </cell>
          <cell r="B15455" t="str">
            <v>Abril</v>
          </cell>
          <cell r="J15455">
            <v>4419</v>
          </cell>
          <cell r="K15455">
            <v>11052</v>
          </cell>
        </row>
        <row r="15456">
          <cell r="A15456">
            <v>2022</v>
          </cell>
          <cell r="B15456" t="str">
            <v>Abril</v>
          </cell>
          <cell r="J15456">
            <v>6538</v>
          </cell>
          <cell r="K15456">
            <v>11053</v>
          </cell>
        </row>
        <row r="15457">
          <cell r="A15457">
            <v>2022</v>
          </cell>
          <cell r="B15457" t="str">
            <v>Abril</v>
          </cell>
          <cell r="J15457">
            <v>7604</v>
          </cell>
          <cell r="K15457">
            <v>11054</v>
          </cell>
        </row>
        <row r="15458">
          <cell r="A15458">
            <v>2022</v>
          </cell>
          <cell r="B15458" t="str">
            <v>Abril</v>
          </cell>
          <cell r="J15458">
            <v>1708</v>
          </cell>
          <cell r="K15458">
            <v>21001</v>
          </cell>
        </row>
        <row r="15459">
          <cell r="A15459">
            <v>2022</v>
          </cell>
          <cell r="B15459" t="str">
            <v>Abril</v>
          </cell>
          <cell r="J15459">
            <v>3532</v>
          </cell>
          <cell r="K15459">
            <v>21002</v>
          </cell>
        </row>
        <row r="15460">
          <cell r="A15460">
            <v>2022</v>
          </cell>
          <cell r="B15460" t="str">
            <v>Abril</v>
          </cell>
          <cell r="J15460">
            <v>2778</v>
          </cell>
          <cell r="K15460">
            <v>21003</v>
          </cell>
        </row>
        <row r="15461">
          <cell r="A15461">
            <v>2022</v>
          </cell>
          <cell r="B15461" t="str">
            <v>Abril</v>
          </cell>
          <cell r="J15461">
            <v>2938</v>
          </cell>
          <cell r="K15461">
            <v>21004</v>
          </cell>
        </row>
        <row r="15462">
          <cell r="A15462">
            <v>2022</v>
          </cell>
          <cell r="B15462" t="str">
            <v>Abril</v>
          </cell>
          <cell r="J15462">
            <v>2615</v>
          </cell>
          <cell r="K15462">
            <v>21007</v>
          </cell>
        </row>
        <row r="15463">
          <cell r="A15463">
            <v>2022</v>
          </cell>
          <cell r="B15463" t="str">
            <v>Abril</v>
          </cell>
          <cell r="J15463">
            <v>4220</v>
          </cell>
          <cell r="K15463">
            <v>21008</v>
          </cell>
        </row>
        <row r="15464">
          <cell r="A15464">
            <v>2022</v>
          </cell>
          <cell r="B15464" t="str">
            <v>Abril</v>
          </cell>
          <cell r="J15464">
            <v>2793</v>
          </cell>
          <cell r="K15464">
            <v>21009</v>
          </cell>
        </row>
        <row r="15465">
          <cell r="A15465">
            <v>2022</v>
          </cell>
          <cell r="B15465" t="str">
            <v>Abril</v>
          </cell>
          <cell r="J15465">
            <v>2619</v>
          </cell>
          <cell r="K15465">
            <v>21011</v>
          </cell>
        </row>
        <row r="15466">
          <cell r="A15466">
            <v>2022</v>
          </cell>
          <cell r="B15466" t="str">
            <v>Abril</v>
          </cell>
          <cell r="J15466">
            <v>1198</v>
          </cell>
          <cell r="K15466">
            <v>21012</v>
          </cell>
        </row>
        <row r="15467">
          <cell r="A15467">
            <v>2022</v>
          </cell>
          <cell r="B15467" t="str">
            <v>Abril</v>
          </cell>
          <cell r="J15467">
            <v>3160</v>
          </cell>
          <cell r="K15467">
            <v>21013</v>
          </cell>
        </row>
        <row r="15468">
          <cell r="A15468">
            <v>2022</v>
          </cell>
          <cell r="B15468" t="str">
            <v>Abril</v>
          </cell>
          <cell r="J15468">
            <v>3160</v>
          </cell>
          <cell r="K15468">
            <v>21014</v>
          </cell>
        </row>
        <row r="15469">
          <cell r="A15469">
            <v>2022</v>
          </cell>
          <cell r="B15469" t="str">
            <v>Abril</v>
          </cell>
          <cell r="J15469">
            <v>2056</v>
          </cell>
          <cell r="K15469">
            <v>21015</v>
          </cell>
        </row>
        <row r="15470">
          <cell r="A15470">
            <v>2022</v>
          </cell>
          <cell r="B15470" t="str">
            <v>Abril</v>
          </cell>
          <cell r="J15470">
            <v>3688</v>
          </cell>
          <cell r="K15470">
            <v>21016</v>
          </cell>
        </row>
        <row r="15471">
          <cell r="A15471">
            <v>2022</v>
          </cell>
          <cell r="B15471" t="str">
            <v>Abril</v>
          </cell>
          <cell r="J15471">
            <v>3612</v>
          </cell>
          <cell r="K15471">
            <v>21017</v>
          </cell>
        </row>
        <row r="15472">
          <cell r="A15472">
            <v>2022</v>
          </cell>
          <cell r="B15472" t="str">
            <v>Abril</v>
          </cell>
          <cell r="J15472">
            <v>3273</v>
          </cell>
          <cell r="K15472">
            <v>51001</v>
          </cell>
        </row>
        <row r="15473">
          <cell r="A15473">
            <v>2022</v>
          </cell>
          <cell r="B15473" t="str">
            <v>Abril</v>
          </cell>
          <cell r="J15473">
            <v>3381</v>
          </cell>
          <cell r="K15473">
            <v>51001</v>
          </cell>
        </row>
        <row r="15474">
          <cell r="A15474">
            <v>2022</v>
          </cell>
          <cell r="B15474" t="str">
            <v>Abril</v>
          </cell>
          <cell r="J15474">
            <v>3460</v>
          </cell>
          <cell r="K15474">
            <v>51001</v>
          </cell>
        </row>
        <row r="15475">
          <cell r="A15475">
            <v>2022</v>
          </cell>
          <cell r="B15475" t="str">
            <v>Abril</v>
          </cell>
          <cell r="J15475">
            <v>3273</v>
          </cell>
          <cell r="K15475">
            <v>51001</v>
          </cell>
        </row>
        <row r="15476">
          <cell r="A15476">
            <v>2022</v>
          </cell>
          <cell r="B15476" t="str">
            <v>Abril</v>
          </cell>
          <cell r="J15476">
            <v>3073</v>
          </cell>
          <cell r="K15476">
            <v>51002</v>
          </cell>
        </row>
        <row r="15477">
          <cell r="A15477">
            <v>2022</v>
          </cell>
          <cell r="B15477" t="str">
            <v>Abril</v>
          </cell>
          <cell r="J15477">
            <v>3698</v>
          </cell>
          <cell r="K15477">
            <v>51003</v>
          </cell>
        </row>
        <row r="15478">
          <cell r="A15478">
            <v>2022</v>
          </cell>
          <cell r="B15478" t="str">
            <v>Abril</v>
          </cell>
          <cell r="J15478">
            <v>4755</v>
          </cell>
          <cell r="K15478">
            <v>51003</v>
          </cell>
        </row>
        <row r="15479">
          <cell r="A15479">
            <v>2022</v>
          </cell>
          <cell r="B15479" t="str">
            <v>Abril</v>
          </cell>
          <cell r="J15479">
            <v>4257</v>
          </cell>
          <cell r="K15479">
            <v>51003</v>
          </cell>
        </row>
        <row r="15480">
          <cell r="A15480">
            <v>2022</v>
          </cell>
          <cell r="B15480" t="str">
            <v>Abril</v>
          </cell>
          <cell r="J15480">
            <v>9767</v>
          </cell>
          <cell r="K15480">
            <v>51004</v>
          </cell>
        </row>
        <row r="15481">
          <cell r="A15481">
            <v>2022</v>
          </cell>
          <cell r="B15481" t="str">
            <v>Abril</v>
          </cell>
          <cell r="J15481">
            <v>9465</v>
          </cell>
          <cell r="K15481">
            <v>51004</v>
          </cell>
        </row>
        <row r="15482">
          <cell r="A15482">
            <v>2022</v>
          </cell>
          <cell r="B15482" t="str">
            <v>Abril</v>
          </cell>
          <cell r="J15482">
            <v>9418</v>
          </cell>
          <cell r="K15482">
            <v>51004</v>
          </cell>
        </row>
        <row r="15483">
          <cell r="A15483">
            <v>2022</v>
          </cell>
          <cell r="B15483" t="str">
            <v>Abril</v>
          </cell>
          <cell r="J15483">
            <v>10850</v>
          </cell>
          <cell r="K15483">
            <v>51005</v>
          </cell>
        </row>
        <row r="15484">
          <cell r="A15484">
            <v>2022</v>
          </cell>
          <cell r="B15484" t="str">
            <v>Abril</v>
          </cell>
          <cell r="J15484">
            <v>10903</v>
          </cell>
          <cell r="K15484">
            <v>51005</v>
          </cell>
        </row>
        <row r="15485">
          <cell r="A15485">
            <v>2022</v>
          </cell>
          <cell r="B15485" t="str">
            <v>Abril</v>
          </cell>
          <cell r="J15485">
            <v>10568</v>
          </cell>
          <cell r="K15485">
            <v>51005</v>
          </cell>
        </row>
        <row r="15486">
          <cell r="A15486">
            <v>2022</v>
          </cell>
          <cell r="B15486" t="str">
            <v>Abril</v>
          </cell>
          <cell r="J15486">
            <v>9912</v>
          </cell>
          <cell r="K15486">
            <v>51005</v>
          </cell>
        </row>
        <row r="15487">
          <cell r="A15487">
            <v>2022</v>
          </cell>
          <cell r="B15487" t="str">
            <v>Abril</v>
          </cell>
          <cell r="J15487">
            <v>9020</v>
          </cell>
          <cell r="K15487">
            <v>51006</v>
          </cell>
        </row>
        <row r="15488">
          <cell r="A15488">
            <v>2022</v>
          </cell>
          <cell r="B15488" t="str">
            <v>Abril</v>
          </cell>
          <cell r="J15488">
            <v>8898</v>
          </cell>
          <cell r="K15488">
            <v>51006</v>
          </cell>
        </row>
        <row r="15489">
          <cell r="A15489">
            <v>2022</v>
          </cell>
          <cell r="B15489" t="str">
            <v>Abril</v>
          </cell>
          <cell r="J15489">
            <v>6955</v>
          </cell>
          <cell r="K15489">
            <v>51008</v>
          </cell>
        </row>
        <row r="15490">
          <cell r="A15490">
            <v>2022</v>
          </cell>
          <cell r="B15490" t="str">
            <v>Abril</v>
          </cell>
          <cell r="J15490">
            <v>7380</v>
          </cell>
          <cell r="K15490">
            <v>51008</v>
          </cell>
        </row>
        <row r="15491">
          <cell r="A15491">
            <v>2022</v>
          </cell>
          <cell r="B15491" t="str">
            <v>Abril</v>
          </cell>
          <cell r="J15491">
            <v>7495</v>
          </cell>
          <cell r="K15491">
            <v>51008</v>
          </cell>
        </row>
        <row r="15492">
          <cell r="A15492">
            <v>2022</v>
          </cell>
          <cell r="B15492" t="str">
            <v>Abril</v>
          </cell>
          <cell r="J15492">
            <v>8340</v>
          </cell>
          <cell r="K15492">
            <v>51008</v>
          </cell>
        </row>
        <row r="15493">
          <cell r="A15493">
            <v>2022</v>
          </cell>
          <cell r="B15493" t="str">
            <v>Abril</v>
          </cell>
          <cell r="J15493">
            <v>5816</v>
          </cell>
          <cell r="K15493">
            <v>51009</v>
          </cell>
        </row>
        <row r="15494">
          <cell r="A15494">
            <v>2022</v>
          </cell>
          <cell r="B15494" t="str">
            <v>Abril</v>
          </cell>
          <cell r="J15494">
            <v>6642</v>
          </cell>
          <cell r="K15494">
            <v>51009</v>
          </cell>
        </row>
        <row r="15495">
          <cell r="A15495">
            <v>2022</v>
          </cell>
          <cell r="B15495" t="str">
            <v>Abril</v>
          </cell>
          <cell r="J15495">
            <v>6057</v>
          </cell>
          <cell r="K15495">
            <v>51009</v>
          </cell>
        </row>
        <row r="15496">
          <cell r="A15496">
            <v>2022</v>
          </cell>
          <cell r="B15496" t="str">
            <v>Abril</v>
          </cell>
          <cell r="J15496">
            <v>6825</v>
          </cell>
          <cell r="K15496">
            <v>51009</v>
          </cell>
        </row>
        <row r="15497">
          <cell r="A15497">
            <v>2022</v>
          </cell>
          <cell r="B15497" t="str">
            <v>Abril</v>
          </cell>
          <cell r="J15497">
            <v>2113</v>
          </cell>
          <cell r="K15497">
            <v>51010</v>
          </cell>
        </row>
        <row r="15498">
          <cell r="A15498">
            <v>2022</v>
          </cell>
          <cell r="B15498" t="str">
            <v>Abril</v>
          </cell>
          <cell r="J15498">
            <v>2192</v>
          </cell>
          <cell r="K15498">
            <v>51010</v>
          </cell>
        </row>
        <row r="15499">
          <cell r="A15499">
            <v>2022</v>
          </cell>
          <cell r="B15499" t="str">
            <v>Abril</v>
          </cell>
          <cell r="J15499">
            <v>2197</v>
          </cell>
          <cell r="K15499">
            <v>51011</v>
          </cell>
        </row>
        <row r="15500">
          <cell r="A15500">
            <v>2022</v>
          </cell>
          <cell r="B15500" t="str">
            <v>Abril</v>
          </cell>
          <cell r="J15500">
            <v>2870</v>
          </cell>
          <cell r="K15500">
            <v>51011</v>
          </cell>
        </row>
        <row r="15501">
          <cell r="A15501">
            <v>2022</v>
          </cell>
          <cell r="B15501" t="str">
            <v>Abril</v>
          </cell>
          <cell r="J15501">
            <v>2685</v>
          </cell>
          <cell r="K15501">
            <v>51011</v>
          </cell>
        </row>
        <row r="15502">
          <cell r="A15502">
            <v>2022</v>
          </cell>
          <cell r="B15502" t="str">
            <v>Abril</v>
          </cell>
          <cell r="J15502">
            <v>4403</v>
          </cell>
          <cell r="K15502">
            <v>51012</v>
          </cell>
        </row>
        <row r="15503">
          <cell r="A15503">
            <v>2022</v>
          </cell>
          <cell r="B15503" t="str">
            <v>Abril</v>
          </cell>
          <cell r="J15503">
            <v>5063</v>
          </cell>
          <cell r="K15503">
            <v>51012</v>
          </cell>
        </row>
        <row r="15504">
          <cell r="A15504">
            <v>2022</v>
          </cell>
          <cell r="B15504" t="str">
            <v>Abril</v>
          </cell>
          <cell r="J15504">
            <v>463</v>
          </cell>
          <cell r="K15504">
            <v>61001</v>
          </cell>
        </row>
        <row r="15505">
          <cell r="A15505">
            <v>2022</v>
          </cell>
          <cell r="B15505" t="str">
            <v>Abril</v>
          </cell>
          <cell r="J15505">
            <v>482</v>
          </cell>
          <cell r="K15505">
            <v>61001</v>
          </cell>
        </row>
        <row r="15506">
          <cell r="A15506">
            <v>2022</v>
          </cell>
          <cell r="B15506" t="str">
            <v>Abril</v>
          </cell>
          <cell r="J15506">
            <v>486</v>
          </cell>
          <cell r="K15506">
            <v>61001</v>
          </cell>
        </row>
        <row r="15507">
          <cell r="A15507">
            <v>2022</v>
          </cell>
          <cell r="B15507" t="str">
            <v>Abril</v>
          </cell>
          <cell r="J15507">
            <v>471</v>
          </cell>
          <cell r="K15507">
            <v>61002</v>
          </cell>
        </row>
        <row r="15508">
          <cell r="A15508">
            <v>2022</v>
          </cell>
          <cell r="B15508" t="str">
            <v>Abril</v>
          </cell>
          <cell r="J15508">
            <v>498</v>
          </cell>
          <cell r="K15508">
            <v>61002</v>
          </cell>
        </row>
        <row r="15509">
          <cell r="A15509">
            <v>2022</v>
          </cell>
          <cell r="B15509" t="str">
            <v>Abril</v>
          </cell>
          <cell r="J15509">
            <v>505</v>
          </cell>
          <cell r="K15509">
            <v>61002</v>
          </cell>
        </row>
        <row r="15510">
          <cell r="A15510">
            <v>2022</v>
          </cell>
          <cell r="B15510" t="str">
            <v>Abril</v>
          </cell>
          <cell r="J15510">
            <v>439</v>
          </cell>
          <cell r="K15510">
            <v>61003</v>
          </cell>
        </row>
        <row r="15511">
          <cell r="A15511">
            <v>2022</v>
          </cell>
          <cell r="B15511" t="str">
            <v>Abril</v>
          </cell>
          <cell r="J15511">
            <v>448</v>
          </cell>
          <cell r="K15511">
            <v>61003</v>
          </cell>
        </row>
        <row r="15512">
          <cell r="A15512">
            <v>2022</v>
          </cell>
          <cell r="B15512" t="str">
            <v>Abril</v>
          </cell>
          <cell r="J15512">
            <v>470</v>
          </cell>
          <cell r="K15512">
            <v>61003</v>
          </cell>
        </row>
        <row r="15513">
          <cell r="A15513">
            <v>2022</v>
          </cell>
          <cell r="B15513" t="str">
            <v>Abril</v>
          </cell>
          <cell r="J15513">
            <v>506</v>
          </cell>
          <cell r="K15513">
            <v>61004</v>
          </cell>
        </row>
        <row r="15514">
          <cell r="A15514">
            <v>2022</v>
          </cell>
          <cell r="B15514" t="str">
            <v>Abril</v>
          </cell>
          <cell r="J15514">
            <v>543</v>
          </cell>
          <cell r="K15514">
            <v>61004</v>
          </cell>
        </row>
        <row r="15515">
          <cell r="A15515">
            <v>2022</v>
          </cell>
          <cell r="B15515" t="str">
            <v>Abril</v>
          </cell>
          <cell r="J15515">
            <v>542</v>
          </cell>
          <cell r="K15515">
            <v>61004</v>
          </cell>
        </row>
        <row r="15516">
          <cell r="A15516">
            <v>2022</v>
          </cell>
          <cell r="B15516" t="str">
            <v>Abril</v>
          </cell>
          <cell r="J15516">
            <v>32523</v>
          </cell>
          <cell r="K15516">
            <v>61005</v>
          </cell>
        </row>
        <row r="15517">
          <cell r="A15517">
            <v>2022</v>
          </cell>
          <cell r="B15517" t="str">
            <v>Abril</v>
          </cell>
          <cell r="J15517">
            <v>13138</v>
          </cell>
          <cell r="K15517">
            <v>61006</v>
          </cell>
        </row>
        <row r="15518">
          <cell r="A15518">
            <v>2022</v>
          </cell>
          <cell r="B15518" t="str">
            <v>Abril</v>
          </cell>
          <cell r="J15518">
            <v>13273</v>
          </cell>
          <cell r="K15518">
            <v>61006</v>
          </cell>
        </row>
        <row r="15519">
          <cell r="A15519">
            <v>2022</v>
          </cell>
          <cell r="B15519" t="str">
            <v>Abril</v>
          </cell>
          <cell r="J15519">
            <v>12898</v>
          </cell>
          <cell r="K15519">
            <v>61006</v>
          </cell>
        </row>
        <row r="15520">
          <cell r="A15520">
            <v>2022</v>
          </cell>
          <cell r="B15520" t="str">
            <v>Abril</v>
          </cell>
          <cell r="J15520">
            <v>12638</v>
          </cell>
          <cell r="K15520">
            <v>61006</v>
          </cell>
        </row>
        <row r="15521">
          <cell r="A15521">
            <v>2022</v>
          </cell>
          <cell r="B15521" t="str">
            <v>Abril</v>
          </cell>
          <cell r="J15521">
            <v>17700</v>
          </cell>
          <cell r="K15521">
            <v>61007</v>
          </cell>
        </row>
        <row r="15522">
          <cell r="A15522">
            <v>2022</v>
          </cell>
          <cell r="B15522" t="str">
            <v>Abril</v>
          </cell>
          <cell r="J15522">
            <v>17692</v>
          </cell>
          <cell r="K15522">
            <v>61007</v>
          </cell>
        </row>
        <row r="15523">
          <cell r="A15523">
            <v>2022</v>
          </cell>
          <cell r="B15523" t="str">
            <v>Abril</v>
          </cell>
          <cell r="J15523">
            <v>17221</v>
          </cell>
          <cell r="K15523">
            <v>61007</v>
          </cell>
        </row>
        <row r="15524">
          <cell r="A15524">
            <v>2022</v>
          </cell>
          <cell r="B15524" t="str">
            <v>Abril</v>
          </cell>
          <cell r="J15524">
            <v>16925</v>
          </cell>
          <cell r="K15524">
            <v>61007</v>
          </cell>
        </row>
        <row r="15525">
          <cell r="A15525">
            <v>2022</v>
          </cell>
          <cell r="B15525" t="str">
            <v>Abril</v>
          </cell>
          <cell r="J15525">
            <v>12392</v>
          </cell>
          <cell r="K15525">
            <v>61008</v>
          </cell>
        </row>
        <row r="15526">
          <cell r="A15526">
            <v>2022</v>
          </cell>
          <cell r="B15526" t="str">
            <v>Abril</v>
          </cell>
          <cell r="J15526">
            <v>13135</v>
          </cell>
          <cell r="K15526">
            <v>61008</v>
          </cell>
        </row>
        <row r="15527">
          <cell r="A15527">
            <v>2022</v>
          </cell>
          <cell r="B15527" t="str">
            <v>Abril</v>
          </cell>
          <cell r="J15527">
            <v>11383</v>
          </cell>
          <cell r="K15527">
            <v>61008</v>
          </cell>
        </row>
        <row r="15528">
          <cell r="A15528">
            <v>2022</v>
          </cell>
          <cell r="B15528" t="str">
            <v>Abril</v>
          </cell>
          <cell r="J15528">
            <v>15363</v>
          </cell>
          <cell r="K15528">
            <v>61009</v>
          </cell>
        </row>
        <row r="15529">
          <cell r="A15529">
            <v>2022</v>
          </cell>
          <cell r="B15529" t="str">
            <v>Abril</v>
          </cell>
          <cell r="J15529">
            <v>15267</v>
          </cell>
          <cell r="K15529">
            <v>61009</v>
          </cell>
        </row>
        <row r="15530">
          <cell r="A15530">
            <v>2022</v>
          </cell>
          <cell r="B15530" t="str">
            <v>Abril</v>
          </cell>
          <cell r="J15530">
            <v>15817</v>
          </cell>
          <cell r="K15530">
            <v>61009</v>
          </cell>
        </row>
        <row r="15531">
          <cell r="A15531">
            <v>2022</v>
          </cell>
          <cell r="B15531" t="str">
            <v>Abril</v>
          </cell>
          <cell r="J15531">
            <v>14800</v>
          </cell>
          <cell r="K15531">
            <v>61009</v>
          </cell>
        </row>
        <row r="15532">
          <cell r="A15532">
            <v>2022</v>
          </cell>
          <cell r="B15532" t="str">
            <v>Abril</v>
          </cell>
          <cell r="J15532">
            <v>7548</v>
          </cell>
          <cell r="K15532">
            <v>71001</v>
          </cell>
        </row>
        <row r="15533">
          <cell r="A15533">
            <v>2022</v>
          </cell>
          <cell r="B15533" t="str">
            <v>Abril</v>
          </cell>
          <cell r="J15533">
            <v>6842</v>
          </cell>
          <cell r="K15533">
            <v>71001</v>
          </cell>
        </row>
        <row r="15534">
          <cell r="A15534">
            <v>2022</v>
          </cell>
          <cell r="B15534" t="str">
            <v>Abril</v>
          </cell>
          <cell r="J15534">
            <v>6544</v>
          </cell>
          <cell r="K15534">
            <v>71001</v>
          </cell>
        </row>
        <row r="15535">
          <cell r="A15535">
            <v>2022</v>
          </cell>
          <cell r="B15535" t="str">
            <v>Abril</v>
          </cell>
          <cell r="J15535">
            <v>8783</v>
          </cell>
          <cell r="K15535">
            <v>71002</v>
          </cell>
        </row>
        <row r="15536">
          <cell r="A15536">
            <v>2022</v>
          </cell>
          <cell r="B15536" t="str">
            <v>Abril</v>
          </cell>
          <cell r="J15536">
            <v>9848</v>
          </cell>
          <cell r="K15536">
            <v>71002</v>
          </cell>
        </row>
        <row r="15537">
          <cell r="A15537">
            <v>2022</v>
          </cell>
          <cell r="B15537" t="str">
            <v>Abril</v>
          </cell>
          <cell r="J15537">
            <v>8928</v>
          </cell>
          <cell r="K15537">
            <v>71002</v>
          </cell>
        </row>
        <row r="15538">
          <cell r="A15538">
            <v>2022</v>
          </cell>
          <cell r="B15538" t="str">
            <v>Abril</v>
          </cell>
          <cell r="J15538">
            <v>9506</v>
          </cell>
          <cell r="K15538">
            <v>71002</v>
          </cell>
        </row>
        <row r="15539">
          <cell r="A15539">
            <v>2022</v>
          </cell>
          <cell r="B15539" t="str">
            <v>Abril</v>
          </cell>
          <cell r="J15539">
            <v>8544</v>
          </cell>
          <cell r="K15539">
            <v>71002</v>
          </cell>
        </row>
        <row r="15540">
          <cell r="A15540">
            <v>2022</v>
          </cell>
          <cell r="B15540" t="str">
            <v>Abril</v>
          </cell>
          <cell r="J15540">
            <v>13338</v>
          </cell>
          <cell r="K15540">
            <v>71004</v>
          </cell>
        </row>
        <row r="15541">
          <cell r="A15541">
            <v>2022</v>
          </cell>
          <cell r="B15541" t="str">
            <v>Abril</v>
          </cell>
          <cell r="J15541">
            <v>12842</v>
          </cell>
          <cell r="K15541">
            <v>71004</v>
          </cell>
        </row>
        <row r="15542">
          <cell r="A15542">
            <v>2022</v>
          </cell>
          <cell r="B15542" t="str">
            <v>Abril</v>
          </cell>
          <cell r="J15542">
            <v>14581</v>
          </cell>
          <cell r="K15542">
            <v>71004</v>
          </cell>
        </row>
        <row r="15543">
          <cell r="A15543">
            <v>2022</v>
          </cell>
          <cell r="B15543" t="str">
            <v>Abril</v>
          </cell>
          <cell r="J15543">
            <v>13556</v>
          </cell>
          <cell r="K15543">
            <v>71004</v>
          </cell>
        </row>
        <row r="15544">
          <cell r="A15544">
            <v>2022</v>
          </cell>
          <cell r="B15544" t="str">
            <v>Abril</v>
          </cell>
          <cell r="J15544">
            <v>14350</v>
          </cell>
          <cell r="K15544">
            <v>71005</v>
          </cell>
        </row>
        <row r="15545">
          <cell r="A15545">
            <v>2022</v>
          </cell>
          <cell r="B15545" t="str">
            <v>Abril</v>
          </cell>
          <cell r="J15545">
            <v>13944</v>
          </cell>
          <cell r="K15545">
            <v>71005</v>
          </cell>
        </row>
        <row r="15546">
          <cell r="A15546">
            <v>2022</v>
          </cell>
          <cell r="B15546" t="str">
            <v>Abril</v>
          </cell>
          <cell r="J15546">
            <v>15394</v>
          </cell>
          <cell r="K15546">
            <v>71005</v>
          </cell>
        </row>
        <row r="15547">
          <cell r="A15547">
            <v>2022</v>
          </cell>
          <cell r="B15547" t="str">
            <v>Abril</v>
          </cell>
          <cell r="J15547">
            <v>14481</v>
          </cell>
          <cell r="K15547">
            <v>71005</v>
          </cell>
        </row>
        <row r="15548">
          <cell r="A15548">
            <v>2022</v>
          </cell>
          <cell r="B15548" t="str">
            <v>Abril</v>
          </cell>
          <cell r="J15548">
            <v>15288</v>
          </cell>
          <cell r="K15548">
            <v>71006</v>
          </cell>
        </row>
        <row r="15549">
          <cell r="A15549">
            <v>2022</v>
          </cell>
          <cell r="B15549" t="str">
            <v>Abril</v>
          </cell>
          <cell r="J15549">
            <v>13977</v>
          </cell>
          <cell r="K15549">
            <v>71006</v>
          </cell>
        </row>
        <row r="15550">
          <cell r="A15550">
            <v>2022</v>
          </cell>
          <cell r="B15550" t="str">
            <v>Abril</v>
          </cell>
          <cell r="J15550">
            <v>15769</v>
          </cell>
          <cell r="K15550">
            <v>71006</v>
          </cell>
        </row>
        <row r="15551">
          <cell r="A15551">
            <v>2022</v>
          </cell>
          <cell r="B15551" t="str">
            <v>Abril</v>
          </cell>
          <cell r="J15551">
            <v>14844</v>
          </cell>
          <cell r="K15551">
            <v>71006</v>
          </cell>
        </row>
        <row r="15552">
          <cell r="A15552">
            <v>2022</v>
          </cell>
          <cell r="B15552" t="str">
            <v>Abril</v>
          </cell>
          <cell r="J15552">
            <v>15531</v>
          </cell>
          <cell r="K15552">
            <v>71007</v>
          </cell>
        </row>
        <row r="15553">
          <cell r="A15553">
            <v>2022</v>
          </cell>
          <cell r="B15553" t="str">
            <v>Abril</v>
          </cell>
          <cell r="J15553">
            <v>15194</v>
          </cell>
          <cell r="K15553">
            <v>71007</v>
          </cell>
        </row>
        <row r="15554">
          <cell r="A15554">
            <v>2022</v>
          </cell>
          <cell r="B15554" t="str">
            <v>Abril</v>
          </cell>
          <cell r="J15554">
            <v>15850</v>
          </cell>
          <cell r="K15554">
            <v>71007</v>
          </cell>
        </row>
        <row r="15555">
          <cell r="A15555">
            <v>2022</v>
          </cell>
          <cell r="B15555" t="str">
            <v>Abril</v>
          </cell>
          <cell r="J15555">
            <v>16267</v>
          </cell>
          <cell r="K15555">
            <v>71007</v>
          </cell>
        </row>
        <row r="15556">
          <cell r="A15556">
            <v>2022</v>
          </cell>
          <cell r="B15556" t="str">
            <v>Abril</v>
          </cell>
          <cell r="J15556">
            <v>10482</v>
          </cell>
          <cell r="K15556">
            <v>71003</v>
          </cell>
        </row>
        <row r="15557">
          <cell r="A15557">
            <v>2022</v>
          </cell>
          <cell r="B15557" t="str">
            <v>Abril</v>
          </cell>
          <cell r="J15557">
            <v>17188</v>
          </cell>
          <cell r="K15557">
            <v>71009</v>
          </cell>
        </row>
        <row r="15558">
          <cell r="A15558">
            <v>2022</v>
          </cell>
          <cell r="B15558" t="str">
            <v>Abril</v>
          </cell>
          <cell r="J15558">
            <v>17050</v>
          </cell>
          <cell r="K15558">
            <v>71009</v>
          </cell>
        </row>
        <row r="15559">
          <cell r="A15559">
            <v>2022</v>
          </cell>
          <cell r="B15559" t="str">
            <v>Abril</v>
          </cell>
          <cell r="J15559">
            <v>17719</v>
          </cell>
          <cell r="K15559">
            <v>71009</v>
          </cell>
        </row>
        <row r="15560">
          <cell r="A15560">
            <v>2022</v>
          </cell>
          <cell r="B15560" t="str">
            <v>Abril</v>
          </cell>
          <cell r="J15560">
            <v>17654</v>
          </cell>
          <cell r="K15560">
            <v>71009</v>
          </cell>
        </row>
        <row r="15561">
          <cell r="A15561">
            <v>2022</v>
          </cell>
          <cell r="B15561" t="str">
            <v>Abril</v>
          </cell>
          <cell r="J15561">
            <v>14375</v>
          </cell>
          <cell r="K15561">
            <v>71010</v>
          </cell>
        </row>
        <row r="15562">
          <cell r="A15562">
            <v>2022</v>
          </cell>
          <cell r="B15562" t="str">
            <v>Abril</v>
          </cell>
          <cell r="J15562">
            <v>13775</v>
          </cell>
          <cell r="K15562">
            <v>71010</v>
          </cell>
        </row>
        <row r="15563">
          <cell r="A15563">
            <v>2022</v>
          </cell>
          <cell r="B15563" t="str">
            <v>Abril</v>
          </cell>
          <cell r="J15563">
            <v>14050</v>
          </cell>
          <cell r="K15563">
            <v>71010</v>
          </cell>
        </row>
        <row r="15564">
          <cell r="A15564">
            <v>2022</v>
          </cell>
          <cell r="B15564" t="str">
            <v>Abril</v>
          </cell>
          <cell r="J15564">
            <v>15063</v>
          </cell>
          <cell r="K15564">
            <v>71011</v>
          </cell>
        </row>
        <row r="15565">
          <cell r="A15565">
            <v>2022</v>
          </cell>
          <cell r="B15565" t="str">
            <v>Abril</v>
          </cell>
          <cell r="J15565">
            <v>14744</v>
          </cell>
          <cell r="K15565">
            <v>71011</v>
          </cell>
        </row>
        <row r="15566">
          <cell r="A15566">
            <v>2022</v>
          </cell>
          <cell r="B15566" t="str">
            <v>Abril</v>
          </cell>
          <cell r="J15566">
            <v>15023</v>
          </cell>
          <cell r="K15566">
            <v>71011</v>
          </cell>
        </row>
        <row r="15567">
          <cell r="A15567">
            <v>2022</v>
          </cell>
          <cell r="B15567" t="str">
            <v>Abril</v>
          </cell>
          <cell r="J15567">
            <v>15636</v>
          </cell>
          <cell r="K15567">
            <v>71012</v>
          </cell>
        </row>
        <row r="15568">
          <cell r="A15568">
            <v>2022</v>
          </cell>
          <cell r="B15568" t="str">
            <v>Abril</v>
          </cell>
          <cell r="J15568">
            <v>15350</v>
          </cell>
          <cell r="K15568">
            <v>71012</v>
          </cell>
        </row>
        <row r="15569">
          <cell r="A15569">
            <v>2022</v>
          </cell>
          <cell r="B15569" t="str">
            <v>Abril</v>
          </cell>
          <cell r="J15569">
            <v>15325</v>
          </cell>
          <cell r="K15569">
            <v>71012</v>
          </cell>
        </row>
        <row r="15570">
          <cell r="A15570">
            <v>2022</v>
          </cell>
          <cell r="B15570" t="str">
            <v>Abril</v>
          </cell>
          <cell r="J15570">
            <v>11706</v>
          </cell>
          <cell r="K15570">
            <v>71013</v>
          </cell>
        </row>
        <row r="15571">
          <cell r="A15571">
            <v>2022</v>
          </cell>
          <cell r="B15571" t="str">
            <v>Abril</v>
          </cell>
          <cell r="J15571">
            <v>11148</v>
          </cell>
          <cell r="K15571">
            <v>71013</v>
          </cell>
        </row>
        <row r="15572">
          <cell r="A15572">
            <v>2022</v>
          </cell>
          <cell r="B15572" t="str">
            <v>Abril</v>
          </cell>
          <cell r="J15572">
            <v>11919</v>
          </cell>
          <cell r="K15572">
            <v>71013</v>
          </cell>
        </row>
        <row r="15573">
          <cell r="A15573">
            <v>2022</v>
          </cell>
          <cell r="B15573" t="str">
            <v>Abril</v>
          </cell>
          <cell r="J15573">
            <v>21175</v>
          </cell>
          <cell r="K15573">
            <v>71015</v>
          </cell>
        </row>
        <row r="15574">
          <cell r="A15574">
            <v>2022</v>
          </cell>
          <cell r="B15574" t="str">
            <v>Abril</v>
          </cell>
          <cell r="J15574">
            <v>22238</v>
          </cell>
          <cell r="K15574">
            <v>71016</v>
          </cell>
        </row>
        <row r="15575">
          <cell r="A15575">
            <v>2022</v>
          </cell>
          <cell r="B15575" t="str">
            <v>Abril</v>
          </cell>
          <cell r="J15575">
            <v>21938</v>
          </cell>
          <cell r="K15575">
            <v>71016</v>
          </cell>
        </row>
        <row r="15576">
          <cell r="A15576">
            <v>2022</v>
          </cell>
          <cell r="B15576" t="str">
            <v>Abril</v>
          </cell>
          <cell r="J15576">
            <v>23094</v>
          </cell>
          <cell r="K15576">
            <v>71016</v>
          </cell>
        </row>
        <row r="15577">
          <cell r="A15577">
            <v>2022</v>
          </cell>
          <cell r="B15577" t="str">
            <v>Abril</v>
          </cell>
          <cell r="J15577">
            <v>22238</v>
          </cell>
          <cell r="K15577">
            <v>71017</v>
          </cell>
        </row>
        <row r="15578">
          <cell r="A15578">
            <v>2022</v>
          </cell>
          <cell r="B15578" t="str">
            <v>Abril</v>
          </cell>
          <cell r="J15578">
            <v>21938</v>
          </cell>
          <cell r="K15578">
            <v>71017</v>
          </cell>
        </row>
        <row r="15579">
          <cell r="A15579">
            <v>2022</v>
          </cell>
          <cell r="B15579" t="str">
            <v>Abril</v>
          </cell>
          <cell r="J15579">
            <v>23094</v>
          </cell>
          <cell r="K15579">
            <v>71017</v>
          </cell>
        </row>
        <row r="15580">
          <cell r="A15580">
            <v>2022</v>
          </cell>
          <cell r="B15580" t="str">
            <v>Abril</v>
          </cell>
          <cell r="J15580">
            <v>22238</v>
          </cell>
          <cell r="K15580">
            <v>71018</v>
          </cell>
        </row>
        <row r="15581">
          <cell r="A15581">
            <v>2022</v>
          </cell>
          <cell r="B15581" t="str">
            <v>Abril</v>
          </cell>
          <cell r="J15581">
            <v>21938</v>
          </cell>
          <cell r="K15581">
            <v>71018</v>
          </cell>
        </row>
        <row r="15582">
          <cell r="A15582">
            <v>2022</v>
          </cell>
          <cell r="B15582" t="str">
            <v>Abril</v>
          </cell>
          <cell r="J15582">
            <v>23094</v>
          </cell>
          <cell r="K15582">
            <v>71018</v>
          </cell>
        </row>
        <row r="15583">
          <cell r="A15583">
            <v>2022</v>
          </cell>
          <cell r="B15583" t="str">
            <v>Abril</v>
          </cell>
          <cell r="J15583">
            <v>22238</v>
          </cell>
          <cell r="K15583">
            <v>71019</v>
          </cell>
        </row>
        <row r="15584">
          <cell r="A15584">
            <v>2022</v>
          </cell>
          <cell r="B15584" t="str">
            <v>Abril</v>
          </cell>
          <cell r="J15584">
            <v>21938</v>
          </cell>
          <cell r="K15584">
            <v>71019</v>
          </cell>
        </row>
        <row r="15585">
          <cell r="A15585">
            <v>2022</v>
          </cell>
          <cell r="B15585" t="str">
            <v>Abril</v>
          </cell>
          <cell r="J15585">
            <v>23094</v>
          </cell>
          <cell r="K15585">
            <v>71019</v>
          </cell>
        </row>
        <row r="15586">
          <cell r="A15586">
            <v>2022</v>
          </cell>
          <cell r="B15586" t="str">
            <v>Abril</v>
          </cell>
          <cell r="J15586">
            <v>26313</v>
          </cell>
          <cell r="K15586">
            <v>71020</v>
          </cell>
        </row>
        <row r="15587">
          <cell r="A15587">
            <v>2022</v>
          </cell>
          <cell r="B15587" t="str">
            <v>Abril</v>
          </cell>
          <cell r="J15587">
            <v>27344</v>
          </cell>
          <cell r="K15587">
            <v>71020</v>
          </cell>
        </row>
        <row r="15588">
          <cell r="A15588">
            <v>2022</v>
          </cell>
          <cell r="B15588" t="str">
            <v>Abril</v>
          </cell>
          <cell r="J15588">
            <v>29983</v>
          </cell>
          <cell r="K15588">
            <v>71020</v>
          </cell>
        </row>
        <row r="15589">
          <cell r="A15589">
            <v>2022</v>
          </cell>
          <cell r="B15589" t="str">
            <v>Abril</v>
          </cell>
          <cell r="J15589">
            <v>18471</v>
          </cell>
          <cell r="K15589">
            <v>71021</v>
          </cell>
        </row>
        <row r="15590">
          <cell r="A15590">
            <v>2022</v>
          </cell>
          <cell r="B15590" t="str">
            <v>Abril</v>
          </cell>
          <cell r="J15590">
            <v>18156</v>
          </cell>
          <cell r="K15590">
            <v>71021</v>
          </cell>
        </row>
        <row r="15591">
          <cell r="A15591">
            <v>2022</v>
          </cell>
          <cell r="B15591" t="str">
            <v>Abril</v>
          </cell>
          <cell r="J15591">
            <v>19425</v>
          </cell>
          <cell r="K15591">
            <v>71021</v>
          </cell>
        </row>
        <row r="15592">
          <cell r="A15592">
            <v>2022</v>
          </cell>
          <cell r="B15592" t="str">
            <v>Abril</v>
          </cell>
          <cell r="J15592">
            <v>16456</v>
          </cell>
          <cell r="K15592">
            <v>71022</v>
          </cell>
        </row>
        <row r="15593">
          <cell r="A15593">
            <v>2022</v>
          </cell>
          <cell r="B15593" t="str">
            <v>Abril</v>
          </cell>
          <cell r="J15593">
            <v>16442</v>
          </cell>
          <cell r="K15593">
            <v>71022</v>
          </cell>
        </row>
        <row r="15594">
          <cell r="A15594">
            <v>2022</v>
          </cell>
          <cell r="B15594" t="str">
            <v>Abril</v>
          </cell>
          <cell r="J15594">
            <v>19156</v>
          </cell>
          <cell r="K15594">
            <v>71022</v>
          </cell>
        </row>
        <row r="15595">
          <cell r="A15595">
            <v>2022</v>
          </cell>
          <cell r="B15595" t="str">
            <v>Abril</v>
          </cell>
          <cell r="J15595">
            <v>18585</v>
          </cell>
          <cell r="K15595">
            <v>71023</v>
          </cell>
        </row>
        <row r="15596">
          <cell r="A15596">
            <v>2022</v>
          </cell>
          <cell r="B15596" t="str">
            <v>Abril</v>
          </cell>
          <cell r="J15596">
            <v>19019</v>
          </cell>
          <cell r="K15596">
            <v>71023</v>
          </cell>
        </row>
        <row r="15597">
          <cell r="A15597">
            <v>2022</v>
          </cell>
          <cell r="B15597" t="str">
            <v>Abril</v>
          </cell>
          <cell r="J15597">
            <v>20156</v>
          </cell>
          <cell r="K15597">
            <v>71023</v>
          </cell>
        </row>
        <row r="15598">
          <cell r="A15598">
            <v>2022</v>
          </cell>
          <cell r="B15598" t="str">
            <v>Abril</v>
          </cell>
          <cell r="J15598">
            <v>21248</v>
          </cell>
          <cell r="K15598">
            <v>71024</v>
          </cell>
        </row>
        <row r="15599">
          <cell r="A15599">
            <v>2022</v>
          </cell>
          <cell r="B15599" t="str">
            <v>Abril</v>
          </cell>
          <cell r="J15599">
            <v>40125</v>
          </cell>
          <cell r="K15599">
            <v>71025</v>
          </cell>
        </row>
        <row r="15600">
          <cell r="A15600">
            <v>2022</v>
          </cell>
          <cell r="B15600" t="str">
            <v>Abril</v>
          </cell>
          <cell r="J15600">
            <v>40906</v>
          </cell>
          <cell r="K15600">
            <v>71025</v>
          </cell>
        </row>
        <row r="15601">
          <cell r="A15601">
            <v>2022</v>
          </cell>
          <cell r="B15601" t="str">
            <v>Abril</v>
          </cell>
          <cell r="J15601">
            <v>38542</v>
          </cell>
          <cell r="K15601">
            <v>71025</v>
          </cell>
        </row>
        <row r="15602">
          <cell r="A15602">
            <v>2022</v>
          </cell>
          <cell r="B15602" t="str">
            <v>Abril</v>
          </cell>
          <cell r="J15602">
            <v>17596</v>
          </cell>
          <cell r="K15602">
            <v>71014</v>
          </cell>
        </row>
        <row r="15603">
          <cell r="A15603">
            <v>2022</v>
          </cell>
          <cell r="B15603" t="str">
            <v>Abril</v>
          </cell>
          <cell r="J15603">
            <v>17781</v>
          </cell>
          <cell r="K15603">
            <v>71014</v>
          </cell>
        </row>
        <row r="15604">
          <cell r="A15604">
            <v>2022</v>
          </cell>
          <cell r="B15604" t="str">
            <v>Abril</v>
          </cell>
          <cell r="J15604">
            <v>19198</v>
          </cell>
          <cell r="K15604">
            <v>71014</v>
          </cell>
        </row>
        <row r="15605">
          <cell r="A15605">
            <v>2022</v>
          </cell>
          <cell r="B15605" t="str">
            <v>Abril</v>
          </cell>
          <cell r="J15605">
            <v>19269</v>
          </cell>
          <cell r="K15605">
            <v>71026</v>
          </cell>
        </row>
        <row r="15606">
          <cell r="A15606">
            <v>2022</v>
          </cell>
          <cell r="B15606" t="str">
            <v>Abril</v>
          </cell>
          <cell r="J15606">
            <v>19369</v>
          </cell>
          <cell r="K15606">
            <v>71026</v>
          </cell>
        </row>
        <row r="15607">
          <cell r="A15607">
            <v>2022</v>
          </cell>
          <cell r="B15607" t="str">
            <v>Abril</v>
          </cell>
          <cell r="J15607">
            <v>21063</v>
          </cell>
          <cell r="K15607">
            <v>71026</v>
          </cell>
        </row>
        <row r="15608">
          <cell r="A15608">
            <v>2022</v>
          </cell>
          <cell r="B15608" t="str">
            <v>Abril</v>
          </cell>
          <cell r="J15608">
            <v>24896</v>
          </cell>
          <cell r="K15608">
            <v>71027</v>
          </cell>
        </row>
        <row r="15609">
          <cell r="A15609">
            <v>2022</v>
          </cell>
          <cell r="B15609" t="str">
            <v>Abril</v>
          </cell>
          <cell r="J15609">
            <v>24278</v>
          </cell>
          <cell r="K15609">
            <v>71027</v>
          </cell>
        </row>
        <row r="15610">
          <cell r="A15610">
            <v>2022</v>
          </cell>
          <cell r="B15610" t="str">
            <v>Abril</v>
          </cell>
          <cell r="J15610">
            <v>25885</v>
          </cell>
          <cell r="K15610">
            <v>71027</v>
          </cell>
        </row>
        <row r="15611">
          <cell r="A15611">
            <v>2022</v>
          </cell>
          <cell r="B15611" t="str">
            <v>Abril</v>
          </cell>
          <cell r="J15611">
            <v>17556</v>
          </cell>
          <cell r="K15611">
            <v>71028</v>
          </cell>
        </row>
        <row r="15612">
          <cell r="A15612">
            <v>2022</v>
          </cell>
          <cell r="B15612" t="str">
            <v>Abril</v>
          </cell>
          <cell r="J15612">
            <v>17813</v>
          </cell>
          <cell r="K15612">
            <v>71028</v>
          </cell>
        </row>
        <row r="15613">
          <cell r="A15613">
            <v>2022</v>
          </cell>
          <cell r="B15613" t="str">
            <v>Abril</v>
          </cell>
          <cell r="J15613">
            <v>20731</v>
          </cell>
          <cell r="K15613">
            <v>71028</v>
          </cell>
        </row>
        <row r="15614">
          <cell r="A15614">
            <v>2022</v>
          </cell>
          <cell r="B15614" t="str">
            <v>Abril</v>
          </cell>
          <cell r="J15614">
            <v>21444</v>
          </cell>
          <cell r="K15614">
            <v>71029</v>
          </cell>
        </row>
        <row r="15615">
          <cell r="A15615">
            <v>2022</v>
          </cell>
          <cell r="B15615" t="str">
            <v>Abril</v>
          </cell>
          <cell r="J15615">
            <v>19619</v>
          </cell>
          <cell r="K15615">
            <v>71030</v>
          </cell>
        </row>
        <row r="15616">
          <cell r="A15616">
            <v>2022</v>
          </cell>
          <cell r="B15616" t="str">
            <v>Abril</v>
          </cell>
          <cell r="J15616">
            <v>21144</v>
          </cell>
          <cell r="K15616">
            <v>71030</v>
          </cell>
        </row>
        <row r="15617">
          <cell r="A15617">
            <v>2022</v>
          </cell>
          <cell r="B15617" t="str">
            <v>Abril</v>
          </cell>
          <cell r="J15617">
            <v>21083</v>
          </cell>
          <cell r="K15617">
            <v>71030</v>
          </cell>
        </row>
        <row r="15618">
          <cell r="A15618">
            <v>2022</v>
          </cell>
          <cell r="B15618" t="str">
            <v>Abril</v>
          </cell>
          <cell r="J15618">
            <v>26156</v>
          </cell>
          <cell r="K15618">
            <v>71031</v>
          </cell>
        </row>
        <row r="15619">
          <cell r="A15619">
            <v>2022</v>
          </cell>
          <cell r="B15619" t="str">
            <v>Abril</v>
          </cell>
          <cell r="J15619">
            <v>26167</v>
          </cell>
          <cell r="K15619">
            <v>71031</v>
          </cell>
        </row>
        <row r="15620">
          <cell r="A15620">
            <v>2022</v>
          </cell>
          <cell r="B15620" t="str">
            <v>Abril</v>
          </cell>
          <cell r="J15620">
            <v>27363</v>
          </cell>
          <cell r="K15620">
            <v>71031</v>
          </cell>
        </row>
        <row r="15621">
          <cell r="A15621">
            <v>2022</v>
          </cell>
          <cell r="B15621" t="str">
            <v>Abril</v>
          </cell>
          <cell r="J15621">
            <v>20227</v>
          </cell>
          <cell r="K15621">
            <v>71032</v>
          </cell>
        </row>
        <row r="15622">
          <cell r="A15622">
            <v>2022</v>
          </cell>
          <cell r="B15622" t="str">
            <v>Abril</v>
          </cell>
          <cell r="J15622">
            <v>19919</v>
          </cell>
          <cell r="K15622">
            <v>71032</v>
          </cell>
        </row>
        <row r="15623">
          <cell r="A15623">
            <v>2022</v>
          </cell>
          <cell r="B15623" t="str">
            <v>Abril</v>
          </cell>
          <cell r="J15623">
            <v>22400</v>
          </cell>
          <cell r="K15623">
            <v>71032</v>
          </cell>
        </row>
        <row r="15624">
          <cell r="A15624">
            <v>2022</v>
          </cell>
          <cell r="B15624" t="str">
            <v>Abril</v>
          </cell>
          <cell r="J15624">
            <v>10171</v>
          </cell>
          <cell r="K15624">
            <v>71033</v>
          </cell>
        </row>
        <row r="15625">
          <cell r="A15625">
            <v>2022</v>
          </cell>
          <cell r="B15625" t="str">
            <v>Abril</v>
          </cell>
          <cell r="J15625">
            <v>8965</v>
          </cell>
          <cell r="K15625">
            <v>71034</v>
          </cell>
        </row>
        <row r="15626">
          <cell r="A15626">
            <v>2022</v>
          </cell>
          <cell r="B15626" t="str">
            <v>Abril</v>
          </cell>
          <cell r="J15626">
            <v>10858</v>
          </cell>
          <cell r="K15626">
            <v>71034</v>
          </cell>
        </row>
        <row r="15627">
          <cell r="A15627">
            <v>2022</v>
          </cell>
          <cell r="B15627" t="str">
            <v>Abril</v>
          </cell>
          <cell r="J15627">
            <v>9777</v>
          </cell>
          <cell r="K15627">
            <v>71034</v>
          </cell>
        </row>
        <row r="15628">
          <cell r="A15628">
            <v>2022</v>
          </cell>
          <cell r="B15628" t="str">
            <v>Abril</v>
          </cell>
          <cell r="J15628">
            <v>10475</v>
          </cell>
          <cell r="K15628">
            <v>71034</v>
          </cell>
        </row>
        <row r="15629">
          <cell r="A15629">
            <v>2022</v>
          </cell>
          <cell r="B15629" t="str">
            <v>Abril</v>
          </cell>
          <cell r="J15629">
            <v>8454</v>
          </cell>
          <cell r="K15629">
            <v>71034</v>
          </cell>
        </row>
        <row r="15630">
          <cell r="A15630">
            <v>2022</v>
          </cell>
          <cell r="B15630" t="str">
            <v>Abril</v>
          </cell>
          <cell r="J15630">
            <v>11958</v>
          </cell>
          <cell r="K15630">
            <v>71035</v>
          </cell>
        </row>
        <row r="15631">
          <cell r="A15631">
            <v>2022</v>
          </cell>
          <cell r="B15631" t="str">
            <v>Abril</v>
          </cell>
          <cell r="J15631">
            <v>13423</v>
          </cell>
          <cell r="K15631">
            <v>71035</v>
          </cell>
        </row>
        <row r="15632">
          <cell r="A15632">
            <v>2022</v>
          </cell>
          <cell r="B15632" t="str">
            <v>Abril</v>
          </cell>
          <cell r="J15632">
            <v>13783</v>
          </cell>
          <cell r="K15632">
            <v>71035</v>
          </cell>
        </row>
        <row r="15633">
          <cell r="A15633">
            <v>2022</v>
          </cell>
          <cell r="B15633" t="str">
            <v>Abril</v>
          </cell>
          <cell r="J15633">
            <v>14188</v>
          </cell>
          <cell r="K15633">
            <v>71035</v>
          </cell>
        </row>
        <row r="15634">
          <cell r="A15634">
            <v>2022</v>
          </cell>
          <cell r="B15634" t="str">
            <v>Abril</v>
          </cell>
          <cell r="J15634">
            <v>12119</v>
          </cell>
          <cell r="K15634">
            <v>71035</v>
          </cell>
        </row>
        <row r="15635">
          <cell r="A15635">
            <v>2022</v>
          </cell>
          <cell r="B15635" t="str">
            <v>Abril</v>
          </cell>
          <cell r="J15635">
            <v>9275</v>
          </cell>
          <cell r="K15635">
            <v>71036</v>
          </cell>
        </row>
        <row r="15636">
          <cell r="A15636">
            <v>2022</v>
          </cell>
          <cell r="B15636" t="str">
            <v>Abril</v>
          </cell>
          <cell r="J15636">
            <v>8463</v>
          </cell>
          <cell r="K15636">
            <v>71036</v>
          </cell>
        </row>
        <row r="15637">
          <cell r="A15637">
            <v>2022</v>
          </cell>
          <cell r="B15637" t="str">
            <v>Abril</v>
          </cell>
          <cell r="J15637">
            <v>7583</v>
          </cell>
          <cell r="K15637">
            <v>71036</v>
          </cell>
        </row>
        <row r="15638">
          <cell r="A15638">
            <v>2022</v>
          </cell>
          <cell r="B15638" t="str">
            <v>Abril</v>
          </cell>
          <cell r="J15638">
            <v>9429</v>
          </cell>
          <cell r="K15638">
            <v>71037</v>
          </cell>
        </row>
        <row r="15639">
          <cell r="A15639">
            <v>2022</v>
          </cell>
          <cell r="B15639" t="str">
            <v>Abril</v>
          </cell>
          <cell r="J15639">
            <v>11567</v>
          </cell>
          <cell r="K15639">
            <v>71037</v>
          </cell>
        </row>
        <row r="15640">
          <cell r="A15640">
            <v>2022</v>
          </cell>
          <cell r="B15640" t="str">
            <v>Abril</v>
          </cell>
          <cell r="J15640">
            <v>10253</v>
          </cell>
          <cell r="K15640">
            <v>71037</v>
          </cell>
        </row>
        <row r="15641">
          <cell r="A15641">
            <v>2022</v>
          </cell>
          <cell r="B15641" t="str">
            <v>Abril</v>
          </cell>
          <cell r="J15641">
            <v>10694</v>
          </cell>
          <cell r="K15641">
            <v>71037</v>
          </cell>
        </row>
        <row r="15642">
          <cell r="A15642">
            <v>2022</v>
          </cell>
          <cell r="B15642" t="str">
            <v>Abril</v>
          </cell>
          <cell r="J15642">
            <v>8454</v>
          </cell>
          <cell r="K15642">
            <v>71037</v>
          </cell>
        </row>
        <row r="15643">
          <cell r="A15643">
            <v>2022</v>
          </cell>
          <cell r="B15643" t="str">
            <v>Abril</v>
          </cell>
          <cell r="J15643">
            <v>9800</v>
          </cell>
          <cell r="K15643">
            <v>71038</v>
          </cell>
        </row>
        <row r="15644">
          <cell r="A15644">
            <v>2022</v>
          </cell>
          <cell r="B15644" t="str">
            <v>Abril</v>
          </cell>
          <cell r="J15644">
            <v>11673</v>
          </cell>
          <cell r="K15644">
            <v>71038</v>
          </cell>
        </row>
        <row r="15645">
          <cell r="A15645">
            <v>2022</v>
          </cell>
          <cell r="B15645" t="str">
            <v>Abril</v>
          </cell>
          <cell r="J15645">
            <v>10515</v>
          </cell>
          <cell r="K15645">
            <v>71038</v>
          </cell>
        </row>
        <row r="15646">
          <cell r="A15646">
            <v>2022</v>
          </cell>
          <cell r="B15646" t="str">
            <v>Abril</v>
          </cell>
          <cell r="J15646">
            <v>10763</v>
          </cell>
          <cell r="K15646">
            <v>71038</v>
          </cell>
        </row>
        <row r="15647">
          <cell r="A15647">
            <v>2022</v>
          </cell>
          <cell r="B15647" t="str">
            <v>Abril</v>
          </cell>
          <cell r="J15647">
            <v>8621</v>
          </cell>
          <cell r="K15647">
            <v>71038</v>
          </cell>
        </row>
        <row r="15648">
          <cell r="A15648">
            <v>2022</v>
          </cell>
          <cell r="B15648" t="str">
            <v>Abril</v>
          </cell>
          <cell r="J15648">
            <v>9792</v>
          </cell>
          <cell r="K15648">
            <v>71039</v>
          </cell>
        </row>
        <row r="15649">
          <cell r="A15649">
            <v>2022</v>
          </cell>
          <cell r="B15649" t="str">
            <v>Abril</v>
          </cell>
          <cell r="J15649">
            <v>9777</v>
          </cell>
          <cell r="K15649">
            <v>71039</v>
          </cell>
        </row>
        <row r="15650">
          <cell r="A15650">
            <v>2022</v>
          </cell>
          <cell r="B15650" t="str">
            <v>Abril</v>
          </cell>
          <cell r="J15650">
            <v>9340</v>
          </cell>
          <cell r="K15650">
            <v>71039</v>
          </cell>
        </row>
        <row r="15651">
          <cell r="A15651">
            <v>2022</v>
          </cell>
          <cell r="B15651" t="str">
            <v>Abril</v>
          </cell>
          <cell r="J15651">
            <v>10271</v>
          </cell>
          <cell r="K15651">
            <v>71039</v>
          </cell>
        </row>
        <row r="15652">
          <cell r="A15652">
            <v>2022</v>
          </cell>
          <cell r="B15652" t="str">
            <v>Abril</v>
          </cell>
          <cell r="J15652">
            <v>9113</v>
          </cell>
          <cell r="K15652">
            <v>71039</v>
          </cell>
        </row>
        <row r="15653">
          <cell r="A15653">
            <v>2022</v>
          </cell>
          <cell r="B15653" t="str">
            <v>Abril</v>
          </cell>
          <cell r="J15653">
            <v>27958</v>
          </cell>
          <cell r="K15653">
            <v>81001</v>
          </cell>
        </row>
        <row r="15654">
          <cell r="A15654">
            <v>2022</v>
          </cell>
          <cell r="B15654" t="str">
            <v>Abril</v>
          </cell>
          <cell r="J15654">
            <v>18867</v>
          </cell>
          <cell r="K15654">
            <v>81002</v>
          </cell>
        </row>
        <row r="15655">
          <cell r="A15655">
            <v>2022</v>
          </cell>
          <cell r="B15655" t="str">
            <v>Abril</v>
          </cell>
          <cell r="J15655">
            <v>26500</v>
          </cell>
          <cell r="K15655">
            <v>81003</v>
          </cell>
        </row>
        <row r="15656">
          <cell r="A15656">
            <v>2022</v>
          </cell>
          <cell r="B15656" t="str">
            <v>Abril</v>
          </cell>
          <cell r="J15656">
            <v>19444</v>
          </cell>
          <cell r="K15656">
            <v>81003</v>
          </cell>
        </row>
        <row r="15657">
          <cell r="A15657">
            <v>2022</v>
          </cell>
          <cell r="B15657" t="str">
            <v>Abril</v>
          </cell>
          <cell r="J15657">
            <v>11131</v>
          </cell>
          <cell r="K15657">
            <v>81004</v>
          </cell>
        </row>
        <row r="15658">
          <cell r="A15658">
            <v>2022</v>
          </cell>
          <cell r="B15658" t="str">
            <v>Abril</v>
          </cell>
          <cell r="J15658">
            <v>11498</v>
          </cell>
          <cell r="K15658">
            <v>81004</v>
          </cell>
        </row>
        <row r="15659">
          <cell r="A15659">
            <v>2022</v>
          </cell>
          <cell r="B15659" t="str">
            <v>Abril</v>
          </cell>
          <cell r="J15659">
            <v>10917</v>
          </cell>
          <cell r="K15659">
            <v>81004</v>
          </cell>
        </row>
        <row r="15660">
          <cell r="A15660">
            <v>2022</v>
          </cell>
          <cell r="B15660" t="str">
            <v>Abril</v>
          </cell>
          <cell r="J15660">
            <v>15242</v>
          </cell>
          <cell r="K15660">
            <v>81005</v>
          </cell>
        </row>
        <row r="15661">
          <cell r="A15661">
            <v>2022</v>
          </cell>
          <cell r="B15661" t="str">
            <v>Abril</v>
          </cell>
          <cell r="J15661">
            <v>15385</v>
          </cell>
          <cell r="K15661">
            <v>81005</v>
          </cell>
        </row>
        <row r="15662">
          <cell r="A15662">
            <v>2022</v>
          </cell>
          <cell r="B15662" t="str">
            <v>Abril</v>
          </cell>
          <cell r="J15662">
            <v>10507</v>
          </cell>
          <cell r="K15662">
            <v>81007</v>
          </cell>
        </row>
        <row r="15663">
          <cell r="A15663">
            <v>2022</v>
          </cell>
          <cell r="B15663" t="str">
            <v>Abril</v>
          </cell>
          <cell r="J15663">
            <v>9447</v>
          </cell>
          <cell r="K15663">
            <v>81009</v>
          </cell>
        </row>
        <row r="15664">
          <cell r="A15664">
            <v>2022</v>
          </cell>
          <cell r="B15664" t="str">
            <v>Abril</v>
          </cell>
          <cell r="J15664">
            <v>34917</v>
          </cell>
          <cell r="K15664">
            <v>81010</v>
          </cell>
        </row>
        <row r="15665">
          <cell r="A15665">
            <v>2022</v>
          </cell>
          <cell r="B15665" t="str">
            <v>Abril</v>
          </cell>
          <cell r="J15665">
            <v>35021</v>
          </cell>
          <cell r="K15665">
            <v>81010</v>
          </cell>
        </row>
        <row r="15666">
          <cell r="A15666">
            <v>2022</v>
          </cell>
          <cell r="B15666" t="str">
            <v>Abril</v>
          </cell>
          <cell r="J15666">
            <v>12325</v>
          </cell>
          <cell r="K15666">
            <v>81011</v>
          </cell>
        </row>
        <row r="15667">
          <cell r="A15667">
            <v>2022</v>
          </cell>
          <cell r="B15667" t="str">
            <v>Abril</v>
          </cell>
          <cell r="J15667">
            <v>13981</v>
          </cell>
          <cell r="K15667">
            <v>81011</v>
          </cell>
        </row>
        <row r="15668">
          <cell r="A15668">
            <v>2022</v>
          </cell>
          <cell r="B15668" t="str">
            <v>Abril</v>
          </cell>
          <cell r="J15668">
            <v>34778</v>
          </cell>
          <cell r="K15668">
            <v>81013</v>
          </cell>
        </row>
        <row r="15669">
          <cell r="A15669">
            <v>2022</v>
          </cell>
          <cell r="B15669" t="str">
            <v>Abril</v>
          </cell>
          <cell r="J15669">
            <v>33917</v>
          </cell>
          <cell r="K15669">
            <v>81014</v>
          </cell>
        </row>
        <row r="15670">
          <cell r="A15670">
            <v>2022</v>
          </cell>
          <cell r="B15670" t="str">
            <v>Abril</v>
          </cell>
          <cell r="J15670">
            <v>27625</v>
          </cell>
          <cell r="K15670">
            <v>81014</v>
          </cell>
        </row>
        <row r="15671">
          <cell r="A15671">
            <v>2022</v>
          </cell>
          <cell r="B15671" t="str">
            <v>Abril</v>
          </cell>
          <cell r="J15671">
            <v>12990</v>
          </cell>
          <cell r="K15671">
            <v>81016</v>
          </cell>
        </row>
        <row r="15672">
          <cell r="A15672">
            <v>2022</v>
          </cell>
          <cell r="B15672" t="str">
            <v>Abril</v>
          </cell>
          <cell r="J15672">
            <v>12840</v>
          </cell>
          <cell r="K15672">
            <v>81016</v>
          </cell>
        </row>
        <row r="15673">
          <cell r="A15673">
            <v>2022</v>
          </cell>
          <cell r="B15673" t="str">
            <v>Abril</v>
          </cell>
          <cell r="J15673">
            <v>44927</v>
          </cell>
          <cell r="K15673">
            <v>81019</v>
          </cell>
        </row>
        <row r="15674">
          <cell r="A15674">
            <v>2022</v>
          </cell>
          <cell r="B15674" t="str">
            <v>Abril</v>
          </cell>
          <cell r="J15674">
            <v>47375</v>
          </cell>
          <cell r="K15674">
            <v>81019</v>
          </cell>
        </row>
        <row r="15675">
          <cell r="A15675">
            <v>2022</v>
          </cell>
          <cell r="B15675" t="str">
            <v>Abril</v>
          </cell>
          <cell r="J15675">
            <v>8900</v>
          </cell>
          <cell r="K15675">
            <v>81020</v>
          </cell>
        </row>
        <row r="15676">
          <cell r="A15676">
            <v>2022</v>
          </cell>
          <cell r="B15676" t="str">
            <v>Abril</v>
          </cell>
          <cell r="J15676">
            <v>11683</v>
          </cell>
          <cell r="K15676">
            <v>81021</v>
          </cell>
        </row>
        <row r="15677">
          <cell r="A15677">
            <v>2022</v>
          </cell>
          <cell r="B15677" t="str">
            <v>Abril</v>
          </cell>
          <cell r="J15677">
            <v>13788</v>
          </cell>
          <cell r="K15677">
            <v>81021</v>
          </cell>
        </row>
        <row r="15678">
          <cell r="A15678">
            <v>2022</v>
          </cell>
          <cell r="B15678" t="str">
            <v>Abril</v>
          </cell>
          <cell r="J15678">
            <v>9060</v>
          </cell>
          <cell r="K15678">
            <v>81023</v>
          </cell>
        </row>
        <row r="15679">
          <cell r="A15679">
            <v>2022</v>
          </cell>
          <cell r="B15679" t="str">
            <v>Abril</v>
          </cell>
          <cell r="J15679">
            <v>48917</v>
          </cell>
          <cell r="K15679">
            <v>81024</v>
          </cell>
        </row>
        <row r="15680">
          <cell r="A15680">
            <v>2022</v>
          </cell>
          <cell r="B15680" t="str">
            <v>Abril</v>
          </cell>
          <cell r="J15680">
            <v>50813</v>
          </cell>
          <cell r="K15680">
            <v>81024</v>
          </cell>
        </row>
        <row r="15681">
          <cell r="A15681">
            <v>2022</v>
          </cell>
          <cell r="B15681" t="str">
            <v>Abril</v>
          </cell>
          <cell r="J15681">
            <v>22000</v>
          </cell>
          <cell r="K15681">
            <v>81025</v>
          </cell>
        </row>
        <row r="15682">
          <cell r="A15682">
            <v>2022</v>
          </cell>
          <cell r="B15682" t="str">
            <v>Abril</v>
          </cell>
          <cell r="J15682">
            <v>22333</v>
          </cell>
          <cell r="K15682">
            <v>81025</v>
          </cell>
        </row>
        <row r="15683">
          <cell r="A15683">
            <v>2022</v>
          </cell>
          <cell r="B15683" t="str">
            <v>Abril</v>
          </cell>
          <cell r="J15683">
            <v>18623</v>
          </cell>
          <cell r="K15683">
            <v>81027</v>
          </cell>
        </row>
        <row r="15684">
          <cell r="A15684">
            <v>2022</v>
          </cell>
          <cell r="B15684" t="str">
            <v>Abril</v>
          </cell>
          <cell r="J15684">
            <v>17083</v>
          </cell>
          <cell r="K15684">
            <v>81026</v>
          </cell>
        </row>
        <row r="15685">
          <cell r="A15685">
            <v>2022</v>
          </cell>
          <cell r="B15685" t="str">
            <v>Abril</v>
          </cell>
          <cell r="J15685">
            <v>11548</v>
          </cell>
          <cell r="K15685">
            <v>81026</v>
          </cell>
        </row>
        <row r="15686">
          <cell r="A15686">
            <v>2022</v>
          </cell>
          <cell r="B15686" t="str">
            <v>Abril</v>
          </cell>
          <cell r="J15686">
            <v>19133</v>
          </cell>
          <cell r="K15686">
            <v>81029</v>
          </cell>
        </row>
        <row r="15687">
          <cell r="A15687">
            <v>2022</v>
          </cell>
          <cell r="B15687" t="str">
            <v>Abril</v>
          </cell>
          <cell r="J15687">
            <v>19750</v>
          </cell>
          <cell r="K15687">
            <v>81029</v>
          </cell>
        </row>
        <row r="15688">
          <cell r="A15688">
            <v>2022</v>
          </cell>
          <cell r="B15688" t="str">
            <v>Abril</v>
          </cell>
          <cell r="J15688">
            <v>20056</v>
          </cell>
          <cell r="K15688">
            <v>81029</v>
          </cell>
        </row>
        <row r="15689">
          <cell r="A15689">
            <v>2022</v>
          </cell>
          <cell r="B15689" t="str">
            <v>Abril</v>
          </cell>
          <cell r="J15689">
            <v>8549</v>
          </cell>
          <cell r="K15689">
            <v>41001</v>
          </cell>
        </row>
        <row r="15690">
          <cell r="A15690">
            <v>2022</v>
          </cell>
          <cell r="B15690" t="str">
            <v>Abril</v>
          </cell>
          <cell r="J15690">
            <v>9819</v>
          </cell>
          <cell r="K15690">
            <v>41001</v>
          </cell>
        </row>
        <row r="15691">
          <cell r="A15691">
            <v>2022</v>
          </cell>
          <cell r="B15691" t="str">
            <v>Abril</v>
          </cell>
          <cell r="J15691">
            <v>9167</v>
          </cell>
          <cell r="K15691">
            <v>41001</v>
          </cell>
        </row>
        <row r="15692">
          <cell r="A15692">
            <v>2022</v>
          </cell>
          <cell r="B15692" t="str">
            <v>Abril</v>
          </cell>
          <cell r="J15692">
            <v>9078</v>
          </cell>
          <cell r="K15692">
            <v>41001</v>
          </cell>
        </row>
        <row r="15693">
          <cell r="A15693">
            <v>2022</v>
          </cell>
          <cell r="B15693" t="str">
            <v>Abril</v>
          </cell>
          <cell r="J15693">
            <v>7988</v>
          </cell>
          <cell r="K15693">
            <v>41003</v>
          </cell>
        </row>
        <row r="15694">
          <cell r="A15694">
            <v>2022</v>
          </cell>
          <cell r="B15694" t="str">
            <v>Abril</v>
          </cell>
          <cell r="J15694">
            <v>8541</v>
          </cell>
          <cell r="K15694">
            <v>41003</v>
          </cell>
        </row>
        <row r="15695">
          <cell r="A15695">
            <v>2022</v>
          </cell>
          <cell r="B15695" t="str">
            <v>Abril</v>
          </cell>
          <cell r="J15695">
            <v>7988</v>
          </cell>
          <cell r="K15695">
            <v>41004</v>
          </cell>
        </row>
        <row r="15696">
          <cell r="A15696">
            <v>2022</v>
          </cell>
          <cell r="B15696" t="str">
            <v>Abril</v>
          </cell>
          <cell r="J15696">
            <v>8541</v>
          </cell>
          <cell r="K15696">
            <v>41004</v>
          </cell>
        </row>
        <row r="15697">
          <cell r="A15697">
            <v>2022</v>
          </cell>
          <cell r="B15697" t="str">
            <v>Abril</v>
          </cell>
          <cell r="J15697">
            <v>3435</v>
          </cell>
          <cell r="K15697">
            <v>41005</v>
          </cell>
        </row>
        <row r="15698">
          <cell r="A15698">
            <v>2022</v>
          </cell>
          <cell r="B15698" t="str">
            <v>Abril</v>
          </cell>
          <cell r="J15698">
            <v>3235</v>
          </cell>
          <cell r="K15698">
            <v>41007</v>
          </cell>
        </row>
        <row r="15699">
          <cell r="A15699">
            <v>2022</v>
          </cell>
          <cell r="B15699" t="str">
            <v>Abril</v>
          </cell>
          <cell r="J15699">
            <v>3855</v>
          </cell>
          <cell r="K15699">
            <v>41007</v>
          </cell>
        </row>
        <row r="15700">
          <cell r="A15700">
            <v>2022</v>
          </cell>
          <cell r="B15700" t="str">
            <v>Abril</v>
          </cell>
          <cell r="J15700">
            <v>3316</v>
          </cell>
          <cell r="K15700">
            <v>41007</v>
          </cell>
        </row>
        <row r="15701">
          <cell r="A15701">
            <v>2022</v>
          </cell>
          <cell r="B15701" t="str">
            <v>Abril</v>
          </cell>
          <cell r="J15701">
            <v>274</v>
          </cell>
          <cell r="K15701">
            <v>41008</v>
          </cell>
        </row>
        <row r="15702">
          <cell r="A15702">
            <v>2022</v>
          </cell>
          <cell r="B15702" t="str">
            <v>Abril</v>
          </cell>
          <cell r="J15702">
            <v>330</v>
          </cell>
          <cell r="K15702">
            <v>41008</v>
          </cell>
        </row>
        <row r="15703">
          <cell r="A15703">
            <v>2022</v>
          </cell>
          <cell r="B15703" t="str">
            <v>Abril</v>
          </cell>
          <cell r="J15703">
            <v>87349</v>
          </cell>
          <cell r="K15703">
            <v>41009</v>
          </cell>
        </row>
        <row r="15704">
          <cell r="A15704">
            <v>2022</v>
          </cell>
          <cell r="B15704" t="str">
            <v>Abril</v>
          </cell>
          <cell r="J15704">
            <v>98922</v>
          </cell>
          <cell r="K15704">
            <v>41009</v>
          </cell>
        </row>
        <row r="15705">
          <cell r="A15705">
            <v>2022</v>
          </cell>
          <cell r="B15705" t="str">
            <v>Abril</v>
          </cell>
          <cell r="J15705">
            <v>23231</v>
          </cell>
          <cell r="K15705">
            <v>41010</v>
          </cell>
        </row>
        <row r="15706">
          <cell r="A15706">
            <v>2022</v>
          </cell>
          <cell r="B15706" t="str">
            <v>Abril</v>
          </cell>
          <cell r="J15706">
            <v>23864</v>
          </cell>
          <cell r="K15706">
            <v>41010</v>
          </cell>
        </row>
        <row r="15707">
          <cell r="A15707">
            <v>2022</v>
          </cell>
          <cell r="B15707" t="str">
            <v>Abril</v>
          </cell>
          <cell r="J15707">
            <v>11917</v>
          </cell>
          <cell r="K15707">
            <v>41011</v>
          </cell>
        </row>
        <row r="15708">
          <cell r="A15708">
            <v>2022</v>
          </cell>
          <cell r="B15708" t="str">
            <v>Abril</v>
          </cell>
          <cell r="J15708">
            <v>12452</v>
          </cell>
          <cell r="K15708">
            <v>41011</v>
          </cell>
        </row>
        <row r="15709">
          <cell r="A15709">
            <v>2022</v>
          </cell>
          <cell r="B15709" t="str">
            <v>Abril</v>
          </cell>
          <cell r="J15709">
            <v>20018</v>
          </cell>
          <cell r="K15709">
            <v>41012</v>
          </cell>
        </row>
        <row r="15710">
          <cell r="A15710">
            <v>2022</v>
          </cell>
          <cell r="B15710" t="str">
            <v>Abril</v>
          </cell>
          <cell r="J15710">
            <v>14317</v>
          </cell>
          <cell r="K15710">
            <v>41013</v>
          </cell>
        </row>
        <row r="15711">
          <cell r="A15711">
            <v>2022</v>
          </cell>
          <cell r="B15711" t="str">
            <v>Abril</v>
          </cell>
          <cell r="J15711">
            <v>12056</v>
          </cell>
          <cell r="K15711">
            <v>41014</v>
          </cell>
        </row>
        <row r="15712">
          <cell r="A15712">
            <v>2022</v>
          </cell>
          <cell r="B15712" t="str">
            <v>Abril</v>
          </cell>
          <cell r="J15712">
            <v>12364</v>
          </cell>
          <cell r="K15712">
            <v>41014</v>
          </cell>
        </row>
        <row r="15713">
          <cell r="A15713">
            <v>2022</v>
          </cell>
          <cell r="B15713" t="str">
            <v>Abril</v>
          </cell>
          <cell r="J15713">
            <v>21085</v>
          </cell>
          <cell r="K15713">
            <v>41015</v>
          </cell>
        </row>
        <row r="15714">
          <cell r="A15714">
            <v>2022</v>
          </cell>
          <cell r="B15714" t="str">
            <v>Abril</v>
          </cell>
          <cell r="J15714">
            <v>21359</v>
          </cell>
          <cell r="K15714">
            <v>41015</v>
          </cell>
        </row>
        <row r="15715">
          <cell r="A15715">
            <v>2022</v>
          </cell>
          <cell r="B15715" t="str">
            <v>Abril</v>
          </cell>
          <cell r="J15715">
            <v>2933</v>
          </cell>
          <cell r="K15715">
            <v>41016</v>
          </cell>
        </row>
        <row r="15716">
          <cell r="A15716">
            <v>2022</v>
          </cell>
          <cell r="B15716" t="str">
            <v>Abril</v>
          </cell>
          <cell r="J15716">
            <v>3109</v>
          </cell>
          <cell r="K15716">
            <v>41016</v>
          </cell>
        </row>
        <row r="15717">
          <cell r="A15717">
            <v>2022</v>
          </cell>
          <cell r="B15717" t="str">
            <v>Abril</v>
          </cell>
          <cell r="J15717">
            <v>2940</v>
          </cell>
          <cell r="K15717">
            <v>41016</v>
          </cell>
        </row>
        <row r="15718">
          <cell r="A15718">
            <v>2022</v>
          </cell>
          <cell r="B15718" t="str">
            <v>Abril</v>
          </cell>
          <cell r="J15718">
            <v>3586</v>
          </cell>
          <cell r="K15718">
            <v>41017</v>
          </cell>
        </row>
        <row r="15719">
          <cell r="A15719">
            <v>2022</v>
          </cell>
          <cell r="B15719" t="str">
            <v>Abril</v>
          </cell>
          <cell r="J15719">
            <v>4472</v>
          </cell>
          <cell r="K15719">
            <v>41017</v>
          </cell>
        </row>
        <row r="15720">
          <cell r="A15720">
            <v>2022</v>
          </cell>
          <cell r="B15720" t="str">
            <v>Abril</v>
          </cell>
          <cell r="J15720">
            <v>3811</v>
          </cell>
          <cell r="K15720">
            <v>41017</v>
          </cell>
        </row>
        <row r="15721">
          <cell r="A15721">
            <v>2022</v>
          </cell>
          <cell r="B15721" t="str">
            <v>Abril</v>
          </cell>
          <cell r="J15721">
            <v>24363</v>
          </cell>
          <cell r="K15721">
            <v>41018</v>
          </cell>
        </row>
        <row r="15722">
          <cell r="A15722">
            <v>2022</v>
          </cell>
          <cell r="B15722" t="str">
            <v>Abril</v>
          </cell>
          <cell r="J15722">
            <v>27292</v>
          </cell>
          <cell r="K15722">
            <v>41018</v>
          </cell>
        </row>
        <row r="15723">
          <cell r="A15723">
            <v>2022</v>
          </cell>
          <cell r="B15723" t="str">
            <v>Abril</v>
          </cell>
          <cell r="J15723">
            <v>24641</v>
          </cell>
          <cell r="K15723">
            <v>41018</v>
          </cell>
        </row>
        <row r="15724">
          <cell r="A15724">
            <v>2022</v>
          </cell>
          <cell r="B15724" t="str">
            <v>Abril</v>
          </cell>
          <cell r="J15724">
            <v>30474</v>
          </cell>
          <cell r="K15724">
            <v>41019</v>
          </cell>
        </row>
        <row r="15725">
          <cell r="A15725">
            <v>2022</v>
          </cell>
          <cell r="B15725" t="str">
            <v>Abril</v>
          </cell>
          <cell r="J15725">
            <v>27399</v>
          </cell>
          <cell r="K15725">
            <v>41019</v>
          </cell>
        </row>
        <row r="15726">
          <cell r="A15726">
            <v>2022</v>
          </cell>
          <cell r="B15726" t="str">
            <v>Abril</v>
          </cell>
          <cell r="J15726">
            <v>7750</v>
          </cell>
          <cell r="K15726">
            <v>41020</v>
          </cell>
        </row>
        <row r="15727">
          <cell r="A15727">
            <v>2022</v>
          </cell>
          <cell r="B15727" t="str">
            <v>Abril</v>
          </cell>
          <cell r="J15727">
            <v>8778</v>
          </cell>
          <cell r="K15727">
            <v>41020</v>
          </cell>
        </row>
        <row r="15728">
          <cell r="A15728">
            <v>2022</v>
          </cell>
          <cell r="B15728" t="str">
            <v>Abril</v>
          </cell>
          <cell r="J15728">
            <v>8194</v>
          </cell>
          <cell r="K15728">
            <v>41020</v>
          </cell>
        </row>
        <row r="15729">
          <cell r="A15729">
            <v>2022</v>
          </cell>
          <cell r="B15729" t="str">
            <v>Abril</v>
          </cell>
          <cell r="J15729">
            <v>8101</v>
          </cell>
          <cell r="K15729">
            <v>41020</v>
          </cell>
        </row>
        <row r="15730">
          <cell r="A15730">
            <v>2022</v>
          </cell>
          <cell r="B15730" t="str">
            <v>Abril</v>
          </cell>
          <cell r="J15730">
            <v>11864</v>
          </cell>
          <cell r="K15730">
            <v>41021</v>
          </cell>
        </row>
        <row r="15731">
          <cell r="A15731">
            <v>2022</v>
          </cell>
          <cell r="B15731" t="str">
            <v>Abril</v>
          </cell>
          <cell r="J15731">
            <v>12528</v>
          </cell>
          <cell r="K15731">
            <v>41021</v>
          </cell>
        </row>
        <row r="15732">
          <cell r="A15732">
            <v>2022</v>
          </cell>
          <cell r="B15732" t="str">
            <v>Abril</v>
          </cell>
          <cell r="J15732">
            <v>10877</v>
          </cell>
          <cell r="K15732">
            <v>41022</v>
          </cell>
        </row>
        <row r="15733">
          <cell r="A15733">
            <v>2022</v>
          </cell>
          <cell r="B15733" t="str">
            <v>Abril</v>
          </cell>
          <cell r="J15733">
            <v>11194</v>
          </cell>
          <cell r="K15733">
            <v>41022</v>
          </cell>
        </row>
        <row r="15734">
          <cell r="A15734">
            <v>2022</v>
          </cell>
          <cell r="B15734" t="str">
            <v>Abril</v>
          </cell>
          <cell r="J15734">
            <v>3284</v>
          </cell>
          <cell r="K15734">
            <v>41023</v>
          </cell>
        </row>
        <row r="15735">
          <cell r="A15735">
            <v>2022</v>
          </cell>
          <cell r="B15735" t="str">
            <v>Abril</v>
          </cell>
          <cell r="J15735">
            <v>3675</v>
          </cell>
          <cell r="K15735">
            <v>41023</v>
          </cell>
        </row>
        <row r="15736">
          <cell r="A15736">
            <v>2022</v>
          </cell>
          <cell r="B15736" t="str">
            <v>Abril</v>
          </cell>
          <cell r="J15736">
            <v>3298</v>
          </cell>
          <cell r="K15736">
            <v>41023</v>
          </cell>
        </row>
        <row r="15737">
          <cell r="A15737">
            <v>2022</v>
          </cell>
          <cell r="B15737" t="str">
            <v>Abril</v>
          </cell>
          <cell r="J15737">
            <v>3264</v>
          </cell>
          <cell r="K15737">
            <v>41023</v>
          </cell>
        </row>
        <row r="15738">
          <cell r="A15738">
            <v>2022</v>
          </cell>
          <cell r="B15738" t="str">
            <v>Abril</v>
          </cell>
          <cell r="J15738">
            <v>6854</v>
          </cell>
          <cell r="K15738">
            <v>41024</v>
          </cell>
        </row>
        <row r="15739">
          <cell r="A15739">
            <v>2022</v>
          </cell>
          <cell r="B15739" t="str">
            <v>Abril</v>
          </cell>
          <cell r="J15739">
            <v>7315</v>
          </cell>
          <cell r="K15739">
            <v>41024</v>
          </cell>
        </row>
        <row r="15740">
          <cell r="A15740">
            <v>2022</v>
          </cell>
          <cell r="B15740" t="str">
            <v>Abril</v>
          </cell>
          <cell r="J15740">
            <v>1183</v>
          </cell>
          <cell r="K15740">
            <v>41025</v>
          </cell>
        </row>
        <row r="15741">
          <cell r="A15741">
            <v>2022</v>
          </cell>
          <cell r="B15741" t="str">
            <v>Abril</v>
          </cell>
          <cell r="J15741">
            <v>1683</v>
          </cell>
          <cell r="K15741">
            <v>41025</v>
          </cell>
        </row>
        <row r="15742">
          <cell r="A15742">
            <v>2022</v>
          </cell>
          <cell r="B15742" t="str">
            <v>Abril</v>
          </cell>
          <cell r="J15742">
            <v>1531</v>
          </cell>
          <cell r="K15742">
            <v>41025</v>
          </cell>
        </row>
        <row r="15743">
          <cell r="A15743">
            <v>2022</v>
          </cell>
          <cell r="B15743" t="str">
            <v>Abril</v>
          </cell>
          <cell r="J15743">
            <v>10877</v>
          </cell>
          <cell r="K15743">
            <v>41026</v>
          </cell>
        </row>
        <row r="15744">
          <cell r="A15744">
            <v>2022</v>
          </cell>
          <cell r="B15744" t="str">
            <v>Abril</v>
          </cell>
          <cell r="J15744">
            <v>11194</v>
          </cell>
          <cell r="K15744">
            <v>41026</v>
          </cell>
        </row>
        <row r="15745">
          <cell r="A15745">
            <v>2022</v>
          </cell>
          <cell r="B15745" t="str">
            <v>Abril</v>
          </cell>
          <cell r="J15745">
            <v>15202</v>
          </cell>
          <cell r="K15745">
            <v>41027</v>
          </cell>
        </row>
        <row r="15746">
          <cell r="A15746">
            <v>2022</v>
          </cell>
          <cell r="B15746" t="str">
            <v>Abril</v>
          </cell>
          <cell r="J15746">
            <v>14224</v>
          </cell>
          <cell r="K15746">
            <v>41027</v>
          </cell>
        </row>
        <row r="15747">
          <cell r="A15747">
            <v>2022</v>
          </cell>
          <cell r="B15747" t="str">
            <v>Abril</v>
          </cell>
          <cell r="J15747">
            <v>43781</v>
          </cell>
          <cell r="K15747">
            <v>41028</v>
          </cell>
        </row>
        <row r="15748">
          <cell r="A15748">
            <v>2022</v>
          </cell>
          <cell r="B15748" t="str">
            <v>Abril</v>
          </cell>
          <cell r="J15748">
            <v>51339</v>
          </cell>
          <cell r="K15748">
            <v>41028</v>
          </cell>
        </row>
        <row r="15749">
          <cell r="A15749">
            <v>2022</v>
          </cell>
          <cell r="B15749" t="str">
            <v>Abril</v>
          </cell>
          <cell r="J15749">
            <v>43797</v>
          </cell>
          <cell r="K15749">
            <v>41028</v>
          </cell>
        </row>
        <row r="15750">
          <cell r="A15750">
            <v>2022</v>
          </cell>
          <cell r="B15750" t="str">
            <v>Mayo</v>
          </cell>
          <cell r="J15750">
            <v>900</v>
          </cell>
          <cell r="K15750">
            <v>31001</v>
          </cell>
        </row>
        <row r="15751">
          <cell r="A15751">
            <v>2022</v>
          </cell>
          <cell r="B15751" t="str">
            <v>Mayo</v>
          </cell>
          <cell r="J15751">
            <v>1420</v>
          </cell>
          <cell r="K15751">
            <v>31002</v>
          </cell>
        </row>
        <row r="15752">
          <cell r="A15752">
            <v>2022</v>
          </cell>
          <cell r="B15752" t="str">
            <v>Mayo</v>
          </cell>
          <cell r="J15752">
            <v>1038</v>
          </cell>
          <cell r="K15752">
            <v>31003</v>
          </cell>
        </row>
        <row r="15753">
          <cell r="A15753">
            <v>2022</v>
          </cell>
          <cell r="B15753" t="str">
            <v>Mayo</v>
          </cell>
          <cell r="J15753">
            <v>13974</v>
          </cell>
          <cell r="K15753">
            <v>31004</v>
          </cell>
        </row>
        <row r="15754">
          <cell r="A15754">
            <v>2022</v>
          </cell>
          <cell r="B15754" t="str">
            <v>Mayo</v>
          </cell>
          <cell r="J15754">
            <v>9721</v>
          </cell>
          <cell r="K15754">
            <v>31005</v>
          </cell>
        </row>
        <row r="15755">
          <cell r="A15755">
            <v>2022</v>
          </cell>
          <cell r="B15755" t="str">
            <v>Mayo</v>
          </cell>
          <cell r="J15755">
            <v>883</v>
          </cell>
          <cell r="K15755">
            <v>31006</v>
          </cell>
        </row>
        <row r="15756">
          <cell r="A15756">
            <v>2022</v>
          </cell>
          <cell r="B15756" t="str">
            <v>Mayo</v>
          </cell>
          <cell r="J15756">
            <v>7130</v>
          </cell>
          <cell r="K15756">
            <v>31007</v>
          </cell>
        </row>
        <row r="15757">
          <cell r="A15757">
            <v>2022</v>
          </cell>
          <cell r="B15757" t="str">
            <v>Mayo</v>
          </cell>
          <cell r="J15757">
            <v>6280</v>
          </cell>
          <cell r="K15757">
            <v>31008</v>
          </cell>
        </row>
        <row r="15758">
          <cell r="A15758">
            <v>2022</v>
          </cell>
          <cell r="B15758" t="str">
            <v>Mayo</v>
          </cell>
          <cell r="J15758">
            <v>3145</v>
          </cell>
          <cell r="K15758">
            <v>31009</v>
          </cell>
        </row>
        <row r="15759">
          <cell r="A15759">
            <v>2022</v>
          </cell>
          <cell r="B15759" t="str">
            <v>Mayo</v>
          </cell>
          <cell r="J15759">
            <v>5652</v>
          </cell>
          <cell r="K15759">
            <v>31010</v>
          </cell>
        </row>
        <row r="15760">
          <cell r="A15760">
            <v>2022</v>
          </cell>
          <cell r="B15760" t="str">
            <v>Mayo</v>
          </cell>
          <cell r="J15760">
            <v>880</v>
          </cell>
          <cell r="K15760">
            <v>31011</v>
          </cell>
        </row>
        <row r="15761">
          <cell r="A15761">
            <v>2022</v>
          </cell>
          <cell r="B15761" t="str">
            <v>Mayo</v>
          </cell>
          <cell r="J15761">
            <v>672</v>
          </cell>
          <cell r="K15761">
            <v>31012</v>
          </cell>
        </row>
        <row r="15762">
          <cell r="A15762">
            <v>2022</v>
          </cell>
          <cell r="B15762" t="str">
            <v>Mayo</v>
          </cell>
          <cell r="J15762">
            <v>1530</v>
          </cell>
          <cell r="K15762">
            <v>31013</v>
          </cell>
        </row>
        <row r="15763">
          <cell r="A15763">
            <v>2022</v>
          </cell>
          <cell r="B15763" t="str">
            <v>Mayo</v>
          </cell>
          <cell r="J15763">
            <v>2104</v>
          </cell>
          <cell r="K15763">
            <v>31014</v>
          </cell>
        </row>
        <row r="15764">
          <cell r="A15764">
            <v>2022</v>
          </cell>
          <cell r="B15764" t="str">
            <v>Mayo</v>
          </cell>
          <cell r="J15764">
            <v>2415</v>
          </cell>
          <cell r="K15764">
            <v>31016</v>
          </cell>
        </row>
        <row r="15765">
          <cell r="A15765">
            <v>2022</v>
          </cell>
          <cell r="B15765" t="str">
            <v>Mayo</v>
          </cell>
          <cell r="J15765">
            <v>3001</v>
          </cell>
          <cell r="K15765">
            <v>31017</v>
          </cell>
        </row>
        <row r="15766">
          <cell r="A15766">
            <v>2022</v>
          </cell>
          <cell r="B15766" t="str">
            <v>Mayo</v>
          </cell>
          <cell r="J15766">
            <v>2603</v>
          </cell>
          <cell r="K15766">
            <v>31018</v>
          </cell>
        </row>
        <row r="15767">
          <cell r="A15767">
            <v>2022</v>
          </cell>
          <cell r="B15767" t="str">
            <v>Mayo</v>
          </cell>
          <cell r="J15767">
            <v>1398</v>
          </cell>
          <cell r="K15767">
            <v>31019</v>
          </cell>
        </row>
        <row r="15768">
          <cell r="A15768">
            <v>2022</v>
          </cell>
          <cell r="B15768" t="str">
            <v>Mayo</v>
          </cell>
          <cell r="J15768">
            <v>4202</v>
          </cell>
          <cell r="K15768">
            <v>31020</v>
          </cell>
        </row>
        <row r="15769">
          <cell r="A15769">
            <v>2022</v>
          </cell>
          <cell r="B15769" t="str">
            <v>Mayo</v>
          </cell>
          <cell r="J15769">
            <v>2373</v>
          </cell>
          <cell r="K15769">
            <v>31021</v>
          </cell>
        </row>
        <row r="15770">
          <cell r="A15770">
            <v>2022</v>
          </cell>
          <cell r="B15770" t="str">
            <v>Mayo</v>
          </cell>
          <cell r="J15770">
            <v>2689</v>
          </cell>
          <cell r="K15770">
            <v>31022</v>
          </cell>
        </row>
        <row r="15771">
          <cell r="A15771">
            <v>2022</v>
          </cell>
          <cell r="B15771" t="str">
            <v>Mayo</v>
          </cell>
          <cell r="J15771">
            <v>2649</v>
          </cell>
          <cell r="K15771">
            <v>31023</v>
          </cell>
        </row>
        <row r="15772">
          <cell r="A15772">
            <v>2022</v>
          </cell>
          <cell r="B15772" t="str">
            <v>Mayo</v>
          </cell>
          <cell r="J15772">
            <v>4722</v>
          </cell>
          <cell r="K15772">
            <v>31024</v>
          </cell>
        </row>
        <row r="15773">
          <cell r="A15773">
            <v>2022</v>
          </cell>
          <cell r="B15773" t="str">
            <v>Mayo</v>
          </cell>
          <cell r="J15773">
            <v>2061</v>
          </cell>
          <cell r="K15773">
            <v>31025</v>
          </cell>
        </row>
        <row r="15774">
          <cell r="A15774">
            <v>2022</v>
          </cell>
          <cell r="B15774" t="str">
            <v>Mayo</v>
          </cell>
          <cell r="J15774">
            <v>3549</v>
          </cell>
          <cell r="K15774">
            <v>31026</v>
          </cell>
        </row>
        <row r="15775">
          <cell r="A15775">
            <v>2022</v>
          </cell>
          <cell r="B15775" t="str">
            <v>Mayo</v>
          </cell>
          <cell r="J15775">
            <v>2189</v>
          </cell>
          <cell r="K15775">
            <v>31027</v>
          </cell>
        </row>
        <row r="15776">
          <cell r="A15776">
            <v>2022</v>
          </cell>
          <cell r="B15776" t="str">
            <v>Mayo</v>
          </cell>
          <cell r="J15776">
            <v>2754</v>
          </cell>
          <cell r="K15776">
            <v>31028</v>
          </cell>
        </row>
        <row r="15777">
          <cell r="A15777">
            <v>2022</v>
          </cell>
          <cell r="B15777" t="str">
            <v>Mayo</v>
          </cell>
          <cell r="J15777">
            <v>1375</v>
          </cell>
          <cell r="K15777">
            <v>31029</v>
          </cell>
        </row>
        <row r="15778">
          <cell r="A15778">
            <v>2022</v>
          </cell>
          <cell r="B15778" t="str">
            <v>Mayo</v>
          </cell>
          <cell r="J15778">
            <v>2337</v>
          </cell>
          <cell r="K15778">
            <v>31030</v>
          </cell>
        </row>
        <row r="15779">
          <cell r="A15779">
            <v>2022</v>
          </cell>
          <cell r="B15779" t="str">
            <v>Mayo</v>
          </cell>
          <cell r="J15779">
            <v>8398</v>
          </cell>
          <cell r="K15779">
            <v>31031</v>
          </cell>
        </row>
        <row r="15780">
          <cell r="A15780">
            <v>2022</v>
          </cell>
          <cell r="B15780" t="str">
            <v>Mayo</v>
          </cell>
          <cell r="J15780">
            <v>5388</v>
          </cell>
          <cell r="K15780">
            <v>31032</v>
          </cell>
        </row>
        <row r="15781">
          <cell r="A15781">
            <v>2022</v>
          </cell>
          <cell r="B15781" t="str">
            <v>Mayo</v>
          </cell>
          <cell r="J15781">
            <v>6566</v>
          </cell>
          <cell r="K15781">
            <v>31033</v>
          </cell>
        </row>
        <row r="15782">
          <cell r="A15782">
            <v>2022</v>
          </cell>
          <cell r="B15782" t="str">
            <v>Mayo</v>
          </cell>
          <cell r="J15782">
            <v>969</v>
          </cell>
          <cell r="K15782">
            <v>31034</v>
          </cell>
        </row>
        <row r="15783">
          <cell r="A15783">
            <v>2022</v>
          </cell>
          <cell r="B15783" t="str">
            <v>Mayo</v>
          </cell>
          <cell r="J15783">
            <v>1707</v>
          </cell>
          <cell r="K15783">
            <v>31035</v>
          </cell>
        </row>
        <row r="15784">
          <cell r="A15784">
            <v>2022</v>
          </cell>
          <cell r="B15784" t="str">
            <v>Mayo</v>
          </cell>
          <cell r="J15784">
            <v>899</v>
          </cell>
          <cell r="K15784">
            <v>31036</v>
          </cell>
        </row>
        <row r="15785">
          <cell r="A15785">
            <v>2022</v>
          </cell>
          <cell r="B15785" t="str">
            <v>Mayo</v>
          </cell>
          <cell r="J15785">
            <v>3550</v>
          </cell>
          <cell r="K15785">
            <v>31037</v>
          </cell>
        </row>
        <row r="15786">
          <cell r="A15786">
            <v>2022</v>
          </cell>
          <cell r="B15786" t="str">
            <v>Mayo</v>
          </cell>
          <cell r="J15786">
            <v>4121</v>
          </cell>
          <cell r="K15786">
            <v>31038</v>
          </cell>
        </row>
        <row r="15787">
          <cell r="A15787">
            <v>2022</v>
          </cell>
          <cell r="B15787" t="str">
            <v>Mayo</v>
          </cell>
          <cell r="J15787">
            <v>2608</v>
          </cell>
          <cell r="K15787">
            <v>31039</v>
          </cell>
        </row>
        <row r="15788">
          <cell r="A15788">
            <v>2022</v>
          </cell>
          <cell r="B15788" t="str">
            <v>Mayo</v>
          </cell>
          <cell r="J15788">
            <v>5820</v>
          </cell>
          <cell r="K15788">
            <v>11001</v>
          </cell>
        </row>
        <row r="15789">
          <cell r="A15789">
            <v>2022</v>
          </cell>
          <cell r="B15789" t="str">
            <v>Mayo</v>
          </cell>
          <cell r="J15789">
            <v>6801</v>
          </cell>
          <cell r="K15789">
            <v>11002</v>
          </cell>
        </row>
        <row r="15790">
          <cell r="A15790">
            <v>2022</v>
          </cell>
          <cell r="B15790" t="str">
            <v>Mayo</v>
          </cell>
          <cell r="J15790">
            <v>1991</v>
          </cell>
          <cell r="K15790">
            <v>11003</v>
          </cell>
        </row>
        <row r="15791">
          <cell r="A15791">
            <v>2022</v>
          </cell>
          <cell r="B15791" t="str">
            <v>Mayo</v>
          </cell>
          <cell r="J15791">
            <v>1873</v>
          </cell>
          <cell r="K15791">
            <v>11004</v>
          </cell>
        </row>
        <row r="15792">
          <cell r="A15792">
            <v>2022</v>
          </cell>
          <cell r="B15792" t="str">
            <v>Mayo</v>
          </cell>
          <cell r="J15792">
            <v>1550</v>
          </cell>
          <cell r="K15792">
            <v>11005</v>
          </cell>
        </row>
        <row r="15793">
          <cell r="A15793">
            <v>2022</v>
          </cell>
          <cell r="B15793" t="str">
            <v>Mayo</v>
          </cell>
          <cell r="J15793">
            <v>8933</v>
          </cell>
          <cell r="K15793">
            <v>11006</v>
          </cell>
        </row>
        <row r="15794">
          <cell r="A15794">
            <v>2022</v>
          </cell>
          <cell r="B15794" t="str">
            <v>Mayo</v>
          </cell>
          <cell r="J15794">
            <v>11733</v>
          </cell>
          <cell r="K15794">
            <v>11007</v>
          </cell>
        </row>
        <row r="15795">
          <cell r="A15795">
            <v>2022</v>
          </cell>
          <cell r="B15795" t="str">
            <v>Mayo</v>
          </cell>
          <cell r="J15795">
            <v>3468</v>
          </cell>
          <cell r="K15795">
            <v>11008</v>
          </cell>
        </row>
        <row r="15796">
          <cell r="A15796">
            <v>2022</v>
          </cell>
          <cell r="B15796" t="str">
            <v>Mayo</v>
          </cell>
          <cell r="J15796">
            <v>3875</v>
          </cell>
          <cell r="K15796">
            <v>11009</v>
          </cell>
        </row>
        <row r="15797">
          <cell r="A15797">
            <v>2022</v>
          </cell>
          <cell r="B15797" t="str">
            <v>Mayo</v>
          </cell>
          <cell r="J15797">
            <v>1623</v>
          </cell>
          <cell r="K15797">
            <v>11010</v>
          </cell>
        </row>
        <row r="15798">
          <cell r="A15798">
            <v>2022</v>
          </cell>
          <cell r="B15798" t="str">
            <v>Mayo</v>
          </cell>
          <cell r="J15798">
            <v>11931</v>
          </cell>
          <cell r="K15798">
            <v>11011</v>
          </cell>
        </row>
        <row r="15799">
          <cell r="A15799">
            <v>2022</v>
          </cell>
          <cell r="B15799" t="str">
            <v>Mayo</v>
          </cell>
          <cell r="J15799">
            <v>5944</v>
          </cell>
          <cell r="K15799">
            <v>11012</v>
          </cell>
        </row>
        <row r="15800">
          <cell r="A15800">
            <v>2022</v>
          </cell>
          <cell r="B15800" t="str">
            <v>Mayo</v>
          </cell>
          <cell r="J15800">
            <v>4458</v>
          </cell>
          <cell r="K15800">
            <v>11013</v>
          </cell>
        </row>
        <row r="15801">
          <cell r="A15801">
            <v>2022</v>
          </cell>
          <cell r="B15801" t="str">
            <v>Mayo</v>
          </cell>
          <cell r="J15801">
            <v>6859</v>
          </cell>
          <cell r="K15801">
            <v>11014</v>
          </cell>
        </row>
        <row r="15802">
          <cell r="A15802">
            <v>2022</v>
          </cell>
          <cell r="B15802" t="str">
            <v>Mayo</v>
          </cell>
          <cell r="J15802">
            <v>5757</v>
          </cell>
          <cell r="K15802">
            <v>11015</v>
          </cell>
        </row>
        <row r="15803">
          <cell r="A15803">
            <v>2022</v>
          </cell>
          <cell r="B15803" t="str">
            <v>Mayo</v>
          </cell>
          <cell r="J15803">
            <v>4058</v>
          </cell>
          <cell r="K15803">
            <v>11016</v>
          </cell>
        </row>
        <row r="15804">
          <cell r="A15804">
            <v>2022</v>
          </cell>
          <cell r="B15804" t="str">
            <v>Mayo</v>
          </cell>
          <cell r="J15804">
            <v>3846</v>
          </cell>
          <cell r="K15804">
            <v>11017</v>
          </cell>
        </row>
        <row r="15805">
          <cell r="A15805">
            <v>2022</v>
          </cell>
          <cell r="B15805" t="str">
            <v>Mayo</v>
          </cell>
          <cell r="J15805">
            <v>2970</v>
          </cell>
          <cell r="K15805">
            <v>11018</v>
          </cell>
        </row>
        <row r="15806">
          <cell r="A15806">
            <v>2022</v>
          </cell>
          <cell r="B15806" t="str">
            <v>Mayo</v>
          </cell>
          <cell r="J15806">
            <v>5701</v>
          </cell>
          <cell r="K15806">
            <v>11019</v>
          </cell>
        </row>
        <row r="15807">
          <cell r="A15807">
            <v>2022</v>
          </cell>
          <cell r="B15807" t="str">
            <v>Mayo</v>
          </cell>
          <cell r="J15807">
            <v>10525</v>
          </cell>
          <cell r="K15807">
            <v>11020</v>
          </cell>
        </row>
        <row r="15808">
          <cell r="A15808">
            <v>2022</v>
          </cell>
          <cell r="B15808" t="str">
            <v>Mayo</v>
          </cell>
          <cell r="J15808">
            <v>2164</v>
          </cell>
          <cell r="K15808">
            <v>11021</v>
          </cell>
        </row>
        <row r="15809">
          <cell r="A15809">
            <v>2022</v>
          </cell>
          <cell r="B15809" t="str">
            <v>Mayo</v>
          </cell>
          <cell r="J15809">
            <v>1902</v>
          </cell>
          <cell r="K15809">
            <v>11022</v>
          </cell>
        </row>
        <row r="15810">
          <cell r="A15810">
            <v>2022</v>
          </cell>
          <cell r="B15810" t="str">
            <v>Mayo</v>
          </cell>
          <cell r="J15810">
            <v>5085</v>
          </cell>
          <cell r="K15810">
            <v>11023</v>
          </cell>
        </row>
        <row r="15811">
          <cell r="A15811">
            <v>2022</v>
          </cell>
          <cell r="B15811" t="str">
            <v>Mayo</v>
          </cell>
          <cell r="J15811">
            <v>3110</v>
          </cell>
          <cell r="K15811">
            <v>11024</v>
          </cell>
        </row>
        <row r="15812">
          <cell r="A15812">
            <v>2022</v>
          </cell>
          <cell r="B15812" t="str">
            <v>Mayo</v>
          </cell>
          <cell r="J15812">
            <v>2878</v>
          </cell>
          <cell r="K15812">
            <v>11027</v>
          </cell>
        </row>
        <row r="15813">
          <cell r="A15813">
            <v>2022</v>
          </cell>
          <cell r="B15813" t="str">
            <v>Mayo</v>
          </cell>
          <cell r="J15813">
            <v>3434</v>
          </cell>
          <cell r="K15813">
            <v>11028</v>
          </cell>
        </row>
        <row r="15814">
          <cell r="A15814">
            <v>2022</v>
          </cell>
          <cell r="B15814" t="str">
            <v>Mayo</v>
          </cell>
          <cell r="J15814">
            <v>4795</v>
          </cell>
          <cell r="K15814">
            <v>11029</v>
          </cell>
        </row>
        <row r="15815">
          <cell r="A15815">
            <v>2022</v>
          </cell>
          <cell r="B15815" t="str">
            <v>Mayo</v>
          </cell>
          <cell r="J15815">
            <v>7765</v>
          </cell>
          <cell r="K15815">
            <v>11030</v>
          </cell>
        </row>
        <row r="15816">
          <cell r="A15816">
            <v>2022</v>
          </cell>
          <cell r="B15816" t="str">
            <v>Mayo</v>
          </cell>
          <cell r="J15816">
            <v>6142</v>
          </cell>
          <cell r="K15816">
            <v>11031</v>
          </cell>
        </row>
        <row r="15817">
          <cell r="A15817">
            <v>2022</v>
          </cell>
          <cell r="B15817" t="str">
            <v>Mayo</v>
          </cell>
          <cell r="J15817">
            <v>7655</v>
          </cell>
          <cell r="K15817">
            <v>11032</v>
          </cell>
        </row>
        <row r="15818">
          <cell r="A15818">
            <v>2022</v>
          </cell>
          <cell r="B15818" t="str">
            <v>Mayo</v>
          </cell>
          <cell r="J15818">
            <v>2789</v>
          </cell>
          <cell r="K15818">
            <v>11033</v>
          </cell>
        </row>
        <row r="15819">
          <cell r="A15819">
            <v>2022</v>
          </cell>
          <cell r="B15819" t="str">
            <v>Mayo</v>
          </cell>
          <cell r="J15819">
            <v>2199</v>
          </cell>
          <cell r="K15819">
            <v>11034</v>
          </cell>
        </row>
        <row r="15820">
          <cell r="A15820">
            <v>2022</v>
          </cell>
          <cell r="B15820" t="str">
            <v>Mayo</v>
          </cell>
          <cell r="J15820">
            <v>5148</v>
          </cell>
          <cell r="K15820">
            <v>11035</v>
          </cell>
        </row>
        <row r="15821">
          <cell r="A15821">
            <v>2022</v>
          </cell>
          <cell r="B15821" t="str">
            <v>Mayo</v>
          </cell>
          <cell r="J15821">
            <v>1947</v>
          </cell>
          <cell r="K15821">
            <v>11036</v>
          </cell>
        </row>
        <row r="15822">
          <cell r="A15822">
            <v>2022</v>
          </cell>
          <cell r="B15822" t="str">
            <v>Mayo</v>
          </cell>
          <cell r="J15822">
            <v>1947</v>
          </cell>
          <cell r="K15822">
            <v>11037</v>
          </cell>
        </row>
        <row r="15823">
          <cell r="A15823">
            <v>2022</v>
          </cell>
          <cell r="B15823" t="str">
            <v>Mayo</v>
          </cell>
          <cell r="J15823">
            <v>1832</v>
          </cell>
          <cell r="K15823">
            <v>11039</v>
          </cell>
        </row>
        <row r="15824">
          <cell r="A15824">
            <v>2022</v>
          </cell>
          <cell r="B15824" t="str">
            <v>Mayo</v>
          </cell>
          <cell r="J15824">
            <v>2658</v>
          </cell>
          <cell r="K15824">
            <v>11040</v>
          </cell>
        </row>
        <row r="15825">
          <cell r="A15825">
            <v>2022</v>
          </cell>
          <cell r="B15825" t="str">
            <v>Mayo</v>
          </cell>
          <cell r="J15825">
            <v>1704</v>
          </cell>
          <cell r="K15825">
            <v>11041</v>
          </cell>
        </row>
        <row r="15826">
          <cell r="A15826">
            <v>2022</v>
          </cell>
          <cell r="B15826" t="str">
            <v>Mayo</v>
          </cell>
          <cell r="J15826">
            <v>2562</v>
          </cell>
          <cell r="K15826">
            <v>11042</v>
          </cell>
        </row>
        <row r="15827">
          <cell r="A15827">
            <v>2022</v>
          </cell>
          <cell r="B15827" t="str">
            <v>Mayo</v>
          </cell>
          <cell r="J15827">
            <v>5596</v>
          </cell>
          <cell r="K15827">
            <v>11043</v>
          </cell>
        </row>
        <row r="15828">
          <cell r="A15828">
            <v>2022</v>
          </cell>
          <cell r="B15828" t="str">
            <v>Mayo</v>
          </cell>
          <cell r="J15828">
            <v>1772</v>
          </cell>
          <cell r="K15828">
            <v>11044</v>
          </cell>
        </row>
        <row r="15829">
          <cell r="A15829">
            <v>2022</v>
          </cell>
          <cell r="B15829" t="str">
            <v>Mayo</v>
          </cell>
          <cell r="J15829">
            <v>1485</v>
          </cell>
          <cell r="K15829">
            <v>11045</v>
          </cell>
        </row>
        <row r="15830">
          <cell r="A15830">
            <v>2022</v>
          </cell>
          <cell r="B15830" t="str">
            <v>Mayo</v>
          </cell>
          <cell r="J15830">
            <v>1120</v>
          </cell>
          <cell r="K15830">
            <v>11046</v>
          </cell>
        </row>
        <row r="15831">
          <cell r="A15831">
            <v>2022</v>
          </cell>
          <cell r="B15831" t="str">
            <v>Mayo</v>
          </cell>
          <cell r="J15831">
            <v>14544</v>
          </cell>
          <cell r="K15831">
            <v>11047</v>
          </cell>
        </row>
        <row r="15832">
          <cell r="A15832">
            <v>2022</v>
          </cell>
          <cell r="B15832" t="str">
            <v>Mayo</v>
          </cell>
          <cell r="J15832">
            <v>2419</v>
          </cell>
          <cell r="K15832">
            <v>11048</v>
          </cell>
        </row>
        <row r="15833">
          <cell r="A15833">
            <v>2022</v>
          </cell>
          <cell r="B15833" t="str">
            <v>Mayo</v>
          </cell>
          <cell r="J15833">
            <v>2768</v>
          </cell>
          <cell r="K15833">
            <v>11049</v>
          </cell>
        </row>
        <row r="15834">
          <cell r="A15834">
            <v>2022</v>
          </cell>
          <cell r="B15834" t="str">
            <v>Mayo</v>
          </cell>
          <cell r="J15834">
            <v>3414</v>
          </cell>
          <cell r="K15834">
            <v>11050</v>
          </cell>
        </row>
        <row r="15835">
          <cell r="A15835">
            <v>2022</v>
          </cell>
          <cell r="B15835" t="str">
            <v>Mayo</v>
          </cell>
          <cell r="J15835">
            <v>12866</v>
          </cell>
          <cell r="K15835">
            <v>11051</v>
          </cell>
        </row>
        <row r="15836">
          <cell r="A15836">
            <v>2022</v>
          </cell>
          <cell r="B15836" t="str">
            <v>Mayo</v>
          </cell>
          <cell r="J15836">
            <v>4657</v>
          </cell>
          <cell r="K15836">
            <v>11052</v>
          </cell>
        </row>
        <row r="15837">
          <cell r="A15837">
            <v>2022</v>
          </cell>
          <cell r="B15837" t="str">
            <v>Mayo</v>
          </cell>
          <cell r="J15837">
            <v>7010</v>
          </cell>
          <cell r="K15837">
            <v>11053</v>
          </cell>
        </row>
        <row r="15838">
          <cell r="A15838">
            <v>2022</v>
          </cell>
          <cell r="B15838" t="str">
            <v>Mayo</v>
          </cell>
          <cell r="J15838">
            <v>8132</v>
          </cell>
          <cell r="K15838">
            <v>11054</v>
          </cell>
        </row>
        <row r="15839">
          <cell r="A15839">
            <v>2022</v>
          </cell>
          <cell r="B15839" t="str">
            <v>Mayo</v>
          </cell>
          <cell r="J15839">
            <v>1678</v>
          </cell>
          <cell r="K15839">
            <v>21001</v>
          </cell>
        </row>
        <row r="15840">
          <cell r="A15840">
            <v>2022</v>
          </cell>
          <cell r="B15840" t="str">
            <v>Mayo</v>
          </cell>
          <cell r="J15840">
            <v>3301</v>
          </cell>
          <cell r="K15840">
            <v>21002</v>
          </cell>
        </row>
        <row r="15841">
          <cell r="A15841">
            <v>2022</v>
          </cell>
          <cell r="B15841" t="str">
            <v>Mayo</v>
          </cell>
          <cell r="J15841">
            <v>2571</v>
          </cell>
          <cell r="K15841">
            <v>21003</v>
          </cell>
        </row>
        <row r="15842">
          <cell r="A15842">
            <v>2022</v>
          </cell>
          <cell r="B15842" t="str">
            <v>Mayo</v>
          </cell>
          <cell r="J15842">
            <v>1665</v>
          </cell>
          <cell r="K15842">
            <v>21004</v>
          </cell>
        </row>
        <row r="15843">
          <cell r="A15843">
            <v>2022</v>
          </cell>
          <cell r="B15843" t="str">
            <v>Mayo</v>
          </cell>
          <cell r="J15843">
            <v>1195</v>
          </cell>
          <cell r="K15843">
            <v>21007</v>
          </cell>
        </row>
        <row r="15844">
          <cell r="A15844">
            <v>2022</v>
          </cell>
          <cell r="B15844" t="str">
            <v>Mayo</v>
          </cell>
          <cell r="J15844">
            <v>2681</v>
          </cell>
          <cell r="K15844">
            <v>21008</v>
          </cell>
        </row>
        <row r="15845">
          <cell r="A15845">
            <v>2022</v>
          </cell>
          <cell r="B15845" t="str">
            <v>Mayo</v>
          </cell>
          <cell r="J15845">
            <v>1528</v>
          </cell>
          <cell r="K15845">
            <v>21009</v>
          </cell>
        </row>
        <row r="15846">
          <cell r="A15846">
            <v>2022</v>
          </cell>
          <cell r="B15846" t="str">
            <v>Mayo</v>
          </cell>
          <cell r="J15846">
            <v>1282</v>
          </cell>
          <cell r="K15846">
            <v>21011</v>
          </cell>
        </row>
        <row r="15847">
          <cell r="A15847">
            <v>2022</v>
          </cell>
          <cell r="B15847" t="str">
            <v>Mayo</v>
          </cell>
          <cell r="J15847">
            <v>1184</v>
          </cell>
          <cell r="K15847">
            <v>21012</v>
          </cell>
        </row>
        <row r="15848">
          <cell r="A15848">
            <v>2022</v>
          </cell>
          <cell r="B15848" t="str">
            <v>Mayo</v>
          </cell>
          <cell r="J15848">
            <v>2593</v>
          </cell>
          <cell r="K15848">
            <v>21013</v>
          </cell>
        </row>
        <row r="15849">
          <cell r="A15849">
            <v>2022</v>
          </cell>
          <cell r="B15849" t="str">
            <v>Mayo</v>
          </cell>
          <cell r="J15849">
            <v>2593</v>
          </cell>
          <cell r="K15849">
            <v>21014</v>
          </cell>
        </row>
        <row r="15850">
          <cell r="A15850">
            <v>2022</v>
          </cell>
          <cell r="B15850" t="str">
            <v>Mayo</v>
          </cell>
          <cell r="J15850">
            <v>1803</v>
          </cell>
          <cell r="K15850">
            <v>21015</v>
          </cell>
        </row>
        <row r="15851">
          <cell r="A15851">
            <v>2022</v>
          </cell>
          <cell r="B15851" t="str">
            <v>Mayo</v>
          </cell>
          <cell r="J15851">
            <v>3112</v>
          </cell>
          <cell r="K15851">
            <v>21016</v>
          </cell>
        </row>
        <row r="15852">
          <cell r="A15852">
            <v>2022</v>
          </cell>
          <cell r="B15852" t="str">
            <v>Mayo</v>
          </cell>
          <cell r="J15852">
            <v>3548</v>
          </cell>
          <cell r="K15852">
            <v>21017</v>
          </cell>
        </row>
        <row r="15853">
          <cell r="A15853">
            <v>2022</v>
          </cell>
          <cell r="B15853" t="str">
            <v>Mayo</v>
          </cell>
          <cell r="J15853">
            <v>3268</v>
          </cell>
          <cell r="K15853">
            <v>51001</v>
          </cell>
        </row>
        <row r="15854">
          <cell r="A15854">
            <v>2022</v>
          </cell>
          <cell r="B15854" t="str">
            <v>Mayo</v>
          </cell>
          <cell r="J15854">
            <v>3393</v>
          </cell>
          <cell r="K15854">
            <v>51001</v>
          </cell>
        </row>
        <row r="15855">
          <cell r="A15855">
            <v>2022</v>
          </cell>
          <cell r="B15855" t="str">
            <v>Mayo</v>
          </cell>
          <cell r="J15855">
            <v>3422</v>
          </cell>
          <cell r="K15855">
            <v>51001</v>
          </cell>
        </row>
        <row r="15856">
          <cell r="A15856">
            <v>2022</v>
          </cell>
          <cell r="B15856" t="str">
            <v>Mayo</v>
          </cell>
          <cell r="J15856">
            <v>3215</v>
          </cell>
          <cell r="K15856">
            <v>51001</v>
          </cell>
        </row>
        <row r="15857">
          <cell r="A15857">
            <v>2022</v>
          </cell>
          <cell r="B15857" t="str">
            <v>Mayo</v>
          </cell>
          <cell r="J15857">
            <v>2997</v>
          </cell>
          <cell r="K15857">
            <v>51002</v>
          </cell>
        </row>
        <row r="15858">
          <cell r="A15858">
            <v>2022</v>
          </cell>
          <cell r="B15858" t="str">
            <v>Mayo</v>
          </cell>
          <cell r="J15858">
            <v>3797</v>
          </cell>
          <cell r="K15858">
            <v>51003</v>
          </cell>
        </row>
        <row r="15859">
          <cell r="A15859">
            <v>2022</v>
          </cell>
          <cell r="B15859" t="str">
            <v>Mayo</v>
          </cell>
          <cell r="J15859">
            <v>4748</v>
          </cell>
          <cell r="K15859">
            <v>51003</v>
          </cell>
        </row>
        <row r="15860">
          <cell r="A15860">
            <v>2022</v>
          </cell>
          <cell r="B15860" t="str">
            <v>Mayo</v>
          </cell>
          <cell r="J15860">
            <v>4253</v>
          </cell>
          <cell r="K15860">
            <v>51003</v>
          </cell>
        </row>
        <row r="15861">
          <cell r="A15861">
            <v>2022</v>
          </cell>
          <cell r="B15861" t="str">
            <v>Mayo</v>
          </cell>
          <cell r="J15861">
            <v>10081</v>
          </cell>
          <cell r="K15861">
            <v>51004</v>
          </cell>
        </row>
        <row r="15862">
          <cell r="A15862">
            <v>2022</v>
          </cell>
          <cell r="B15862" t="str">
            <v>Mayo</v>
          </cell>
          <cell r="J15862">
            <v>9847</v>
          </cell>
          <cell r="K15862">
            <v>51004</v>
          </cell>
        </row>
        <row r="15863">
          <cell r="A15863">
            <v>2022</v>
          </cell>
          <cell r="B15863" t="str">
            <v>Mayo</v>
          </cell>
          <cell r="J15863">
            <v>10027</v>
          </cell>
          <cell r="K15863">
            <v>51004</v>
          </cell>
        </row>
        <row r="15864">
          <cell r="A15864">
            <v>2022</v>
          </cell>
          <cell r="B15864" t="str">
            <v>Mayo</v>
          </cell>
          <cell r="J15864">
            <v>11587</v>
          </cell>
          <cell r="K15864">
            <v>51005</v>
          </cell>
        </row>
        <row r="15865">
          <cell r="A15865">
            <v>2022</v>
          </cell>
          <cell r="B15865" t="str">
            <v>Mayo</v>
          </cell>
          <cell r="J15865">
            <v>11365</v>
          </cell>
          <cell r="K15865">
            <v>51005</v>
          </cell>
        </row>
        <row r="15866">
          <cell r="A15866">
            <v>2022</v>
          </cell>
          <cell r="B15866" t="str">
            <v>Mayo</v>
          </cell>
          <cell r="J15866">
            <v>11347</v>
          </cell>
          <cell r="K15866">
            <v>51005</v>
          </cell>
        </row>
        <row r="15867">
          <cell r="A15867">
            <v>2022</v>
          </cell>
          <cell r="B15867" t="str">
            <v>Mayo</v>
          </cell>
          <cell r="J15867">
            <v>10523</v>
          </cell>
          <cell r="K15867">
            <v>51005</v>
          </cell>
        </row>
        <row r="15868">
          <cell r="A15868">
            <v>2022</v>
          </cell>
          <cell r="B15868" t="str">
            <v>Mayo</v>
          </cell>
          <cell r="J15868">
            <v>10320</v>
          </cell>
          <cell r="K15868">
            <v>51006</v>
          </cell>
        </row>
        <row r="15869">
          <cell r="A15869">
            <v>2022</v>
          </cell>
          <cell r="B15869" t="str">
            <v>Mayo</v>
          </cell>
          <cell r="J15869">
            <v>9067</v>
          </cell>
          <cell r="K15869">
            <v>51006</v>
          </cell>
        </row>
        <row r="15870">
          <cell r="A15870">
            <v>2022</v>
          </cell>
          <cell r="B15870" t="str">
            <v>Mayo</v>
          </cell>
          <cell r="J15870">
            <v>6735</v>
          </cell>
          <cell r="K15870">
            <v>51008</v>
          </cell>
        </row>
        <row r="15871">
          <cell r="A15871">
            <v>2022</v>
          </cell>
          <cell r="B15871" t="str">
            <v>Mayo</v>
          </cell>
          <cell r="J15871">
            <v>7316</v>
          </cell>
          <cell r="K15871">
            <v>51008</v>
          </cell>
        </row>
        <row r="15872">
          <cell r="A15872">
            <v>2022</v>
          </cell>
          <cell r="B15872" t="str">
            <v>Mayo</v>
          </cell>
          <cell r="J15872">
            <v>7319</v>
          </cell>
          <cell r="K15872">
            <v>51008</v>
          </cell>
        </row>
        <row r="15873">
          <cell r="A15873">
            <v>2022</v>
          </cell>
          <cell r="B15873" t="str">
            <v>Mayo</v>
          </cell>
          <cell r="J15873">
            <v>8530</v>
          </cell>
          <cell r="K15873">
            <v>51008</v>
          </cell>
        </row>
        <row r="15874">
          <cell r="A15874">
            <v>2022</v>
          </cell>
          <cell r="B15874" t="str">
            <v>Mayo</v>
          </cell>
          <cell r="J15874">
            <v>5876</v>
          </cell>
          <cell r="K15874">
            <v>51009</v>
          </cell>
        </row>
        <row r="15875">
          <cell r="A15875">
            <v>2022</v>
          </cell>
          <cell r="B15875" t="str">
            <v>Mayo</v>
          </cell>
          <cell r="J15875">
            <v>6613</v>
          </cell>
          <cell r="K15875">
            <v>51009</v>
          </cell>
        </row>
        <row r="15876">
          <cell r="A15876">
            <v>2022</v>
          </cell>
          <cell r="B15876" t="str">
            <v>Mayo</v>
          </cell>
          <cell r="J15876">
            <v>6239</v>
          </cell>
          <cell r="K15876">
            <v>51009</v>
          </cell>
        </row>
        <row r="15877">
          <cell r="A15877">
            <v>2022</v>
          </cell>
          <cell r="B15877" t="str">
            <v>Mayo</v>
          </cell>
          <cell r="J15877">
            <v>6672</v>
          </cell>
          <cell r="K15877">
            <v>51009</v>
          </cell>
        </row>
        <row r="15878">
          <cell r="A15878">
            <v>2022</v>
          </cell>
          <cell r="B15878" t="str">
            <v>Mayo</v>
          </cell>
          <cell r="J15878">
            <v>2308</v>
          </cell>
          <cell r="K15878">
            <v>51010</v>
          </cell>
        </row>
        <row r="15879">
          <cell r="A15879">
            <v>2022</v>
          </cell>
          <cell r="B15879" t="str">
            <v>Mayo</v>
          </cell>
          <cell r="J15879">
            <v>2555</v>
          </cell>
          <cell r="K15879">
            <v>51010</v>
          </cell>
        </row>
        <row r="15880">
          <cell r="A15880">
            <v>2022</v>
          </cell>
          <cell r="B15880" t="str">
            <v>Mayo</v>
          </cell>
          <cell r="J15880">
            <v>2261</v>
          </cell>
          <cell r="K15880">
            <v>51011</v>
          </cell>
        </row>
        <row r="15881">
          <cell r="A15881">
            <v>2022</v>
          </cell>
          <cell r="B15881" t="str">
            <v>Mayo</v>
          </cell>
          <cell r="J15881">
            <v>2868</v>
          </cell>
          <cell r="K15881">
            <v>51011</v>
          </cell>
        </row>
        <row r="15882">
          <cell r="A15882">
            <v>2022</v>
          </cell>
          <cell r="B15882" t="str">
            <v>Mayo</v>
          </cell>
          <cell r="J15882">
            <v>2764</v>
          </cell>
          <cell r="K15882">
            <v>51011</v>
          </cell>
        </row>
        <row r="15883">
          <cell r="A15883">
            <v>2022</v>
          </cell>
          <cell r="B15883" t="str">
            <v>Mayo</v>
          </cell>
          <cell r="J15883">
            <v>4285</v>
          </cell>
          <cell r="K15883">
            <v>51012</v>
          </cell>
        </row>
        <row r="15884">
          <cell r="A15884">
            <v>2022</v>
          </cell>
          <cell r="B15884" t="str">
            <v>Mayo</v>
          </cell>
          <cell r="J15884">
            <v>4988</v>
          </cell>
          <cell r="K15884">
            <v>51012</v>
          </cell>
        </row>
        <row r="15885">
          <cell r="A15885">
            <v>2022</v>
          </cell>
          <cell r="B15885" t="str">
            <v>Mayo</v>
          </cell>
          <cell r="J15885">
            <v>461</v>
          </cell>
          <cell r="K15885">
            <v>61001</v>
          </cell>
        </row>
        <row r="15886">
          <cell r="A15886">
            <v>2022</v>
          </cell>
          <cell r="B15886" t="str">
            <v>Mayo</v>
          </cell>
          <cell r="J15886">
            <v>473</v>
          </cell>
          <cell r="K15886">
            <v>61001</v>
          </cell>
        </row>
        <row r="15887">
          <cell r="A15887">
            <v>2022</v>
          </cell>
          <cell r="B15887" t="str">
            <v>Mayo</v>
          </cell>
          <cell r="J15887">
            <v>493</v>
          </cell>
          <cell r="K15887">
            <v>61001</v>
          </cell>
        </row>
        <row r="15888">
          <cell r="A15888">
            <v>2022</v>
          </cell>
          <cell r="B15888" t="str">
            <v>Mayo</v>
          </cell>
          <cell r="J15888">
            <v>471</v>
          </cell>
          <cell r="K15888">
            <v>61002</v>
          </cell>
        </row>
        <row r="15889">
          <cell r="A15889">
            <v>2022</v>
          </cell>
          <cell r="B15889" t="str">
            <v>Mayo</v>
          </cell>
          <cell r="J15889">
            <v>492</v>
          </cell>
          <cell r="K15889">
            <v>61002</v>
          </cell>
        </row>
        <row r="15890">
          <cell r="A15890">
            <v>2022</v>
          </cell>
          <cell r="B15890" t="str">
            <v>Mayo</v>
          </cell>
          <cell r="J15890">
            <v>515</v>
          </cell>
          <cell r="K15890">
            <v>61002</v>
          </cell>
        </row>
        <row r="15891">
          <cell r="A15891">
            <v>2022</v>
          </cell>
          <cell r="B15891" t="str">
            <v>Mayo</v>
          </cell>
          <cell r="J15891">
            <v>441</v>
          </cell>
          <cell r="K15891">
            <v>61003</v>
          </cell>
        </row>
        <row r="15892">
          <cell r="A15892">
            <v>2022</v>
          </cell>
          <cell r="B15892" t="str">
            <v>Mayo</v>
          </cell>
          <cell r="J15892">
            <v>443</v>
          </cell>
          <cell r="K15892">
            <v>61003</v>
          </cell>
        </row>
        <row r="15893">
          <cell r="A15893">
            <v>2022</v>
          </cell>
          <cell r="B15893" t="str">
            <v>Mayo</v>
          </cell>
          <cell r="J15893">
            <v>468</v>
          </cell>
          <cell r="K15893">
            <v>61003</v>
          </cell>
        </row>
        <row r="15894">
          <cell r="A15894">
            <v>2022</v>
          </cell>
          <cell r="B15894" t="str">
            <v>Mayo</v>
          </cell>
          <cell r="J15894">
            <v>508</v>
          </cell>
          <cell r="K15894">
            <v>61004</v>
          </cell>
        </row>
        <row r="15895">
          <cell r="A15895">
            <v>2022</v>
          </cell>
          <cell r="B15895" t="str">
            <v>Mayo</v>
          </cell>
          <cell r="J15895">
            <v>542</v>
          </cell>
          <cell r="K15895">
            <v>61004</v>
          </cell>
        </row>
        <row r="15896">
          <cell r="A15896">
            <v>2022</v>
          </cell>
          <cell r="B15896" t="str">
            <v>Mayo</v>
          </cell>
          <cell r="J15896">
            <v>549</v>
          </cell>
          <cell r="K15896">
            <v>61004</v>
          </cell>
        </row>
        <row r="15897">
          <cell r="A15897">
            <v>2022</v>
          </cell>
          <cell r="B15897" t="str">
            <v>Mayo</v>
          </cell>
          <cell r="J15897">
            <v>32866</v>
          </cell>
          <cell r="K15897">
            <v>61005</v>
          </cell>
        </row>
        <row r="15898">
          <cell r="A15898">
            <v>2022</v>
          </cell>
          <cell r="B15898" t="str">
            <v>Mayo</v>
          </cell>
          <cell r="J15898">
            <v>13080</v>
          </cell>
          <cell r="K15898">
            <v>61006</v>
          </cell>
        </row>
        <row r="15899">
          <cell r="A15899">
            <v>2022</v>
          </cell>
          <cell r="B15899" t="str">
            <v>Mayo</v>
          </cell>
          <cell r="J15899">
            <v>13445</v>
          </cell>
          <cell r="K15899">
            <v>61006</v>
          </cell>
        </row>
        <row r="15900">
          <cell r="A15900">
            <v>2022</v>
          </cell>
          <cell r="B15900" t="str">
            <v>Mayo</v>
          </cell>
          <cell r="J15900">
            <v>13150</v>
          </cell>
          <cell r="K15900">
            <v>61006</v>
          </cell>
        </row>
        <row r="15901">
          <cell r="A15901">
            <v>2022</v>
          </cell>
          <cell r="B15901" t="str">
            <v>Mayo</v>
          </cell>
          <cell r="J15901">
            <v>12330</v>
          </cell>
          <cell r="K15901">
            <v>61006</v>
          </cell>
        </row>
        <row r="15902">
          <cell r="A15902">
            <v>2022</v>
          </cell>
          <cell r="B15902" t="str">
            <v>Mayo</v>
          </cell>
          <cell r="J15902">
            <v>16410</v>
          </cell>
          <cell r="K15902">
            <v>61007</v>
          </cell>
        </row>
        <row r="15903">
          <cell r="A15903">
            <v>2022</v>
          </cell>
          <cell r="B15903" t="str">
            <v>Mayo</v>
          </cell>
          <cell r="J15903">
            <v>15850</v>
          </cell>
          <cell r="K15903">
            <v>61007</v>
          </cell>
        </row>
        <row r="15904">
          <cell r="A15904">
            <v>2022</v>
          </cell>
          <cell r="B15904" t="str">
            <v>Mayo</v>
          </cell>
          <cell r="J15904">
            <v>16417</v>
          </cell>
          <cell r="K15904">
            <v>61007</v>
          </cell>
        </row>
        <row r="15905">
          <cell r="A15905">
            <v>2022</v>
          </cell>
          <cell r="B15905" t="str">
            <v>Mayo</v>
          </cell>
          <cell r="J15905">
            <v>15823</v>
          </cell>
          <cell r="K15905">
            <v>61007</v>
          </cell>
        </row>
        <row r="15906">
          <cell r="A15906">
            <v>2022</v>
          </cell>
          <cell r="B15906" t="str">
            <v>Mayo</v>
          </cell>
          <cell r="J15906">
            <v>13312</v>
          </cell>
          <cell r="K15906">
            <v>61008</v>
          </cell>
        </row>
        <row r="15907">
          <cell r="A15907">
            <v>2022</v>
          </cell>
          <cell r="B15907" t="str">
            <v>Mayo</v>
          </cell>
          <cell r="J15907">
            <v>13340</v>
          </cell>
          <cell r="K15907">
            <v>61008</v>
          </cell>
        </row>
        <row r="15908">
          <cell r="A15908">
            <v>2022</v>
          </cell>
          <cell r="B15908" t="str">
            <v>Mayo</v>
          </cell>
          <cell r="J15908">
            <v>11963</v>
          </cell>
          <cell r="K15908">
            <v>61008</v>
          </cell>
        </row>
        <row r="15909">
          <cell r="A15909">
            <v>2022</v>
          </cell>
          <cell r="B15909" t="str">
            <v>Mayo</v>
          </cell>
          <cell r="J15909">
            <v>15060</v>
          </cell>
          <cell r="K15909">
            <v>61009</v>
          </cell>
        </row>
        <row r="15910">
          <cell r="A15910">
            <v>2022</v>
          </cell>
          <cell r="B15910" t="str">
            <v>Mayo</v>
          </cell>
          <cell r="J15910">
            <v>13860</v>
          </cell>
          <cell r="K15910">
            <v>61009</v>
          </cell>
        </row>
        <row r="15911">
          <cell r="A15911">
            <v>2022</v>
          </cell>
          <cell r="B15911" t="str">
            <v>Mayo</v>
          </cell>
          <cell r="J15911">
            <v>15467</v>
          </cell>
          <cell r="K15911">
            <v>61009</v>
          </cell>
        </row>
        <row r="15912">
          <cell r="A15912">
            <v>2022</v>
          </cell>
          <cell r="B15912" t="str">
            <v>Mayo</v>
          </cell>
          <cell r="J15912">
            <v>13960</v>
          </cell>
          <cell r="K15912">
            <v>61009</v>
          </cell>
        </row>
        <row r="15913">
          <cell r="A15913">
            <v>2022</v>
          </cell>
          <cell r="B15913" t="str">
            <v>Mayo</v>
          </cell>
          <cell r="J15913">
            <v>7842</v>
          </cell>
          <cell r="K15913">
            <v>71001</v>
          </cell>
        </row>
        <row r="15914">
          <cell r="A15914">
            <v>2022</v>
          </cell>
          <cell r="B15914" t="str">
            <v>Mayo</v>
          </cell>
          <cell r="J15914">
            <v>6963</v>
          </cell>
          <cell r="K15914">
            <v>71001</v>
          </cell>
        </row>
        <row r="15915">
          <cell r="A15915">
            <v>2022</v>
          </cell>
          <cell r="B15915" t="str">
            <v>Mayo</v>
          </cell>
          <cell r="J15915">
            <v>6420</v>
          </cell>
          <cell r="K15915">
            <v>71001</v>
          </cell>
        </row>
        <row r="15916">
          <cell r="A15916">
            <v>2022</v>
          </cell>
          <cell r="B15916" t="str">
            <v>Mayo</v>
          </cell>
          <cell r="J15916">
            <v>8653</v>
          </cell>
          <cell r="K15916">
            <v>71002</v>
          </cell>
        </row>
        <row r="15917">
          <cell r="A15917">
            <v>2022</v>
          </cell>
          <cell r="B15917" t="str">
            <v>Mayo</v>
          </cell>
          <cell r="J15917">
            <v>9805</v>
          </cell>
          <cell r="K15917">
            <v>71002</v>
          </cell>
        </row>
        <row r="15918">
          <cell r="A15918">
            <v>2022</v>
          </cell>
          <cell r="B15918" t="str">
            <v>Mayo</v>
          </cell>
          <cell r="J15918">
            <v>9225</v>
          </cell>
          <cell r="K15918">
            <v>71002</v>
          </cell>
        </row>
        <row r="15919">
          <cell r="A15919">
            <v>2022</v>
          </cell>
          <cell r="B15919" t="str">
            <v>Mayo</v>
          </cell>
          <cell r="J15919">
            <v>9668</v>
          </cell>
          <cell r="K15919">
            <v>71002</v>
          </cell>
        </row>
        <row r="15920">
          <cell r="A15920">
            <v>2022</v>
          </cell>
          <cell r="B15920" t="str">
            <v>Mayo</v>
          </cell>
          <cell r="J15920">
            <v>8155</v>
          </cell>
          <cell r="K15920">
            <v>71002</v>
          </cell>
        </row>
        <row r="15921">
          <cell r="A15921">
            <v>2022</v>
          </cell>
          <cell r="B15921" t="str">
            <v>Mayo</v>
          </cell>
          <cell r="J15921">
            <v>14000</v>
          </cell>
          <cell r="K15921">
            <v>71004</v>
          </cell>
        </row>
        <row r="15922">
          <cell r="A15922">
            <v>2022</v>
          </cell>
          <cell r="B15922" t="str">
            <v>Mayo</v>
          </cell>
          <cell r="J15922">
            <v>13338</v>
          </cell>
          <cell r="K15922">
            <v>71004</v>
          </cell>
        </row>
        <row r="15923">
          <cell r="A15923">
            <v>2022</v>
          </cell>
          <cell r="B15923" t="str">
            <v>Mayo</v>
          </cell>
          <cell r="J15923">
            <v>14038</v>
          </cell>
          <cell r="K15923">
            <v>71004</v>
          </cell>
        </row>
        <row r="15924">
          <cell r="A15924">
            <v>2022</v>
          </cell>
          <cell r="B15924" t="str">
            <v>Mayo</v>
          </cell>
          <cell r="J15924">
            <v>13935</v>
          </cell>
          <cell r="K15924">
            <v>71004</v>
          </cell>
        </row>
        <row r="15925">
          <cell r="A15925">
            <v>2022</v>
          </cell>
          <cell r="B15925" t="str">
            <v>Mayo</v>
          </cell>
          <cell r="J15925">
            <v>14985</v>
          </cell>
          <cell r="K15925">
            <v>71005</v>
          </cell>
        </row>
        <row r="15926">
          <cell r="A15926">
            <v>2022</v>
          </cell>
          <cell r="B15926" t="str">
            <v>Mayo</v>
          </cell>
          <cell r="J15926">
            <v>14244</v>
          </cell>
          <cell r="K15926">
            <v>71005</v>
          </cell>
        </row>
        <row r="15927">
          <cell r="A15927">
            <v>2022</v>
          </cell>
          <cell r="B15927" t="str">
            <v>Mayo</v>
          </cell>
          <cell r="J15927">
            <v>14895</v>
          </cell>
          <cell r="K15927">
            <v>71005</v>
          </cell>
        </row>
        <row r="15928">
          <cell r="A15928">
            <v>2022</v>
          </cell>
          <cell r="B15928" t="str">
            <v>Mayo</v>
          </cell>
          <cell r="J15928">
            <v>14790</v>
          </cell>
          <cell r="K15928">
            <v>71005</v>
          </cell>
        </row>
        <row r="15929">
          <cell r="A15929">
            <v>2022</v>
          </cell>
          <cell r="B15929" t="str">
            <v>Mayo</v>
          </cell>
          <cell r="J15929">
            <v>16042</v>
          </cell>
          <cell r="K15929">
            <v>71006</v>
          </cell>
        </row>
        <row r="15930">
          <cell r="A15930">
            <v>2022</v>
          </cell>
          <cell r="B15930" t="str">
            <v>Mayo</v>
          </cell>
          <cell r="J15930">
            <v>14319</v>
          </cell>
          <cell r="K15930">
            <v>71006</v>
          </cell>
        </row>
        <row r="15931">
          <cell r="A15931">
            <v>2022</v>
          </cell>
          <cell r="B15931" t="str">
            <v>Mayo</v>
          </cell>
          <cell r="J15931">
            <v>15785</v>
          </cell>
          <cell r="K15931">
            <v>71006</v>
          </cell>
        </row>
        <row r="15932">
          <cell r="A15932">
            <v>2022</v>
          </cell>
          <cell r="B15932" t="str">
            <v>Mayo</v>
          </cell>
          <cell r="J15932">
            <v>14712</v>
          </cell>
          <cell r="K15932">
            <v>71006</v>
          </cell>
        </row>
        <row r="15933">
          <cell r="A15933">
            <v>2022</v>
          </cell>
          <cell r="B15933" t="str">
            <v>Mayo</v>
          </cell>
          <cell r="J15933">
            <v>16305</v>
          </cell>
          <cell r="K15933">
            <v>71007</v>
          </cell>
        </row>
        <row r="15934">
          <cell r="A15934">
            <v>2022</v>
          </cell>
          <cell r="B15934" t="str">
            <v>Mayo</v>
          </cell>
          <cell r="J15934">
            <v>15419</v>
          </cell>
          <cell r="K15934">
            <v>71007</v>
          </cell>
        </row>
        <row r="15935">
          <cell r="A15935">
            <v>2022</v>
          </cell>
          <cell r="B15935" t="str">
            <v>Mayo</v>
          </cell>
          <cell r="J15935">
            <v>16635</v>
          </cell>
          <cell r="K15935">
            <v>71007</v>
          </cell>
        </row>
        <row r="15936">
          <cell r="A15936">
            <v>2022</v>
          </cell>
          <cell r="B15936" t="str">
            <v>Mayo</v>
          </cell>
          <cell r="J15936">
            <v>15613</v>
          </cell>
          <cell r="K15936">
            <v>71007</v>
          </cell>
        </row>
        <row r="15937">
          <cell r="A15937">
            <v>2022</v>
          </cell>
          <cell r="B15937" t="str">
            <v>Mayo</v>
          </cell>
          <cell r="J15937">
            <v>10815</v>
          </cell>
          <cell r="K15937">
            <v>71003</v>
          </cell>
        </row>
        <row r="15938">
          <cell r="A15938">
            <v>2022</v>
          </cell>
          <cell r="B15938" t="str">
            <v>Mayo</v>
          </cell>
          <cell r="J15938">
            <v>17735</v>
          </cell>
          <cell r="K15938">
            <v>71009</v>
          </cell>
        </row>
        <row r="15939">
          <cell r="A15939">
            <v>2022</v>
          </cell>
          <cell r="B15939" t="str">
            <v>Mayo</v>
          </cell>
          <cell r="J15939">
            <v>17500</v>
          </cell>
          <cell r="K15939">
            <v>71009</v>
          </cell>
        </row>
        <row r="15940">
          <cell r="A15940">
            <v>2022</v>
          </cell>
          <cell r="B15940" t="str">
            <v>Mayo</v>
          </cell>
          <cell r="J15940">
            <v>18225</v>
          </cell>
          <cell r="K15940">
            <v>71009</v>
          </cell>
        </row>
        <row r="15941">
          <cell r="A15941">
            <v>2022</v>
          </cell>
          <cell r="B15941" t="str">
            <v>Mayo</v>
          </cell>
          <cell r="J15941">
            <v>17500</v>
          </cell>
          <cell r="K15941">
            <v>71009</v>
          </cell>
        </row>
        <row r="15942">
          <cell r="A15942">
            <v>2022</v>
          </cell>
          <cell r="B15942" t="str">
            <v>Mayo</v>
          </cell>
          <cell r="J15942">
            <v>14475</v>
          </cell>
          <cell r="K15942">
            <v>71010</v>
          </cell>
        </row>
        <row r="15943">
          <cell r="A15943">
            <v>2022</v>
          </cell>
          <cell r="B15943" t="str">
            <v>Mayo</v>
          </cell>
          <cell r="J15943">
            <v>14017</v>
          </cell>
          <cell r="K15943">
            <v>71010</v>
          </cell>
        </row>
        <row r="15944">
          <cell r="A15944">
            <v>2022</v>
          </cell>
          <cell r="B15944" t="str">
            <v>Mayo</v>
          </cell>
          <cell r="J15944">
            <v>14198</v>
          </cell>
          <cell r="K15944">
            <v>71010</v>
          </cell>
        </row>
        <row r="15945">
          <cell r="A15945">
            <v>2022</v>
          </cell>
          <cell r="B15945" t="str">
            <v>Mayo</v>
          </cell>
          <cell r="J15945">
            <v>15605</v>
          </cell>
          <cell r="K15945">
            <v>71011</v>
          </cell>
        </row>
        <row r="15946">
          <cell r="A15946">
            <v>2022</v>
          </cell>
          <cell r="B15946" t="str">
            <v>Mayo</v>
          </cell>
          <cell r="J15946">
            <v>14875</v>
          </cell>
          <cell r="K15946">
            <v>71011</v>
          </cell>
        </row>
        <row r="15947">
          <cell r="A15947">
            <v>2022</v>
          </cell>
          <cell r="B15947" t="str">
            <v>Mayo</v>
          </cell>
          <cell r="J15947">
            <v>15207</v>
          </cell>
          <cell r="K15947">
            <v>71011</v>
          </cell>
        </row>
        <row r="15948">
          <cell r="A15948">
            <v>2022</v>
          </cell>
          <cell r="B15948" t="str">
            <v>Mayo</v>
          </cell>
          <cell r="J15948">
            <v>16500</v>
          </cell>
          <cell r="K15948">
            <v>71012</v>
          </cell>
        </row>
        <row r="15949">
          <cell r="A15949">
            <v>2022</v>
          </cell>
          <cell r="B15949" t="str">
            <v>Mayo</v>
          </cell>
          <cell r="J15949">
            <v>15181</v>
          </cell>
          <cell r="K15949">
            <v>71012</v>
          </cell>
        </row>
        <row r="15950">
          <cell r="A15950">
            <v>2022</v>
          </cell>
          <cell r="B15950" t="str">
            <v>Mayo</v>
          </cell>
          <cell r="J15950">
            <v>15413</v>
          </cell>
          <cell r="K15950">
            <v>71012</v>
          </cell>
        </row>
        <row r="15951">
          <cell r="A15951">
            <v>2022</v>
          </cell>
          <cell r="B15951" t="str">
            <v>Mayo</v>
          </cell>
          <cell r="J15951">
            <v>12780</v>
          </cell>
          <cell r="K15951">
            <v>71013</v>
          </cell>
        </row>
        <row r="15952">
          <cell r="A15952">
            <v>2022</v>
          </cell>
          <cell r="B15952" t="str">
            <v>Mayo</v>
          </cell>
          <cell r="J15952">
            <v>11094</v>
          </cell>
          <cell r="K15952">
            <v>71013</v>
          </cell>
        </row>
        <row r="15953">
          <cell r="A15953">
            <v>2022</v>
          </cell>
          <cell r="B15953" t="str">
            <v>Mayo</v>
          </cell>
          <cell r="J15953">
            <v>11910</v>
          </cell>
          <cell r="K15953">
            <v>71013</v>
          </cell>
        </row>
        <row r="15954">
          <cell r="A15954">
            <v>2022</v>
          </cell>
          <cell r="B15954" t="str">
            <v>Mayo</v>
          </cell>
          <cell r="J15954">
            <v>22400</v>
          </cell>
          <cell r="K15954">
            <v>71015</v>
          </cell>
        </row>
        <row r="15955">
          <cell r="A15955">
            <v>2022</v>
          </cell>
          <cell r="B15955" t="str">
            <v>Mayo</v>
          </cell>
          <cell r="J15955">
            <v>23100</v>
          </cell>
          <cell r="K15955">
            <v>71016</v>
          </cell>
        </row>
        <row r="15956">
          <cell r="A15956">
            <v>2022</v>
          </cell>
          <cell r="B15956" t="str">
            <v>Mayo</v>
          </cell>
          <cell r="J15956">
            <v>23094</v>
          </cell>
          <cell r="K15956">
            <v>71016</v>
          </cell>
        </row>
        <row r="15957">
          <cell r="A15957">
            <v>2022</v>
          </cell>
          <cell r="B15957" t="str">
            <v>Mayo</v>
          </cell>
          <cell r="J15957">
            <v>24608</v>
          </cell>
          <cell r="K15957">
            <v>71016</v>
          </cell>
        </row>
        <row r="15958">
          <cell r="A15958">
            <v>2022</v>
          </cell>
          <cell r="B15958" t="str">
            <v>Mayo</v>
          </cell>
          <cell r="J15958">
            <v>23100</v>
          </cell>
          <cell r="K15958">
            <v>71017</v>
          </cell>
        </row>
        <row r="15959">
          <cell r="A15959">
            <v>2022</v>
          </cell>
          <cell r="B15959" t="str">
            <v>Mayo</v>
          </cell>
          <cell r="J15959">
            <v>23094</v>
          </cell>
          <cell r="K15959">
            <v>71017</v>
          </cell>
        </row>
        <row r="15960">
          <cell r="A15960">
            <v>2022</v>
          </cell>
          <cell r="B15960" t="str">
            <v>Mayo</v>
          </cell>
          <cell r="J15960">
            <v>24608</v>
          </cell>
          <cell r="K15960">
            <v>71017</v>
          </cell>
        </row>
        <row r="15961">
          <cell r="A15961">
            <v>2022</v>
          </cell>
          <cell r="B15961" t="str">
            <v>Mayo</v>
          </cell>
          <cell r="J15961">
            <v>23100</v>
          </cell>
          <cell r="K15961">
            <v>71018</v>
          </cell>
        </row>
        <row r="15962">
          <cell r="A15962">
            <v>2022</v>
          </cell>
          <cell r="B15962" t="str">
            <v>Mayo</v>
          </cell>
          <cell r="J15962">
            <v>23094</v>
          </cell>
          <cell r="K15962">
            <v>71018</v>
          </cell>
        </row>
        <row r="15963">
          <cell r="A15963">
            <v>2022</v>
          </cell>
          <cell r="B15963" t="str">
            <v>Mayo</v>
          </cell>
          <cell r="J15963">
            <v>24608</v>
          </cell>
          <cell r="K15963">
            <v>71018</v>
          </cell>
        </row>
        <row r="15964">
          <cell r="A15964">
            <v>2022</v>
          </cell>
          <cell r="B15964" t="str">
            <v>Mayo</v>
          </cell>
          <cell r="J15964">
            <v>23100</v>
          </cell>
          <cell r="K15964">
            <v>71019</v>
          </cell>
        </row>
        <row r="15965">
          <cell r="A15965">
            <v>2022</v>
          </cell>
          <cell r="B15965" t="str">
            <v>Mayo</v>
          </cell>
          <cell r="J15965">
            <v>23094</v>
          </cell>
          <cell r="K15965">
            <v>71019</v>
          </cell>
        </row>
        <row r="15966">
          <cell r="A15966">
            <v>2022</v>
          </cell>
          <cell r="B15966" t="str">
            <v>Mayo</v>
          </cell>
          <cell r="J15966">
            <v>24608</v>
          </cell>
          <cell r="K15966">
            <v>71019</v>
          </cell>
        </row>
        <row r="15967">
          <cell r="A15967">
            <v>2022</v>
          </cell>
          <cell r="B15967" t="str">
            <v>Mayo</v>
          </cell>
          <cell r="J15967">
            <v>27830</v>
          </cell>
          <cell r="K15967">
            <v>71020</v>
          </cell>
        </row>
        <row r="15968">
          <cell r="A15968">
            <v>2022</v>
          </cell>
          <cell r="B15968" t="str">
            <v>Mayo</v>
          </cell>
          <cell r="J15968">
            <v>28156</v>
          </cell>
          <cell r="K15968">
            <v>71020</v>
          </cell>
        </row>
        <row r="15969">
          <cell r="A15969">
            <v>2022</v>
          </cell>
          <cell r="B15969" t="str">
            <v>Mayo</v>
          </cell>
          <cell r="J15969">
            <v>30550</v>
          </cell>
          <cell r="K15969">
            <v>71020</v>
          </cell>
        </row>
        <row r="15970">
          <cell r="A15970">
            <v>2022</v>
          </cell>
          <cell r="B15970" t="str">
            <v>Mayo</v>
          </cell>
          <cell r="J15970">
            <v>19167</v>
          </cell>
          <cell r="K15970">
            <v>71021</v>
          </cell>
        </row>
        <row r="15971">
          <cell r="A15971">
            <v>2022</v>
          </cell>
          <cell r="B15971" t="str">
            <v>Mayo</v>
          </cell>
          <cell r="J15971">
            <v>18500</v>
          </cell>
          <cell r="K15971">
            <v>71021</v>
          </cell>
        </row>
        <row r="15972">
          <cell r="A15972">
            <v>2022</v>
          </cell>
          <cell r="B15972" t="str">
            <v>Mayo</v>
          </cell>
          <cell r="J15972">
            <v>19450</v>
          </cell>
          <cell r="K15972">
            <v>71021</v>
          </cell>
        </row>
        <row r="15973">
          <cell r="A15973">
            <v>2022</v>
          </cell>
          <cell r="B15973" t="str">
            <v>Mayo</v>
          </cell>
          <cell r="J15973">
            <v>17540</v>
          </cell>
          <cell r="K15973">
            <v>71022</v>
          </cell>
        </row>
        <row r="15974">
          <cell r="A15974">
            <v>2022</v>
          </cell>
          <cell r="B15974" t="str">
            <v>Mayo</v>
          </cell>
          <cell r="J15974">
            <v>17406</v>
          </cell>
          <cell r="K15974">
            <v>71022</v>
          </cell>
        </row>
        <row r="15975">
          <cell r="A15975">
            <v>2022</v>
          </cell>
          <cell r="B15975" t="str">
            <v>Mayo</v>
          </cell>
          <cell r="J15975">
            <v>19100</v>
          </cell>
          <cell r="K15975">
            <v>71022</v>
          </cell>
        </row>
        <row r="15976">
          <cell r="A15976">
            <v>2022</v>
          </cell>
          <cell r="B15976" t="str">
            <v>Mayo</v>
          </cell>
          <cell r="J15976">
            <v>19175</v>
          </cell>
          <cell r="K15976">
            <v>71023</v>
          </cell>
        </row>
        <row r="15977">
          <cell r="A15977">
            <v>2022</v>
          </cell>
          <cell r="B15977" t="str">
            <v>Mayo</v>
          </cell>
          <cell r="J15977">
            <v>19938</v>
          </cell>
          <cell r="K15977">
            <v>71023</v>
          </cell>
        </row>
        <row r="15978">
          <cell r="A15978">
            <v>2022</v>
          </cell>
          <cell r="B15978" t="str">
            <v>Mayo</v>
          </cell>
          <cell r="J15978">
            <v>21500</v>
          </cell>
          <cell r="K15978">
            <v>71023</v>
          </cell>
        </row>
        <row r="15979">
          <cell r="A15979">
            <v>2022</v>
          </cell>
          <cell r="B15979" t="str">
            <v>Mayo</v>
          </cell>
          <cell r="J15979">
            <v>21850</v>
          </cell>
          <cell r="K15979">
            <v>71024</v>
          </cell>
        </row>
        <row r="15980">
          <cell r="A15980">
            <v>2022</v>
          </cell>
          <cell r="B15980" t="str">
            <v>Mayo</v>
          </cell>
          <cell r="J15980">
            <v>40867</v>
          </cell>
          <cell r="K15980">
            <v>71025</v>
          </cell>
        </row>
        <row r="15981">
          <cell r="A15981">
            <v>2022</v>
          </cell>
          <cell r="B15981" t="str">
            <v>Mayo</v>
          </cell>
          <cell r="J15981">
            <v>42438</v>
          </cell>
          <cell r="K15981">
            <v>71025</v>
          </cell>
        </row>
        <row r="15982">
          <cell r="A15982">
            <v>2022</v>
          </cell>
          <cell r="B15982" t="str">
            <v>Mayo</v>
          </cell>
          <cell r="J15982">
            <v>39100</v>
          </cell>
          <cell r="K15982">
            <v>71025</v>
          </cell>
        </row>
        <row r="15983">
          <cell r="A15983">
            <v>2022</v>
          </cell>
          <cell r="B15983" t="str">
            <v>Mayo</v>
          </cell>
          <cell r="J15983">
            <v>18575</v>
          </cell>
          <cell r="K15983">
            <v>71014</v>
          </cell>
        </row>
        <row r="15984">
          <cell r="A15984">
            <v>2022</v>
          </cell>
          <cell r="B15984" t="str">
            <v>Mayo</v>
          </cell>
          <cell r="J15984">
            <v>18500</v>
          </cell>
          <cell r="K15984">
            <v>71014</v>
          </cell>
        </row>
        <row r="15985">
          <cell r="A15985">
            <v>2022</v>
          </cell>
          <cell r="B15985" t="str">
            <v>Mayo</v>
          </cell>
          <cell r="J15985">
            <v>19025</v>
          </cell>
          <cell r="K15985">
            <v>71014</v>
          </cell>
        </row>
        <row r="15986">
          <cell r="A15986">
            <v>2022</v>
          </cell>
          <cell r="B15986" t="str">
            <v>Mayo</v>
          </cell>
          <cell r="J15986">
            <v>20690</v>
          </cell>
          <cell r="K15986">
            <v>71026</v>
          </cell>
        </row>
        <row r="15987">
          <cell r="A15987">
            <v>2022</v>
          </cell>
          <cell r="B15987" t="str">
            <v>Mayo</v>
          </cell>
          <cell r="J15987">
            <v>20131</v>
          </cell>
          <cell r="K15987">
            <v>71026</v>
          </cell>
        </row>
        <row r="15988">
          <cell r="A15988">
            <v>2022</v>
          </cell>
          <cell r="B15988" t="str">
            <v>Mayo</v>
          </cell>
          <cell r="J15988">
            <v>21575</v>
          </cell>
          <cell r="K15988">
            <v>71026</v>
          </cell>
        </row>
        <row r="15989">
          <cell r="A15989">
            <v>2022</v>
          </cell>
          <cell r="B15989" t="str">
            <v>Mayo</v>
          </cell>
          <cell r="J15989">
            <v>26742</v>
          </cell>
          <cell r="K15989">
            <v>71027</v>
          </cell>
        </row>
        <row r="15990">
          <cell r="A15990">
            <v>2022</v>
          </cell>
          <cell r="B15990" t="str">
            <v>Mayo</v>
          </cell>
          <cell r="J15990">
            <v>25583</v>
          </cell>
          <cell r="K15990">
            <v>71027</v>
          </cell>
        </row>
        <row r="15991">
          <cell r="A15991">
            <v>2022</v>
          </cell>
          <cell r="B15991" t="str">
            <v>Mayo</v>
          </cell>
          <cell r="J15991">
            <v>26475</v>
          </cell>
          <cell r="K15991">
            <v>71027</v>
          </cell>
        </row>
        <row r="15992">
          <cell r="A15992">
            <v>2022</v>
          </cell>
          <cell r="B15992" t="str">
            <v>Mayo</v>
          </cell>
          <cell r="J15992">
            <v>18645</v>
          </cell>
          <cell r="K15992">
            <v>71028</v>
          </cell>
        </row>
        <row r="15993">
          <cell r="A15993">
            <v>2022</v>
          </cell>
          <cell r="B15993" t="str">
            <v>Mayo</v>
          </cell>
          <cell r="J15993">
            <v>18500</v>
          </cell>
          <cell r="K15993">
            <v>71028</v>
          </cell>
        </row>
        <row r="15994">
          <cell r="A15994">
            <v>2022</v>
          </cell>
          <cell r="B15994" t="str">
            <v>Mayo</v>
          </cell>
          <cell r="J15994">
            <v>19625</v>
          </cell>
          <cell r="K15994">
            <v>71028</v>
          </cell>
        </row>
        <row r="15995">
          <cell r="A15995">
            <v>2022</v>
          </cell>
          <cell r="B15995" t="str">
            <v>Mayo</v>
          </cell>
          <cell r="J15995">
            <v>21050</v>
          </cell>
          <cell r="K15995">
            <v>71029</v>
          </cell>
        </row>
        <row r="15996">
          <cell r="A15996">
            <v>2022</v>
          </cell>
          <cell r="B15996" t="str">
            <v>Mayo</v>
          </cell>
          <cell r="J15996">
            <v>20968</v>
          </cell>
          <cell r="K15996">
            <v>71030</v>
          </cell>
        </row>
        <row r="15997">
          <cell r="A15997">
            <v>2022</v>
          </cell>
          <cell r="B15997" t="str">
            <v>Mayo</v>
          </cell>
          <cell r="J15997">
            <v>22031</v>
          </cell>
          <cell r="K15997">
            <v>71030</v>
          </cell>
        </row>
        <row r="15998">
          <cell r="A15998">
            <v>2022</v>
          </cell>
          <cell r="B15998" t="str">
            <v>Mayo</v>
          </cell>
          <cell r="J15998">
            <v>21433</v>
          </cell>
          <cell r="K15998">
            <v>71030</v>
          </cell>
        </row>
        <row r="15999">
          <cell r="A15999">
            <v>2022</v>
          </cell>
          <cell r="B15999" t="str">
            <v>Mayo</v>
          </cell>
          <cell r="J15999">
            <v>26125</v>
          </cell>
          <cell r="K15999">
            <v>71031</v>
          </cell>
        </row>
        <row r="16000">
          <cell r="A16000">
            <v>2022</v>
          </cell>
          <cell r="B16000" t="str">
            <v>Mayo</v>
          </cell>
          <cell r="J16000">
            <v>26875</v>
          </cell>
          <cell r="K16000">
            <v>71031</v>
          </cell>
        </row>
        <row r="16001">
          <cell r="A16001">
            <v>2022</v>
          </cell>
          <cell r="B16001" t="str">
            <v>Mayo</v>
          </cell>
          <cell r="J16001">
            <v>27300</v>
          </cell>
          <cell r="K16001">
            <v>71031</v>
          </cell>
        </row>
        <row r="16002">
          <cell r="A16002">
            <v>2022</v>
          </cell>
          <cell r="B16002" t="str">
            <v>Mayo</v>
          </cell>
          <cell r="J16002">
            <v>21265</v>
          </cell>
          <cell r="K16002">
            <v>71032</v>
          </cell>
        </row>
        <row r="16003">
          <cell r="A16003">
            <v>2022</v>
          </cell>
          <cell r="B16003" t="str">
            <v>Mayo</v>
          </cell>
          <cell r="J16003">
            <v>20938</v>
          </cell>
          <cell r="K16003">
            <v>71032</v>
          </cell>
        </row>
        <row r="16004">
          <cell r="A16004">
            <v>2022</v>
          </cell>
          <cell r="B16004" t="str">
            <v>Mayo</v>
          </cell>
          <cell r="J16004">
            <v>22550</v>
          </cell>
          <cell r="K16004">
            <v>71032</v>
          </cell>
        </row>
        <row r="16005">
          <cell r="A16005">
            <v>2022</v>
          </cell>
          <cell r="B16005" t="str">
            <v>Mayo</v>
          </cell>
          <cell r="J16005">
            <v>9125</v>
          </cell>
          <cell r="K16005">
            <v>71033</v>
          </cell>
        </row>
        <row r="16006">
          <cell r="A16006">
            <v>2022</v>
          </cell>
          <cell r="B16006" t="str">
            <v>Mayo</v>
          </cell>
          <cell r="J16006">
            <v>9083</v>
          </cell>
          <cell r="K16006">
            <v>71034</v>
          </cell>
        </row>
        <row r="16007">
          <cell r="A16007">
            <v>2022</v>
          </cell>
          <cell r="B16007" t="str">
            <v>Mayo</v>
          </cell>
          <cell r="J16007">
            <v>9790</v>
          </cell>
          <cell r="K16007">
            <v>71034</v>
          </cell>
        </row>
        <row r="16008">
          <cell r="A16008">
            <v>2022</v>
          </cell>
          <cell r="B16008" t="str">
            <v>Mayo</v>
          </cell>
          <cell r="J16008">
            <v>9706</v>
          </cell>
          <cell r="K16008">
            <v>71034</v>
          </cell>
        </row>
        <row r="16009">
          <cell r="A16009">
            <v>2022</v>
          </cell>
          <cell r="B16009" t="str">
            <v>Mayo</v>
          </cell>
          <cell r="J16009">
            <v>10840</v>
          </cell>
          <cell r="K16009">
            <v>71034</v>
          </cell>
        </row>
        <row r="16010">
          <cell r="A16010">
            <v>2022</v>
          </cell>
          <cell r="B16010" t="str">
            <v>Mayo</v>
          </cell>
          <cell r="J16010">
            <v>8003</v>
          </cell>
          <cell r="K16010">
            <v>71034</v>
          </cell>
        </row>
        <row r="16011">
          <cell r="A16011">
            <v>2022</v>
          </cell>
          <cell r="B16011" t="str">
            <v>Mayo</v>
          </cell>
          <cell r="J16011">
            <v>13060</v>
          </cell>
          <cell r="K16011">
            <v>71035</v>
          </cell>
        </row>
        <row r="16012">
          <cell r="A16012">
            <v>2022</v>
          </cell>
          <cell r="B16012" t="str">
            <v>Mayo</v>
          </cell>
          <cell r="J16012">
            <v>13513</v>
          </cell>
          <cell r="K16012">
            <v>71035</v>
          </cell>
        </row>
        <row r="16013">
          <cell r="A16013">
            <v>2022</v>
          </cell>
          <cell r="B16013" t="str">
            <v>Mayo</v>
          </cell>
          <cell r="J16013">
            <v>13775</v>
          </cell>
          <cell r="K16013">
            <v>71035</v>
          </cell>
        </row>
        <row r="16014">
          <cell r="A16014">
            <v>2022</v>
          </cell>
          <cell r="B16014" t="str">
            <v>Mayo</v>
          </cell>
          <cell r="J16014">
            <v>14273</v>
          </cell>
          <cell r="K16014">
            <v>71035</v>
          </cell>
        </row>
        <row r="16015">
          <cell r="A16015">
            <v>2022</v>
          </cell>
          <cell r="B16015" t="str">
            <v>Mayo</v>
          </cell>
          <cell r="J16015">
            <v>11980</v>
          </cell>
          <cell r="K16015">
            <v>71035</v>
          </cell>
        </row>
        <row r="16016">
          <cell r="A16016">
            <v>2022</v>
          </cell>
          <cell r="B16016" t="str">
            <v>Mayo</v>
          </cell>
          <cell r="J16016">
            <v>9271</v>
          </cell>
          <cell r="K16016">
            <v>71036</v>
          </cell>
        </row>
        <row r="16017">
          <cell r="A16017">
            <v>2022</v>
          </cell>
          <cell r="B16017" t="str">
            <v>Mayo</v>
          </cell>
          <cell r="J16017">
            <v>8372</v>
          </cell>
          <cell r="K16017">
            <v>71036</v>
          </cell>
        </row>
        <row r="16018">
          <cell r="A16018">
            <v>2022</v>
          </cell>
          <cell r="B16018" t="str">
            <v>Mayo</v>
          </cell>
          <cell r="J16018">
            <v>7903</v>
          </cell>
          <cell r="K16018">
            <v>71036</v>
          </cell>
        </row>
        <row r="16019">
          <cell r="A16019">
            <v>2022</v>
          </cell>
          <cell r="B16019" t="str">
            <v>Mayo</v>
          </cell>
          <cell r="J16019">
            <v>9320</v>
          </cell>
          <cell r="K16019">
            <v>71037</v>
          </cell>
        </row>
        <row r="16020">
          <cell r="A16020">
            <v>2022</v>
          </cell>
          <cell r="B16020" t="str">
            <v>Mayo</v>
          </cell>
          <cell r="J16020">
            <v>11365</v>
          </cell>
          <cell r="K16020">
            <v>71037</v>
          </cell>
        </row>
        <row r="16021">
          <cell r="A16021">
            <v>2022</v>
          </cell>
          <cell r="B16021" t="str">
            <v>Mayo</v>
          </cell>
          <cell r="J16021">
            <v>10102</v>
          </cell>
          <cell r="K16021">
            <v>71037</v>
          </cell>
        </row>
        <row r="16022">
          <cell r="A16022">
            <v>2022</v>
          </cell>
          <cell r="B16022" t="str">
            <v>Mayo</v>
          </cell>
          <cell r="J16022">
            <v>10933</v>
          </cell>
          <cell r="K16022">
            <v>71037</v>
          </cell>
        </row>
        <row r="16023">
          <cell r="A16023">
            <v>2022</v>
          </cell>
          <cell r="B16023" t="str">
            <v>Mayo</v>
          </cell>
          <cell r="J16023">
            <v>8903</v>
          </cell>
          <cell r="K16023">
            <v>71037</v>
          </cell>
        </row>
        <row r="16024">
          <cell r="A16024">
            <v>2022</v>
          </cell>
          <cell r="B16024" t="str">
            <v>Mayo</v>
          </cell>
          <cell r="J16024">
            <v>10257</v>
          </cell>
          <cell r="K16024">
            <v>71038</v>
          </cell>
        </row>
        <row r="16025">
          <cell r="A16025">
            <v>2022</v>
          </cell>
          <cell r="B16025" t="str">
            <v>Mayo</v>
          </cell>
          <cell r="J16025">
            <v>11325</v>
          </cell>
          <cell r="K16025">
            <v>71038</v>
          </cell>
        </row>
        <row r="16026">
          <cell r="A16026">
            <v>2022</v>
          </cell>
          <cell r="B16026" t="str">
            <v>Mayo</v>
          </cell>
          <cell r="J16026">
            <v>10629</v>
          </cell>
          <cell r="K16026">
            <v>71038</v>
          </cell>
        </row>
        <row r="16027">
          <cell r="A16027">
            <v>2022</v>
          </cell>
          <cell r="B16027" t="str">
            <v>Mayo</v>
          </cell>
          <cell r="J16027">
            <v>11158</v>
          </cell>
          <cell r="K16027">
            <v>71038</v>
          </cell>
        </row>
        <row r="16028">
          <cell r="A16028">
            <v>2022</v>
          </cell>
          <cell r="B16028" t="str">
            <v>Mayo</v>
          </cell>
          <cell r="J16028">
            <v>8900</v>
          </cell>
          <cell r="K16028">
            <v>71038</v>
          </cell>
        </row>
        <row r="16029">
          <cell r="A16029">
            <v>2022</v>
          </cell>
          <cell r="B16029" t="str">
            <v>Mayo</v>
          </cell>
          <cell r="J16029">
            <v>9600</v>
          </cell>
          <cell r="K16029">
            <v>71039</v>
          </cell>
        </row>
        <row r="16030">
          <cell r="A16030">
            <v>2022</v>
          </cell>
          <cell r="B16030" t="str">
            <v>Mayo</v>
          </cell>
          <cell r="J16030">
            <v>9728</v>
          </cell>
          <cell r="K16030">
            <v>71039</v>
          </cell>
        </row>
        <row r="16031">
          <cell r="A16031">
            <v>2022</v>
          </cell>
          <cell r="B16031" t="str">
            <v>Mayo</v>
          </cell>
          <cell r="J16031">
            <v>9500</v>
          </cell>
          <cell r="K16031">
            <v>71039</v>
          </cell>
        </row>
        <row r="16032">
          <cell r="A16032">
            <v>2022</v>
          </cell>
          <cell r="B16032" t="str">
            <v>Mayo</v>
          </cell>
          <cell r="J16032">
            <v>10198</v>
          </cell>
          <cell r="K16032">
            <v>71039</v>
          </cell>
        </row>
        <row r="16033">
          <cell r="A16033">
            <v>2022</v>
          </cell>
          <cell r="B16033" t="str">
            <v>Mayo</v>
          </cell>
          <cell r="J16033">
            <v>9170</v>
          </cell>
          <cell r="K16033">
            <v>71039</v>
          </cell>
        </row>
        <row r="16034">
          <cell r="A16034">
            <v>2022</v>
          </cell>
          <cell r="B16034" t="str">
            <v>Mayo</v>
          </cell>
          <cell r="J16034">
            <v>28633</v>
          </cell>
          <cell r="K16034">
            <v>81001</v>
          </cell>
        </row>
        <row r="16035">
          <cell r="A16035">
            <v>2022</v>
          </cell>
          <cell r="B16035" t="str">
            <v>Mayo</v>
          </cell>
          <cell r="J16035">
            <v>18567</v>
          </cell>
          <cell r="K16035">
            <v>81002</v>
          </cell>
        </row>
        <row r="16036">
          <cell r="A16036">
            <v>2022</v>
          </cell>
          <cell r="B16036" t="str">
            <v>Mayo</v>
          </cell>
          <cell r="J16036">
            <v>27867</v>
          </cell>
          <cell r="K16036">
            <v>81003</v>
          </cell>
        </row>
        <row r="16037">
          <cell r="A16037">
            <v>2022</v>
          </cell>
          <cell r="B16037" t="str">
            <v>Mayo</v>
          </cell>
          <cell r="J16037">
            <v>11193</v>
          </cell>
          <cell r="K16037">
            <v>81004</v>
          </cell>
        </row>
        <row r="16038">
          <cell r="A16038">
            <v>2022</v>
          </cell>
          <cell r="B16038" t="str">
            <v>Mayo</v>
          </cell>
          <cell r="J16038">
            <v>12080</v>
          </cell>
          <cell r="K16038">
            <v>81004</v>
          </cell>
        </row>
        <row r="16039">
          <cell r="A16039">
            <v>2022</v>
          </cell>
          <cell r="B16039" t="str">
            <v>Mayo</v>
          </cell>
          <cell r="J16039">
            <v>9953</v>
          </cell>
          <cell r="K16039">
            <v>81004</v>
          </cell>
        </row>
        <row r="16040">
          <cell r="A16040">
            <v>2022</v>
          </cell>
          <cell r="B16040" t="str">
            <v>Mayo</v>
          </cell>
          <cell r="J16040">
            <v>14815</v>
          </cell>
          <cell r="K16040">
            <v>81005</v>
          </cell>
        </row>
        <row r="16041">
          <cell r="A16041">
            <v>2022</v>
          </cell>
          <cell r="B16041" t="str">
            <v>Mayo</v>
          </cell>
          <cell r="J16041">
            <v>15833</v>
          </cell>
          <cell r="K16041">
            <v>81005</v>
          </cell>
        </row>
        <row r="16042">
          <cell r="A16042">
            <v>2022</v>
          </cell>
          <cell r="B16042" t="str">
            <v>Mayo</v>
          </cell>
          <cell r="J16042">
            <v>10102</v>
          </cell>
          <cell r="K16042">
            <v>81005</v>
          </cell>
        </row>
        <row r="16043">
          <cell r="A16043">
            <v>2022</v>
          </cell>
          <cell r="B16043" t="str">
            <v>Mayo</v>
          </cell>
          <cell r="J16043">
            <v>8800</v>
          </cell>
          <cell r="K16043">
            <v>81009</v>
          </cell>
        </row>
        <row r="16044">
          <cell r="A16044">
            <v>2022</v>
          </cell>
          <cell r="B16044" t="str">
            <v>Mayo</v>
          </cell>
          <cell r="J16044">
            <v>34833</v>
          </cell>
          <cell r="K16044">
            <v>81010</v>
          </cell>
        </row>
        <row r="16045">
          <cell r="A16045">
            <v>2022</v>
          </cell>
          <cell r="B16045" t="str">
            <v>Mayo</v>
          </cell>
          <cell r="J16045">
            <v>34000</v>
          </cell>
          <cell r="K16045">
            <v>81010</v>
          </cell>
        </row>
        <row r="16046">
          <cell r="A16046">
            <v>2022</v>
          </cell>
          <cell r="B16046" t="str">
            <v>Mayo</v>
          </cell>
          <cell r="J16046">
            <v>12168</v>
          </cell>
          <cell r="K16046">
            <v>81011</v>
          </cell>
        </row>
        <row r="16047">
          <cell r="A16047">
            <v>2022</v>
          </cell>
          <cell r="B16047" t="str">
            <v>Mayo</v>
          </cell>
          <cell r="J16047">
            <v>13260</v>
          </cell>
          <cell r="K16047">
            <v>81011</v>
          </cell>
        </row>
        <row r="16048">
          <cell r="A16048">
            <v>2022</v>
          </cell>
          <cell r="B16048" t="str">
            <v>Mayo</v>
          </cell>
          <cell r="J16048">
            <v>35683</v>
          </cell>
          <cell r="K16048">
            <v>81013</v>
          </cell>
        </row>
        <row r="16049">
          <cell r="A16049">
            <v>2022</v>
          </cell>
          <cell r="B16049" t="str">
            <v>Mayo</v>
          </cell>
          <cell r="J16049">
            <v>32002</v>
          </cell>
          <cell r="K16049">
            <v>81014</v>
          </cell>
        </row>
        <row r="16050">
          <cell r="A16050">
            <v>2022</v>
          </cell>
          <cell r="B16050" t="str">
            <v>Mayo</v>
          </cell>
          <cell r="J16050">
            <v>30133</v>
          </cell>
          <cell r="K16050">
            <v>81014</v>
          </cell>
        </row>
        <row r="16051">
          <cell r="A16051">
            <v>2022</v>
          </cell>
          <cell r="B16051" t="str">
            <v>Mayo</v>
          </cell>
          <cell r="J16051">
            <v>12682</v>
          </cell>
          <cell r="K16051">
            <v>81016</v>
          </cell>
        </row>
        <row r="16052">
          <cell r="A16052">
            <v>2022</v>
          </cell>
          <cell r="B16052" t="str">
            <v>Mayo</v>
          </cell>
          <cell r="J16052">
            <v>13320</v>
          </cell>
          <cell r="K16052">
            <v>81016</v>
          </cell>
        </row>
        <row r="16053">
          <cell r="A16053">
            <v>2022</v>
          </cell>
          <cell r="B16053" t="str">
            <v>Mayo</v>
          </cell>
          <cell r="J16053">
            <v>43893</v>
          </cell>
          <cell r="K16053">
            <v>81019</v>
          </cell>
        </row>
        <row r="16054">
          <cell r="A16054">
            <v>2022</v>
          </cell>
          <cell r="B16054" t="str">
            <v>Mayo</v>
          </cell>
          <cell r="J16054">
            <v>46200</v>
          </cell>
          <cell r="K16054">
            <v>81019</v>
          </cell>
        </row>
        <row r="16055">
          <cell r="A16055">
            <v>2022</v>
          </cell>
          <cell r="B16055" t="str">
            <v>Mayo</v>
          </cell>
          <cell r="J16055">
            <v>9443</v>
          </cell>
          <cell r="K16055">
            <v>81020</v>
          </cell>
        </row>
        <row r="16056">
          <cell r="A16056">
            <v>2022</v>
          </cell>
          <cell r="B16056" t="str">
            <v>Mayo</v>
          </cell>
          <cell r="J16056">
            <v>11957</v>
          </cell>
          <cell r="K16056">
            <v>81021</v>
          </cell>
        </row>
        <row r="16057">
          <cell r="A16057">
            <v>2022</v>
          </cell>
          <cell r="B16057" t="str">
            <v>Mayo</v>
          </cell>
          <cell r="J16057">
            <v>13687</v>
          </cell>
          <cell r="K16057">
            <v>81021</v>
          </cell>
        </row>
        <row r="16058">
          <cell r="A16058">
            <v>2022</v>
          </cell>
          <cell r="B16058" t="str">
            <v>Mayo</v>
          </cell>
          <cell r="J16058">
            <v>41778</v>
          </cell>
          <cell r="K16058">
            <v>81022</v>
          </cell>
        </row>
        <row r="16059">
          <cell r="A16059">
            <v>2022</v>
          </cell>
          <cell r="B16059" t="str">
            <v>Mayo</v>
          </cell>
          <cell r="J16059">
            <v>9640</v>
          </cell>
          <cell r="K16059">
            <v>81023</v>
          </cell>
        </row>
        <row r="16060">
          <cell r="A16060">
            <v>2022</v>
          </cell>
          <cell r="B16060" t="str">
            <v>Mayo</v>
          </cell>
          <cell r="J16060">
            <v>51083</v>
          </cell>
          <cell r="K16060">
            <v>81024</v>
          </cell>
        </row>
        <row r="16061">
          <cell r="A16061">
            <v>2022</v>
          </cell>
          <cell r="B16061" t="str">
            <v>Mayo</v>
          </cell>
          <cell r="J16061">
            <v>52417</v>
          </cell>
          <cell r="K16061">
            <v>81024</v>
          </cell>
        </row>
        <row r="16062">
          <cell r="A16062">
            <v>2022</v>
          </cell>
          <cell r="B16062" t="str">
            <v>Mayo</v>
          </cell>
          <cell r="J16062">
            <v>21463</v>
          </cell>
          <cell r="K16062">
            <v>81025</v>
          </cell>
        </row>
        <row r="16063">
          <cell r="A16063">
            <v>2022</v>
          </cell>
          <cell r="B16063" t="str">
            <v>Mayo</v>
          </cell>
          <cell r="J16063">
            <v>21111</v>
          </cell>
          <cell r="K16063">
            <v>81025</v>
          </cell>
        </row>
        <row r="16064">
          <cell r="A16064">
            <v>2022</v>
          </cell>
          <cell r="B16064" t="str">
            <v>Mayo</v>
          </cell>
          <cell r="J16064">
            <v>21333</v>
          </cell>
          <cell r="K16064">
            <v>81025</v>
          </cell>
        </row>
        <row r="16065">
          <cell r="A16065">
            <v>2022</v>
          </cell>
          <cell r="B16065" t="str">
            <v>Mayo</v>
          </cell>
          <cell r="J16065">
            <v>17985</v>
          </cell>
          <cell r="K16065">
            <v>81027</v>
          </cell>
        </row>
        <row r="16066">
          <cell r="A16066">
            <v>2022</v>
          </cell>
          <cell r="B16066" t="str">
            <v>Mayo</v>
          </cell>
          <cell r="J16066">
            <v>15717</v>
          </cell>
          <cell r="K16066">
            <v>81026</v>
          </cell>
        </row>
        <row r="16067">
          <cell r="A16067">
            <v>2022</v>
          </cell>
          <cell r="B16067" t="str">
            <v>Mayo</v>
          </cell>
          <cell r="J16067">
            <v>11371</v>
          </cell>
          <cell r="K16067">
            <v>81026</v>
          </cell>
        </row>
        <row r="16068">
          <cell r="A16068">
            <v>2022</v>
          </cell>
          <cell r="B16068" t="str">
            <v>Mayo</v>
          </cell>
          <cell r="J16068">
            <v>19338</v>
          </cell>
          <cell r="K16068">
            <v>81029</v>
          </cell>
        </row>
        <row r="16069">
          <cell r="A16069">
            <v>2022</v>
          </cell>
          <cell r="B16069" t="str">
            <v>Mayo</v>
          </cell>
          <cell r="J16069">
            <v>20267</v>
          </cell>
          <cell r="K16069">
            <v>81029</v>
          </cell>
        </row>
        <row r="16070">
          <cell r="A16070">
            <v>2022</v>
          </cell>
          <cell r="B16070" t="str">
            <v>Mayo</v>
          </cell>
          <cell r="J16070">
            <v>18883</v>
          </cell>
          <cell r="K16070">
            <v>81029</v>
          </cell>
        </row>
        <row r="16071">
          <cell r="A16071">
            <v>2022</v>
          </cell>
          <cell r="B16071" t="str">
            <v>Mayo</v>
          </cell>
          <cell r="J16071">
            <v>9687</v>
          </cell>
          <cell r="K16071">
            <v>41001</v>
          </cell>
        </row>
        <row r="16072">
          <cell r="A16072">
            <v>2022</v>
          </cell>
          <cell r="B16072" t="str">
            <v>Mayo</v>
          </cell>
          <cell r="J16072">
            <v>10350</v>
          </cell>
          <cell r="K16072">
            <v>41001</v>
          </cell>
        </row>
        <row r="16073">
          <cell r="A16073">
            <v>2022</v>
          </cell>
          <cell r="B16073" t="str">
            <v>Mayo</v>
          </cell>
          <cell r="J16073">
            <v>9903</v>
          </cell>
          <cell r="K16073">
            <v>41001</v>
          </cell>
        </row>
        <row r="16074">
          <cell r="A16074">
            <v>2022</v>
          </cell>
          <cell r="B16074" t="str">
            <v>Mayo</v>
          </cell>
          <cell r="J16074">
            <v>10240</v>
          </cell>
          <cell r="K16074">
            <v>41001</v>
          </cell>
        </row>
        <row r="16075">
          <cell r="A16075">
            <v>2022</v>
          </cell>
          <cell r="B16075" t="str">
            <v>Mayo</v>
          </cell>
          <cell r="J16075">
            <v>8334</v>
          </cell>
          <cell r="K16075">
            <v>41003</v>
          </cell>
        </row>
        <row r="16076">
          <cell r="A16076">
            <v>2022</v>
          </cell>
          <cell r="B16076" t="str">
            <v>Mayo</v>
          </cell>
          <cell r="J16076">
            <v>8419</v>
          </cell>
          <cell r="K16076">
            <v>41003</v>
          </cell>
        </row>
        <row r="16077">
          <cell r="A16077">
            <v>2022</v>
          </cell>
          <cell r="B16077" t="str">
            <v>Mayo</v>
          </cell>
          <cell r="J16077">
            <v>8334</v>
          </cell>
          <cell r="K16077">
            <v>41004</v>
          </cell>
        </row>
        <row r="16078">
          <cell r="A16078">
            <v>2022</v>
          </cell>
          <cell r="B16078" t="str">
            <v>Mayo</v>
          </cell>
          <cell r="J16078">
            <v>8419</v>
          </cell>
          <cell r="K16078">
            <v>41004</v>
          </cell>
        </row>
        <row r="16079">
          <cell r="A16079">
            <v>2022</v>
          </cell>
          <cell r="B16079" t="str">
            <v>Mayo</v>
          </cell>
          <cell r="J16079">
            <v>4107</v>
          </cell>
          <cell r="K16079">
            <v>41005</v>
          </cell>
        </row>
        <row r="16080">
          <cell r="A16080">
            <v>2022</v>
          </cell>
          <cell r="B16080" t="str">
            <v>Mayo</v>
          </cell>
          <cell r="J16080">
            <v>4170</v>
          </cell>
          <cell r="K16080">
            <v>41005</v>
          </cell>
        </row>
        <row r="16081">
          <cell r="A16081">
            <v>2022</v>
          </cell>
          <cell r="B16081" t="str">
            <v>Mayo</v>
          </cell>
          <cell r="J16081">
            <v>3686</v>
          </cell>
          <cell r="K16081">
            <v>41007</v>
          </cell>
        </row>
        <row r="16082">
          <cell r="A16082">
            <v>2022</v>
          </cell>
          <cell r="B16082" t="str">
            <v>Mayo</v>
          </cell>
          <cell r="J16082">
            <v>4413</v>
          </cell>
          <cell r="K16082">
            <v>41007</v>
          </cell>
        </row>
        <row r="16083">
          <cell r="A16083">
            <v>2022</v>
          </cell>
          <cell r="B16083" t="str">
            <v>Mayo</v>
          </cell>
          <cell r="J16083">
            <v>3843</v>
          </cell>
          <cell r="K16083">
            <v>41007</v>
          </cell>
        </row>
        <row r="16084">
          <cell r="A16084">
            <v>2022</v>
          </cell>
          <cell r="B16084" t="str">
            <v>Mayo</v>
          </cell>
          <cell r="J16084">
            <v>281</v>
          </cell>
          <cell r="K16084">
            <v>41008</v>
          </cell>
        </row>
        <row r="16085">
          <cell r="A16085">
            <v>2022</v>
          </cell>
          <cell r="B16085" t="str">
            <v>Mayo</v>
          </cell>
          <cell r="J16085">
            <v>339</v>
          </cell>
          <cell r="K16085">
            <v>41008</v>
          </cell>
        </row>
        <row r="16086">
          <cell r="A16086">
            <v>2022</v>
          </cell>
          <cell r="B16086" t="str">
            <v>Mayo</v>
          </cell>
          <cell r="J16086">
            <v>103725</v>
          </cell>
          <cell r="K16086">
            <v>41009</v>
          </cell>
        </row>
        <row r="16087">
          <cell r="A16087">
            <v>2022</v>
          </cell>
          <cell r="B16087" t="str">
            <v>Mayo</v>
          </cell>
          <cell r="J16087">
            <v>111612</v>
          </cell>
          <cell r="K16087">
            <v>41009</v>
          </cell>
        </row>
        <row r="16088">
          <cell r="A16088">
            <v>2022</v>
          </cell>
          <cell r="B16088" t="str">
            <v>Mayo</v>
          </cell>
          <cell r="J16088">
            <v>23261</v>
          </cell>
          <cell r="K16088">
            <v>41010</v>
          </cell>
        </row>
        <row r="16089">
          <cell r="A16089">
            <v>2022</v>
          </cell>
          <cell r="B16089" t="str">
            <v>Mayo</v>
          </cell>
          <cell r="J16089">
            <v>24219</v>
          </cell>
          <cell r="K16089">
            <v>41010</v>
          </cell>
        </row>
        <row r="16090">
          <cell r="A16090">
            <v>2022</v>
          </cell>
          <cell r="B16090" t="str">
            <v>Mayo</v>
          </cell>
          <cell r="J16090">
            <v>12545</v>
          </cell>
          <cell r="K16090">
            <v>41011</v>
          </cell>
        </row>
        <row r="16091">
          <cell r="A16091">
            <v>2022</v>
          </cell>
          <cell r="B16091" t="str">
            <v>Mayo</v>
          </cell>
          <cell r="J16091">
            <v>12808</v>
          </cell>
          <cell r="K16091">
            <v>41011</v>
          </cell>
        </row>
        <row r="16092">
          <cell r="A16092">
            <v>2022</v>
          </cell>
          <cell r="B16092" t="str">
            <v>Mayo</v>
          </cell>
          <cell r="J16092">
            <v>20157</v>
          </cell>
          <cell r="K16092">
            <v>41012</v>
          </cell>
        </row>
        <row r="16093">
          <cell r="A16093">
            <v>2022</v>
          </cell>
          <cell r="B16093" t="str">
            <v>Mayo</v>
          </cell>
          <cell r="J16093">
            <v>14329</v>
          </cell>
          <cell r="K16093">
            <v>41013</v>
          </cell>
        </row>
        <row r="16094">
          <cell r="A16094">
            <v>2022</v>
          </cell>
          <cell r="B16094" t="str">
            <v>Mayo</v>
          </cell>
          <cell r="J16094">
            <v>11991</v>
          </cell>
          <cell r="K16094">
            <v>41014</v>
          </cell>
        </row>
        <row r="16095">
          <cell r="A16095">
            <v>2022</v>
          </cell>
          <cell r="B16095" t="str">
            <v>Mayo</v>
          </cell>
          <cell r="J16095">
            <v>13241</v>
          </cell>
          <cell r="K16095">
            <v>41014</v>
          </cell>
        </row>
        <row r="16096">
          <cell r="A16096">
            <v>2022</v>
          </cell>
          <cell r="B16096" t="str">
            <v>Mayo</v>
          </cell>
          <cell r="J16096">
            <v>13225</v>
          </cell>
          <cell r="K16096">
            <v>41014</v>
          </cell>
        </row>
        <row r="16097">
          <cell r="A16097">
            <v>2022</v>
          </cell>
          <cell r="B16097" t="str">
            <v>Mayo</v>
          </cell>
          <cell r="J16097">
            <v>21489</v>
          </cell>
          <cell r="K16097">
            <v>41015</v>
          </cell>
        </row>
        <row r="16098">
          <cell r="A16098">
            <v>2022</v>
          </cell>
          <cell r="B16098" t="str">
            <v>Mayo</v>
          </cell>
          <cell r="J16098">
            <v>21593</v>
          </cell>
          <cell r="K16098">
            <v>41015</v>
          </cell>
        </row>
        <row r="16099">
          <cell r="A16099">
            <v>2022</v>
          </cell>
          <cell r="B16099" t="str">
            <v>Mayo</v>
          </cell>
          <cell r="J16099">
            <v>3064</v>
          </cell>
          <cell r="K16099">
            <v>41016</v>
          </cell>
        </row>
        <row r="16100">
          <cell r="A16100">
            <v>2022</v>
          </cell>
          <cell r="B16100" t="str">
            <v>Mayo</v>
          </cell>
          <cell r="J16100">
            <v>3192</v>
          </cell>
          <cell r="K16100">
            <v>41016</v>
          </cell>
        </row>
        <row r="16101">
          <cell r="A16101">
            <v>2022</v>
          </cell>
          <cell r="B16101" t="str">
            <v>Mayo</v>
          </cell>
          <cell r="J16101">
            <v>3110</v>
          </cell>
          <cell r="K16101">
            <v>41016</v>
          </cell>
        </row>
        <row r="16102">
          <cell r="A16102">
            <v>2022</v>
          </cell>
          <cell r="B16102" t="str">
            <v>Mayo</v>
          </cell>
          <cell r="J16102">
            <v>3566</v>
          </cell>
          <cell r="K16102">
            <v>41017</v>
          </cell>
        </row>
        <row r="16103">
          <cell r="A16103">
            <v>2022</v>
          </cell>
          <cell r="B16103" t="str">
            <v>Mayo</v>
          </cell>
          <cell r="J16103">
            <v>4324</v>
          </cell>
          <cell r="K16103">
            <v>41017</v>
          </cell>
        </row>
        <row r="16104">
          <cell r="A16104">
            <v>2022</v>
          </cell>
          <cell r="B16104" t="str">
            <v>Mayo</v>
          </cell>
          <cell r="J16104">
            <v>3790</v>
          </cell>
          <cell r="K16104">
            <v>41017</v>
          </cell>
        </row>
        <row r="16105">
          <cell r="A16105">
            <v>2022</v>
          </cell>
          <cell r="B16105" t="str">
            <v>Mayo</v>
          </cell>
          <cell r="J16105">
            <v>24931</v>
          </cell>
          <cell r="K16105">
            <v>41018</v>
          </cell>
        </row>
        <row r="16106">
          <cell r="A16106">
            <v>2022</v>
          </cell>
          <cell r="B16106" t="str">
            <v>Mayo</v>
          </cell>
          <cell r="J16106">
            <v>27579</v>
          </cell>
          <cell r="K16106">
            <v>41018</v>
          </cell>
        </row>
        <row r="16107">
          <cell r="A16107">
            <v>2022</v>
          </cell>
          <cell r="B16107" t="str">
            <v>Mayo</v>
          </cell>
          <cell r="J16107">
            <v>24994</v>
          </cell>
          <cell r="K16107">
            <v>41018</v>
          </cell>
        </row>
        <row r="16108">
          <cell r="A16108">
            <v>2022</v>
          </cell>
          <cell r="B16108" t="str">
            <v>Mayo</v>
          </cell>
          <cell r="J16108">
            <v>27977</v>
          </cell>
          <cell r="K16108">
            <v>41019</v>
          </cell>
        </row>
        <row r="16109">
          <cell r="A16109">
            <v>2022</v>
          </cell>
          <cell r="B16109" t="str">
            <v>Mayo</v>
          </cell>
          <cell r="J16109">
            <v>27196</v>
          </cell>
          <cell r="K16109">
            <v>41019</v>
          </cell>
        </row>
        <row r="16110">
          <cell r="A16110">
            <v>2022</v>
          </cell>
          <cell r="B16110" t="str">
            <v>Mayo</v>
          </cell>
          <cell r="J16110">
            <v>8480</v>
          </cell>
          <cell r="K16110">
            <v>41020</v>
          </cell>
        </row>
        <row r="16111">
          <cell r="A16111">
            <v>2022</v>
          </cell>
          <cell r="B16111" t="str">
            <v>Mayo</v>
          </cell>
          <cell r="J16111">
            <v>9196</v>
          </cell>
          <cell r="K16111">
            <v>41020</v>
          </cell>
        </row>
        <row r="16112">
          <cell r="A16112">
            <v>2022</v>
          </cell>
          <cell r="B16112" t="str">
            <v>Mayo</v>
          </cell>
          <cell r="J16112">
            <v>9339</v>
          </cell>
          <cell r="K16112">
            <v>41020</v>
          </cell>
        </row>
        <row r="16113">
          <cell r="A16113">
            <v>2022</v>
          </cell>
          <cell r="B16113" t="str">
            <v>Mayo</v>
          </cell>
          <cell r="J16113">
            <v>8683</v>
          </cell>
          <cell r="K16113">
            <v>41020</v>
          </cell>
        </row>
        <row r="16114">
          <cell r="A16114">
            <v>2022</v>
          </cell>
          <cell r="B16114" t="str">
            <v>Mayo</v>
          </cell>
          <cell r="J16114">
            <v>12032</v>
          </cell>
          <cell r="K16114">
            <v>41021</v>
          </cell>
        </row>
        <row r="16115">
          <cell r="A16115">
            <v>2022</v>
          </cell>
          <cell r="B16115" t="str">
            <v>Mayo</v>
          </cell>
          <cell r="J16115">
            <v>12745</v>
          </cell>
          <cell r="K16115">
            <v>41021</v>
          </cell>
        </row>
        <row r="16116">
          <cell r="A16116">
            <v>2022</v>
          </cell>
          <cell r="B16116" t="str">
            <v>Mayo</v>
          </cell>
          <cell r="J16116">
            <v>11044</v>
          </cell>
          <cell r="K16116">
            <v>41022</v>
          </cell>
        </row>
        <row r="16117">
          <cell r="A16117">
            <v>2022</v>
          </cell>
          <cell r="B16117" t="str">
            <v>Mayo</v>
          </cell>
          <cell r="J16117">
            <v>11137</v>
          </cell>
          <cell r="K16117">
            <v>41022</v>
          </cell>
        </row>
        <row r="16118">
          <cell r="A16118">
            <v>2022</v>
          </cell>
          <cell r="B16118" t="str">
            <v>Mayo</v>
          </cell>
          <cell r="J16118">
            <v>3173</v>
          </cell>
          <cell r="K16118">
            <v>41023</v>
          </cell>
        </row>
        <row r="16119">
          <cell r="A16119">
            <v>2022</v>
          </cell>
          <cell r="B16119" t="str">
            <v>Mayo</v>
          </cell>
          <cell r="J16119">
            <v>3537</v>
          </cell>
          <cell r="K16119">
            <v>41023</v>
          </cell>
        </row>
        <row r="16120">
          <cell r="A16120">
            <v>2022</v>
          </cell>
          <cell r="B16120" t="str">
            <v>Mayo</v>
          </cell>
          <cell r="J16120">
            <v>3235</v>
          </cell>
          <cell r="K16120">
            <v>41023</v>
          </cell>
        </row>
        <row r="16121">
          <cell r="A16121">
            <v>2022</v>
          </cell>
          <cell r="B16121" t="str">
            <v>Mayo</v>
          </cell>
          <cell r="J16121">
            <v>3339</v>
          </cell>
          <cell r="K16121">
            <v>41023</v>
          </cell>
        </row>
        <row r="16122">
          <cell r="A16122">
            <v>2022</v>
          </cell>
          <cell r="B16122" t="str">
            <v>Mayo</v>
          </cell>
          <cell r="J16122">
            <v>6956</v>
          </cell>
          <cell r="K16122">
            <v>41024</v>
          </cell>
        </row>
        <row r="16123">
          <cell r="A16123">
            <v>2022</v>
          </cell>
          <cell r="B16123" t="str">
            <v>Mayo</v>
          </cell>
          <cell r="J16123">
            <v>8222</v>
          </cell>
          <cell r="K16123">
            <v>41024</v>
          </cell>
        </row>
        <row r="16124">
          <cell r="A16124">
            <v>2022</v>
          </cell>
          <cell r="B16124" t="str">
            <v>Mayo</v>
          </cell>
          <cell r="J16124">
            <v>7199</v>
          </cell>
          <cell r="K16124">
            <v>41024</v>
          </cell>
        </row>
        <row r="16125">
          <cell r="A16125">
            <v>2022</v>
          </cell>
          <cell r="B16125" t="str">
            <v>Mayo</v>
          </cell>
          <cell r="J16125">
            <v>1231</v>
          </cell>
          <cell r="K16125">
            <v>41025</v>
          </cell>
        </row>
        <row r="16126">
          <cell r="A16126">
            <v>2022</v>
          </cell>
          <cell r="B16126" t="str">
            <v>Mayo</v>
          </cell>
          <cell r="J16126">
            <v>1688</v>
          </cell>
          <cell r="K16126">
            <v>41025</v>
          </cell>
        </row>
        <row r="16127">
          <cell r="A16127">
            <v>2022</v>
          </cell>
          <cell r="B16127" t="str">
            <v>Mayo</v>
          </cell>
          <cell r="J16127">
            <v>1574</v>
          </cell>
          <cell r="K16127">
            <v>41025</v>
          </cell>
        </row>
        <row r="16128">
          <cell r="A16128">
            <v>2022</v>
          </cell>
          <cell r="B16128" t="str">
            <v>Mayo</v>
          </cell>
          <cell r="J16128">
            <v>11049</v>
          </cell>
          <cell r="K16128">
            <v>41026</v>
          </cell>
        </row>
        <row r="16129">
          <cell r="A16129">
            <v>2022</v>
          </cell>
          <cell r="B16129" t="str">
            <v>Mayo</v>
          </cell>
          <cell r="J16129">
            <v>11137</v>
          </cell>
          <cell r="K16129">
            <v>41026</v>
          </cell>
        </row>
        <row r="16130">
          <cell r="A16130">
            <v>2022</v>
          </cell>
          <cell r="B16130" t="str">
            <v>Mayo</v>
          </cell>
          <cell r="J16130">
            <v>14950</v>
          </cell>
          <cell r="K16130">
            <v>41027</v>
          </cell>
        </row>
        <row r="16131">
          <cell r="A16131">
            <v>2022</v>
          </cell>
          <cell r="B16131" t="str">
            <v>Mayo</v>
          </cell>
          <cell r="J16131">
            <v>14380</v>
          </cell>
          <cell r="K16131">
            <v>41027</v>
          </cell>
        </row>
        <row r="16132">
          <cell r="A16132">
            <v>2022</v>
          </cell>
          <cell r="B16132" t="str">
            <v>Mayo</v>
          </cell>
          <cell r="J16132">
            <v>43632</v>
          </cell>
          <cell r="K16132">
            <v>41028</v>
          </cell>
        </row>
        <row r="16133">
          <cell r="A16133">
            <v>2022</v>
          </cell>
          <cell r="B16133" t="str">
            <v>Mayo</v>
          </cell>
          <cell r="J16133">
            <v>51193</v>
          </cell>
          <cell r="K16133">
            <v>41028</v>
          </cell>
        </row>
        <row r="16134">
          <cell r="A16134">
            <v>2022</v>
          </cell>
          <cell r="B16134" t="str">
            <v>Mayo</v>
          </cell>
          <cell r="J16134">
            <v>43667</v>
          </cell>
          <cell r="K16134">
            <v>41028</v>
          </cell>
        </row>
        <row r="16135">
          <cell r="A16135">
            <v>2022</v>
          </cell>
          <cell r="B16135" t="str">
            <v>Junio</v>
          </cell>
          <cell r="J16135">
            <v>1229</v>
          </cell>
          <cell r="K16135">
            <v>31001</v>
          </cell>
        </row>
        <row r="16136">
          <cell r="A16136">
            <v>2022</v>
          </cell>
          <cell r="B16136" t="str">
            <v>Junio</v>
          </cell>
          <cell r="J16136">
            <v>2001</v>
          </cell>
          <cell r="K16136">
            <v>31002</v>
          </cell>
        </row>
        <row r="16137">
          <cell r="A16137">
            <v>2022</v>
          </cell>
          <cell r="B16137" t="str">
            <v>Junio</v>
          </cell>
          <cell r="J16137">
            <v>1322</v>
          </cell>
          <cell r="K16137">
            <v>31003</v>
          </cell>
        </row>
        <row r="16138">
          <cell r="A16138">
            <v>2022</v>
          </cell>
          <cell r="B16138" t="str">
            <v>Junio</v>
          </cell>
          <cell r="J16138">
            <v>14645</v>
          </cell>
          <cell r="K16138">
            <v>31004</v>
          </cell>
        </row>
        <row r="16139">
          <cell r="A16139">
            <v>2022</v>
          </cell>
          <cell r="B16139" t="str">
            <v>Junio</v>
          </cell>
          <cell r="J16139">
            <v>7480</v>
          </cell>
          <cell r="K16139">
            <v>31005</v>
          </cell>
        </row>
        <row r="16140">
          <cell r="A16140">
            <v>2022</v>
          </cell>
          <cell r="B16140" t="str">
            <v>Junio</v>
          </cell>
          <cell r="J16140">
            <v>1044</v>
          </cell>
          <cell r="K16140">
            <v>31006</v>
          </cell>
        </row>
        <row r="16141">
          <cell r="A16141">
            <v>2022</v>
          </cell>
          <cell r="B16141" t="str">
            <v>Junio</v>
          </cell>
          <cell r="J16141">
            <v>6678</v>
          </cell>
          <cell r="K16141">
            <v>31007</v>
          </cell>
        </row>
        <row r="16142">
          <cell r="A16142">
            <v>2022</v>
          </cell>
          <cell r="B16142" t="str">
            <v>Junio</v>
          </cell>
          <cell r="J16142">
            <v>5092</v>
          </cell>
          <cell r="K16142">
            <v>31008</v>
          </cell>
        </row>
        <row r="16143">
          <cell r="A16143">
            <v>2022</v>
          </cell>
          <cell r="B16143" t="str">
            <v>Junio</v>
          </cell>
          <cell r="J16143">
            <v>3869</v>
          </cell>
          <cell r="K16143">
            <v>31009</v>
          </cell>
        </row>
        <row r="16144">
          <cell r="A16144">
            <v>2022</v>
          </cell>
          <cell r="B16144" t="str">
            <v>Junio</v>
          </cell>
          <cell r="J16144">
            <v>5362</v>
          </cell>
          <cell r="K16144">
            <v>31010</v>
          </cell>
        </row>
        <row r="16145">
          <cell r="A16145">
            <v>2022</v>
          </cell>
          <cell r="B16145" t="str">
            <v>Junio</v>
          </cell>
          <cell r="J16145">
            <v>1801</v>
          </cell>
          <cell r="K16145">
            <v>31011</v>
          </cell>
        </row>
        <row r="16146">
          <cell r="A16146">
            <v>2022</v>
          </cell>
          <cell r="B16146" t="str">
            <v>Junio</v>
          </cell>
          <cell r="J16146">
            <v>1113</v>
          </cell>
          <cell r="K16146">
            <v>31012</v>
          </cell>
        </row>
        <row r="16147">
          <cell r="A16147">
            <v>2022</v>
          </cell>
          <cell r="B16147" t="str">
            <v>Junio</v>
          </cell>
          <cell r="J16147">
            <v>1451</v>
          </cell>
          <cell r="K16147">
            <v>31013</v>
          </cell>
        </row>
        <row r="16148">
          <cell r="A16148">
            <v>2022</v>
          </cell>
          <cell r="B16148" t="str">
            <v>Junio</v>
          </cell>
          <cell r="J16148">
            <v>1606</v>
          </cell>
          <cell r="K16148">
            <v>31014</v>
          </cell>
        </row>
        <row r="16149">
          <cell r="A16149">
            <v>2022</v>
          </cell>
          <cell r="B16149" t="str">
            <v>Junio</v>
          </cell>
          <cell r="J16149">
            <v>2487</v>
          </cell>
          <cell r="K16149">
            <v>31016</v>
          </cell>
        </row>
        <row r="16150">
          <cell r="A16150">
            <v>2022</v>
          </cell>
          <cell r="B16150" t="str">
            <v>Junio</v>
          </cell>
          <cell r="J16150">
            <v>2954</v>
          </cell>
          <cell r="K16150">
            <v>31017</v>
          </cell>
        </row>
        <row r="16151">
          <cell r="A16151">
            <v>2022</v>
          </cell>
          <cell r="B16151" t="str">
            <v>Junio</v>
          </cell>
          <cell r="J16151">
            <v>1991</v>
          </cell>
          <cell r="K16151">
            <v>31018</v>
          </cell>
        </row>
        <row r="16152">
          <cell r="A16152">
            <v>2022</v>
          </cell>
          <cell r="B16152" t="str">
            <v>Junio</v>
          </cell>
          <cell r="J16152">
            <v>1512</v>
          </cell>
          <cell r="K16152">
            <v>31019</v>
          </cell>
        </row>
        <row r="16153">
          <cell r="A16153">
            <v>2022</v>
          </cell>
          <cell r="B16153" t="str">
            <v>Junio</v>
          </cell>
          <cell r="J16153">
            <v>5192</v>
          </cell>
          <cell r="K16153">
            <v>31020</v>
          </cell>
        </row>
        <row r="16154">
          <cell r="A16154">
            <v>2022</v>
          </cell>
          <cell r="B16154" t="str">
            <v>Junio</v>
          </cell>
          <cell r="J16154">
            <v>2439</v>
          </cell>
          <cell r="K16154">
            <v>31021</v>
          </cell>
        </row>
        <row r="16155">
          <cell r="A16155">
            <v>2022</v>
          </cell>
          <cell r="B16155" t="str">
            <v>Junio</v>
          </cell>
          <cell r="J16155">
            <v>3210</v>
          </cell>
          <cell r="K16155">
            <v>31022</v>
          </cell>
        </row>
        <row r="16156">
          <cell r="A16156">
            <v>2022</v>
          </cell>
          <cell r="B16156" t="str">
            <v>Junio</v>
          </cell>
          <cell r="J16156">
            <v>5750</v>
          </cell>
          <cell r="K16156">
            <v>31023</v>
          </cell>
        </row>
        <row r="16157">
          <cell r="A16157">
            <v>2022</v>
          </cell>
          <cell r="B16157" t="str">
            <v>Junio</v>
          </cell>
          <cell r="J16157">
            <v>5611</v>
          </cell>
          <cell r="K16157">
            <v>31024</v>
          </cell>
        </row>
        <row r="16158">
          <cell r="A16158">
            <v>2022</v>
          </cell>
          <cell r="B16158" t="str">
            <v>Junio</v>
          </cell>
          <cell r="J16158">
            <v>2079</v>
          </cell>
          <cell r="K16158">
            <v>31025</v>
          </cell>
        </row>
        <row r="16159">
          <cell r="A16159">
            <v>2022</v>
          </cell>
          <cell r="B16159" t="str">
            <v>Junio</v>
          </cell>
          <cell r="J16159">
            <v>3747</v>
          </cell>
          <cell r="K16159">
            <v>31026</v>
          </cell>
        </row>
        <row r="16160">
          <cell r="A16160">
            <v>2022</v>
          </cell>
          <cell r="B16160" t="str">
            <v>Junio</v>
          </cell>
          <cell r="J16160">
            <v>2488</v>
          </cell>
          <cell r="K16160">
            <v>31027</v>
          </cell>
        </row>
        <row r="16161">
          <cell r="A16161">
            <v>2022</v>
          </cell>
          <cell r="B16161" t="str">
            <v>Junio</v>
          </cell>
          <cell r="J16161">
            <v>2670</v>
          </cell>
          <cell r="K16161">
            <v>31028</v>
          </cell>
        </row>
        <row r="16162">
          <cell r="A16162">
            <v>2022</v>
          </cell>
          <cell r="B16162" t="str">
            <v>Junio</v>
          </cell>
          <cell r="J16162">
            <v>1857</v>
          </cell>
          <cell r="K16162">
            <v>31029</v>
          </cell>
        </row>
        <row r="16163">
          <cell r="A16163">
            <v>2022</v>
          </cell>
          <cell r="B16163" t="str">
            <v>Junio</v>
          </cell>
          <cell r="J16163">
            <v>2680</v>
          </cell>
          <cell r="K16163">
            <v>31030</v>
          </cell>
        </row>
        <row r="16164">
          <cell r="A16164">
            <v>2022</v>
          </cell>
          <cell r="B16164" t="str">
            <v>Junio</v>
          </cell>
          <cell r="J16164">
            <v>13556</v>
          </cell>
          <cell r="K16164">
            <v>31031</v>
          </cell>
        </row>
        <row r="16165">
          <cell r="A16165">
            <v>2022</v>
          </cell>
          <cell r="B16165" t="str">
            <v>Junio</v>
          </cell>
          <cell r="J16165">
            <v>6138</v>
          </cell>
          <cell r="K16165">
            <v>31032</v>
          </cell>
        </row>
        <row r="16166">
          <cell r="A16166">
            <v>2022</v>
          </cell>
          <cell r="B16166" t="str">
            <v>Junio</v>
          </cell>
          <cell r="J16166">
            <v>3123</v>
          </cell>
          <cell r="K16166">
            <v>31033</v>
          </cell>
        </row>
        <row r="16167">
          <cell r="A16167">
            <v>2022</v>
          </cell>
          <cell r="B16167" t="str">
            <v>Junio</v>
          </cell>
          <cell r="J16167">
            <v>2086</v>
          </cell>
          <cell r="K16167">
            <v>31034</v>
          </cell>
        </row>
        <row r="16168">
          <cell r="A16168">
            <v>2022</v>
          </cell>
          <cell r="B16168" t="str">
            <v>Junio</v>
          </cell>
          <cell r="J16168">
            <v>2048</v>
          </cell>
          <cell r="K16168">
            <v>31035</v>
          </cell>
        </row>
        <row r="16169">
          <cell r="A16169">
            <v>2022</v>
          </cell>
          <cell r="B16169" t="str">
            <v>Junio</v>
          </cell>
          <cell r="J16169">
            <v>836</v>
          </cell>
          <cell r="K16169">
            <v>31036</v>
          </cell>
        </row>
        <row r="16170">
          <cell r="A16170">
            <v>2022</v>
          </cell>
          <cell r="B16170" t="str">
            <v>Junio</v>
          </cell>
          <cell r="J16170">
            <v>3024</v>
          </cell>
          <cell r="K16170">
            <v>31037</v>
          </cell>
        </row>
        <row r="16171">
          <cell r="A16171">
            <v>2022</v>
          </cell>
          <cell r="B16171" t="str">
            <v>Junio</v>
          </cell>
          <cell r="J16171">
            <v>3619</v>
          </cell>
          <cell r="K16171">
            <v>31038</v>
          </cell>
        </row>
        <row r="16172">
          <cell r="A16172">
            <v>2022</v>
          </cell>
          <cell r="B16172" t="str">
            <v>Junio</v>
          </cell>
          <cell r="J16172">
            <v>2769</v>
          </cell>
          <cell r="K16172">
            <v>31039</v>
          </cell>
        </row>
        <row r="16173">
          <cell r="A16173">
            <v>2022</v>
          </cell>
          <cell r="B16173" t="str">
            <v>Junio</v>
          </cell>
          <cell r="J16173">
            <v>5606</v>
          </cell>
          <cell r="K16173">
            <v>11001</v>
          </cell>
        </row>
        <row r="16174">
          <cell r="A16174">
            <v>2022</v>
          </cell>
          <cell r="B16174" t="str">
            <v>Junio</v>
          </cell>
          <cell r="J16174">
            <v>6257</v>
          </cell>
          <cell r="K16174">
            <v>11002</v>
          </cell>
        </row>
        <row r="16175">
          <cell r="A16175">
            <v>2022</v>
          </cell>
          <cell r="B16175" t="str">
            <v>Junio</v>
          </cell>
          <cell r="J16175">
            <v>1967</v>
          </cell>
          <cell r="K16175">
            <v>11003</v>
          </cell>
        </row>
        <row r="16176">
          <cell r="A16176">
            <v>2022</v>
          </cell>
          <cell r="B16176" t="str">
            <v>Junio</v>
          </cell>
          <cell r="J16176">
            <v>1917</v>
          </cell>
          <cell r="K16176">
            <v>11004</v>
          </cell>
        </row>
        <row r="16177">
          <cell r="A16177">
            <v>2022</v>
          </cell>
          <cell r="B16177" t="str">
            <v>Junio</v>
          </cell>
          <cell r="J16177">
            <v>1482</v>
          </cell>
          <cell r="K16177">
            <v>11005</v>
          </cell>
        </row>
        <row r="16178">
          <cell r="A16178">
            <v>2022</v>
          </cell>
          <cell r="B16178" t="str">
            <v>Junio</v>
          </cell>
          <cell r="J16178">
            <v>6716</v>
          </cell>
          <cell r="K16178">
            <v>11006</v>
          </cell>
        </row>
        <row r="16179">
          <cell r="A16179">
            <v>2022</v>
          </cell>
          <cell r="B16179" t="str">
            <v>Junio</v>
          </cell>
          <cell r="J16179">
            <v>10757</v>
          </cell>
          <cell r="K16179">
            <v>11007</v>
          </cell>
        </row>
        <row r="16180">
          <cell r="A16180">
            <v>2022</v>
          </cell>
          <cell r="B16180" t="str">
            <v>Junio</v>
          </cell>
          <cell r="J16180">
            <v>2725</v>
          </cell>
          <cell r="K16180">
            <v>11008</v>
          </cell>
        </row>
        <row r="16181">
          <cell r="A16181">
            <v>2022</v>
          </cell>
          <cell r="B16181" t="str">
            <v>Junio</v>
          </cell>
          <cell r="J16181">
            <v>3856</v>
          </cell>
          <cell r="K16181">
            <v>11009</v>
          </cell>
        </row>
        <row r="16182">
          <cell r="A16182">
            <v>2022</v>
          </cell>
          <cell r="B16182" t="str">
            <v>Junio</v>
          </cell>
          <cell r="J16182">
            <v>1920</v>
          </cell>
          <cell r="K16182">
            <v>11010</v>
          </cell>
        </row>
        <row r="16183">
          <cell r="A16183">
            <v>2022</v>
          </cell>
          <cell r="B16183" t="str">
            <v>Junio</v>
          </cell>
          <cell r="J16183">
            <v>6170</v>
          </cell>
          <cell r="K16183">
            <v>11012</v>
          </cell>
        </row>
        <row r="16184">
          <cell r="A16184">
            <v>2022</v>
          </cell>
          <cell r="B16184" t="str">
            <v>Junio</v>
          </cell>
          <cell r="J16184">
            <v>4183</v>
          </cell>
          <cell r="K16184">
            <v>11013</v>
          </cell>
        </row>
        <row r="16185">
          <cell r="A16185">
            <v>2022</v>
          </cell>
          <cell r="B16185" t="str">
            <v>Junio</v>
          </cell>
          <cell r="J16185">
            <v>7084</v>
          </cell>
          <cell r="K16185">
            <v>11014</v>
          </cell>
        </row>
        <row r="16186">
          <cell r="A16186">
            <v>2022</v>
          </cell>
          <cell r="B16186" t="str">
            <v>Junio</v>
          </cell>
          <cell r="J16186">
            <v>8143</v>
          </cell>
          <cell r="K16186">
            <v>11015</v>
          </cell>
        </row>
        <row r="16187">
          <cell r="A16187">
            <v>2022</v>
          </cell>
          <cell r="B16187" t="str">
            <v>Junio</v>
          </cell>
          <cell r="J16187">
            <v>4195</v>
          </cell>
          <cell r="K16187">
            <v>11016</v>
          </cell>
        </row>
        <row r="16188">
          <cell r="A16188">
            <v>2022</v>
          </cell>
          <cell r="B16188" t="str">
            <v>Junio</v>
          </cell>
          <cell r="J16188">
            <v>3411</v>
          </cell>
          <cell r="K16188">
            <v>11017</v>
          </cell>
        </row>
        <row r="16189">
          <cell r="A16189">
            <v>2022</v>
          </cell>
          <cell r="B16189" t="str">
            <v>Junio</v>
          </cell>
          <cell r="J16189">
            <v>2438</v>
          </cell>
          <cell r="K16189">
            <v>11018</v>
          </cell>
        </row>
        <row r="16190">
          <cell r="A16190">
            <v>2022</v>
          </cell>
          <cell r="B16190" t="str">
            <v>Junio</v>
          </cell>
          <cell r="J16190">
            <v>6402</v>
          </cell>
          <cell r="K16190">
            <v>11019</v>
          </cell>
        </row>
        <row r="16191">
          <cell r="A16191">
            <v>2022</v>
          </cell>
          <cell r="B16191" t="str">
            <v>Junio</v>
          </cell>
          <cell r="J16191">
            <v>9605</v>
          </cell>
          <cell r="K16191">
            <v>11020</v>
          </cell>
        </row>
        <row r="16192">
          <cell r="A16192">
            <v>2022</v>
          </cell>
          <cell r="B16192" t="str">
            <v>Junio</v>
          </cell>
          <cell r="J16192">
            <v>1361</v>
          </cell>
          <cell r="K16192">
            <v>11021</v>
          </cell>
        </row>
        <row r="16193">
          <cell r="A16193">
            <v>2022</v>
          </cell>
          <cell r="B16193" t="str">
            <v>Junio</v>
          </cell>
          <cell r="J16193">
            <v>1101</v>
          </cell>
          <cell r="K16193">
            <v>11022</v>
          </cell>
        </row>
        <row r="16194">
          <cell r="A16194">
            <v>2022</v>
          </cell>
          <cell r="B16194" t="str">
            <v>Junio</v>
          </cell>
          <cell r="J16194">
            <v>5402</v>
          </cell>
          <cell r="K16194">
            <v>11023</v>
          </cell>
        </row>
        <row r="16195">
          <cell r="A16195">
            <v>2022</v>
          </cell>
          <cell r="B16195" t="str">
            <v>Junio</v>
          </cell>
          <cell r="J16195">
            <v>3795</v>
          </cell>
          <cell r="K16195">
            <v>11024</v>
          </cell>
        </row>
        <row r="16196">
          <cell r="A16196">
            <v>2022</v>
          </cell>
          <cell r="B16196" t="str">
            <v>Junio</v>
          </cell>
          <cell r="J16196">
            <v>3301</v>
          </cell>
          <cell r="K16196">
            <v>11025</v>
          </cell>
        </row>
        <row r="16197">
          <cell r="A16197">
            <v>2022</v>
          </cell>
          <cell r="B16197" t="str">
            <v>Junio</v>
          </cell>
          <cell r="J16197">
            <v>2907</v>
          </cell>
          <cell r="K16197">
            <v>11027</v>
          </cell>
        </row>
        <row r="16198">
          <cell r="A16198">
            <v>2022</v>
          </cell>
          <cell r="B16198" t="str">
            <v>Junio</v>
          </cell>
          <cell r="J16198">
            <v>5091</v>
          </cell>
          <cell r="K16198">
            <v>11028</v>
          </cell>
        </row>
        <row r="16199">
          <cell r="A16199">
            <v>2022</v>
          </cell>
          <cell r="B16199" t="str">
            <v>Junio</v>
          </cell>
          <cell r="J16199">
            <v>4661</v>
          </cell>
          <cell r="K16199">
            <v>11029</v>
          </cell>
        </row>
        <row r="16200">
          <cell r="A16200">
            <v>2022</v>
          </cell>
          <cell r="B16200" t="str">
            <v>Junio</v>
          </cell>
          <cell r="J16200">
            <v>7574</v>
          </cell>
          <cell r="K16200">
            <v>11030</v>
          </cell>
        </row>
        <row r="16201">
          <cell r="A16201">
            <v>2022</v>
          </cell>
          <cell r="B16201" t="str">
            <v>Junio</v>
          </cell>
          <cell r="J16201">
            <v>6254</v>
          </cell>
          <cell r="K16201">
            <v>11031</v>
          </cell>
        </row>
        <row r="16202">
          <cell r="A16202">
            <v>2022</v>
          </cell>
          <cell r="B16202" t="str">
            <v>Junio</v>
          </cell>
          <cell r="J16202">
            <v>7441</v>
          </cell>
          <cell r="K16202">
            <v>11032</v>
          </cell>
        </row>
        <row r="16203">
          <cell r="A16203">
            <v>2022</v>
          </cell>
          <cell r="B16203" t="str">
            <v>Junio</v>
          </cell>
          <cell r="J16203">
            <v>3307</v>
          </cell>
          <cell r="K16203">
            <v>11033</v>
          </cell>
        </row>
        <row r="16204">
          <cell r="A16204">
            <v>2022</v>
          </cell>
          <cell r="B16204" t="str">
            <v>Junio</v>
          </cell>
          <cell r="J16204">
            <v>2641</v>
          </cell>
          <cell r="K16204">
            <v>11034</v>
          </cell>
        </row>
        <row r="16205">
          <cell r="A16205">
            <v>2022</v>
          </cell>
          <cell r="B16205" t="str">
            <v>Junio</v>
          </cell>
          <cell r="J16205">
            <v>4494</v>
          </cell>
          <cell r="K16205">
            <v>11035</v>
          </cell>
        </row>
        <row r="16206">
          <cell r="A16206">
            <v>2022</v>
          </cell>
          <cell r="B16206" t="str">
            <v>Junio</v>
          </cell>
          <cell r="J16206">
            <v>2129</v>
          </cell>
          <cell r="K16206">
            <v>11036</v>
          </cell>
        </row>
        <row r="16207">
          <cell r="A16207">
            <v>2022</v>
          </cell>
          <cell r="B16207" t="str">
            <v>Junio</v>
          </cell>
          <cell r="J16207">
            <v>2129</v>
          </cell>
          <cell r="K16207">
            <v>11037</v>
          </cell>
        </row>
        <row r="16208">
          <cell r="A16208">
            <v>2022</v>
          </cell>
          <cell r="B16208" t="str">
            <v>Junio</v>
          </cell>
          <cell r="J16208">
            <v>1972</v>
          </cell>
          <cell r="K16208">
            <v>11039</v>
          </cell>
        </row>
        <row r="16209">
          <cell r="A16209">
            <v>2022</v>
          </cell>
          <cell r="B16209" t="str">
            <v>Junio</v>
          </cell>
          <cell r="J16209">
            <v>2856</v>
          </cell>
          <cell r="K16209">
            <v>11040</v>
          </cell>
        </row>
        <row r="16210">
          <cell r="A16210">
            <v>2022</v>
          </cell>
          <cell r="B16210" t="str">
            <v>Junio</v>
          </cell>
          <cell r="J16210">
            <v>1888</v>
          </cell>
          <cell r="K16210">
            <v>11041</v>
          </cell>
        </row>
        <row r="16211">
          <cell r="A16211">
            <v>2022</v>
          </cell>
          <cell r="B16211" t="str">
            <v>Junio</v>
          </cell>
          <cell r="J16211">
            <v>2185</v>
          </cell>
          <cell r="K16211">
            <v>11042</v>
          </cell>
        </row>
        <row r="16212">
          <cell r="A16212">
            <v>2022</v>
          </cell>
          <cell r="B16212" t="str">
            <v>Junio</v>
          </cell>
          <cell r="J16212">
            <v>6313</v>
          </cell>
          <cell r="K16212">
            <v>11043</v>
          </cell>
        </row>
        <row r="16213">
          <cell r="A16213">
            <v>2022</v>
          </cell>
          <cell r="B16213" t="str">
            <v>Junio</v>
          </cell>
          <cell r="J16213">
            <v>2610</v>
          </cell>
          <cell r="K16213">
            <v>11044</v>
          </cell>
        </row>
        <row r="16214">
          <cell r="A16214">
            <v>2022</v>
          </cell>
          <cell r="B16214" t="str">
            <v>Junio</v>
          </cell>
          <cell r="J16214">
            <v>1551</v>
          </cell>
          <cell r="K16214">
            <v>11045</v>
          </cell>
        </row>
        <row r="16215">
          <cell r="A16215">
            <v>2022</v>
          </cell>
          <cell r="B16215" t="str">
            <v>Junio</v>
          </cell>
          <cell r="J16215">
            <v>1421</v>
          </cell>
          <cell r="K16215">
            <v>11046</v>
          </cell>
        </row>
        <row r="16216">
          <cell r="A16216">
            <v>2022</v>
          </cell>
          <cell r="B16216" t="str">
            <v>Junio</v>
          </cell>
          <cell r="J16216">
            <v>10473</v>
          </cell>
          <cell r="K16216">
            <v>11047</v>
          </cell>
        </row>
        <row r="16217">
          <cell r="A16217">
            <v>2022</v>
          </cell>
          <cell r="B16217" t="str">
            <v>Junio</v>
          </cell>
          <cell r="J16217">
            <v>4521</v>
          </cell>
          <cell r="K16217">
            <v>11048</v>
          </cell>
        </row>
        <row r="16218">
          <cell r="A16218">
            <v>2022</v>
          </cell>
          <cell r="B16218" t="str">
            <v>Junio</v>
          </cell>
          <cell r="J16218">
            <v>2609</v>
          </cell>
          <cell r="K16218">
            <v>11049</v>
          </cell>
        </row>
        <row r="16219">
          <cell r="A16219">
            <v>2022</v>
          </cell>
          <cell r="B16219" t="str">
            <v>Junio</v>
          </cell>
          <cell r="J16219">
            <v>3394</v>
          </cell>
          <cell r="K16219">
            <v>11050</v>
          </cell>
        </row>
        <row r="16220">
          <cell r="A16220">
            <v>2022</v>
          </cell>
          <cell r="B16220" t="str">
            <v>Junio</v>
          </cell>
          <cell r="J16220">
            <v>12474</v>
          </cell>
          <cell r="K16220">
            <v>11051</v>
          </cell>
        </row>
        <row r="16221">
          <cell r="A16221">
            <v>2022</v>
          </cell>
          <cell r="B16221" t="str">
            <v>Junio</v>
          </cell>
          <cell r="J16221">
            <v>4742</v>
          </cell>
          <cell r="K16221">
            <v>11052</v>
          </cell>
        </row>
        <row r="16222">
          <cell r="A16222">
            <v>2022</v>
          </cell>
          <cell r="B16222" t="str">
            <v>Junio</v>
          </cell>
          <cell r="J16222">
            <v>6292</v>
          </cell>
          <cell r="K16222">
            <v>11053</v>
          </cell>
        </row>
        <row r="16223">
          <cell r="A16223">
            <v>2022</v>
          </cell>
          <cell r="B16223" t="str">
            <v>Junio</v>
          </cell>
          <cell r="J16223">
            <v>7059</v>
          </cell>
          <cell r="K16223">
            <v>11054</v>
          </cell>
        </row>
        <row r="16224">
          <cell r="A16224">
            <v>2022</v>
          </cell>
          <cell r="B16224" t="str">
            <v>Junio</v>
          </cell>
          <cell r="J16224">
            <v>1877</v>
          </cell>
          <cell r="K16224">
            <v>21001</v>
          </cell>
        </row>
        <row r="16225">
          <cell r="A16225">
            <v>2022</v>
          </cell>
          <cell r="B16225" t="str">
            <v>Junio</v>
          </cell>
          <cell r="J16225">
            <v>2969</v>
          </cell>
          <cell r="K16225">
            <v>21002</v>
          </cell>
        </row>
        <row r="16226">
          <cell r="A16226">
            <v>2022</v>
          </cell>
          <cell r="B16226" t="str">
            <v>Junio</v>
          </cell>
          <cell r="J16226">
            <v>2272</v>
          </cell>
          <cell r="K16226">
            <v>21003</v>
          </cell>
        </row>
        <row r="16227">
          <cell r="A16227">
            <v>2022</v>
          </cell>
          <cell r="B16227" t="str">
            <v>Junio</v>
          </cell>
          <cell r="J16227">
            <v>1381</v>
          </cell>
          <cell r="K16227">
            <v>21004</v>
          </cell>
        </row>
        <row r="16228">
          <cell r="A16228">
            <v>2022</v>
          </cell>
          <cell r="B16228" t="str">
            <v>Junio</v>
          </cell>
          <cell r="J16228">
            <v>922</v>
          </cell>
          <cell r="K16228">
            <v>21007</v>
          </cell>
        </row>
        <row r="16229">
          <cell r="A16229">
            <v>2022</v>
          </cell>
          <cell r="B16229" t="str">
            <v>Junio</v>
          </cell>
          <cell r="J16229">
            <v>1239</v>
          </cell>
          <cell r="K16229">
            <v>21005</v>
          </cell>
        </row>
        <row r="16230">
          <cell r="A16230">
            <v>2022</v>
          </cell>
          <cell r="B16230" t="str">
            <v>Junio</v>
          </cell>
          <cell r="J16230">
            <v>1113</v>
          </cell>
          <cell r="K16230">
            <v>21006</v>
          </cell>
        </row>
        <row r="16231">
          <cell r="A16231">
            <v>2022</v>
          </cell>
          <cell r="B16231" t="str">
            <v>Junio</v>
          </cell>
          <cell r="J16231">
            <v>1868</v>
          </cell>
          <cell r="K16231">
            <v>21008</v>
          </cell>
        </row>
        <row r="16232">
          <cell r="A16232">
            <v>2022</v>
          </cell>
          <cell r="B16232" t="str">
            <v>Junio</v>
          </cell>
          <cell r="J16232">
            <v>1239</v>
          </cell>
          <cell r="K16232">
            <v>21009</v>
          </cell>
        </row>
        <row r="16233">
          <cell r="A16233">
            <v>2022</v>
          </cell>
          <cell r="B16233" t="str">
            <v>Junio</v>
          </cell>
          <cell r="J16233">
            <v>987</v>
          </cell>
          <cell r="K16233">
            <v>21011</v>
          </cell>
        </row>
        <row r="16234">
          <cell r="A16234">
            <v>2022</v>
          </cell>
          <cell r="B16234" t="str">
            <v>Junio</v>
          </cell>
          <cell r="J16234">
            <v>1253</v>
          </cell>
          <cell r="K16234">
            <v>21012</v>
          </cell>
        </row>
        <row r="16235">
          <cell r="A16235">
            <v>2022</v>
          </cell>
          <cell r="B16235" t="str">
            <v>Junio</v>
          </cell>
          <cell r="J16235">
            <v>2721</v>
          </cell>
          <cell r="K16235">
            <v>21013</v>
          </cell>
        </row>
        <row r="16236">
          <cell r="A16236">
            <v>2022</v>
          </cell>
          <cell r="B16236" t="str">
            <v>Junio</v>
          </cell>
          <cell r="J16236">
            <v>2721</v>
          </cell>
          <cell r="K16236">
            <v>21014</v>
          </cell>
        </row>
        <row r="16237">
          <cell r="A16237">
            <v>2022</v>
          </cell>
          <cell r="B16237" t="str">
            <v>Junio</v>
          </cell>
          <cell r="J16237">
            <v>3216</v>
          </cell>
          <cell r="K16237">
            <v>21016</v>
          </cell>
        </row>
        <row r="16238">
          <cell r="A16238">
            <v>2022</v>
          </cell>
          <cell r="B16238" t="str">
            <v>Junio</v>
          </cell>
          <cell r="J16238">
            <v>3698</v>
          </cell>
          <cell r="K16238">
            <v>21017</v>
          </cell>
        </row>
        <row r="16239">
          <cell r="A16239">
            <v>2022</v>
          </cell>
          <cell r="B16239" t="str">
            <v>Junio</v>
          </cell>
          <cell r="J16239">
            <v>3193</v>
          </cell>
          <cell r="K16239">
            <v>51001</v>
          </cell>
        </row>
        <row r="16240">
          <cell r="A16240">
            <v>2022</v>
          </cell>
          <cell r="B16240" t="str">
            <v>Junio</v>
          </cell>
          <cell r="J16240">
            <v>3442</v>
          </cell>
          <cell r="K16240">
            <v>51001</v>
          </cell>
        </row>
        <row r="16241">
          <cell r="A16241">
            <v>2022</v>
          </cell>
          <cell r="B16241" t="str">
            <v>Junio</v>
          </cell>
          <cell r="J16241">
            <v>3343</v>
          </cell>
          <cell r="K16241">
            <v>51001</v>
          </cell>
        </row>
        <row r="16242">
          <cell r="A16242">
            <v>2022</v>
          </cell>
          <cell r="B16242" t="str">
            <v>Junio</v>
          </cell>
          <cell r="J16242">
            <v>3188</v>
          </cell>
          <cell r="K16242">
            <v>51001</v>
          </cell>
        </row>
        <row r="16243">
          <cell r="A16243">
            <v>2022</v>
          </cell>
          <cell r="B16243" t="str">
            <v>Junio</v>
          </cell>
          <cell r="J16243">
            <v>3012</v>
          </cell>
          <cell r="K16243">
            <v>51002</v>
          </cell>
        </row>
        <row r="16244">
          <cell r="A16244">
            <v>2022</v>
          </cell>
          <cell r="B16244" t="str">
            <v>Junio</v>
          </cell>
          <cell r="J16244">
            <v>3884</v>
          </cell>
          <cell r="K16244">
            <v>51003</v>
          </cell>
        </row>
        <row r="16245">
          <cell r="A16245">
            <v>2022</v>
          </cell>
          <cell r="B16245" t="str">
            <v>Junio</v>
          </cell>
          <cell r="J16245">
            <v>4715</v>
          </cell>
          <cell r="K16245">
            <v>51003</v>
          </cell>
        </row>
        <row r="16246">
          <cell r="A16246">
            <v>2022</v>
          </cell>
          <cell r="B16246" t="str">
            <v>Junio</v>
          </cell>
          <cell r="J16246">
            <v>4479</v>
          </cell>
          <cell r="K16246">
            <v>51003</v>
          </cell>
        </row>
        <row r="16247">
          <cell r="A16247">
            <v>2022</v>
          </cell>
          <cell r="B16247" t="str">
            <v>Junio</v>
          </cell>
          <cell r="J16247">
            <v>10783</v>
          </cell>
          <cell r="K16247">
            <v>51004</v>
          </cell>
        </row>
        <row r="16248">
          <cell r="A16248">
            <v>2022</v>
          </cell>
          <cell r="B16248" t="str">
            <v>Junio</v>
          </cell>
          <cell r="J16248">
            <v>10086</v>
          </cell>
          <cell r="K16248">
            <v>51004</v>
          </cell>
        </row>
        <row r="16249">
          <cell r="A16249">
            <v>2022</v>
          </cell>
          <cell r="B16249" t="str">
            <v>Junio</v>
          </cell>
          <cell r="J16249">
            <v>10793</v>
          </cell>
          <cell r="K16249">
            <v>51004</v>
          </cell>
        </row>
        <row r="16250">
          <cell r="A16250">
            <v>2022</v>
          </cell>
          <cell r="B16250" t="str">
            <v>Junio</v>
          </cell>
          <cell r="J16250">
            <v>13316</v>
          </cell>
          <cell r="K16250">
            <v>51005</v>
          </cell>
        </row>
        <row r="16251">
          <cell r="A16251">
            <v>2022</v>
          </cell>
          <cell r="B16251" t="str">
            <v>Junio</v>
          </cell>
          <cell r="J16251">
            <v>12434</v>
          </cell>
          <cell r="K16251">
            <v>51005</v>
          </cell>
        </row>
        <row r="16252">
          <cell r="A16252">
            <v>2022</v>
          </cell>
          <cell r="B16252" t="str">
            <v>Junio</v>
          </cell>
          <cell r="J16252">
            <v>11487</v>
          </cell>
          <cell r="K16252">
            <v>51005</v>
          </cell>
        </row>
        <row r="16253">
          <cell r="A16253">
            <v>2022</v>
          </cell>
          <cell r="B16253" t="str">
            <v>Junio</v>
          </cell>
          <cell r="J16253">
            <v>10017</v>
          </cell>
          <cell r="K16253">
            <v>51006</v>
          </cell>
        </row>
        <row r="16254">
          <cell r="A16254">
            <v>2022</v>
          </cell>
          <cell r="B16254" t="str">
            <v>Junio</v>
          </cell>
          <cell r="J16254">
            <v>10418</v>
          </cell>
          <cell r="K16254">
            <v>51006</v>
          </cell>
        </row>
        <row r="16255">
          <cell r="A16255">
            <v>2022</v>
          </cell>
          <cell r="B16255" t="str">
            <v>Junio</v>
          </cell>
          <cell r="J16255">
            <v>6832</v>
          </cell>
          <cell r="K16255">
            <v>51008</v>
          </cell>
        </row>
        <row r="16256">
          <cell r="A16256">
            <v>2022</v>
          </cell>
          <cell r="B16256" t="str">
            <v>Junio</v>
          </cell>
          <cell r="J16256">
            <v>7591</v>
          </cell>
          <cell r="K16256">
            <v>51008</v>
          </cell>
        </row>
        <row r="16257">
          <cell r="A16257">
            <v>2022</v>
          </cell>
          <cell r="B16257" t="str">
            <v>Junio</v>
          </cell>
          <cell r="J16257">
            <v>7607</v>
          </cell>
          <cell r="K16257">
            <v>51008</v>
          </cell>
        </row>
        <row r="16258">
          <cell r="A16258">
            <v>2022</v>
          </cell>
          <cell r="B16258" t="str">
            <v>Junio</v>
          </cell>
          <cell r="J16258">
            <v>8320</v>
          </cell>
          <cell r="K16258">
            <v>51008</v>
          </cell>
        </row>
        <row r="16259">
          <cell r="A16259">
            <v>2022</v>
          </cell>
          <cell r="B16259" t="str">
            <v>Junio</v>
          </cell>
          <cell r="J16259">
            <v>5741</v>
          </cell>
          <cell r="K16259">
            <v>51009</v>
          </cell>
        </row>
        <row r="16260">
          <cell r="A16260">
            <v>2022</v>
          </cell>
          <cell r="B16260" t="str">
            <v>Junio</v>
          </cell>
          <cell r="J16260">
            <v>6783</v>
          </cell>
          <cell r="K16260">
            <v>51009</v>
          </cell>
        </row>
        <row r="16261">
          <cell r="A16261">
            <v>2022</v>
          </cell>
          <cell r="B16261" t="str">
            <v>Junio</v>
          </cell>
          <cell r="J16261">
            <v>6517</v>
          </cell>
          <cell r="K16261">
            <v>51009</v>
          </cell>
        </row>
        <row r="16262">
          <cell r="A16262">
            <v>2022</v>
          </cell>
          <cell r="B16262" t="str">
            <v>Junio</v>
          </cell>
          <cell r="J16262">
            <v>6693</v>
          </cell>
          <cell r="K16262">
            <v>51009</v>
          </cell>
        </row>
        <row r="16263">
          <cell r="A16263">
            <v>2022</v>
          </cell>
          <cell r="B16263" t="str">
            <v>Junio</v>
          </cell>
          <cell r="J16263">
            <v>2403</v>
          </cell>
          <cell r="K16263">
            <v>51010</v>
          </cell>
        </row>
        <row r="16264">
          <cell r="A16264">
            <v>2022</v>
          </cell>
          <cell r="B16264" t="str">
            <v>Junio</v>
          </cell>
          <cell r="J16264">
            <v>2591</v>
          </cell>
          <cell r="K16264">
            <v>51010</v>
          </cell>
        </row>
        <row r="16265">
          <cell r="A16265">
            <v>2022</v>
          </cell>
          <cell r="B16265" t="str">
            <v>Junio</v>
          </cell>
          <cell r="J16265">
            <v>2347</v>
          </cell>
          <cell r="K16265">
            <v>51011</v>
          </cell>
        </row>
        <row r="16266">
          <cell r="A16266">
            <v>2022</v>
          </cell>
          <cell r="B16266" t="str">
            <v>Junio</v>
          </cell>
          <cell r="J16266">
            <v>2957</v>
          </cell>
          <cell r="K16266">
            <v>51011</v>
          </cell>
        </row>
        <row r="16267">
          <cell r="A16267">
            <v>2022</v>
          </cell>
          <cell r="B16267" t="str">
            <v>Junio</v>
          </cell>
          <cell r="J16267">
            <v>2789</v>
          </cell>
          <cell r="K16267">
            <v>51011</v>
          </cell>
        </row>
        <row r="16268">
          <cell r="A16268">
            <v>2022</v>
          </cell>
          <cell r="B16268" t="str">
            <v>Junio</v>
          </cell>
          <cell r="J16268">
            <v>3990</v>
          </cell>
          <cell r="K16268">
            <v>51012</v>
          </cell>
        </row>
        <row r="16269">
          <cell r="A16269">
            <v>2022</v>
          </cell>
          <cell r="B16269" t="str">
            <v>Junio</v>
          </cell>
          <cell r="J16269">
            <v>5067</v>
          </cell>
          <cell r="K16269">
            <v>51012</v>
          </cell>
        </row>
        <row r="16270">
          <cell r="A16270">
            <v>2022</v>
          </cell>
          <cell r="B16270" t="str">
            <v>Junio</v>
          </cell>
          <cell r="J16270">
            <v>441</v>
          </cell>
          <cell r="K16270">
            <v>61001</v>
          </cell>
        </row>
        <row r="16271">
          <cell r="A16271">
            <v>2022</v>
          </cell>
          <cell r="B16271" t="str">
            <v>Junio</v>
          </cell>
          <cell r="J16271">
            <v>453</v>
          </cell>
          <cell r="K16271">
            <v>61001</v>
          </cell>
        </row>
        <row r="16272">
          <cell r="A16272">
            <v>2022</v>
          </cell>
          <cell r="B16272" t="str">
            <v>Junio</v>
          </cell>
          <cell r="J16272">
            <v>471</v>
          </cell>
          <cell r="K16272">
            <v>61001</v>
          </cell>
        </row>
        <row r="16273">
          <cell r="A16273">
            <v>2022</v>
          </cell>
          <cell r="B16273" t="str">
            <v>Junio</v>
          </cell>
          <cell r="J16273">
            <v>459</v>
          </cell>
          <cell r="K16273">
            <v>61002</v>
          </cell>
        </row>
        <row r="16274">
          <cell r="A16274">
            <v>2022</v>
          </cell>
          <cell r="B16274" t="str">
            <v>Junio</v>
          </cell>
          <cell r="J16274">
            <v>491</v>
          </cell>
          <cell r="K16274">
            <v>61002</v>
          </cell>
        </row>
        <row r="16275">
          <cell r="A16275">
            <v>2022</v>
          </cell>
          <cell r="B16275" t="str">
            <v>Junio</v>
          </cell>
          <cell r="J16275">
            <v>494</v>
          </cell>
          <cell r="K16275">
            <v>61002</v>
          </cell>
        </row>
        <row r="16276">
          <cell r="A16276">
            <v>2022</v>
          </cell>
          <cell r="B16276" t="str">
            <v>Junio</v>
          </cell>
          <cell r="J16276">
            <v>421</v>
          </cell>
          <cell r="K16276">
            <v>61003</v>
          </cell>
        </row>
        <row r="16277">
          <cell r="A16277">
            <v>2022</v>
          </cell>
          <cell r="B16277" t="str">
            <v>Junio</v>
          </cell>
          <cell r="J16277">
            <v>428</v>
          </cell>
          <cell r="K16277">
            <v>61003</v>
          </cell>
        </row>
        <row r="16278">
          <cell r="A16278">
            <v>2022</v>
          </cell>
          <cell r="B16278" t="str">
            <v>Junio</v>
          </cell>
          <cell r="J16278">
            <v>447</v>
          </cell>
          <cell r="K16278">
            <v>61003</v>
          </cell>
        </row>
        <row r="16279">
          <cell r="A16279">
            <v>2022</v>
          </cell>
          <cell r="B16279" t="str">
            <v>Junio</v>
          </cell>
          <cell r="J16279">
            <v>492</v>
          </cell>
          <cell r="K16279">
            <v>61004</v>
          </cell>
        </row>
        <row r="16280">
          <cell r="A16280">
            <v>2022</v>
          </cell>
          <cell r="B16280" t="str">
            <v>Junio</v>
          </cell>
          <cell r="J16280">
            <v>540</v>
          </cell>
          <cell r="K16280">
            <v>61004</v>
          </cell>
        </row>
        <row r="16281">
          <cell r="A16281">
            <v>2022</v>
          </cell>
          <cell r="B16281" t="str">
            <v>Junio</v>
          </cell>
          <cell r="J16281">
            <v>547</v>
          </cell>
          <cell r="K16281">
            <v>61004</v>
          </cell>
        </row>
        <row r="16282">
          <cell r="A16282">
            <v>2022</v>
          </cell>
          <cell r="B16282" t="str">
            <v>Junio</v>
          </cell>
          <cell r="J16282">
            <v>13285</v>
          </cell>
          <cell r="K16282">
            <v>61006</v>
          </cell>
        </row>
        <row r="16283">
          <cell r="A16283">
            <v>2022</v>
          </cell>
          <cell r="B16283" t="str">
            <v>Junio</v>
          </cell>
          <cell r="J16283">
            <v>13119</v>
          </cell>
          <cell r="K16283">
            <v>61006</v>
          </cell>
        </row>
        <row r="16284">
          <cell r="A16284">
            <v>2022</v>
          </cell>
          <cell r="B16284" t="str">
            <v>Junio</v>
          </cell>
          <cell r="J16284">
            <v>13113</v>
          </cell>
          <cell r="K16284">
            <v>61006</v>
          </cell>
        </row>
        <row r="16285">
          <cell r="A16285">
            <v>2022</v>
          </cell>
          <cell r="B16285" t="str">
            <v>Junio</v>
          </cell>
          <cell r="J16285">
            <v>11913</v>
          </cell>
          <cell r="K16285">
            <v>61006</v>
          </cell>
        </row>
        <row r="16286">
          <cell r="A16286">
            <v>2022</v>
          </cell>
          <cell r="B16286" t="str">
            <v>Junio</v>
          </cell>
          <cell r="J16286">
            <v>15360</v>
          </cell>
          <cell r="K16286">
            <v>61007</v>
          </cell>
        </row>
        <row r="16287">
          <cell r="A16287">
            <v>2022</v>
          </cell>
          <cell r="B16287" t="str">
            <v>Junio</v>
          </cell>
          <cell r="J16287">
            <v>15802</v>
          </cell>
          <cell r="K16287">
            <v>61007</v>
          </cell>
        </row>
        <row r="16288">
          <cell r="A16288">
            <v>2022</v>
          </cell>
          <cell r="B16288" t="str">
            <v>Junio</v>
          </cell>
          <cell r="J16288">
            <v>15880</v>
          </cell>
          <cell r="K16288">
            <v>61007</v>
          </cell>
        </row>
        <row r="16289">
          <cell r="A16289">
            <v>2022</v>
          </cell>
          <cell r="B16289" t="str">
            <v>Junio</v>
          </cell>
          <cell r="J16289">
            <v>15238</v>
          </cell>
          <cell r="K16289">
            <v>61007</v>
          </cell>
        </row>
        <row r="16290">
          <cell r="A16290">
            <v>2022</v>
          </cell>
          <cell r="B16290" t="str">
            <v>Junio</v>
          </cell>
          <cell r="J16290">
            <v>13817</v>
          </cell>
          <cell r="K16290">
            <v>61008</v>
          </cell>
        </row>
        <row r="16291">
          <cell r="A16291">
            <v>2022</v>
          </cell>
          <cell r="B16291" t="str">
            <v>Junio</v>
          </cell>
          <cell r="J16291">
            <v>13256</v>
          </cell>
          <cell r="K16291">
            <v>61008</v>
          </cell>
        </row>
        <row r="16292">
          <cell r="A16292">
            <v>2022</v>
          </cell>
          <cell r="B16292" t="str">
            <v>Junio</v>
          </cell>
          <cell r="J16292">
            <v>12013</v>
          </cell>
          <cell r="K16292">
            <v>61008</v>
          </cell>
        </row>
        <row r="16293">
          <cell r="A16293">
            <v>2022</v>
          </cell>
          <cell r="B16293" t="str">
            <v>Junio</v>
          </cell>
          <cell r="J16293">
            <v>14383</v>
          </cell>
          <cell r="K16293">
            <v>61009</v>
          </cell>
        </row>
        <row r="16294">
          <cell r="A16294">
            <v>2022</v>
          </cell>
          <cell r="B16294" t="str">
            <v>Junio</v>
          </cell>
          <cell r="J16294">
            <v>12300</v>
          </cell>
          <cell r="K16294">
            <v>61009</v>
          </cell>
        </row>
        <row r="16295">
          <cell r="A16295">
            <v>2022</v>
          </cell>
          <cell r="B16295" t="str">
            <v>Junio</v>
          </cell>
          <cell r="J16295">
            <v>15213</v>
          </cell>
          <cell r="K16295">
            <v>61009</v>
          </cell>
        </row>
        <row r="16296">
          <cell r="A16296">
            <v>2022</v>
          </cell>
          <cell r="B16296" t="str">
            <v>Junio</v>
          </cell>
          <cell r="J16296">
            <v>13120</v>
          </cell>
          <cell r="K16296">
            <v>61009</v>
          </cell>
        </row>
        <row r="16297">
          <cell r="A16297">
            <v>2022</v>
          </cell>
          <cell r="B16297" t="str">
            <v>Junio</v>
          </cell>
          <cell r="J16297">
            <v>8021</v>
          </cell>
          <cell r="K16297">
            <v>71001</v>
          </cell>
        </row>
        <row r="16298">
          <cell r="A16298">
            <v>2022</v>
          </cell>
          <cell r="B16298" t="str">
            <v>Junio</v>
          </cell>
          <cell r="J16298">
            <v>7223</v>
          </cell>
          <cell r="K16298">
            <v>71001</v>
          </cell>
        </row>
        <row r="16299">
          <cell r="A16299">
            <v>2022</v>
          </cell>
          <cell r="B16299" t="str">
            <v>Junio</v>
          </cell>
          <cell r="J16299">
            <v>6667</v>
          </cell>
          <cell r="K16299">
            <v>71001</v>
          </cell>
        </row>
        <row r="16300">
          <cell r="A16300">
            <v>2022</v>
          </cell>
          <cell r="B16300" t="str">
            <v>Junio</v>
          </cell>
          <cell r="J16300">
            <v>8783</v>
          </cell>
          <cell r="K16300">
            <v>71002</v>
          </cell>
        </row>
        <row r="16301">
          <cell r="A16301">
            <v>2022</v>
          </cell>
          <cell r="B16301" t="str">
            <v>Junio</v>
          </cell>
          <cell r="J16301">
            <v>9575</v>
          </cell>
          <cell r="K16301">
            <v>71002</v>
          </cell>
        </row>
        <row r="16302">
          <cell r="A16302">
            <v>2022</v>
          </cell>
          <cell r="B16302" t="str">
            <v>Junio</v>
          </cell>
          <cell r="J16302">
            <v>8998</v>
          </cell>
          <cell r="K16302">
            <v>71002</v>
          </cell>
        </row>
        <row r="16303">
          <cell r="A16303">
            <v>2022</v>
          </cell>
          <cell r="B16303" t="str">
            <v>Junio</v>
          </cell>
          <cell r="J16303">
            <v>10423</v>
          </cell>
          <cell r="K16303">
            <v>71002</v>
          </cell>
        </row>
        <row r="16304">
          <cell r="A16304">
            <v>2022</v>
          </cell>
          <cell r="B16304" t="str">
            <v>Junio</v>
          </cell>
          <cell r="J16304">
            <v>8696</v>
          </cell>
          <cell r="K16304">
            <v>71002</v>
          </cell>
        </row>
        <row r="16305">
          <cell r="A16305">
            <v>2022</v>
          </cell>
          <cell r="B16305" t="str">
            <v>Junio</v>
          </cell>
          <cell r="J16305">
            <v>15544</v>
          </cell>
          <cell r="K16305">
            <v>71004</v>
          </cell>
        </row>
        <row r="16306">
          <cell r="A16306">
            <v>2022</v>
          </cell>
          <cell r="B16306" t="str">
            <v>Junio</v>
          </cell>
          <cell r="J16306">
            <v>14325</v>
          </cell>
          <cell r="K16306">
            <v>71004</v>
          </cell>
        </row>
        <row r="16307">
          <cell r="A16307">
            <v>2022</v>
          </cell>
          <cell r="B16307" t="str">
            <v>Junio</v>
          </cell>
          <cell r="J16307">
            <v>14356</v>
          </cell>
          <cell r="K16307">
            <v>71004</v>
          </cell>
        </row>
        <row r="16308">
          <cell r="A16308">
            <v>2022</v>
          </cell>
          <cell r="B16308" t="str">
            <v>Junio</v>
          </cell>
          <cell r="J16308">
            <v>14656</v>
          </cell>
          <cell r="K16308">
            <v>71004</v>
          </cell>
        </row>
        <row r="16309">
          <cell r="A16309">
            <v>2022</v>
          </cell>
          <cell r="B16309" t="str">
            <v>Junio</v>
          </cell>
          <cell r="J16309">
            <v>16698</v>
          </cell>
          <cell r="K16309">
            <v>71005</v>
          </cell>
        </row>
        <row r="16310">
          <cell r="A16310">
            <v>2022</v>
          </cell>
          <cell r="B16310" t="str">
            <v>Junio</v>
          </cell>
          <cell r="J16310">
            <v>15255</v>
          </cell>
          <cell r="K16310">
            <v>71005</v>
          </cell>
        </row>
        <row r="16311">
          <cell r="A16311">
            <v>2022</v>
          </cell>
          <cell r="B16311" t="str">
            <v>Junio</v>
          </cell>
          <cell r="J16311">
            <v>15244</v>
          </cell>
          <cell r="K16311">
            <v>71005</v>
          </cell>
        </row>
        <row r="16312">
          <cell r="A16312">
            <v>2022</v>
          </cell>
          <cell r="B16312" t="str">
            <v>Junio</v>
          </cell>
          <cell r="J16312">
            <v>15500</v>
          </cell>
          <cell r="K16312">
            <v>71005</v>
          </cell>
        </row>
        <row r="16313">
          <cell r="A16313">
            <v>2022</v>
          </cell>
          <cell r="B16313" t="str">
            <v>Junio</v>
          </cell>
          <cell r="J16313">
            <v>17594</v>
          </cell>
          <cell r="K16313">
            <v>71006</v>
          </cell>
        </row>
        <row r="16314">
          <cell r="A16314">
            <v>2022</v>
          </cell>
          <cell r="B16314" t="str">
            <v>Junio</v>
          </cell>
          <cell r="J16314">
            <v>15200</v>
          </cell>
          <cell r="K16314">
            <v>71006</v>
          </cell>
        </row>
        <row r="16315">
          <cell r="A16315">
            <v>2022</v>
          </cell>
          <cell r="B16315" t="str">
            <v>Junio</v>
          </cell>
          <cell r="J16315">
            <v>15685</v>
          </cell>
          <cell r="K16315">
            <v>71006</v>
          </cell>
        </row>
        <row r="16316">
          <cell r="A16316">
            <v>2022</v>
          </cell>
          <cell r="B16316" t="str">
            <v>Junio</v>
          </cell>
          <cell r="J16316">
            <v>15677</v>
          </cell>
          <cell r="K16316">
            <v>71006</v>
          </cell>
        </row>
        <row r="16317">
          <cell r="A16317">
            <v>2022</v>
          </cell>
          <cell r="B16317" t="str">
            <v>Junio</v>
          </cell>
          <cell r="J16317">
            <v>16656</v>
          </cell>
          <cell r="K16317">
            <v>71007</v>
          </cell>
        </row>
        <row r="16318">
          <cell r="A16318">
            <v>2022</v>
          </cell>
          <cell r="B16318" t="str">
            <v>Junio</v>
          </cell>
          <cell r="J16318">
            <v>15895</v>
          </cell>
          <cell r="K16318">
            <v>71007</v>
          </cell>
        </row>
        <row r="16319">
          <cell r="A16319">
            <v>2022</v>
          </cell>
          <cell r="B16319" t="str">
            <v>Junio</v>
          </cell>
          <cell r="J16319">
            <v>16415</v>
          </cell>
          <cell r="K16319">
            <v>71007</v>
          </cell>
        </row>
        <row r="16320">
          <cell r="A16320">
            <v>2022</v>
          </cell>
          <cell r="B16320" t="str">
            <v>Junio</v>
          </cell>
          <cell r="J16320">
            <v>16581</v>
          </cell>
          <cell r="K16320">
            <v>71007</v>
          </cell>
        </row>
        <row r="16321">
          <cell r="A16321">
            <v>2022</v>
          </cell>
          <cell r="B16321" t="str">
            <v>Junio</v>
          </cell>
          <cell r="J16321">
            <v>11384</v>
          </cell>
          <cell r="K16321">
            <v>71003</v>
          </cell>
        </row>
        <row r="16322">
          <cell r="A16322">
            <v>2022</v>
          </cell>
          <cell r="B16322" t="str">
            <v>Junio</v>
          </cell>
          <cell r="J16322">
            <v>19219</v>
          </cell>
          <cell r="K16322">
            <v>71009</v>
          </cell>
        </row>
        <row r="16323">
          <cell r="A16323">
            <v>2022</v>
          </cell>
          <cell r="B16323" t="str">
            <v>Junio</v>
          </cell>
          <cell r="J16323">
            <v>17900</v>
          </cell>
          <cell r="K16323">
            <v>71009</v>
          </cell>
        </row>
        <row r="16324">
          <cell r="A16324">
            <v>2022</v>
          </cell>
          <cell r="B16324" t="str">
            <v>Junio</v>
          </cell>
          <cell r="J16324">
            <v>18865</v>
          </cell>
          <cell r="K16324">
            <v>71009</v>
          </cell>
        </row>
        <row r="16325">
          <cell r="A16325">
            <v>2022</v>
          </cell>
          <cell r="B16325" t="str">
            <v>Junio</v>
          </cell>
          <cell r="J16325">
            <v>17898</v>
          </cell>
          <cell r="K16325">
            <v>71009</v>
          </cell>
        </row>
        <row r="16326">
          <cell r="A16326">
            <v>2022</v>
          </cell>
          <cell r="B16326" t="str">
            <v>Junio</v>
          </cell>
          <cell r="J16326">
            <v>15700</v>
          </cell>
          <cell r="K16326">
            <v>71010</v>
          </cell>
        </row>
        <row r="16327">
          <cell r="A16327">
            <v>2022</v>
          </cell>
          <cell r="B16327" t="str">
            <v>Junio</v>
          </cell>
          <cell r="J16327">
            <v>14565</v>
          </cell>
          <cell r="K16327">
            <v>71010</v>
          </cell>
        </row>
        <row r="16328">
          <cell r="A16328">
            <v>2022</v>
          </cell>
          <cell r="B16328" t="str">
            <v>Junio</v>
          </cell>
          <cell r="J16328">
            <v>14750</v>
          </cell>
          <cell r="K16328">
            <v>71010</v>
          </cell>
        </row>
        <row r="16329">
          <cell r="A16329">
            <v>2022</v>
          </cell>
          <cell r="B16329" t="str">
            <v>Junio</v>
          </cell>
          <cell r="J16329">
            <v>16963</v>
          </cell>
          <cell r="K16329">
            <v>71011</v>
          </cell>
        </row>
        <row r="16330">
          <cell r="A16330">
            <v>2022</v>
          </cell>
          <cell r="B16330" t="str">
            <v>Junio</v>
          </cell>
          <cell r="J16330">
            <v>15525</v>
          </cell>
          <cell r="K16330">
            <v>71011</v>
          </cell>
        </row>
        <row r="16331">
          <cell r="A16331">
            <v>2022</v>
          </cell>
          <cell r="B16331" t="str">
            <v>Junio</v>
          </cell>
          <cell r="J16331">
            <v>15842</v>
          </cell>
          <cell r="K16331">
            <v>71011</v>
          </cell>
        </row>
        <row r="16332">
          <cell r="A16332">
            <v>2022</v>
          </cell>
          <cell r="B16332" t="str">
            <v>Junio</v>
          </cell>
          <cell r="J16332">
            <v>17104</v>
          </cell>
          <cell r="K16332">
            <v>71012</v>
          </cell>
        </row>
        <row r="16333">
          <cell r="A16333">
            <v>2022</v>
          </cell>
          <cell r="B16333" t="str">
            <v>Junio</v>
          </cell>
          <cell r="J16333">
            <v>15430</v>
          </cell>
          <cell r="K16333">
            <v>71012</v>
          </cell>
        </row>
        <row r="16334">
          <cell r="A16334">
            <v>2022</v>
          </cell>
          <cell r="B16334" t="str">
            <v>Junio</v>
          </cell>
          <cell r="J16334">
            <v>14769</v>
          </cell>
          <cell r="K16334">
            <v>71012</v>
          </cell>
        </row>
        <row r="16335">
          <cell r="A16335">
            <v>2022</v>
          </cell>
          <cell r="B16335" t="str">
            <v>Junio</v>
          </cell>
          <cell r="J16335">
            <v>12638</v>
          </cell>
          <cell r="K16335">
            <v>71013</v>
          </cell>
        </row>
        <row r="16336">
          <cell r="A16336">
            <v>2022</v>
          </cell>
          <cell r="B16336" t="str">
            <v>Junio</v>
          </cell>
          <cell r="J16336">
            <v>11292</v>
          </cell>
          <cell r="K16336">
            <v>71013</v>
          </cell>
        </row>
        <row r="16337">
          <cell r="A16337">
            <v>2022</v>
          </cell>
          <cell r="B16337" t="str">
            <v>Junio</v>
          </cell>
          <cell r="J16337">
            <v>12113</v>
          </cell>
          <cell r="K16337">
            <v>71013</v>
          </cell>
        </row>
        <row r="16338">
          <cell r="A16338">
            <v>2022</v>
          </cell>
          <cell r="B16338" t="str">
            <v>Junio</v>
          </cell>
          <cell r="J16338">
            <v>22500</v>
          </cell>
          <cell r="K16338">
            <v>71015</v>
          </cell>
        </row>
        <row r="16339">
          <cell r="A16339">
            <v>2022</v>
          </cell>
          <cell r="B16339" t="str">
            <v>Junio</v>
          </cell>
          <cell r="J16339">
            <v>23063</v>
          </cell>
          <cell r="K16339">
            <v>71016</v>
          </cell>
        </row>
        <row r="16340">
          <cell r="A16340">
            <v>2022</v>
          </cell>
          <cell r="B16340" t="str">
            <v>Junio</v>
          </cell>
          <cell r="J16340">
            <v>22825</v>
          </cell>
          <cell r="K16340">
            <v>71016</v>
          </cell>
        </row>
        <row r="16341">
          <cell r="A16341">
            <v>2022</v>
          </cell>
          <cell r="B16341" t="str">
            <v>Junio</v>
          </cell>
          <cell r="J16341">
            <v>24250</v>
          </cell>
          <cell r="K16341">
            <v>71016</v>
          </cell>
        </row>
        <row r="16342">
          <cell r="A16342">
            <v>2022</v>
          </cell>
          <cell r="B16342" t="str">
            <v>Junio</v>
          </cell>
          <cell r="J16342">
            <v>23063</v>
          </cell>
          <cell r="K16342">
            <v>71017</v>
          </cell>
        </row>
        <row r="16343">
          <cell r="A16343">
            <v>2022</v>
          </cell>
          <cell r="B16343" t="str">
            <v>Junio</v>
          </cell>
          <cell r="J16343">
            <v>22825</v>
          </cell>
          <cell r="K16343">
            <v>71017</v>
          </cell>
        </row>
        <row r="16344">
          <cell r="A16344">
            <v>2022</v>
          </cell>
          <cell r="B16344" t="str">
            <v>Junio</v>
          </cell>
          <cell r="J16344">
            <v>24250</v>
          </cell>
          <cell r="K16344">
            <v>71017</v>
          </cell>
        </row>
        <row r="16345">
          <cell r="A16345">
            <v>2022</v>
          </cell>
          <cell r="B16345" t="str">
            <v>Junio</v>
          </cell>
          <cell r="J16345">
            <v>23063</v>
          </cell>
          <cell r="K16345">
            <v>71018</v>
          </cell>
        </row>
        <row r="16346">
          <cell r="A16346">
            <v>2022</v>
          </cell>
          <cell r="B16346" t="str">
            <v>Junio</v>
          </cell>
          <cell r="J16346">
            <v>22825</v>
          </cell>
          <cell r="K16346">
            <v>71018</v>
          </cell>
        </row>
        <row r="16347">
          <cell r="A16347">
            <v>2022</v>
          </cell>
          <cell r="B16347" t="str">
            <v>Junio</v>
          </cell>
          <cell r="J16347">
            <v>24250</v>
          </cell>
          <cell r="K16347">
            <v>71018</v>
          </cell>
        </row>
        <row r="16348">
          <cell r="A16348">
            <v>2022</v>
          </cell>
          <cell r="B16348" t="str">
            <v>Junio</v>
          </cell>
          <cell r="J16348">
            <v>23063</v>
          </cell>
          <cell r="K16348">
            <v>71019</v>
          </cell>
        </row>
        <row r="16349">
          <cell r="A16349">
            <v>2022</v>
          </cell>
          <cell r="B16349" t="str">
            <v>Junio</v>
          </cell>
          <cell r="J16349">
            <v>22825</v>
          </cell>
          <cell r="K16349">
            <v>71019</v>
          </cell>
        </row>
        <row r="16350">
          <cell r="A16350">
            <v>2022</v>
          </cell>
          <cell r="B16350" t="str">
            <v>Junio</v>
          </cell>
          <cell r="J16350">
            <v>24250</v>
          </cell>
          <cell r="K16350">
            <v>71019</v>
          </cell>
        </row>
        <row r="16351">
          <cell r="A16351">
            <v>2022</v>
          </cell>
          <cell r="B16351" t="str">
            <v>Junio</v>
          </cell>
          <cell r="J16351">
            <v>29750</v>
          </cell>
          <cell r="K16351">
            <v>71020</v>
          </cell>
        </row>
        <row r="16352">
          <cell r="A16352">
            <v>2022</v>
          </cell>
          <cell r="B16352" t="str">
            <v>Junio</v>
          </cell>
          <cell r="J16352">
            <v>28750</v>
          </cell>
          <cell r="K16352">
            <v>71020</v>
          </cell>
        </row>
        <row r="16353">
          <cell r="A16353">
            <v>2022</v>
          </cell>
          <cell r="B16353" t="str">
            <v>Junio</v>
          </cell>
          <cell r="J16353">
            <v>31188</v>
          </cell>
          <cell r="K16353">
            <v>71020</v>
          </cell>
        </row>
        <row r="16354">
          <cell r="A16354">
            <v>2022</v>
          </cell>
          <cell r="B16354" t="str">
            <v>Junio</v>
          </cell>
          <cell r="J16354">
            <v>20750</v>
          </cell>
          <cell r="K16354">
            <v>71021</v>
          </cell>
        </row>
        <row r="16355">
          <cell r="A16355">
            <v>2022</v>
          </cell>
          <cell r="B16355" t="str">
            <v>Junio</v>
          </cell>
          <cell r="J16355">
            <v>19210</v>
          </cell>
          <cell r="K16355">
            <v>71021</v>
          </cell>
        </row>
        <row r="16356">
          <cell r="A16356">
            <v>2022</v>
          </cell>
          <cell r="B16356" t="str">
            <v>Junio</v>
          </cell>
          <cell r="J16356">
            <v>19688</v>
          </cell>
          <cell r="K16356">
            <v>71021</v>
          </cell>
        </row>
        <row r="16357">
          <cell r="A16357">
            <v>2022</v>
          </cell>
          <cell r="B16357" t="str">
            <v>Junio</v>
          </cell>
          <cell r="J16357">
            <v>18313</v>
          </cell>
          <cell r="K16357">
            <v>71022</v>
          </cell>
        </row>
        <row r="16358">
          <cell r="A16358">
            <v>2022</v>
          </cell>
          <cell r="B16358" t="str">
            <v>Junio</v>
          </cell>
          <cell r="J16358">
            <v>18315</v>
          </cell>
          <cell r="K16358">
            <v>71022</v>
          </cell>
        </row>
        <row r="16359">
          <cell r="A16359">
            <v>2022</v>
          </cell>
          <cell r="B16359" t="str">
            <v>Junio</v>
          </cell>
          <cell r="J16359">
            <v>19469</v>
          </cell>
          <cell r="K16359">
            <v>71022</v>
          </cell>
        </row>
        <row r="16360">
          <cell r="A16360">
            <v>2022</v>
          </cell>
          <cell r="B16360" t="str">
            <v>Junio</v>
          </cell>
          <cell r="J16360">
            <v>20594</v>
          </cell>
          <cell r="K16360">
            <v>71023</v>
          </cell>
        </row>
        <row r="16361">
          <cell r="A16361">
            <v>2022</v>
          </cell>
          <cell r="B16361" t="str">
            <v>Junio</v>
          </cell>
          <cell r="J16361">
            <v>20515</v>
          </cell>
          <cell r="K16361">
            <v>71023</v>
          </cell>
        </row>
        <row r="16362">
          <cell r="A16362">
            <v>2022</v>
          </cell>
          <cell r="B16362" t="str">
            <v>Junio</v>
          </cell>
          <cell r="J16362">
            <v>22219</v>
          </cell>
          <cell r="K16362">
            <v>71023</v>
          </cell>
        </row>
        <row r="16363">
          <cell r="A16363">
            <v>2022</v>
          </cell>
          <cell r="B16363" t="str">
            <v>Junio</v>
          </cell>
          <cell r="J16363">
            <v>22250</v>
          </cell>
          <cell r="K16363">
            <v>71024</v>
          </cell>
        </row>
        <row r="16364">
          <cell r="A16364">
            <v>2022</v>
          </cell>
          <cell r="B16364" t="str">
            <v>Junio</v>
          </cell>
          <cell r="J16364">
            <v>43125</v>
          </cell>
          <cell r="K16364">
            <v>71025</v>
          </cell>
        </row>
        <row r="16365">
          <cell r="A16365">
            <v>2022</v>
          </cell>
          <cell r="B16365" t="str">
            <v>Junio</v>
          </cell>
          <cell r="J16365">
            <v>43775</v>
          </cell>
          <cell r="K16365">
            <v>71025</v>
          </cell>
        </row>
        <row r="16366">
          <cell r="A16366">
            <v>2022</v>
          </cell>
          <cell r="B16366" t="str">
            <v>Junio</v>
          </cell>
          <cell r="J16366">
            <v>40833</v>
          </cell>
          <cell r="K16366">
            <v>71025</v>
          </cell>
        </row>
        <row r="16367">
          <cell r="A16367">
            <v>2022</v>
          </cell>
          <cell r="B16367" t="str">
            <v>Junio</v>
          </cell>
          <cell r="J16367">
            <v>19188</v>
          </cell>
          <cell r="K16367">
            <v>71014</v>
          </cell>
        </row>
        <row r="16368">
          <cell r="A16368">
            <v>2022</v>
          </cell>
          <cell r="B16368" t="str">
            <v>Junio</v>
          </cell>
          <cell r="J16368">
            <v>18625</v>
          </cell>
          <cell r="K16368">
            <v>71014</v>
          </cell>
        </row>
        <row r="16369">
          <cell r="A16369">
            <v>2022</v>
          </cell>
          <cell r="B16369" t="str">
            <v>Junio</v>
          </cell>
          <cell r="J16369">
            <v>19250</v>
          </cell>
          <cell r="K16369">
            <v>71014</v>
          </cell>
        </row>
        <row r="16370">
          <cell r="A16370">
            <v>2022</v>
          </cell>
          <cell r="B16370" t="str">
            <v>Junio</v>
          </cell>
          <cell r="J16370">
            <v>21188</v>
          </cell>
          <cell r="K16370">
            <v>71026</v>
          </cell>
        </row>
        <row r="16371">
          <cell r="A16371">
            <v>2022</v>
          </cell>
          <cell r="B16371" t="str">
            <v>Junio</v>
          </cell>
          <cell r="J16371">
            <v>20355</v>
          </cell>
          <cell r="K16371">
            <v>71026</v>
          </cell>
        </row>
        <row r="16372">
          <cell r="A16372">
            <v>2022</v>
          </cell>
          <cell r="B16372" t="str">
            <v>Junio</v>
          </cell>
          <cell r="J16372">
            <v>23438</v>
          </cell>
          <cell r="K16372">
            <v>71026</v>
          </cell>
        </row>
        <row r="16373">
          <cell r="A16373">
            <v>2022</v>
          </cell>
          <cell r="B16373" t="str">
            <v>Junio</v>
          </cell>
          <cell r="J16373">
            <v>27563</v>
          </cell>
          <cell r="K16373">
            <v>71027</v>
          </cell>
        </row>
        <row r="16374">
          <cell r="A16374">
            <v>2022</v>
          </cell>
          <cell r="B16374" t="str">
            <v>Junio</v>
          </cell>
          <cell r="J16374">
            <v>27000</v>
          </cell>
          <cell r="K16374">
            <v>71027</v>
          </cell>
        </row>
        <row r="16375">
          <cell r="A16375">
            <v>2022</v>
          </cell>
          <cell r="B16375" t="str">
            <v>Junio</v>
          </cell>
          <cell r="J16375">
            <v>26875</v>
          </cell>
          <cell r="K16375">
            <v>71027</v>
          </cell>
        </row>
        <row r="16376">
          <cell r="A16376">
            <v>2022</v>
          </cell>
          <cell r="B16376" t="str">
            <v>Junio</v>
          </cell>
          <cell r="J16376">
            <v>19375</v>
          </cell>
          <cell r="K16376">
            <v>71028</v>
          </cell>
        </row>
        <row r="16377">
          <cell r="A16377">
            <v>2022</v>
          </cell>
          <cell r="B16377" t="str">
            <v>Junio</v>
          </cell>
          <cell r="J16377">
            <v>18625</v>
          </cell>
          <cell r="K16377">
            <v>71028</v>
          </cell>
        </row>
        <row r="16378">
          <cell r="A16378">
            <v>2022</v>
          </cell>
          <cell r="B16378" t="str">
            <v>Junio</v>
          </cell>
          <cell r="J16378">
            <v>19396</v>
          </cell>
          <cell r="K16378">
            <v>71028</v>
          </cell>
        </row>
        <row r="16379">
          <cell r="A16379">
            <v>2022</v>
          </cell>
          <cell r="B16379" t="str">
            <v>Junio</v>
          </cell>
          <cell r="J16379">
            <v>22031</v>
          </cell>
          <cell r="K16379">
            <v>71029</v>
          </cell>
        </row>
        <row r="16380">
          <cell r="A16380">
            <v>2022</v>
          </cell>
          <cell r="B16380" t="str">
            <v>Junio</v>
          </cell>
          <cell r="J16380">
            <v>21575</v>
          </cell>
          <cell r="K16380">
            <v>71030</v>
          </cell>
        </row>
        <row r="16381">
          <cell r="A16381">
            <v>2022</v>
          </cell>
          <cell r="B16381" t="str">
            <v>Junio</v>
          </cell>
          <cell r="J16381">
            <v>21583</v>
          </cell>
          <cell r="K16381">
            <v>71030</v>
          </cell>
        </row>
        <row r="16382">
          <cell r="A16382">
            <v>2022</v>
          </cell>
          <cell r="B16382" t="str">
            <v>Junio</v>
          </cell>
          <cell r="J16382">
            <v>22781</v>
          </cell>
          <cell r="K16382">
            <v>71030</v>
          </cell>
        </row>
        <row r="16383">
          <cell r="A16383">
            <v>2022</v>
          </cell>
          <cell r="B16383" t="str">
            <v>Junio</v>
          </cell>
          <cell r="J16383">
            <v>29021</v>
          </cell>
          <cell r="K16383">
            <v>71031</v>
          </cell>
        </row>
        <row r="16384">
          <cell r="A16384">
            <v>2022</v>
          </cell>
          <cell r="B16384" t="str">
            <v>Junio</v>
          </cell>
          <cell r="J16384">
            <v>28450</v>
          </cell>
          <cell r="K16384">
            <v>71031</v>
          </cell>
        </row>
        <row r="16385">
          <cell r="A16385">
            <v>2022</v>
          </cell>
          <cell r="B16385" t="str">
            <v>Junio</v>
          </cell>
          <cell r="J16385">
            <v>28021</v>
          </cell>
          <cell r="K16385">
            <v>71031</v>
          </cell>
        </row>
        <row r="16386">
          <cell r="A16386">
            <v>2022</v>
          </cell>
          <cell r="B16386" t="str">
            <v>Junio</v>
          </cell>
          <cell r="J16386">
            <v>22000</v>
          </cell>
          <cell r="K16386">
            <v>71032</v>
          </cell>
        </row>
        <row r="16387">
          <cell r="A16387">
            <v>2022</v>
          </cell>
          <cell r="B16387" t="str">
            <v>Junio</v>
          </cell>
          <cell r="J16387">
            <v>21475</v>
          </cell>
          <cell r="K16387">
            <v>71032</v>
          </cell>
        </row>
        <row r="16388">
          <cell r="A16388">
            <v>2022</v>
          </cell>
          <cell r="B16388" t="str">
            <v>Junio</v>
          </cell>
          <cell r="J16388">
            <v>23125</v>
          </cell>
          <cell r="K16388">
            <v>71032</v>
          </cell>
        </row>
        <row r="16389">
          <cell r="A16389">
            <v>2022</v>
          </cell>
          <cell r="B16389" t="str">
            <v>Junio</v>
          </cell>
          <cell r="J16389">
            <v>9458</v>
          </cell>
          <cell r="K16389">
            <v>71034</v>
          </cell>
        </row>
        <row r="16390">
          <cell r="A16390">
            <v>2022</v>
          </cell>
          <cell r="B16390" t="str">
            <v>Junio</v>
          </cell>
          <cell r="J16390">
            <v>11017</v>
          </cell>
          <cell r="K16390">
            <v>71034</v>
          </cell>
        </row>
        <row r="16391">
          <cell r="A16391">
            <v>2022</v>
          </cell>
          <cell r="B16391" t="str">
            <v>Junio</v>
          </cell>
          <cell r="J16391">
            <v>10765</v>
          </cell>
          <cell r="K16391">
            <v>71034</v>
          </cell>
        </row>
        <row r="16392">
          <cell r="A16392">
            <v>2022</v>
          </cell>
          <cell r="B16392" t="str">
            <v>Junio</v>
          </cell>
          <cell r="J16392">
            <v>11106</v>
          </cell>
          <cell r="K16392">
            <v>71034</v>
          </cell>
        </row>
        <row r="16393">
          <cell r="A16393">
            <v>2022</v>
          </cell>
          <cell r="B16393" t="str">
            <v>Junio</v>
          </cell>
          <cell r="J16393">
            <v>8798</v>
          </cell>
          <cell r="K16393">
            <v>71034</v>
          </cell>
        </row>
        <row r="16394">
          <cell r="A16394">
            <v>2022</v>
          </cell>
          <cell r="B16394" t="str">
            <v>Junio</v>
          </cell>
          <cell r="J16394">
            <v>12458</v>
          </cell>
          <cell r="K16394">
            <v>71035</v>
          </cell>
        </row>
        <row r="16395">
          <cell r="A16395">
            <v>2022</v>
          </cell>
          <cell r="B16395" t="str">
            <v>Junio</v>
          </cell>
          <cell r="J16395">
            <v>13667</v>
          </cell>
          <cell r="K16395">
            <v>71035</v>
          </cell>
        </row>
        <row r="16396">
          <cell r="A16396">
            <v>2022</v>
          </cell>
          <cell r="B16396" t="str">
            <v>Junio</v>
          </cell>
          <cell r="J16396">
            <v>13563</v>
          </cell>
          <cell r="K16396">
            <v>71035</v>
          </cell>
        </row>
        <row r="16397">
          <cell r="A16397">
            <v>2022</v>
          </cell>
          <cell r="B16397" t="str">
            <v>Junio</v>
          </cell>
          <cell r="J16397">
            <v>14844</v>
          </cell>
          <cell r="K16397">
            <v>71035</v>
          </cell>
        </row>
        <row r="16398">
          <cell r="A16398">
            <v>2022</v>
          </cell>
          <cell r="B16398" t="str">
            <v>Junio</v>
          </cell>
          <cell r="J16398">
            <v>12065</v>
          </cell>
          <cell r="K16398">
            <v>71035</v>
          </cell>
        </row>
        <row r="16399">
          <cell r="A16399">
            <v>2022</v>
          </cell>
          <cell r="B16399" t="str">
            <v>Junio</v>
          </cell>
          <cell r="J16399">
            <v>8757</v>
          </cell>
          <cell r="K16399">
            <v>71036</v>
          </cell>
        </row>
        <row r="16400">
          <cell r="A16400">
            <v>2022</v>
          </cell>
          <cell r="B16400" t="str">
            <v>Junio</v>
          </cell>
          <cell r="J16400">
            <v>8829</v>
          </cell>
          <cell r="K16400">
            <v>71036</v>
          </cell>
        </row>
        <row r="16401">
          <cell r="A16401">
            <v>2022</v>
          </cell>
          <cell r="B16401" t="str">
            <v>Junio</v>
          </cell>
          <cell r="J16401">
            <v>8292</v>
          </cell>
          <cell r="K16401">
            <v>71036</v>
          </cell>
        </row>
        <row r="16402">
          <cell r="A16402">
            <v>2022</v>
          </cell>
          <cell r="B16402" t="str">
            <v>Junio</v>
          </cell>
          <cell r="J16402">
            <v>9517</v>
          </cell>
          <cell r="K16402">
            <v>71037</v>
          </cell>
        </row>
        <row r="16403">
          <cell r="A16403">
            <v>2022</v>
          </cell>
          <cell r="B16403" t="str">
            <v>Junio</v>
          </cell>
          <cell r="J16403">
            <v>11250</v>
          </cell>
          <cell r="K16403">
            <v>71037</v>
          </cell>
        </row>
        <row r="16404">
          <cell r="A16404">
            <v>2022</v>
          </cell>
          <cell r="B16404" t="str">
            <v>Junio</v>
          </cell>
          <cell r="J16404">
            <v>10507</v>
          </cell>
          <cell r="K16404">
            <v>71037</v>
          </cell>
        </row>
        <row r="16405">
          <cell r="A16405">
            <v>2022</v>
          </cell>
          <cell r="B16405" t="str">
            <v>Junio</v>
          </cell>
          <cell r="J16405">
            <v>11088</v>
          </cell>
          <cell r="K16405">
            <v>71037</v>
          </cell>
        </row>
        <row r="16406">
          <cell r="A16406">
            <v>2022</v>
          </cell>
          <cell r="B16406" t="str">
            <v>Junio</v>
          </cell>
          <cell r="J16406">
            <v>9317</v>
          </cell>
          <cell r="K16406">
            <v>71037</v>
          </cell>
        </row>
        <row r="16407">
          <cell r="A16407">
            <v>2022</v>
          </cell>
          <cell r="B16407" t="str">
            <v>Junio</v>
          </cell>
          <cell r="J16407">
            <v>10208</v>
          </cell>
          <cell r="K16407">
            <v>71038</v>
          </cell>
        </row>
        <row r="16408">
          <cell r="A16408">
            <v>2022</v>
          </cell>
          <cell r="B16408" t="str">
            <v>Junio</v>
          </cell>
          <cell r="J16408">
            <v>12146</v>
          </cell>
          <cell r="K16408">
            <v>71038</v>
          </cell>
        </row>
        <row r="16409">
          <cell r="A16409">
            <v>2022</v>
          </cell>
          <cell r="B16409" t="str">
            <v>Junio</v>
          </cell>
          <cell r="J16409">
            <v>10795</v>
          </cell>
          <cell r="K16409">
            <v>71038</v>
          </cell>
        </row>
        <row r="16410">
          <cell r="A16410">
            <v>2022</v>
          </cell>
          <cell r="B16410" t="str">
            <v>Junio</v>
          </cell>
          <cell r="J16410">
            <v>11238</v>
          </cell>
          <cell r="K16410">
            <v>71038</v>
          </cell>
        </row>
        <row r="16411">
          <cell r="A16411">
            <v>2022</v>
          </cell>
          <cell r="B16411" t="str">
            <v>Junio</v>
          </cell>
          <cell r="J16411">
            <v>9331</v>
          </cell>
          <cell r="K16411">
            <v>71038</v>
          </cell>
        </row>
        <row r="16412">
          <cell r="A16412">
            <v>2022</v>
          </cell>
          <cell r="B16412" t="str">
            <v>Junio</v>
          </cell>
          <cell r="J16412">
            <v>9925</v>
          </cell>
          <cell r="K16412">
            <v>71039</v>
          </cell>
        </row>
        <row r="16413">
          <cell r="A16413">
            <v>2022</v>
          </cell>
          <cell r="B16413" t="str">
            <v>Junio</v>
          </cell>
          <cell r="J16413">
            <v>10465</v>
          </cell>
          <cell r="K16413">
            <v>71039</v>
          </cell>
        </row>
        <row r="16414">
          <cell r="A16414">
            <v>2022</v>
          </cell>
          <cell r="B16414" t="str">
            <v>Junio</v>
          </cell>
          <cell r="J16414">
            <v>9390</v>
          </cell>
          <cell r="K16414">
            <v>71039</v>
          </cell>
        </row>
        <row r="16415">
          <cell r="A16415">
            <v>2022</v>
          </cell>
          <cell r="B16415" t="str">
            <v>Junio</v>
          </cell>
          <cell r="J16415">
            <v>11504</v>
          </cell>
          <cell r="K16415">
            <v>71039</v>
          </cell>
        </row>
        <row r="16416">
          <cell r="A16416">
            <v>2022</v>
          </cell>
          <cell r="B16416" t="str">
            <v>Junio</v>
          </cell>
          <cell r="J16416">
            <v>9781</v>
          </cell>
          <cell r="K16416">
            <v>71039</v>
          </cell>
        </row>
        <row r="16417">
          <cell r="A16417">
            <v>2022</v>
          </cell>
          <cell r="B16417" t="str">
            <v>Junio</v>
          </cell>
          <cell r="J16417">
            <v>27760</v>
          </cell>
          <cell r="K16417">
            <v>81001</v>
          </cell>
        </row>
        <row r="16418">
          <cell r="A16418">
            <v>2022</v>
          </cell>
          <cell r="B16418" t="str">
            <v>Junio</v>
          </cell>
          <cell r="J16418">
            <v>19237</v>
          </cell>
          <cell r="K16418">
            <v>81002</v>
          </cell>
        </row>
        <row r="16419">
          <cell r="A16419">
            <v>2022</v>
          </cell>
          <cell r="B16419" t="str">
            <v>Junio</v>
          </cell>
          <cell r="J16419">
            <v>27681</v>
          </cell>
          <cell r="K16419">
            <v>81003</v>
          </cell>
        </row>
        <row r="16420">
          <cell r="A16420">
            <v>2022</v>
          </cell>
          <cell r="B16420" t="str">
            <v>Junio</v>
          </cell>
          <cell r="J16420">
            <v>11723</v>
          </cell>
          <cell r="K16420">
            <v>81004</v>
          </cell>
        </row>
        <row r="16421">
          <cell r="A16421">
            <v>2022</v>
          </cell>
          <cell r="B16421" t="str">
            <v>Junio</v>
          </cell>
          <cell r="J16421">
            <v>11917</v>
          </cell>
          <cell r="K16421">
            <v>81004</v>
          </cell>
        </row>
        <row r="16422">
          <cell r="A16422">
            <v>2022</v>
          </cell>
          <cell r="B16422" t="str">
            <v>Junio</v>
          </cell>
          <cell r="J16422">
            <v>9744</v>
          </cell>
          <cell r="K16422">
            <v>81004</v>
          </cell>
        </row>
        <row r="16423">
          <cell r="A16423">
            <v>2022</v>
          </cell>
          <cell r="B16423" t="str">
            <v>Junio</v>
          </cell>
          <cell r="J16423">
            <v>15106</v>
          </cell>
          <cell r="K16423">
            <v>81005</v>
          </cell>
        </row>
        <row r="16424">
          <cell r="A16424">
            <v>2022</v>
          </cell>
          <cell r="B16424" t="str">
            <v>Junio</v>
          </cell>
          <cell r="J16424">
            <v>14685</v>
          </cell>
          <cell r="K16424">
            <v>81005</v>
          </cell>
        </row>
        <row r="16425">
          <cell r="A16425">
            <v>2022</v>
          </cell>
          <cell r="B16425" t="str">
            <v>Junio</v>
          </cell>
          <cell r="J16425">
            <v>10883</v>
          </cell>
          <cell r="K16425">
            <v>81005</v>
          </cell>
        </row>
        <row r="16426">
          <cell r="A16426">
            <v>2022</v>
          </cell>
          <cell r="B16426" t="str">
            <v>Junio</v>
          </cell>
          <cell r="J16426">
            <v>8667</v>
          </cell>
          <cell r="K16426">
            <v>81009</v>
          </cell>
        </row>
        <row r="16427">
          <cell r="A16427">
            <v>2022</v>
          </cell>
          <cell r="B16427" t="str">
            <v>Junio</v>
          </cell>
          <cell r="J16427">
            <v>35083</v>
          </cell>
          <cell r="K16427">
            <v>81010</v>
          </cell>
        </row>
        <row r="16428">
          <cell r="A16428">
            <v>2022</v>
          </cell>
          <cell r="B16428" t="str">
            <v>Junio</v>
          </cell>
          <cell r="J16428">
            <v>33625</v>
          </cell>
          <cell r="K16428">
            <v>81010</v>
          </cell>
        </row>
        <row r="16429">
          <cell r="A16429">
            <v>2022</v>
          </cell>
          <cell r="B16429" t="str">
            <v>Junio</v>
          </cell>
          <cell r="J16429">
            <v>13383</v>
          </cell>
          <cell r="K16429">
            <v>81011</v>
          </cell>
        </row>
        <row r="16430">
          <cell r="A16430">
            <v>2022</v>
          </cell>
          <cell r="B16430" t="str">
            <v>Junio</v>
          </cell>
          <cell r="J16430">
            <v>13223</v>
          </cell>
          <cell r="K16430">
            <v>81011</v>
          </cell>
        </row>
        <row r="16431">
          <cell r="A16431">
            <v>2022</v>
          </cell>
          <cell r="B16431" t="str">
            <v>Junio</v>
          </cell>
          <cell r="J16431">
            <v>35167</v>
          </cell>
          <cell r="K16431">
            <v>81013</v>
          </cell>
        </row>
        <row r="16432">
          <cell r="A16432">
            <v>2022</v>
          </cell>
          <cell r="B16432" t="str">
            <v>Junio</v>
          </cell>
          <cell r="J16432">
            <v>30500</v>
          </cell>
          <cell r="K16432">
            <v>81014</v>
          </cell>
        </row>
        <row r="16433">
          <cell r="A16433">
            <v>2022</v>
          </cell>
          <cell r="B16433" t="str">
            <v>Junio</v>
          </cell>
          <cell r="J16433">
            <v>27789</v>
          </cell>
          <cell r="K16433">
            <v>81014</v>
          </cell>
        </row>
        <row r="16434">
          <cell r="A16434">
            <v>2022</v>
          </cell>
          <cell r="B16434" t="str">
            <v>Junio</v>
          </cell>
          <cell r="J16434">
            <v>12596</v>
          </cell>
          <cell r="K16434">
            <v>81016</v>
          </cell>
        </row>
        <row r="16435">
          <cell r="A16435">
            <v>2022</v>
          </cell>
          <cell r="B16435" t="str">
            <v>Junio</v>
          </cell>
          <cell r="J16435">
            <v>14200</v>
          </cell>
          <cell r="K16435">
            <v>81016</v>
          </cell>
        </row>
        <row r="16436">
          <cell r="A16436">
            <v>2022</v>
          </cell>
          <cell r="B16436" t="str">
            <v>Junio</v>
          </cell>
          <cell r="J16436">
            <v>44583</v>
          </cell>
          <cell r="K16436">
            <v>81019</v>
          </cell>
        </row>
        <row r="16437">
          <cell r="A16437">
            <v>2022</v>
          </cell>
          <cell r="B16437" t="str">
            <v>Junio</v>
          </cell>
          <cell r="J16437">
            <v>47278</v>
          </cell>
          <cell r="K16437">
            <v>81019</v>
          </cell>
        </row>
        <row r="16438">
          <cell r="A16438">
            <v>2022</v>
          </cell>
          <cell r="B16438" t="str">
            <v>Junio</v>
          </cell>
          <cell r="J16438">
            <v>9053</v>
          </cell>
          <cell r="K16438">
            <v>81020</v>
          </cell>
        </row>
        <row r="16439">
          <cell r="A16439">
            <v>2022</v>
          </cell>
          <cell r="B16439" t="str">
            <v>Junio</v>
          </cell>
          <cell r="J16439">
            <v>11900</v>
          </cell>
          <cell r="K16439">
            <v>81021</v>
          </cell>
        </row>
        <row r="16440">
          <cell r="A16440">
            <v>2022</v>
          </cell>
          <cell r="B16440" t="str">
            <v>Junio</v>
          </cell>
          <cell r="J16440">
            <v>13375</v>
          </cell>
          <cell r="K16440">
            <v>81021</v>
          </cell>
        </row>
        <row r="16441">
          <cell r="A16441">
            <v>2022</v>
          </cell>
          <cell r="B16441" t="str">
            <v>Junio</v>
          </cell>
          <cell r="J16441">
            <v>41583</v>
          </cell>
          <cell r="K16441">
            <v>81022</v>
          </cell>
        </row>
        <row r="16442">
          <cell r="A16442">
            <v>2022</v>
          </cell>
          <cell r="B16442" t="str">
            <v>Junio</v>
          </cell>
          <cell r="J16442">
            <v>8417</v>
          </cell>
          <cell r="K16442">
            <v>81023</v>
          </cell>
        </row>
        <row r="16443">
          <cell r="A16443">
            <v>2022</v>
          </cell>
          <cell r="B16443" t="str">
            <v>Junio</v>
          </cell>
          <cell r="J16443">
            <v>49804</v>
          </cell>
          <cell r="K16443">
            <v>81024</v>
          </cell>
        </row>
        <row r="16444">
          <cell r="A16444">
            <v>2022</v>
          </cell>
          <cell r="B16444" t="str">
            <v>Junio</v>
          </cell>
          <cell r="J16444">
            <v>53438</v>
          </cell>
          <cell r="K16444">
            <v>81024</v>
          </cell>
        </row>
        <row r="16445">
          <cell r="A16445">
            <v>2022</v>
          </cell>
          <cell r="B16445" t="str">
            <v>Junio</v>
          </cell>
          <cell r="J16445">
            <v>21358</v>
          </cell>
          <cell r="K16445">
            <v>81025</v>
          </cell>
        </row>
        <row r="16446">
          <cell r="A16446">
            <v>2022</v>
          </cell>
          <cell r="B16446" t="str">
            <v>Junio</v>
          </cell>
          <cell r="J16446">
            <v>20708</v>
          </cell>
          <cell r="K16446">
            <v>81025</v>
          </cell>
        </row>
        <row r="16447">
          <cell r="A16447">
            <v>2022</v>
          </cell>
          <cell r="B16447" t="str">
            <v>Junio</v>
          </cell>
          <cell r="J16447">
            <v>20133</v>
          </cell>
          <cell r="K16447">
            <v>81025</v>
          </cell>
        </row>
        <row r="16448">
          <cell r="A16448">
            <v>2022</v>
          </cell>
          <cell r="B16448" t="str">
            <v>Junio</v>
          </cell>
          <cell r="J16448">
            <v>18240</v>
          </cell>
          <cell r="K16448">
            <v>81027</v>
          </cell>
        </row>
        <row r="16449">
          <cell r="A16449">
            <v>2022</v>
          </cell>
          <cell r="B16449" t="str">
            <v>Junio</v>
          </cell>
          <cell r="J16449">
            <v>18000</v>
          </cell>
          <cell r="K16449">
            <v>81026</v>
          </cell>
        </row>
        <row r="16450">
          <cell r="A16450">
            <v>2022</v>
          </cell>
          <cell r="B16450" t="str">
            <v>Junio</v>
          </cell>
          <cell r="J16450">
            <v>11210</v>
          </cell>
          <cell r="K16450">
            <v>81026</v>
          </cell>
        </row>
        <row r="16451">
          <cell r="A16451">
            <v>2022</v>
          </cell>
          <cell r="B16451" t="str">
            <v>Junio</v>
          </cell>
          <cell r="J16451">
            <v>18358</v>
          </cell>
          <cell r="K16451">
            <v>81029</v>
          </cell>
        </row>
        <row r="16452">
          <cell r="A16452">
            <v>2022</v>
          </cell>
          <cell r="B16452" t="str">
            <v>Junio</v>
          </cell>
          <cell r="J16452">
            <v>19438</v>
          </cell>
          <cell r="K16452">
            <v>81029</v>
          </cell>
        </row>
        <row r="16453">
          <cell r="A16453">
            <v>2022</v>
          </cell>
          <cell r="B16453" t="str">
            <v>Junio</v>
          </cell>
          <cell r="J16453">
            <v>18140</v>
          </cell>
          <cell r="K16453">
            <v>81029</v>
          </cell>
        </row>
        <row r="16454">
          <cell r="A16454">
            <v>2022</v>
          </cell>
          <cell r="B16454" t="str">
            <v>Junio</v>
          </cell>
          <cell r="J16454">
            <v>10117</v>
          </cell>
          <cell r="K16454">
            <v>41001</v>
          </cell>
        </row>
        <row r="16455">
          <cell r="A16455">
            <v>2022</v>
          </cell>
          <cell r="B16455" t="str">
            <v>Junio</v>
          </cell>
          <cell r="J16455">
            <v>10900</v>
          </cell>
          <cell r="K16455">
            <v>41001</v>
          </cell>
        </row>
        <row r="16456">
          <cell r="A16456">
            <v>2022</v>
          </cell>
          <cell r="B16456" t="str">
            <v>Junio</v>
          </cell>
          <cell r="J16456">
            <v>10985</v>
          </cell>
          <cell r="K16456">
            <v>41001</v>
          </cell>
        </row>
        <row r="16457">
          <cell r="A16457">
            <v>2022</v>
          </cell>
          <cell r="B16457" t="str">
            <v>Junio</v>
          </cell>
          <cell r="J16457">
            <v>10552</v>
          </cell>
          <cell r="K16457">
            <v>41001</v>
          </cell>
        </row>
        <row r="16458">
          <cell r="A16458">
            <v>2022</v>
          </cell>
          <cell r="B16458" t="str">
            <v>Junio</v>
          </cell>
          <cell r="J16458">
            <v>8383</v>
          </cell>
          <cell r="K16458">
            <v>41003</v>
          </cell>
        </row>
        <row r="16459">
          <cell r="A16459">
            <v>2022</v>
          </cell>
          <cell r="B16459" t="str">
            <v>Junio</v>
          </cell>
          <cell r="J16459">
            <v>8485</v>
          </cell>
          <cell r="K16459">
            <v>41003</v>
          </cell>
        </row>
        <row r="16460">
          <cell r="A16460">
            <v>2022</v>
          </cell>
          <cell r="B16460" t="str">
            <v>Junio</v>
          </cell>
          <cell r="J16460">
            <v>8383</v>
          </cell>
          <cell r="K16460">
            <v>41004</v>
          </cell>
        </row>
        <row r="16461">
          <cell r="A16461">
            <v>2022</v>
          </cell>
          <cell r="B16461" t="str">
            <v>Junio</v>
          </cell>
          <cell r="J16461">
            <v>8485</v>
          </cell>
          <cell r="K16461">
            <v>41004</v>
          </cell>
        </row>
        <row r="16462">
          <cell r="A16462">
            <v>2022</v>
          </cell>
          <cell r="B16462" t="str">
            <v>Junio</v>
          </cell>
          <cell r="J16462">
            <v>4353</v>
          </cell>
          <cell r="K16462">
            <v>41005</v>
          </cell>
        </row>
        <row r="16463">
          <cell r="A16463">
            <v>2022</v>
          </cell>
          <cell r="B16463" t="str">
            <v>Junio</v>
          </cell>
          <cell r="J16463">
            <v>4326</v>
          </cell>
          <cell r="K16463">
            <v>41005</v>
          </cell>
        </row>
        <row r="16464">
          <cell r="A16464">
            <v>2022</v>
          </cell>
          <cell r="B16464" t="str">
            <v>Junio</v>
          </cell>
          <cell r="J16464">
            <v>4158</v>
          </cell>
          <cell r="K16464">
            <v>41007</v>
          </cell>
        </row>
        <row r="16465">
          <cell r="A16465">
            <v>2022</v>
          </cell>
          <cell r="B16465" t="str">
            <v>Junio</v>
          </cell>
          <cell r="J16465">
            <v>4347</v>
          </cell>
          <cell r="K16465">
            <v>41007</v>
          </cell>
        </row>
        <row r="16466">
          <cell r="A16466">
            <v>2022</v>
          </cell>
          <cell r="B16466" t="str">
            <v>Junio</v>
          </cell>
          <cell r="J16466">
            <v>4214</v>
          </cell>
          <cell r="K16466">
            <v>41007</v>
          </cell>
        </row>
        <row r="16467">
          <cell r="A16467">
            <v>2022</v>
          </cell>
          <cell r="B16467" t="str">
            <v>Junio</v>
          </cell>
          <cell r="J16467">
            <v>294</v>
          </cell>
          <cell r="K16467">
            <v>41008</v>
          </cell>
        </row>
        <row r="16468">
          <cell r="A16468">
            <v>2022</v>
          </cell>
          <cell r="B16468" t="str">
            <v>Junio</v>
          </cell>
          <cell r="J16468">
            <v>335</v>
          </cell>
          <cell r="K16468">
            <v>41008</v>
          </cell>
        </row>
        <row r="16469">
          <cell r="A16469">
            <v>2022</v>
          </cell>
          <cell r="B16469" t="str">
            <v>Junio</v>
          </cell>
          <cell r="J16469">
            <v>120168</v>
          </cell>
          <cell r="K16469">
            <v>41009</v>
          </cell>
        </row>
        <row r="16470">
          <cell r="A16470">
            <v>2022</v>
          </cell>
          <cell r="B16470" t="str">
            <v>Junio</v>
          </cell>
          <cell r="J16470">
            <v>123235</v>
          </cell>
          <cell r="K16470">
            <v>41009</v>
          </cell>
        </row>
        <row r="16471">
          <cell r="A16471">
            <v>2022</v>
          </cell>
          <cell r="B16471" t="str">
            <v>Junio</v>
          </cell>
          <cell r="J16471">
            <v>24072</v>
          </cell>
          <cell r="K16471">
            <v>41010</v>
          </cell>
        </row>
        <row r="16472">
          <cell r="A16472">
            <v>2022</v>
          </cell>
          <cell r="B16472" t="str">
            <v>Junio</v>
          </cell>
          <cell r="J16472">
            <v>13227</v>
          </cell>
          <cell r="K16472">
            <v>41011</v>
          </cell>
        </row>
        <row r="16473">
          <cell r="A16473">
            <v>2022</v>
          </cell>
          <cell r="B16473" t="str">
            <v>Junio</v>
          </cell>
          <cell r="J16473">
            <v>13118</v>
          </cell>
          <cell r="K16473">
            <v>41011</v>
          </cell>
        </row>
        <row r="16474">
          <cell r="A16474">
            <v>2022</v>
          </cell>
          <cell r="B16474" t="str">
            <v>Junio</v>
          </cell>
          <cell r="J16474">
            <v>20885</v>
          </cell>
          <cell r="K16474">
            <v>41012</v>
          </cell>
        </row>
        <row r="16475">
          <cell r="A16475">
            <v>2022</v>
          </cell>
          <cell r="B16475" t="str">
            <v>Junio</v>
          </cell>
          <cell r="J16475">
            <v>14080</v>
          </cell>
          <cell r="K16475">
            <v>41013</v>
          </cell>
        </row>
        <row r="16476">
          <cell r="A16476">
            <v>2022</v>
          </cell>
          <cell r="B16476" t="str">
            <v>Junio</v>
          </cell>
          <cell r="J16476">
            <v>13308</v>
          </cell>
          <cell r="K16476">
            <v>41014</v>
          </cell>
        </row>
        <row r="16477">
          <cell r="A16477">
            <v>2022</v>
          </cell>
          <cell r="B16477" t="str">
            <v>Junio</v>
          </cell>
          <cell r="J16477">
            <v>21133</v>
          </cell>
          <cell r="K16477">
            <v>41015</v>
          </cell>
        </row>
        <row r="16478">
          <cell r="A16478">
            <v>2022</v>
          </cell>
          <cell r="B16478" t="str">
            <v>Junio</v>
          </cell>
          <cell r="J16478">
            <v>21075</v>
          </cell>
          <cell r="K16478">
            <v>41015</v>
          </cell>
        </row>
        <row r="16479">
          <cell r="A16479">
            <v>2022</v>
          </cell>
          <cell r="B16479" t="str">
            <v>Junio</v>
          </cell>
          <cell r="J16479">
            <v>3219</v>
          </cell>
          <cell r="K16479">
            <v>41016</v>
          </cell>
        </row>
        <row r="16480">
          <cell r="A16480">
            <v>2022</v>
          </cell>
          <cell r="B16480" t="str">
            <v>Junio</v>
          </cell>
          <cell r="J16480">
            <v>3325</v>
          </cell>
          <cell r="K16480">
            <v>41016</v>
          </cell>
        </row>
        <row r="16481">
          <cell r="A16481">
            <v>2022</v>
          </cell>
          <cell r="B16481" t="str">
            <v>Junio</v>
          </cell>
          <cell r="J16481">
            <v>3331</v>
          </cell>
          <cell r="K16481">
            <v>41016</v>
          </cell>
        </row>
        <row r="16482">
          <cell r="A16482">
            <v>2022</v>
          </cell>
          <cell r="B16482" t="str">
            <v>Junio</v>
          </cell>
          <cell r="J16482">
            <v>3712</v>
          </cell>
          <cell r="K16482">
            <v>41017</v>
          </cell>
        </row>
        <row r="16483">
          <cell r="A16483">
            <v>2022</v>
          </cell>
          <cell r="B16483" t="str">
            <v>Junio</v>
          </cell>
          <cell r="J16483">
            <v>3971</v>
          </cell>
          <cell r="K16483">
            <v>41017</v>
          </cell>
        </row>
        <row r="16484">
          <cell r="A16484">
            <v>2022</v>
          </cell>
          <cell r="B16484" t="str">
            <v>Junio</v>
          </cell>
          <cell r="J16484">
            <v>3858</v>
          </cell>
          <cell r="K16484">
            <v>41017</v>
          </cell>
        </row>
        <row r="16485">
          <cell r="A16485">
            <v>2022</v>
          </cell>
          <cell r="B16485" t="str">
            <v>Junio</v>
          </cell>
          <cell r="J16485">
            <v>24763</v>
          </cell>
          <cell r="K16485">
            <v>41018</v>
          </cell>
        </row>
        <row r="16486">
          <cell r="A16486">
            <v>2022</v>
          </cell>
          <cell r="B16486" t="str">
            <v>Junio</v>
          </cell>
          <cell r="J16486">
            <v>27338</v>
          </cell>
          <cell r="K16486">
            <v>41018</v>
          </cell>
        </row>
        <row r="16487">
          <cell r="A16487">
            <v>2022</v>
          </cell>
          <cell r="B16487" t="str">
            <v>Junio</v>
          </cell>
          <cell r="J16487">
            <v>24574</v>
          </cell>
          <cell r="K16487">
            <v>41018</v>
          </cell>
        </row>
        <row r="16488">
          <cell r="A16488">
            <v>2022</v>
          </cell>
          <cell r="B16488" t="str">
            <v>Junio</v>
          </cell>
          <cell r="J16488">
            <v>26462</v>
          </cell>
          <cell r="K16488">
            <v>41019</v>
          </cell>
        </row>
        <row r="16489">
          <cell r="A16489">
            <v>2022</v>
          </cell>
          <cell r="B16489" t="str">
            <v>Junio</v>
          </cell>
          <cell r="J16489">
            <v>26528</v>
          </cell>
          <cell r="K16489">
            <v>41019</v>
          </cell>
        </row>
        <row r="16490">
          <cell r="A16490">
            <v>2022</v>
          </cell>
          <cell r="B16490" t="str">
            <v>Junio</v>
          </cell>
          <cell r="J16490">
            <v>8711</v>
          </cell>
          <cell r="K16490">
            <v>41020</v>
          </cell>
        </row>
        <row r="16491">
          <cell r="A16491">
            <v>2022</v>
          </cell>
          <cell r="B16491" t="str">
            <v>Junio</v>
          </cell>
          <cell r="J16491">
            <v>9654</v>
          </cell>
          <cell r="K16491">
            <v>41020</v>
          </cell>
        </row>
        <row r="16492">
          <cell r="A16492">
            <v>2022</v>
          </cell>
          <cell r="B16492" t="str">
            <v>Junio</v>
          </cell>
          <cell r="J16492">
            <v>10156</v>
          </cell>
          <cell r="K16492">
            <v>41020</v>
          </cell>
        </row>
        <row r="16493">
          <cell r="A16493">
            <v>2022</v>
          </cell>
          <cell r="B16493" t="str">
            <v>Junio</v>
          </cell>
          <cell r="J16493">
            <v>9144</v>
          </cell>
          <cell r="K16493">
            <v>41020</v>
          </cell>
        </row>
        <row r="16494">
          <cell r="A16494">
            <v>2022</v>
          </cell>
          <cell r="B16494" t="str">
            <v>Junio</v>
          </cell>
          <cell r="J16494">
            <v>12102</v>
          </cell>
          <cell r="K16494">
            <v>41021</v>
          </cell>
        </row>
        <row r="16495">
          <cell r="A16495">
            <v>2022</v>
          </cell>
          <cell r="B16495" t="str">
            <v>Junio</v>
          </cell>
          <cell r="J16495">
            <v>12425</v>
          </cell>
          <cell r="K16495">
            <v>41021</v>
          </cell>
        </row>
        <row r="16496">
          <cell r="A16496">
            <v>2022</v>
          </cell>
          <cell r="B16496" t="str">
            <v>Junio</v>
          </cell>
          <cell r="J16496">
            <v>11229</v>
          </cell>
          <cell r="K16496">
            <v>41022</v>
          </cell>
        </row>
        <row r="16497">
          <cell r="A16497">
            <v>2022</v>
          </cell>
          <cell r="B16497" t="str">
            <v>Junio</v>
          </cell>
          <cell r="J16497">
            <v>11099</v>
          </cell>
          <cell r="K16497">
            <v>41022</v>
          </cell>
        </row>
        <row r="16498">
          <cell r="A16498">
            <v>2022</v>
          </cell>
          <cell r="B16498" t="str">
            <v>Junio</v>
          </cell>
          <cell r="J16498">
            <v>3151</v>
          </cell>
          <cell r="K16498">
            <v>41023</v>
          </cell>
        </row>
        <row r="16499">
          <cell r="A16499">
            <v>2022</v>
          </cell>
          <cell r="B16499" t="str">
            <v>Junio</v>
          </cell>
          <cell r="J16499">
            <v>3358</v>
          </cell>
          <cell r="K16499">
            <v>41023</v>
          </cell>
        </row>
        <row r="16500">
          <cell r="A16500">
            <v>2022</v>
          </cell>
          <cell r="B16500" t="str">
            <v>Junio</v>
          </cell>
          <cell r="J16500">
            <v>3169</v>
          </cell>
          <cell r="K16500">
            <v>41023</v>
          </cell>
        </row>
        <row r="16501">
          <cell r="A16501">
            <v>2022</v>
          </cell>
          <cell r="B16501" t="str">
            <v>Junio</v>
          </cell>
          <cell r="J16501">
            <v>3261</v>
          </cell>
          <cell r="K16501">
            <v>41023</v>
          </cell>
        </row>
        <row r="16502">
          <cell r="A16502">
            <v>2022</v>
          </cell>
          <cell r="B16502" t="str">
            <v>Junio</v>
          </cell>
          <cell r="J16502">
            <v>7111</v>
          </cell>
          <cell r="K16502">
            <v>41024</v>
          </cell>
        </row>
        <row r="16503">
          <cell r="A16503">
            <v>2022</v>
          </cell>
          <cell r="B16503" t="str">
            <v>Junio</v>
          </cell>
          <cell r="J16503">
            <v>7284</v>
          </cell>
          <cell r="K16503">
            <v>41024</v>
          </cell>
        </row>
        <row r="16504">
          <cell r="A16504">
            <v>2022</v>
          </cell>
          <cell r="B16504" t="str">
            <v>Junio</v>
          </cell>
          <cell r="J16504">
            <v>1458</v>
          </cell>
          <cell r="K16504">
            <v>41025</v>
          </cell>
        </row>
        <row r="16505">
          <cell r="A16505">
            <v>2022</v>
          </cell>
          <cell r="B16505" t="str">
            <v>Junio</v>
          </cell>
          <cell r="J16505">
            <v>1670</v>
          </cell>
          <cell r="K16505">
            <v>41025</v>
          </cell>
        </row>
        <row r="16506">
          <cell r="A16506">
            <v>2022</v>
          </cell>
          <cell r="B16506" t="str">
            <v>Junio</v>
          </cell>
          <cell r="J16506">
            <v>1600</v>
          </cell>
          <cell r="K16506">
            <v>41025</v>
          </cell>
        </row>
        <row r="16507">
          <cell r="A16507">
            <v>2022</v>
          </cell>
          <cell r="B16507" t="str">
            <v>Junio</v>
          </cell>
          <cell r="J16507">
            <v>11215</v>
          </cell>
          <cell r="K16507">
            <v>41026</v>
          </cell>
        </row>
        <row r="16508">
          <cell r="A16508">
            <v>2022</v>
          </cell>
          <cell r="B16508" t="str">
            <v>Junio</v>
          </cell>
          <cell r="J16508">
            <v>11099</v>
          </cell>
          <cell r="K16508">
            <v>41026</v>
          </cell>
        </row>
        <row r="16509">
          <cell r="A16509">
            <v>2022</v>
          </cell>
          <cell r="B16509" t="str">
            <v>Junio</v>
          </cell>
          <cell r="J16509">
            <v>14229</v>
          </cell>
          <cell r="K16509">
            <v>41027</v>
          </cell>
        </row>
        <row r="16510">
          <cell r="A16510">
            <v>2022</v>
          </cell>
          <cell r="B16510" t="str">
            <v>Junio</v>
          </cell>
          <cell r="J16510">
            <v>14347</v>
          </cell>
          <cell r="K16510">
            <v>41027</v>
          </cell>
        </row>
        <row r="16511">
          <cell r="A16511">
            <v>2022</v>
          </cell>
          <cell r="B16511" t="str">
            <v>Junio</v>
          </cell>
          <cell r="J16511">
            <v>43113</v>
          </cell>
          <cell r="K16511">
            <v>41028</v>
          </cell>
        </row>
        <row r="16512">
          <cell r="A16512">
            <v>2022</v>
          </cell>
          <cell r="B16512" t="str">
            <v>Junio</v>
          </cell>
          <cell r="J16512">
            <v>50807</v>
          </cell>
          <cell r="K16512">
            <v>41028</v>
          </cell>
        </row>
        <row r="16513">
          <cell r="A16513">
            <v>2022</v>
          </cell>
          <cell r="B16513" t="str">
            <v>Junio</v>
          </cell>
          <cell r="J16513">
            <v>44101</v>
          </cell>
          <cell r="K16513">
            <v>41028</v>
          </cell>
        </row>
        <row r="16514">
          <cell r="A16514">
            <v>2022</v>
          </cell>
          <cell r="B16514" t="str">
            <v>Julio</v>
          </cell>
          <cell r="J16514">
            <v>1257</v>
          </cell>
          <cell r="K16514">
            <v>31001</v>
          </cell>
        </row>
        <row r="16515">
          <cell r="A16515">
            <v>2022</v>
          </cell>
          <cell r="B16515" t="str">
            <v>Julio</v>
          </cell>
          <cell r="J16515">
            <v>2083</v>
          </cell>
          <cell r="K16515">
            <v>31002</v>
          </cell>
        </row>
        <row r="16516">
          <cell r="A16516">
            <v>2022</v>
          </cell>
          <cell r="B16516" t="str">
            <v>Julio</v>
          </cell>
          <cell r="J16516">
            <v>1548</v>
          </cell>
          <cell r="K16516">
            <v>31003</v>
          </cell>
        </row>
        <row r="16517">
          <cell r="A16517">
            <v>2022</v>
          </cell>
          <cell r="B16517" t="str">
            <v>Julio</v>
          </cell>
          <cell r="J16517">
            <v>12656</v>
          </cell>
          <cell r="K16517">
            <v>31004</v>
          </cell>
        </row>
        <row r="16518">
          <cell r="A16518">
            <v>2022</v>
          </cell>
          <cell r="B16518" t="str">
            <v>Julio</v>
          </cell>
          <cell r="J16518">
            <v>6628</v>
          </cell>
          <cell r="K16518">
            <v>31005</v>
          </cell>
        </row>
        <row r="16519">
          <cell r="A16519">
            <v>2022</v>
          </cell>
          <cell r="B16519" t="str">
            <v>Julio</v>
          </cell>
          <cell r="J16519">
            <v>1674</v>
          </cell>
          <cell r="K16519">
            <v>31006</v>
          </cell>
        </row>
        <row r="16520">
          <cell r="A16520">
            <v>2022</v>
          </cell>
          <cell r="B16520" t="str">
            <v>Julio</v>
          </cell>
          <cell r="J16520">
            <v>6111</v>
          </cell>
          <cell r="K16520">
            <v>31007</v>
          </cell>
        </row>
        <row r="16521">
          <cell r="A16521">
            <v>2022</v>
          </cell>
          <cell r="B16521" t="str">
            <v>Julio</v>
          </cell>
          <cell r="J16521">
            <v>4870</v>
          </cell>
          <cell r="K16521">
            <v>31008</v>
          </cell>
        </row>
        <row r="16522">
          <cell r="A16522">
            <v>2022</v>
          </cell>
          <cell r="B16522" t="str">
            <v>Julio</v>
          </cell>
          <cell r="J16522">
            <v>2940</v>
          </cell>
          <cell r="K16522">
            <v>31009</v>
          </cell>
        </row>
        <row r="16523">
          <cell r="A16523">
            <v>2022</v>
          </cell>
          <cell r="B16523" t="str">
            <v>Julio</v>
          </cell>
          <cell r="J16523">
            <v>5929</v>
          </cell>
          <cell r="K16523">
            <v>31010</v>
          </cell>
        </row>
        <row r="16524">
          <cell r="A16524">
            <v>2022</v>
          </cell>
          <cell r="B16524" t="str">
            <v>Julio</v>
          </cell>
          <cell r="J16524">
            <v>1975</v>
          </cell>
          <cell r="K16524">
            <v>31011</v>
          </cell>
        </row>
        <row r="16525">
          <cell r="A16525">
            <v>2022</v>
          </cell>
          <cell r="B16525" t="str">
            <v>Julio</v>
          </cell>
          <cell r="J16525">
            <v>1231</v>
          </cell>
          <cell r="K16525">
            <v>31012</v>
          </cell>
        </row>
        <row r="16526">
          <cell r="A16526">
            <v>2022</v>
          </cell>
          <cell r="B16526" t="str">
            <v>Julio</v>
          </cell>
          <cell r="J16526">
            <v>2314</v>
          </cell>
          <cell r="K16526">
            <v>31013</v>
          </cell>
        </row>
        <row r="16527">
          <cell r="A16527">
            <v>2022</v>
          </cell>
          <cell r="B16527" t="str">
            <v>Julio</v>
          </cell>
          <cell r="J16527">
            <v>2240</v>
          </cell>
          <cell r="K16527">
            <v>31014</v>
          </cell>
        </row>
        <row r="16528">
          <cell r="A16528">
            <v>2022</v>
          </cell>
          <cell r="B16528" t="str">
            <v>Julio</v>
          </cell>
          <cell r="J16528">
            <v>2460</v>
          </cell>
          <cell r="K16528">
            <v>31016</v>
          </cell>
        </row>
        <row r="16529">
          <cell r="A16529">
            <v>2022</v>
          </cell>
          <cell r="B16529" t="str">
            <v>Julio</v>
          </cell>
          <cell r="J16529">
            <v>3098</v>
          </cell>
          <cell r="K16529">
            <v>31017</v>
          </cell>
        </row>
        <row r="16530">
          <cell r="A16530">
            <v>2022</v>
          </cell>
          <cell r="B16530" t="str">
            <v>Julio</v>
          </cell>
          <cell r="J16530">
            <v>1880</v>
          </cell>
          <cell r="K16530">
            <v>31018</v>
          </cell>
        </row>
        <row r="16531">
          <cell r="A16531">
            <v>2022</v>
          </cell>
          <cell r="B16531" t="str">
            <v>Julio</v>
          </cell>
          <cell r="J16531">
            <v>1254</v>
          </cell>
          <cell r="K16531">
            <v>31019</v>
          </cell>
        </row>
        <row r="16532">
          <cell r="A16532">
            <v>2022</v>
          </cell>
          <cell r="B16532" t="str">
            <v>Julio</v>
          </cell>
          <cell r="J16532">
            <v>3905</v>
          </cell>
          <cell r="K16532">
            <v>31020</v>
          </cell>
        </row>
        <row r="16533">
          <cell r="A16533">
            <v>2022</v>
          </cell>
          <cell r="B16533" t="str">
            <v>Julio</v>
          </cell>
          <cell r="J16533">
            <v>3234</v>
          </cell>
          <cell r="K16533">
            <v>31021</v>
          </cell>
        </row>
        <row r="16534">
          <cell r="A16534">
            <v>2022</v>
          </cell>
          <cell r="B16534" t="str">
            <v>Julio</v>
          </cell>
          <cell r="J16534">
            <v>4064</v>
          </cell>
          <cell r="K16534">
            <v>31022</v>
          </cell>
        </row>
        <row r="16535">
          <cell r="A16535">
            <v>2022</v>
          </cell>
          <cell r="B16535" t="str">
            <v>Julio</v>
          </cell>
          <cell r="J16535">
            <v>5249</v>
          </cell>
          <cell r="K16535">
            <v>31023</v>
          </cell>
        </row>
        <row r="16536">
          <cell r="A16536">
            <v>2022</v>
          </cell>
          <cell r="B16536" t="str">
            <v>Julio</v>
          </cell>
          <cell r="J16536">
            <v>4658</v>
          </cell>
          <cell r="K16536">
            <v>31024</v>
          </cell>
        </row>
        <row r="16537">
          <cell r="A16537">
            <v>2022</v>
          </cell>
          <cell r="B16537" t="str">
            <v>Julio</v>
          </cell>
          <cell r="J16537">
            <v>1888</v>
          </cell>
          <cell r="K16537">
            <v>31025</v>
          </cell>
        </row>
        <row r="16538">
          <cell r="A16538">
            <v>2022</v>
          </cell>
          <cell r="B16538" t="str">
            <v>Julio</v>
          </cell>
          <cell r="J16538">
            <v>4625</v>
          </cell>
          <cell r="K16538">
            <v>31026</v>
          </cell>
        </row>
        <row r="16539">
          <cell r="A16539">
            <v>2022</v>
          </cell>
          <cell r="B16539" t="str">
            <v>Julio</v>
          </cell>
          <cell r="J16539">
            <v>3946</v>
          </cell>
          <cell r="K16539">
            <v>31027</v>
          </cell>
        </row>
        <row r="16540">
          <cell r="A16540">
            <v>2022</v>
          </cell>
          <cell r="B16540" t="str">
            <v>Julio</v>
          </cell>
          <cell r="J16540">
            <v>2974</v>
          </cell>
          <cell r="K16540">
            <v>31028</v>
          </cell>
        </row>
        <row r="16541">
          <cell r="A16541">
            <v>2022</v>
          </cell>
          <cell r="B16541" t="str">
            <v>Julio</v>
          </cell>
          <cell r="J16541">
            <v>1919</v>
          </cell>
          <cell r="K16541">
            <v>31029</v>
          </cell>
        </row>
        <row r="16542">
          <cell r="A16542">
            <v>2022</v>
          </cell>
          <cell r="B16542" t="str">
            <v>Julio</v>
          </cell>
          <cell r="J16542">
            <v>2326</v>
          </cell>
          <cell r="K16542">
            <v>31030</v>
          </cell>
        </row>
        <row r="16543">
          <cell r="A16543">
            <v>2022</v>
          </cell>
          <cell r="B16543" t="str">
            <v>Julio</v>
          </cell>
          <cell r="J16543">
            <v>19141</v>
          </cell>
          <cell r="K16543">
            <v>31031</v>
          </cell>
        </row>
        <row r="16544">
          <cell r="A16544">
            <v>2022</v>
          </cell>
          <cell r="B16544" t="str">
            <v>Julio</v>
          </cell>
          <cell r="J16544">
            <v>3779</v>
          </cell>
          <cell r="K16544">
            <v>31032</v>
          </cell>
        </row>
        <row r="16545">
          <cell r="A16545">
            <v>2022</v>
          </cell>
          <cell r="B16545" t="str">
            <v>Julio</v>
          </cell>
          <cell r="J16545">
            <v>2425</v>
          </cell>
          <cell r="K16545">
            <v>31033</v>
          </cell>
        </row>
        <row r="16546">
          <cell r="A16546">
            <v>2022</v>
          </cell>
          <cell r="B16546" t="str">
            <v>Julio</v>
          </cell>
          <cell r="J16546">
            <v>2910</v>
          </cell>
          <cell r="K16546">
            <v>31034</v>
          </cell>
        </row>
        <row r="16547">
          <cell r="A16547">
            <v>2022</v>
          </cell>
          <cell r="B16547" t="str">
            <v>Julio</v>
          </cell>
          <cell r="J16547">
            <v>2089</v>
          </cell>
          <cell r="K16547">
            <v>31035</v>
          </cell>
        </row>
        <row r="16548">
          <cell r="A16548">
            <v>2022</v>
          </cell>
          <cell r="B16548" t="str">
            <v>Julio</v>
          </cell>
          <cell r="J16548">
            <v>1119</v>
          </cell>
          <cell r="K16548">
            <v>31036</v>
          </cell>
        </row>
        <row r="16549">
          <cell r="A16549">
            <v>2022</v>
          </cell>
          <cell r="B16549" t="str">
            <v>Julio</v>
          </cell>
          <cell r="J16549">
            <v>1970</v>
          </cell>
          <cell r="K16549">
            <v>31037</v>
          </cell>
        </row>
        <row r="16550">
          <cell r="A16550">
            <v>2022</v>
          </cell>
          <cell r="B16550" t="str">
            <v>Julio</v>
          </cell>
          <cell r="J16550">
            <v>3491</v>
          </cell>
          <cell r="K16550">
            <v>31038</v>
          </cell>
        </row>
        <row r="16551">
          <cell r="A16551">
            <v>2022</v>
          </cell>
          <cell r="B16551" t="str">
            <v>Julio</v>
          </cell>
          <cell r="J16551">
            <v>2231</v>
          </cell>
          <cell r="K16551">
            <v>31039</v>
          </cell>
        </row>
        <row r="16552">
          <cell r="A16552">
            <v>2022</v>
          </cell>
          <cell r="B16552" t="str">
            <v>Julio</v>
          </cell>
          <cell r="J16552">
            <v>5385</v>
          </cell>
          <cell r="K16552">
            <v>11001</v>
          </cell>
        </row>
        <row r="16553">
          <cell r="A16553">
            <v>2022</v>
          </cell>
          <cell r="B16553" t="str">
            <v>Julio</v>
          </cell>
          <cell r="J16553">
            <v>6439</v>
          </cell>
          <cell r="K16553">
            <v>11002</v>
          </cell>
        </row>
        <row r="16554">
          <cell r="A16554">
            <v>2022</v>
          </cell>
          <cell r="B16554" t="str">
            <v>Julio</v>
          </cell>
          <cell r="J16554">
            <v>2036</v>
          </cell>
          <cell r="K16554">
            <v>11003</v>
          </cell>
        </row>
        <row r="16555">
          <cell r="A16555">
            <v>2022</v>
          </cell>
          <cell r="B16555" t="str">
            <v>Julio</v>
          </cell>
          <cell r="J16555">
            <v>2122</v>
          </cell>
          <cell r="K16555">
            <v>11004</v>
          </cell>
        </row>
        <row r="16556">
          <cell r="A16556">
            <v>2022</v>
          </cell>
          <cell r="B16556" t="str">
            <v>Julio</v>
          </cell>
          <cell r="J16556">
            <v>1905</v>
          </cell>
          <cell r="K16556">
            <v>11005</v>
          </cell>
        </row>
        <row r="16557">
          <cell r="A16557">
            <v>2022</v>
          </cell>
          <cell r="B16557" t="str">
            <v>Julio</v>
          </cell>
          <cell r="J16557">
            <v>6003</v>
          </cell>
          <cell r="K16557">
            <v>11006</v>
          </cell>
        </row>
        <row r="16558">
          <cell r="A16558">
            <v>2022</v>
          </cell>
          <cell r="B16558" t="str">
            <v>Julio</v>
          </cell>
          <cell r="J16558">
            <v>16198</v>
          </cell>
          <cell r="K16558">
            <v>11007</v>
          </cell>
        </row>
        <row r="16559">
          <cell r="A16559">
            <v>2022</v>
          </cell>
          <cell r="B16559" t="str">
            <v>Julio</v>
          </cell>
          <cell r="J16559">
            <v>1985</v>
          </cell>
          <cell r="K16559">
            <v>11008</v>
          </cell>
        </row>
        <row r="16560">
          <cell r="A16560">
            <v>2022</v>
          </cell>
          <cell r="B16560" t="str">
            <v>Julio</v>
          </cell>
          <cell r="J16560">
            <v>3858</v>
          </cell>
          <cell r="K16560">
            <v>11009</v>
          </cell>
        </row>
        <row r="16561">
          <cell r="A16561">
            <v>2022</v>
          </cell>
          <cell r="B16561" t="str">
            <v>Julio</v>
          </cell>
          <cell r="J16561">
            <v>2216</v>
          </cell>
          <cell r="K16561">
            <v>11010</v>
          </cell>
        </row>
        <row r="16562">
          <cell r="A16562">
            <v>2022</v>
          </cell>
          <cell r="B16562" t="str">
            <v>Julio</v>
          </cell>
          <cell r="J16562">
            <v>16184</v>
          </cell>
          <cell r="K16562">
            <v>11011</v>
          </cell>
        </row>
        <row r="16563">
          <cell r="A16563">
            <v>2022</v>
          </cell>
          <cell r="B16563" t="str">
            <v>Julio</v>
          </cell>
          <cell r="J16563">
            <v>6094</v>
          </cell>
          <cell r="K16563">
            <v>11012</v>
          </cell>
        </row>
        <row r="16564">
          <cell r="A16564">
            <v>2022</v>
          </cell>
          <cell r="B16564" t="str">
            <v>Julio</v>
          </cell>
          <cell r="J16564">
            <v>3729</v>
          </cell>
          <cell r="K16564">
            <v>11013</v>
          </cell>
        </row>
        <row r="16565">
          <cell r="A16565">
            <v>2022</v>
          </cell>
          <cell r="B16565" t="str">
            <v>Julio</v>
          </cell>
          <cell r="J16565">
            <v>7050</v>
          </cell>
          <cell r="K16565">
            <v>11014</v>
          </cell>
        </row>
        <row r="16566">
          <cell r="A16566">
            <v>2022</v>
          </cell>
          <cell r="B16566" t="str">
            <v>Julio</v>
          </cell>
          <cell r="J16566">
            <v>8745</v>
          </cell>
          <cell r="K16566">
            <v>11015</v>
          </cell>
        </row>
        <row r="16567">
          <cell r="A16567">
            <v>2022</v>
          </cell>
          <cell r="B16567" t="str">
            <v>Julio</v>
          </cell>
          <cell r="J16567">
            <v>4100</v>
          </cell>
          <cell r="K16567">
            <v>11016</v>
          </cell>
        </row>
        <row r="16568">
          <cell r="A16568">
            <v>2022</v>
          </cell>
          <cell r="B16568" t="str">
            <v>Julio</v>
          </cell>
          <cell r="J16568">
            <v>2230</v>
          </cell>
          <cell r="K16568">
            <v>11017</v>
          </cell>
        </row>
        <row r="16569">
          <cell r="A16569">
            <v>2022</v>
          </cell>
          <cell r="B16569" t="str">
            <v>Julio</v>
          </cell>
          <cell r="J16569">
            <v>2050</v>
          </cell>
          <cell r="K16569">
            <v>11018</v>
          </cell>
        </row>
        <row r="16570">
          <cell r="A16570">
            <v>2022</v>
          </cell>
          <cell r="B16570" t="str">
            <v>Julio</v>
          </cell>
          <cell r="J16570">
            <v>6070</v>
          </cell>
          <cell r="K16570">
            <v>11019</v>
          </cell>
        </row>
        <row r="16571">
          <cell r="A16571">
            <v>2022</v>
          </cell>
          <cell r="B16571" t="str">
            <v>Julio</v>
          </cell>
          <cell r="J16571">
            <v>9705</v>
          </cell>
          <cell r="K16571">
            <v>11020</v>
          </cell>
        </row>
        <row r="16572">
          <cell r="A16572">
            <v>2022</v>
          </cell>
          <cell r="B16572" t="str">
            <v>Julio</v>
          </cell>
          <cell r="J16572">
            <v>1419</v>
          </cell>
          <cell r="K16572">
            <v>11021</v>
          </cell>
        </row>
        <row r="16573">
          <cell r="A16573">
            <v>2022</v>
          </cell>
          <cell r="B16573" t="str">
            <v>Julio</v>
          </cell>
          <cell r="J16573">
            <v>1212</v>
          </cell>
          <cell r="K16573">
            <v>11022</v>
          </cell>
        </row>
        <row r="16574">
          <cell r="A16574">
            <v>2022</v>
          </cell>
          <cell r="B16574" t="str">
            <v>Julio</v>
          </cell>
          <cell r="J16574">
            <v>4660</v>
          </cell>
          <cell r="K16574">
            <v>11023</v>
          </cell>
        </row>
        <row r="16575">
          <cell r="A16575">
            <v>2022</v>
          </cell>
          <cell r="B16575" t="str">
            <v>Julio</v>
          </cell>
          <cell r="J16575">
            <v>4631</v>
          </cell>
          <cell r="K16575">
            <v>11024</v>
          </cell>
        </row>
        <row r="16576">
          <cell r="A16576">
            <v>2022</v>
          </cell>
          <cell r="B16576" t="str">
            <v>Julio</v>
          </cell>
          <cell r="J16576">
            <v>3299</v>
          </cell>
          <cell r="K16576">
            <v>11026</v>
          </cell>
        </row>
        <row r="16577">
          <cell r="A16577">
            <v>2022</v>
          </cell>
          <cell r="B16577" t="str">
            <v>Julio</v>
          </cell>
          <cell r="J16577">
            <v>4254</v>
          </cell>
          <cell r="K16577">
            <v>11027</v>
          </cell>
        </row>
        <row r="16578">
          <cell r="A16578">
            <v>2022</v>
          </cell>
          <cell r="B16578" t="str">
            <v>Julio</v>
          </cell>
          <cell r="J16578">
            <v>6297</v>
          </cell>
          <cell r="K16578">
            <v>11028</v>
          </cell>
        </row>
        <row r="16579">
          <cell r="A16579">
            <v>2022</v>
          </cell>
          <cell r="B16579" t="str">
            <v>Julio</v>
          </cell>
          <cell r="J16579">
            <v>4274</v>
          </cell>
          <cell r="K16579">
            <v>11029</v>
          </cell>
        </row>
        <row r="16580">
          <cell r="A16580">
            <v>2022</v>
          </cell>
          <cell r="B16580" t="str">
            <v>Julio</v>
          </cell>
          <cell r="J16580">
            <v>7528</v>
          </cell>
          <cell r="K16580">
            <v>11030</v>
          </cell>
        </row>
        <row r="16581">
          <cell r="A16581">
            <v>2022</v>
          </cell>
          <cell r="B16581" t="str">
            <v>Julio</v>
          </cell>
          <cell r="J16581">
            <v>7081</v>
          </cell>
          <cell r="K16581">
            <v>11031</v>
          </cell>
        </row>
        <row r="16582">
          <cell r="A16582">
            <v>2022</v>
          </cell>
          <cell r="B16582" t="str">
            <v>Julio</v>
          </cell>
          <cell r="J16582">
            <v>7889</v>
          </cell>
          <cell r="K16582">
            <v>11032</v>
          </cell>
        </row>
        <row r="16583">
          <cell r="A16583">
            <v>2022</v>
          </cell>
          <cell r="B16583" t="str">
            <v>Julio</v>
          </cell>
          <cell r="J16583">
            <v>3463</v>
          </cell>
          <cell r="K16583">
            <v>11033</v>
          </cell>
        </row>
        <row r="16584">
          <cell r="A16584">
            <v>2022</v>
          </cell>
          <cell r="B16584" t="str">
            <v>Julio</v>
          </cell>
          <cell r="J16584">
            <v>2668</v>
          </cell>
          <cell r="K16584">
            <v>11034</v>
          </cell>
        </row>
        <row r="16585">
          <cell r="A16585">
            <v>2022</v>
          </cell>
          <cell r="B16585" t="str">
            <v>Julio</v>
          </cell>
          <cell r="J16585">
            <v>4292</v>
          </cell>
          <cell r="K16585">
            <v>11035</v>
          </cell>
        </row>
        <row r="16586">
          <cell r="A16586">
            <v>2022</v>
          </cell>
          <cell r="B16586" t="str">
            <v>Julio</v>
          </cell>
          <cell r="J16586">
            <v>1997</v>
          </cell>
          <cell r="K16586">
            <v>11036</v>
          </cell>
        </row>
        <row r="16587">
          <cell r="A16587">
            <v>2022</v>
          </cell>
          <cell r="B16587" t="str">
            <v>Julio</v>
          </cell>
          <cell r="J16587">
            <v>1997</v>
          </cell>
          <cell r="K16587">
            <v>11037</v>
          </cell>
        </row>
        <row r="16588">
          <cell r="A16588">
            <v>2022</v>
          </cell>
          <cell r="B16588" t="str">
            <v>Julio</v>
          </cell>
          <cell r="J16588">
            <v>1494</v>
          </cell>
          <cell r="K16588">
            <v>11039</v>
          </cell>
        </row>
        <row r="16589">
          <cell r="A16589">
            <v>2022</v>
          </cell>
          <cell r="B16589" t="str">
            <v>Julio</v>
          </cell>
          <cell r="J16589">
            <v>2547</v>
          </cell>
          <cell r="K16589">
            <v>11040</v>
          </cell>
        </row>
        <row r="16590">
          <cell r="A16590">
            <v>2022</v>
          </cell>
          <cell r="B16590" t="str">
            <v>Julio</v>
          </cell>
          <cell r="J16590">
            <v>1973</v>
          </cell>
          <cell r="K16590">
            <v>11041</v>
          </cell>
        </row>
        <row r="16591">
          <cell r="A16591">
            <v>2022</v>
          </cell>
          <cell r="B16591" t="str">
            <v>Julio</v>
          </cell>
          <cell r="J16591">
            <v>2391</v>
          </cell>
          <cell r="K16591">
            <v>11042</v>
          </cell>
        </row>
        <row r="16592">
          <cell r="A16592">
            <v>2022</v>
          </cell>
          <cell r="B16592" t="str">
            <v>Julio</v>
          </cell>
          <cell r="J16592">
            <v>6443</v>
          </cell>
          <cell r="K16592">
            <v>11043</v>
          </cell>
        </row>
        <row r="16593">
          <cell r="A16593">
            <v>2022</v>
          </cell>
          <cell r="B16593" t="str">
            <v>Julio</v>
          </cell>
          <cell r="J16593">
            <v>3344</v>
          </cell>
          <cell r="K16593">
            <v>11044</v>
          </cell>
        </row>
        <row r="16594">
          <cell r="A16594">
            <v>2022</v>
          </cell>
          <cell r="B16594" t="str">
            <v>Julio</v>
          </cell>
          <cell r="J16594">
            <v>1458</v>
          </cell>
          <cell r="K16594">
            <v>11045</v>
          </cell>
        </row>
        <row r="16595">
          <cell r="A16595">
            <v>2022</v>
          </cell>
          <cell r="B16595" t="str">
            <v>Julio</v>
          </cell>
          <cell r="J16595">
            <v>1174</v>
          </cell>
          <cell r="K16595">
            <v>11046</v>
          </cell>
        </row>
        <row r="16596">
          <cell r="A16596">
            <v>2022</v>
          </cell>
          <cell r="B16596" t="str">
            <v>Julio</v>
          </cell>
          <cell r="J16596">
            <v>8083</v>
          </cell>
          <cell r="K16596">
            <v>11047</v>
          </cell>
        </row>
        <row r="16597">
          <cell r="A16597">
            <v>2022</v>
          </cell>
          <cell r="B16597" t="str">
            <v>Julio</v>
          </cell>
          <cell r="J16597">
            <v>5615</v>
          </cell>
          <cell r="K16597">
            <v>11048</v>
          </cell>
        </row>
        <row r="16598">
          <cell r="A16598">
            <v>2022</v>
          </cell>
          <cell r="B16598" t="str">
            <v>Julio</v>
          </cell>
          <cell r="J16598">
            <v>2868</v>
          </cell>
          <cell r="K16598">
            <v>11049</v>
          </cell>
        </row>
        <row r="16599">
          <cell r="A16599">
            <v>2022</v>
          </cell>
          <cell r="B16599" t="str">
            <v>Julio</v>
          </cell>
          <cell r="J16599">
            <v>3115</v>
          </cell>
          <cell r="K16599">
            <v>11050</v>
          </cell>
        </row>
        <row r="16600">
          <cell r="A16600">
            <v>2022</v>
          </cell>
          <cell r="B16600" t="str">
            <v>Julio</v>
          </cell>
          <cell r="J16600">
            <v>14403</v>
          </cell>
          <cell r="K16600">
            <v>11051</v>
          </cell>
        </row>
        <row r="16601">
          <cell r="A16601">
            <v>2022</v>
          </cell>
          <cell r="B16601" t="str">
            <v>Julio</v>
          </cell>
          <cell r="J16601">
            <v>4382</v>
          </cell>
          <cell r="K16601">
            <v>11052</v>
          </cell>
        </row>
        <row r="16602">
          <cell r="A16602">
            <v>2022</v>
          </cell>
          <cell r="B16602" t="str">
            <v>Julio</v>
          </cell>
          <cell r="J16602">
            <v>8619</v>
          </cell>
          <cell r="K16602">
            <v>11053</v>
          </cell>
        </row>
        <row r="16603">
          <cell r="A16603">
            <v>2022</v>
          </cell>
          <cell r="B16603" t="str">
            <v>Julio</v>
          </cell>
          <cell r="J16603">
            <v>9051</v>
          </cell>
          <cell r="K16603">
            <v>11054</v>
          </cell>
        </row>
        <row r="16604">
          <cell r="A16604">
            <v>2022</v>
          </cell>
          <cell r="B16604" t="str">
            <v>Julio</v>
          </cell>
          <cell r="J16604">
            <v>2796</v>
          </cell>
          <cell r="K16604">
            <v>21001</v>
          </cell>
        </row>
        <row r="16605">
          <cell r="A16605">
            <v>2022</v>
          </cell>
          <cell r="B16605" t="str">
            <v>Julio</v>
          </cell>
          <cell r="J16605">
            <v>2822</v>
          </cell>
          <cell r="K16605">
            <v>21002</v>
          </cell>
        </row>
        <row r="16606">
          <cell r="A16606">
            <v>2022</v>
          </cell>
          <cell r="B16606" t="str">
            <v>Julio</v>
          </cell>
          <cell r="J16606">
            <v>2143</v>
          </cell>
          <cell r="K16606">
            <v>21003</v>
          </cell>
        </row>
        <row r="16607">
          <cell r="A16607">
            <v>2022</v>
          </cell>
          <cell r="B16607" t="str">
            <v>Julio</v>
          </cell>
          <cell r="J16607">
            <v>1259</v>
          </cell>
          <cell r="K16607">
            <v>21004</v>
          </cell>
        </row>
        <row r="16608">
          <cell r="A16608">
            <v>2022</v>
          </cell>
          <cell r="B16608" t="str">
            <v>Julio</v>
          </cell>
          <cell r="J16608">
            <v>869</v>
          </cell>
          <cell r="K16608">
            <v>21007</v>
          </cell>
        </row>
        <row r="16609">
          <cell r="A16609">
            <v>2022</v>
          </cell>
          <cell r="B16609" t="str">
            <v>Julio</v>
          </cell>
          <cell r="J16609">
            <v>1221</v>
          </cell>
          <cell r="K16609">
            <v>21005</v>
          </cell>
        </row>
        <row r="16610">
          <cell r="A16610">
            <v>2022</v>
          </cell>
          <cell r="B16610" t="str">
            <v>Julio</v>
          </cell>
          <cell r="J16610">
            <v>1058</v>
          </cell>
          <cell r="K16610">
            <v>21006</v>
          </cell>
        </row>
        <row r="16611">
          <cell r="A16611">
            <v>2022</v>
          </cell>
          <cell r="B16611" t="str">
            <v>Julio</v>
          </cell>
          <cell r="J16611">
            <v>2251</v>
          </cell>
          <cell r="K16611">
            <v>21008</v>
          </cell>
        </row>
        <row r="16612">
          <cell r="A16612">
            <v>2022</v>
          </cell>
          <cell r="B16612" t="str">
            <v>Julio</v>
          </cell>
          <cell r="J16612">
            <v>1170</v>
          </cell>
          <cell r="K16612">
            <v>21009</v>
          </cell>
        </row>
        <row r="16613">
          <cell r="A16613">
            <v>2022</v>
          </cell>
          <cell r="B16613" t="str">
            <v>Julio</v>
          </cell>
          <cell r="J16613">
            <v>884</v>
          </cell>
          <cell r="K16613">
            <v>21011</v>
          </cell>
        </row>
        <row r="16614">
          <cell r="A16614">
            <v>2022</v>
          </cell>
          <cell r="B16614" t="str">
            <v>Julio</v>
          </cell>
          <cell r="J16614">
            <v>1221</v>
          </cell>
          <cell r="K16614">
            <v>21012</v>
          </cell>
        </row>
        <row r="16615">
          <cell r="A16615">
            <v>2022</v>
          </cell>
          <cell r="B16615" t="str">
            <v>Julio</v>
          </cell>
          <cell r="J16615">
            <v>2778</v>
          </cell>
          <cell r="K16615">
            <v>21013</v>
          </cell>
        </row>
        <row r="16616">
          <cell r="A16616">
            <v>2022</v>
          </cell>
          <cell r="B16616" t="str">
            <v>Julio</v>
          </cell>
          <cell r="J16616">
            <v>2778</v>
          </cell>
          <cell r="K16616">
            <v>21014</v>
          </cell>
        </row>
        <row r="16617">
          <cell r="A16617">
            <v>2022</v>
          </cell>
          <cell r="B16617" t="str">
            <v>Julio</v>
          </cell>
          <cell r="J16617">
            <v>3268</v>
          </cell>
          <cell r="K16617">
            <v>21016</v>
          </cell>
        </row>
        <row r="16618">
          <cell r="A16618">
            <v>2022</v>
          </cell>
          <cell r="B16618" t="str">
            <v>Julio</v>
          </cell>
          <cell r="J16618">
            <v>3756</v>
          </cell>
          <cell r="K16618">
            <v>21017</v>
          </cell>
        </row>
        <row r="16619">
          <cell r="A16619">
            <v>2022</v>
          </cell>
          <cell r="B16619" t="str">
            <v>Julio</v>
          </cell>
          <cell r="J16619">
            <v>3300</v>
          </cell>
          <cell r="K16619">
            <v>51001</v>
          </cell>
        </row>
        <row r="16620">
          <cell r="A16620">
            <v>2022</v>
          </cell>
          <cell r="B16620" t="str">
            <v>Julio</v>
          </cell>
          <cell r="J16620">
            <v>3655</v>
          </cell>
          <cell r="K16620">
            <v>51001</v>
          </cell>
        </row>
        <row r="16621">
          <cell r="A16621">
            <v>2022</v>
          </cell>
          <cell r="B16621" t="str">
            <v>Julio</v>
          </cell>
          <cell r="J16621">
            <v>3536</v>
          </cell>
          <cell r="K16621">
            <v>51001</v>
          </cell>
        </row>
        <row r="16622">
          <cell r="A16622">
            <v>2022</v>
          </cell>
          <cell r="B16622" t="str">
            <v>Julio</v>
          </cell>
          <cell r="J16622">
            <v>3487</v>
          </cell>
          <cell r="K16622">
            <v>51001</v>
          </cell>
        </row>
        <row r="16623">
          <cell r="A16623">
            <v>2022</v>
          </cell>
          <cell r="B16623" t="str">
            <v>Julio</v>
          </cell>
          <cell r="J16623">
            <v>3079</v>
          </cell>
          <cell r="K16623">
            <v>51002</v>
          </cell>
        </row>
        <row r="16624">
          <cell r="A16624">
            <v>2022</v>
          </cell>
          <cell r="B16624" t="str">
            <v>Julio</v>
          </cell>
          <cell r="J16624">
            <v>3673</v>
          </cell>
          <cell r="K16624">
            <v>51003</v>
          </cell>
        </row>
        <row r="16625">
          <cell r="A16625">
            <v>2022</v>
          </cell>
          <cell r="B16625" t="str">
            <v>Julio</v>
          </cell>
          <cell r="J16625">
            <v>5045</v>
          </cell>
          <cell r="K16625">
            <v>51003</v>
          </cell>
        </row>
        <row r="16626">
          <cell r="A16626">
            <v>2022</v>
          </cell>
          <cell r="B16626" t="str">
            <v>Julio</v>
          </cell>
          <cell r="J16626">
            <v>4850</v>
          </cell>
          <cell r="K16626">
            <v>51003</v>
          </cell>
        </row>
        <row r="16627">
          <cell r="A16627">
            <v>2022</v>
          </cell>
          <cell r="B16627" t="str">
            <v>Julio</v>
          </cell>
          <cell r="J16627">
            <v>11432</v>
          </cell>
          <cell r="K16627">
            <v>51004</v>
          </cell>
        </row>
        <row r="16628">
          <cell r="A16628">
            <v>2022</v>
          </cell>
          <cell r="B16628" t="str">
            <v>Julio</v>
          </cell>
          <cell r="J16628">
            <v>11004</v>
          </cell>
          <cell r="K16628">
            <v>51004</v>
          </cell>
        </row>
        <row r="16629">
          <cell r="A16629">
            <v>2022</v>
          </cell>
          <cell r="B16629" t="str">
            <v>Julio</v>
          </cell>
          <cell r="J16629">
            <v>12640</v>
          </cell>
          <cell r="K16629">
            <v>51004</v>
          </cell>
        </row>
        <row r="16630">
          <cell r="A16630">
            <v>2022</v>
          </cell>
          <cell r="B16630" t="str">
            <v>Julio</v>
          </cell>
          <cell r="J16630">
            <v>11753</v>
          </cell>
          <cell r="K16630">
            <v>51005</v>
          </cell>
        </row>
        <row r="16631">
          <cell r="A16631">
            <v>2022</v>
          </cell>
          <cell r="B16631" t="str">
            <v>Julio</v>
          </cell>
          <cell r="J16631">
            <v>13800</v>
          </cell>
          <cell r="K16631">
            <v>51005</v>
          </cell>
        </row>
        <row r="16632">
          <cell r="A16632">
            <v>2022</v>
          </cell>
          <cell r="B16632" t="str">
            <v>Julio</v>
          </cell>
          <cell r="J16632">
            <v>12211</v>
          </cell>
          <cell r="K16632">
            <v>51005</v>
          </cell>
        </row>
        <row r="16633">
          <cell r="A16633">
            <v>2022</v>
          </cell>
          <cell r="B16633" t="str">
            <v>Julio</v>
          </cell>
          <cell r="J16633">
            <v>12133</v>
          </cell>
          <cell r="K16633">
            <v>51005</v>
          </cell>
        </row>
        <row r="16634">
          <cell r="A16634">
            <v>2022</v>
          </cell>
          <cell r="B16634" t="str">
            <v>Julio</v>
          </cell>
          <cell r="J16634">
            <v>9731</v>
          </cell>
          <cell r="K16634">
            <v>51006</v>
          </cell>
        </row>
        <row r="16635">
          <cell r="A16635">
            <v>2022</v>
          </cell>
          <cell r="B16635" t="str">
            <v>Julio</v>
          </cell>
          <cell r="J16635">
            <v>10453</v>
          </cell>
          <cell r="K16635">
            <v>51006</v>
          </cell>
        </row>
        <row r="16636">
          <cell r="A16636">
            <v>2022</v>
          </cell>
          <cell r="B16636" t="str">
            <v>Julio</v>
          </cell>
          <cell r="J16636">
            <v>7844</v>
          </cell>
          <cell r="K16636">
            <v>51008</v>
          </cell>
        </row>
        <row r="16637">
          <cell r="A16637">
            <v>2022</v>
          </cell>
          <cell r="B16637" t="str">
            <v>Julio</v>
          </cell>
          <cell r="J16637">
            <v>8080</v>
          </cell>
          <cell r="K16637">
            <v>51008</v>
          </cell>
        </row>
        <row r="16638">
          <cell r="A16638">
            <v>2022</v>
          </cell>
          <cell r="B16638" t="str">
            <v>Julio</v>
          </cell>
          <cell r="J16638">
            <v>6036</v>
          </cell>
          <cell r="K16638">
            <v>51009</v>
          </cell>
        </row>
        <row r="16639">
          <cell r="A16639">
            <v>2022</v>
          </cell>
          <cell r="B16639" t="str">
            <v>Julio</v>
          </cell>
          <cell r="J16639">
            <v>7053</v>
          </cell>
          <cell r="K16639">
            <v>51009</v>
          </cell>
        </row>
        <row r="16640">
          <cell r="A16640">
            <v>2022</v>
          </cell>
          <cell r="B16640" t="str">
            <v>Julio</v>
          </cell>
          <cell r="J16640">
            <v>6759</v>
          </cell>
          <cell r="K16640">
            <v>51009</v>
          </cell>
        </row>
        <row r="16641">
          <cell r="A16641">
            <v>2022</v>
          </cell>
          <cell r="B16641" t="str">
            <v>Julio</v>
          </cell>
          <cell r="J16641">
            <v>6580</v>
          </cell>
          <cell r="K16641">
            <v>51009</v>
          </cell>
        </row>
        <row r="16642">
          <cell r="A16642">
            <v>2022</v>
          </cell>
          <cell r="B16642" t="str">
            <v>Julio</v>
          </cell>
          <cell r="J16642">
            <v>2543</v>
          </cell>
          <cell r="K16642">
            <v>51010</v>
          </cell>
        </row>
        <row r="16643">
          <cell r="A16643">
            <v>2022</v>
          </cell>
          <cell r="B16643" t="str">
            <v>Julio</v>
          </cell>
          <cell r="J16643">
            <v>2740</v>
          </cell>
          <cell r="K16643">
            <v>51010</v>
          </cell>
        </row>
        <row r="16644">
          <cell r="A16644">
            <v>2022</v>
          </cell>
          <cell r="B16644" t="str">
            <v>Julio</v>
          </cell>
          <cell r="J16644">
            <v>2530</v>
          </cell>
          <cell r="K16644">
            <v>51011</v>
          </cell>
        </row>
        <row r="16645">
          <cell r="A16645">
            <v>2022</v>
          </cell>
          <cell r="B16645" t="str">
            <v>Julio</v>
          </cell>
          <cell r="J16645">
            <v>2993</v>
          </cell>
          <cell r="K16645">
            <v>51011</v>
          </cell>
        </row>
        <row r="16646">
          <cell r="A16646">
            <v>2022</v>
          </cell>
          <cell r="B16646" t="str">
            <v>Julio</v>
          </cell>
          <cell r="J16646">
            <v>2870</v>
          </cell>
          <cell r="K16646">
            <v>51011</v>
          </cell>
        </row>
        <row r="16647">
          <cell r="A16647">
            <v>2022</v>
          </cell>
          <cell r="B16647" t="str">
            <v>Julio</v>
          </cell>
          <cell r="J16647">
            <v>4286</v>
          </cell>
          <cell r="K16647">
            <v>51012</v>
          </cell>
        </row>
        <row r="16648">
          <cell r="A16648">
            <v>2022</v>
          </cell>
          <cell r="B16648" t="str">
            <v>Julio</v>
          </cell>
          <cell r="J16648">
            <v>5220</v>
          </cell>
          <cell r="K16648">
            <v>51012</v>
          </cell>
        </row>
        <row r="16649">
          <cell r="A16649">
            <v>2022</v>
          </cell>
          <cell r="B16649" t="str">
            <v>Julio</v>
          </cell>
          <cell r="J16649">
            <v>429</v>
          </cell>
          <cell r="K16649">
            <v>61001</v>
          </cell>
        </row>
        <row r="16650">
          <cell r="A16650">
            <v>2022</v>
          </cell>
          <cell r="B16650" t="str">
            <v>Julio</v>
          </cell>
          <cell r="J16650">
            <v>450</v>
          </cell>
          <cell r="K16650">
            <v>61001</v>
          </cell>
        </row>
        <row r="16651">
          <cell r="A16651">
            <v>2022</v>
          </cell>
          <cell r="B16651" t="str">
            <v>Julio</v>
          </cell>
          <cell r="J16651">
            <v>486</v>
          </cell>
          <cell r="K16651">
            <v>61001</v>
          </cell>
        </row>
        <row r="16652">
          <cell r="A16652">
            <v>2022</v>
          </cell>
          <cell r="B16652" t="str">
            <v>Julio</v>
          </cell>
          <cell r="J16652">
            <v>453</v>
          </cell>
          <cell r="K16652">
            <v>61002</v>
          </cell>
        </row>
        <row r="16653">
          <cell r="A16653">
            <v>2022</v>
          </cell>
          <cell r="B16653" t="str">
            <v>Julio</v>
          </cell>
          <cell r="J16653">
            <v>472</v>
          </cell>
          <cell r="K16653">
            <v>61002</v>
          </cell>
        </row>
        <row r="16654">
          <cell r="A16654">
            <v>2022</v>
          </cell>
          <cell r="B16654" t="str">
            <v>Julio</v>
          </cell>
          <cell r="J16654">
            <v>514</v>
          </cell>
          <cell r="K16654">
            <v>61002</v>
          </cell>
        </row>
        <row r="16655">
          <cell r="A16655">
            <v>2022</v>
          </cell>
          <cell r="B16655" t="str">
            <v>Julio</v>
          </cell>
          <cell r="J16655">
            <v>413</v>
          </cell>
          <cell r="K16655">
            <v>61003</v>
          </cell>
        </row>
        <row r="16656">
          <cell r="A16656">
            <v>2022</v>
          </cell>
          <cell r="B16656" t="str">
            <v>Julio</v>
          </cell>
          <cell r="J16656">
            <v>411</v>
          </cell>
          <cell r="K16656">
            <v>61003</v>
          </cell>
        </row>
        <row r="16657">
          <cell r="A16657">
            <v>2022</v>
          </cell>
          <cell r="B16657" t="str">
            <v>Julio</v>
          </cell>
          <cell r="J16657">
            <v>462</v>
          </cell>
          <cell r="K16657">
            <v>61003</v>
          </cell>
        </row>
        <row r="16658">
          <cell r="A16658">
            <v>2022</v>
          </cell>
          <cell r="B16658" t="str">
            <v>Julio</v>
          </cell>
          <cell r="J16658">
            <v>495</v>
          </cell>
          <cell r="K16658">
            <v>61004</v>
          </cell>
        </row>
        <row r="16659">
          <cell r="A16659">
            <v>2022</v>
          </cell>
          <cell r="B16659" t="str">
            <v>Julio</v>
          </cell>
          <cell r="J16659">
            <v>524</v>
          </cell>
          <cell r="K16659">
            <v>61004</v>
          </cell>
        </row>
        <row r="16660">
          <cell r="A16660">
            <v>2022</v>
          </cell>
          <cell r="B16660" t="str">
            <v>Julio</v>
          </cell>
          <cell r="J16660">
            <v>551</v>
          </cell>
          <cell r="K16660">
            <v>61004</v>
          </cell>
        </row>
        <row r="16661">
          <cell r="A16661">
            <v>2022</v>
          </cell>
          <cell r="B16661" t="str">
            <v>Julio</v>
          </cell>
          <cell r="J16661">
            <v>13242</v>
          </cell>
          <cell r="K16661">
            <v>61006</v>
          </cell>
        </row>
        <row r="16662">
          <cell r="A16662">
            <v>2022</v>
          </cell>
          <cell r="B16662" t="str">
            <v>Julio</v>
          </cell>
          <cell r="J16662">
            <v>13325</v>
          </cell>
          <cell r="K16662">
            <v>61006</v>
          </cell>
        </row>
        <row r="16663">
          <cell r="A16663">
            <v>2022</v>
          </cell>
          <cell r="B16663" t="str">
            <v>Julio</v>
          </cell>
          <cell r="J16663">
            <v>13242</v>
          </cell>
          <cell r="K16663">
            <v>61006</v>
          </cell>
        </row>
        <row r="16664">
          <cell r="A16664">
            <v>2022</v>
          </cell>
          <cell r="B16664" t="str">
            <v>Julio</v>
          </cell>
          <cell r="J16664">
            <v>12138</v>
          </cell>
          <cell r="K16664">
            <v>61006</v>
          </cell>
        </row>
        <row r="16665">
          <cell r="A16665">
            <v>2022</v>
          </cell>
          <cell r="B16665" t="str">
            <v>Julio</v>
          </cell>
          <cell r="J16665">
            <v>16271</v>
          </cell>
          <cell r="K16665">
            <v>61007</v>
          </cell>
        </row>
        <row r="16666">
          <cell r="A16666">
            <v>2022</v>
          </cell>
          <cell r="B16666" t="str">
            <v>Julio</v>
          </cell>
          <cell r="J16666">
            <v>18238</v>
          </cell>
          <cell r="K16666">
            <v>61007</v>
          </cell>
        </row>
        <row r="16667">
          <cell r="A16667">
            <v>2022</v>
          </cell>
          <cell r="B16667" t="str">
            <v>Julio</v>
          </cell>
          <cell r="J16667">
            <v>18342</v>
          </cell>
          <cell r="K16667">
            <v>61007</v>
          </cell>
        </row>
        <row r="16668">
          <cell r="A16668">
            <v>2022</v>
          </cell>
          <cell r="B16668" t="str">
            <v>Julio</v>
          </cell>
          <cell r="J16668">
            <v>17825</v>
          </cell>
          <cell r="K16668">
            <v>61007</v>
          </cell>
        </row>
        <row r="16669">
          <cell r="A16669">
            <v>2022</v>
          </cell>
          <cell r="B16669" t="str">
            <v>Julio</v>
          </cell>
          <cell r="J16669">
            <v>13808</v>
          </cell>
          <cell r="K16669">
            <v>61008</v>
          </cell>
        </row>
        <row r="16670">
          <cell r="A16670">
            <v>2022</v>
          </cell>
          <cell r="B16670" t="str">
            <v>Julio</v>
          </cell>
          <cell r="J16670">
            <v>13519</v>
          </cell>
          <cell r="K16670">
            <v>61008</v>
          </cell>
        </row>
        <row r="16671">
          <cell r="A16671">
            <v>2022</v>
          </cell>
          <cell r="B16671" t="str">
            <v>Julio</v>
          </cell>
          <cell r="J16671">
            <v>12083</v>
          </cell>
          <cell r="K16671">
            <v>61008</v>
          </cell>
        </row>
        <row r="16672">
          <cell r="A16672">
            <v>2022</v>
          </cell>
          <cell r="B16672" t="str">
            <v>Julio</v>
          </cell>
          <cell r="J16672">
            <v>14228</v>
          </cell>
          <cell r="K16672">
            <v>61009</v>
          </cell>
        </row>
        <row r="16673">
          <cell r="A16673">
            <v>2022</v>
          </cell>
          <cell r="B16673" t="str">
            <v>Julio</v>
          </cell>
          <cell r="J16673">
            <v>14925</v>
          </cell>
          <cell r="K16673">
            <v>61009</v>
          </cell>
        </row>
        <row r="16674">
          <cell r="A16674">
            <v>2022</v>
          </cell>
          <cell r="B16674" t="str">
            <v>Julio</v>
          </cell>
          <cell r="J16674">
            <v>15533</v>
          </cell>
          <cell r="K16674">
            <v>61009</v>
          </cell>
        </row>
        <row r="16675">
          <cell r="A16675">
            <v>2022</v>
          </cell>
          <cell r="B16675" t="str">
            <v>Julio</v>
          </cell>
          <cell r="J16675">
            <v>15025</v>
          </cell>
          <cell r="K16675">
            <v>61009</v>
          </cell>
        </row>
        <row r="16676">
          <cell r="A16676">
            <v>2022</v>
          </cell>
          <cell r="B16676" t="str">
            <v>Julio</v>
          </cell>
          <cell r="J16676">
            <v>8252</v>
          </cell>
          <cell r="K16676">
            <v>71001</v>
          </cell>
        </row>
        <row r="16677">
          <cell r="A16677">
            <v>2022</v>
          </cell>
          <cell r="B16677" t="str">
            <v>Julio</v>
          </cell>
          <cell r="J16677">
            <v>8038</v>
          </cell>
          <cell r="K16677">
            <v>71001</v>
          </cell>
        </row>
        <row r="16678">
          <cell r="A16678">
            <v>2022</v>
          </cell>
          <cell r="B16678" t="str">
            <v>Julio</v>
          </cell>
          <cell r="J16678">
            <v>6950</v>
          </cell>
          <cell r="K16678">
            <v>71001</v>
          </cell>
        </row>
        <row r="16679">
          <cell r="A16679">
            <v>2022</v>
          </cell>
          <cell r="B16679" t="str">
            <v>Julio</v>
          </cell>
          <cell r="J16679">
            <v>9158</v>
          </cell>
          <cell r="K16679">
            <v>71002</v>
          </cell>
        </row>
        <row r="16680">
          <cell r="A16680">
            <v>2022</v>
          </cell>
          <cell r="B16680" t="str">
            <v>Julio</v>
          </cell>
          <cell r="J16680">
            <v>10571</v>
          </cell>
          <cell r="K16680">
            <v>71002</v>
          </cell>
        </row>
        <row r="16681">
          <cell r="A16681">
            <v>2022</v>
          </cell>
          <cell r="B16681" t="str">
            <v>Julio</v>
          </cell>
          <cell r="J16681">
            <v>9625</v>
          </cell>
          <cell r="K16681">
            <v>71002</v>
          </cell>
        </row>
        <row r="16682">
          <cell r="A16682">
            <v>2022</v>
          </cell>
          <cell r="B16682" t="str">
            <v>Julio</v>
          </cell>
          <cell r="J16682">
            <v>10569</v>
          </cell>
          <cell r="K16682">
            <v>71002</v>
          </cell>
        </row>
        <row r="16683">
          <cell r="A16683">
            <v>2022</v>
          </cell>
          <cell r="B16683" t="str">
            <v>Julio</v>
          </cell>
          <cell r="J16683">
            <v>9081</v>
          </cell>
          <cell r="K16683">
            <v>71002</v>
          </cell>
        </row>
        <row r="16684">
          <cell r="A16684">
            <v>2022</v>
          </cell>
          <cell r="B16684" t="str">
            <v>Julio</v>
          </cell>
          <cell r="J16684">
            <v>15863</v>
          </cell>
          <cell r="K16684">
            <v>71004</v>
          </cell>
        </row>
        <row r="16685">
          <cell r="A16685">
            <v>2022</v>
          </cell>
          <cell r="B16685" t="str">
            <v>Julio</v>
          </cell>
          <cell r="J16685">
            <v>14313</v>
          </cell>
          <cell r="K16685">
            <v>71004</v>
          </cell>
        </row>
        <row r="16686">
          <cell r="A16686">
            <v>2022</v>
          </cell>
          <cell r="B16686" t="str">
            <v>Julio</v>
          </cell>
          <cell r="J16686">
            <v>13913</v>
          </cell>
          <cell r="K16686">
            <v>71004</v>
          </cell>
        </row>
        <row r="16687">
          <cell r="A16687">
            <v>2022</v>
          </cell>
          <cell r="B16687" t="str">
            <v>Julio</v>
          </cell>
          <cell r="J16687">
            <v>14769</v>
          </cell>
          <cell r="K16687">
            <v>71004</v>
          </cell>
        </row>
        <row r="16688">
          <cell r="A16688">
            <v>2022</v>
          </cell>
          <cell r="B16688" t="str">
            <v>Julio</v>
          </cell>
          <cell r="J16688">
            <v>16575</v>
          </cell>
          <cell r="K16688">
            <v>71005</v>
          </cell>
        </row>
        <row r="16689">
          <cell r="A16689">
            <v>2022</v>
          </cell>
          <cell r="B16689" t="str">
            <v>Julio</v>
          </cell>
          <cell r="J16689">
            <v>15381</v>
          </cell>
          <cell r="K16689">
            <v>71005</v>
          </cell>
        </row>
        <row r="16690">
          <cell r="A16690">
            <v>2022</v>
          </cell>
          <cell r="B16690" t="str">
            <v>Julio</v>
          </cell>
          <cell r="J16690">
            <v>14969</v>
          </cell>
          <cell r="K16690">
            <v>71005</v>
          </cell>
        </row>
        <row r="16691">
          <cell r="A16691">
            <v>2022</v>
          </cell>
          <cell r="B16691" t="str">
            <v>Julio</v>
          </cell>
          <cell r="J16691">
            <v>15581</v>
          </cell>
          <cell r="K16691">
            <v>71005</v>
          </cell>
        </row>
        <row r="16692">
          <cell r="A16692">
            <v>2022</v>
          </cell>
          <cell r="B16692" t="str">
            <v>Julio</v>
          </cell>
          <cell r="J16692">
            <v>17000</v>
          </cell>
          <cell r="K16692">
            <v>71006</v>
          </cell>
        </row>
        <row r="16693">
          <cell r="A16693">
            <v>2022</v>
          </cell>
          <cell r="B16693" t="str">
            <v>Julio</v>
          </cell>
          <cell r="J16693">
            <v>15469</v>
          </cell>
          <cell r="K16693">
            <v>71006</v>
          </cell>
        </row>
        <row r="16694">
          <cell r="A16694">
            <v>2022</v>
          </cell>
          <cell r="B16694" t="str">
            <v>Julio</v>
          </cell>
          <cell r="J16694">
            <v>15519</v>
          </cell>
          <cell r="K16694">
            <v>71006</v>
          </cell>
        </row>
        <row r="16695">
          <cell r="A16695">
            <v>2022</v>
          </cell>
          <cell r="B16695" t="str">
            <v>Julio</v>
          </cell>
          <cell r="J16695">
            <v>15644</v>
          </cell>
          <cell r="K16695">
            <v>71006</v>
          </cell>
        </row>
        <row r="16696">
          <cell r="A16696">
            <v>2022</v>
          </cell>
          <cell r="B16696" t="str">
            <v>Julio</v>
          </cell>
          <cell r="J16696">
            <v>17431</v>
          </cell>
          <cell r="K16696">
            <v>71007</v>
          </cell>
        </row>
        <row r="16697">
          <cell r="A16697">
            <v>2022</v>
          </cell>
          <cell r="B16697" t="str">
            <v>Julio</v>
          </cell>
          <cell r="J16697">
            <v>16219</v>
          </cell>
          <cell r="K16697">
            <v>71007</v>
          </cell>
        </row>
        <row r="16698">
          <cell r="A16698">
            <v>2022</v>
          </cell>
          <cell r="B16698" t="str">
            <v>Julio</v>
          </cell>
          <cell r="J16698">
            <v>16581</v>
          </cell>
          <cell r="K16698">
            <v>71007</v>
          </cell>
        </row>
        <row r="16699">
          <cell r="A16699">
            <v>2022</v>
          </cell>
          <cell r="B16699" t="str">
            <v>Julio</v>
          </cell>
          <cell r="J16699">
            <v>17300</v>
          </cell>
          <cell r="K16699">
            <v>71007</v>
          </cell>
        </row>
        <row r="16700">
          <cell r="A16700">
            <v>2022</v>
          </cell>
          <cell r="B16700" t="str">
            <v>Julio</v>
          </cell>
          <cell r="J16700">
            <v>11490</v>
          </cell>
          <cell r="K16700">
            <v>71003</v>
          </cell>
        </row>
        <row r="16701">
          <cell r="A16701">
            <v>2022</v>
          </cell>
          <cell r="B16701" t="str">
            <v>Julio</v>
          </cell>
          <cell r="J16701">
            <v>18563</v>
          </cell>
          <cell r="K16701">
            <v>71009</v>
          </cell>
        </row>
        <row r="16702">
          <cell r="A16702">
            <v>2022</v>
          </cell>
          <cell r="B16702" t="str">
            <v>Julio</v>
          </cell>
          <cell r="J16702">
            <v>18044</v>
          </cell>
          <cell r="K16702">
            <v>71009</v>
          </cell>
        </row>
        <row r="16703">
          <cell r="A16703">
            <v>2022</v>
          </cell>
          <cell r="B16703" t="str">
            <v>Julio</v>
          </cell>
          <cell r="J16703">
            <v>18675</v>
          </cell>
          <cell r="K16703">
            <v>71009</v>
          </cell>
        </row>
        <row r="16704">
          <cell r="A16704">
            <v>2022</v>
          </cell>
          <cell r="B16704" t="str">
            <v>Julio</v>
          </cell>
          <cell r="J16704">
            <v>18269</v>
          </cell>
          <cell r="K16704">
            <v>71009</v>
          </cell>
        </row>
        <row r="16705">
          <cell r="A16705">
            <v>2022</v>
          </cell>
          <cell r="B16705" t="str">
            <v>Julio</v>
          </cell>
          <cell r="J16705">
            <v>16344</v>
          </cell>
          <cell r="K16705">
            <v>71010</v>
          </cell>
        </row>
        <row r="16706">
          <cell r="A16706">
            <v>2022</v>
          </cell>
          <cell r="B16706" t="str">
            <v>Julio</v>
          </cell>
          <cell r="J16706">
            <v>14831</v>
          </cell>
          <cell r="K16706">
            <v>71010</v>
          </cell>
        </row>
        <row r="16707">
          <cell r="A16707">
            <v>2022</v>
          </cell>
          <cell r="B16707" t="str">
            <v>Julio</v>
          </cell>
          <cell r="J16707">
            <v>15113</v>
          </cell>
          <cell r="K16707">
            <v>71010</v>
          </cell>
        </row>
        <row r="16708">
          <cell r="A16708">
            <v>2022</v>
          </cell>
          <cell r="B16708" t="str">
            <v>Julio</v>
          </cell>
          <cell r="J16708">
            <v>17385</v>
          </cell>
          <cell r="K16708">
            <v>71011</v>
          </cell>
        </row>
        <row r="16709">
          <cell r="A16709">
            <v>2022</v>
          </cell>
          <cell r="B16709" t="str">
            <v>Julio</v>
          </cell>
          <cell r="J16709">
            <v>15800</v>
          </cell>
          <cell r="K16709">
            <v>71011</v>
          </cell>
        </row>
        <row r="16710">
          <cell r="A16710">
            <v>2022</v>
          </cell>
          <cell r="B16710" t="str">
            <v>Julio</v>
          </cell>
          <cell r="J16710">
            <v>16435</v>
          </cell>
          <cell r="K16710">
            <v>71011</v>
          </cell>
        </row>
        <row r="16711">
          <cell r="A16711">
            <v>2022</v>
          </cell>
          <cell r="B16711" t="str">
            <v>Julio</v>
          </cell>
          <cell r="J16711">
            <v>16725</v>
          </cell>
          <cell r="K16711">
            <v>71012</v>
          </cell>
        </row>
        <row r="16712">
          <cell r="A16712">
            <v>2022</v>
          </cell>
          <cell r="B16712" t="str">
            <v>Julio</v>
          </cell>
          <cell r="J16712">
            <v>15931</v>
          </cell>
          <cell r="K16712">
            <v>71012</v>
          </cell>
        </row>
        <row r="16713">
          <cell r="A16713">
            <v>2022</v>
          </cell>
          <cell r="B16713" t="str">
            <v>Julio</v>
          </cell>
          <cell r="J16713">
            <v>16065</v>
          </cell>
          <cell r="K16713">
            <v>71012</v>
          </cell>
        </row>
        <row r="16714">
          <cell r="A16714">
            <v>2022</v>
          </cell>
          <cell r="B16714" t="str">
            <v>Julio</v>
          </cell>
          <cell r="J16714">
            <v>12394</v>
          </cell>
          <cell r="K16714">
            <v>71013</v>
          </cell>
        </row>
        <row r="16715">
          <cell r="A16715">
            <v>2022</v>
          </cell>
          <cell r="B16715" t="str">
            <v>Julio</v>
          </cell>
          <cell r="J16715">
            <v>11413</v>
          </cell>
          <cell r="K16715">
            <v>71013</v>
          </cell>
        </row>
        <row r="16716">
          <cell r="A16716">
            <v>2022</v>
          </cell>
          <cell r="B16716" t="str">
            <v>Julio</v>
          </cell>
          <cell r="J16716">
            <v>12325</v>
          </cell>
          <cell r="K16716">
            <v>71013</v>
          </cell>
        </row>
        <row r="16717">
          <cell r="A16717">
            <v>2022</v>
          </cell>
          <cell r="B16717" t="str">
            <v>Julio</v>
          </cell>
          <cell r="J16717">
            <v>22813</v>
          </cell>
          <cell r="K16717">
            <v>71015</v>
          </cell>
        </row>
        <row r="16718">
          <cell r="A16718">
            <v>2022</v>
          </cell>
          <cell r="B16718" t="str">
            <v>Julio</v>
          </cell>
          <cell r="J16718">
            <v>23688</v>
          </cell>
          <cell r="K16718">
            <v>71016</v>
          </cell>
        </row>
        <row r="16719">
          <cell r="A16719">
            <v>2022</v>
          </cell>
          <cell r="B16719" t="str">
            <v>Julio</v>
          </cell>
          <cell r="J16719">
            <v>22406</v>
          </cell>
          <cell r="K16719">
            <v>71016</v>
          </cell>
        </row>
        <row r="16720">
          <cell r="A16720">
            <v>2022</v>
          </cell>
          <cell r="B16720" t="str">
            <v>Julio</v>
          </cell>
          <cell r="J16720">
            <v>24750</v>
          </cell>
          <cell r="K16720">
            <v>71016</v>
          </cell>
        </row>
        <row r="16721">
          <cell r="A16721">
            <v>2022</v>
          </cell>
          <cell r="B16721" t="str">
            <v>Julio</v>
          </cell>
          <cell r="J16721">
            <v>23688</v>
          </cell>
          <cell r="K16721">
            <v>71017</v>
          </cell>
        </row>
        <row r="16722">
          <cell r="A16722">
            <v>2022</v>
          </cell>
          <cell r="B16722" t="str">
            <v>Julio</v>
          </cell>
          <cell r="J16722">
            <v>22406</v>
          </cell>
          <cell r="K16722">
            <v>71017</v>
          </cell>
        </row>
        <row r="16723">
          <cell r="A16723">
            <v>2022</v>
          </cell>
          <cell r="B16723" t="str">
            <v>Julio</v>
          </cell>
          <cell r="J16723">
            <v>24750</v>
          </cell>
          <cell r="K16723">
            <v>71017</v>
          </cell>
        </row>
        <row r="16724">
          <cell r="A16724">
            <v>2022</v>
          </cell>
          <cell r="B16724" t="str">
            <v>Julio</v>
          </cell>
          <cell r="J16724">
            <v>23688</v>
          </cell>
          <cell r="K16724">
            <v>71018</v>
          </cell>
        </row>
        <row r="16725">
          <cell r="A16725">
            <v>2022</v>
          </cell>
          <cell r="B16725" t="str">
            <v>Julio</v>
          </cell>
          <cell r="J16725">
            <v>22406</v>
          </cell>
          <cell r="K16725">
            <v>71018</v>
          </cell>
        </row>
        <row r="16726">
          <cell r="A16726">
            <v>2022</v>
          </cell>
          <cell r="B16726" t="str">
            <v>Julio</v>
          </cell>
          <cell r="J16726">
            <v>24750</v>
          </cell>
          <cell r="K16726">
            <v>71018</v>
          </cell>
        </row>
        <row r="16727">
          <cell r="A16727">
            <v>2022</v>
          </cell>
          <cell r="B16727" t="str">
            <v>Julio</v>
          </cell>
          <cell r="J16727">
            <v>23688</v>
          </cell>
          <cell r="K16727">
            <v>71019</v>
          </cell>
        </row>
        <row r="16728">
          <cell r="A16728">
            <v>2022</v>
          </cell>
          <cell r="B16728" t="str">
            <v>Julio</v>
          </cell>
          <cell r="J16728">
            <v>22406</v>
          </cell>
          <cell r="K16728">
            <v>71019</v>
          </cell>
        </row>
        <row r="16729">
          <cell r="A16729">
            <v>2022</v>
          </cell>
          <cell r="B16729" t="str">
            <v>Julio</v>
          </cell>
          <cell r="J16729">
            <v>24750</v>
          </cell>
          <cell r="K16729">
            <v>71019</v>
          </cell>
        </row>
        <row r="16730">
          <cell r="A16730">
            <v>2022</v>
          </cell>
          <cell r="B16730" t="str">
            <v>Julio</v>
          </cell>
          <cell r="J16730">
            <v>30313</v>
          </cell>
          <cell r="K16730">
            <v>71020</v>
          </cell>
        </row>
        <row r="16731">
          <cell r="A16731">
            <v>2022</v>
          </cell>
          <cell r="B16731" t="str">
            <v>Julio</v>
          </cell>
          <cell r="J16731">
            <v>29000</v>
          </cell>
          <cell r="K16731">
            <v>71020</v>
          </cell>
        </row>
        <row r="16732">
          <cell r="A16732">
            <v>2022</v>
          </cell>
          <cell r="B16732" t="str">
            <v>Julio</v>
          </cell>
          <cell r="J16732">
            <v>31500</v>
          </cell>
          <cell r="K16732">
            <v>71020</v>
          </cell>
        </row>
        <row r="16733">
          <cell r="A16733">
            <v>2022</v>
          </cell>
          <cell r="B16733" t="str">
            <v>Julio</v>
          </cell>
          <cell r="J16733">
            <v>20019</v>
          </cell>
          <cell r="K16733">
            <v>71021</v>
          </cell>
        </row>
        <row r="16734">
          <cell r="A16734">
            <v>2022</v>
          </cell>
          <cell r="B16734" t="str">
            <v>Julio</v>
          </cell>
          <cell r="J16734">
            <v>18363</v>
          </cell>
          <cell r="K16734">
            <v>71021</v>
          </cell>
        </row>
        <row r="16735">
          <cell r="A16735">
            <v>2022</v>
          </cell>
          <cell r="B16735" t="str">
            <v>Julio</v>
          </cell>
          <cell r="J16735">
            <v>21019</v>
          </cell>
          <cell r="K16735">
            <v>71021</v>
          </cell>
        </row>
        <row r="16736">
          <cell r="A16736">
            <v>2022</v>
          </cell>
          <cell r="B16736" t="str">
            <v>Julio</v>
          </cell>
          <cell r="J16736">
            <v>18594</v>
          </cell>
          <cell r="K16736">
            <v>71022</v>
          </cell>
        </row>
        <row r="16737">
          <cell r="A16737">
            <v>2022</v>
          </cell>
          <cell r="B16737" t="str">
            <v>Julio</v>
          </cell>
          <cell r="J16737">
            <v>18000</v>
          </cell>
          <cell r="K16737">
            <v>71022</v>
          </cell>
        </row>
        <row r="16738">
          <cell r="A16738">
            <v>2022</v>
          </cell>
          <cell r="B16738" t="str">
            <v>Julio</v>
          </cell>
          <cell r="J16738">
            <v>20288</v>
          </cell>
          <cell r="K16738">
            <v>71022</v>
          </cell>
        </row>
        <row r="16739">
          <cell r="A16739">
            <v>2022</v>
          </cell>
          <cell r="B16739" t="str">
            <v>Julio</v>
          </cell>
          <cell r="J16739">
            <v>21594</v>
          </cell>
          <cell r="K16739">
            <v>71023</v>
          </cell>
        </row>
        <row r="16740">
          <cell r="A16740">
            <v>2022</v>
          </cell>
          <cell r="B16740" t="str">
            <v>Julio</v>
          </cell>
          <cell r="J16740">
            <v>20594</v>
          </cell>
          <cell r="K16740">
            <v>71023</v>
          </cell>
        </row>
        <row r="16741">
          <cell r="A16741">
            <v>2022</v>
          </cell>
          <cell r="B16741" t="str">
            <v>Julio</v>
          </cell>
          <cell r="J16741">
            <v>22813</v>
          </cell>
          <cell r="K16741">
            <v>71023</v>
          </cell>
        </row>
        <row r="16742">
          <cell r="A16742">
            <v>2022</v>
          </cell>
          <cell r="B16742" t="str">
            <v>Julio</v>
          </cell>
          <cell r="J16742">
            <v>22875</v>
          </cell>
          <cell r="K16742">
            <v>71024</v>
          </cell>
        </row>
        <row r="16743">
          <cell r="A16743">
            <v>2022</v>
          </cell>
          <cell r="B16743" t="str">
            <v>Julio</v>
          </cell>
          <cell r="J16743">
            <v>42500</v>
          </cell>
          <cell r="K16743">
            <v>71025</v>
          </cell>
        </row>
        <row r="16744">
          <cell r="A16744">
            <v>2022</v>
          </cell>
          <cell r="B16744" t="str">
            <v>Julio</v>
          </cell>
          <cell r="J16744">
            <v>43292</v>
          </cell>
          <cell r="K16744">
            <v>71025</v>
          </cell>
        </row>
        <row r="16745">
          <cell r="A16745">
            <v>2022</v>
          </cell>
          <cell r="B16745" t="str">
            <v>Julio</v>
          </cell>
          <cell r="J16745">
            <v>43854</v>
          </cell>
          <cell r="K16745">
            <v>71025</v>
          </cell>
        </row>
        <row r="16746">
          <cell r="A16746">
            <v>2022</v>
          </cell>
          <cell r="B16746" t="str">
            <v>Julio</v>
          </cell>
          <cell r="J16746">
            <v>19500</v>
          </cell>
          <cell r="K16746">
            <v>71014</v>
          </cell>
        </row>
        <row r="16747">
          <cell r="A16747">
            <v>2022</v>
          </cell>
          <cell r="B16747" t="str">
            <v>Julio</v>
          </cell>
          <cell r="J16747">
            <v>18675</v>
          </cell>
          <cell r="K16747">
            <v>71014</v>
          </cell>
        </row>
        <row r="16748">
          <cell r="A16748">
            <v>2022</v>
          </cell>
          <cell r="B16748" t="str">
            <v>Julio</v>
          </cell>
          <cell r="J16748">
            <v>20688</v>
          </cell>
          <cell r="K16748">
            <v>71014</v>
          </cell>
        </row>
        <row r="16749">
          <cell r="A16749">
            <v>2022</v>
          </cell>
          <cell r="B16749" t="str">
            <v>Julio</v>
          </cell>
          <cell r="J16749">
            <v>21844</v>
          </cell>
          <cell r="K16749">
            <v>71026</v>
          </cell>
        </row>
        <row r="16750">
          <cell r="A16750">
            <v>2022</v>
          </cell>
          <cell r="B16750" t="str">
            <v>Julio</v>
          </cell>
          <cell r="J16750">
            <v>20563</v>
          </cell>
          <cell r="K16750">
            <v>71026</v>
          </cell>
        </row>
        <row r="16751">
          <cell r="A16751">
            <v>2022</v>
          </cell>
          <cell r="B16751" t="str">
            <v>Julio</v>
          </cell>
          <cell r="J16751">
            <v>23125</v>
          </cell>
          <cell r="K16751">
            <v>71026</v>
          </cell>
        </row>
        <row r="16752">
          <cell r="A16752">
            <v>2022</v>
          </cell>
          <cell r="B16752" t="str">
            <v>Julio</v>
          </cell>
          <cell r="J16752">
            <v>25646</v>
          </cell>
          <cell r="K16752">
            <v>71027</v>
          </cell>
        </row>
        <row r="16753">
          <cell r="A16753">
            <v>2022</v>
          </cell>
          <cell r="B16753" t="str">
            <v>Julio</v>
          </cell>
          <cell r="J16753">
            <v>27375</v>
          </cell>
          <cell r="K16753">
            <v>71027</v>
          </cell>
        </row>
        <row r="16754">
          <cell r="A16754">
            <v>2022</v>
          </cell>
          <cell r="B16754" t="str">
            <v>Julio</v>
          </cell>
          <cell r="J16754">
            <v>26875</v>
          </cell>
          <cell r="K16754">
            <v>71027</v>
          </cell>
        </row>
        <row r="16755">
          <cell r="A16755">
            <v>2022</v>
          </cell>
          <cell r="B16755" t="str">
            <v>Julio</v>
          </cell>
          <cell r="J16755">
            <v>19281</v>
          </cell>
          <cell r="K16755">
            <v>71028</v>
          </cell>
        </row>
        <row r="16756">
          <cell r="A16756">
            <v>2022</v>
          </cell>
          <cell r="B16756" t="str">
            <v>Julio</v>
          </cell>
          <cell r="J16756">
            <v>18650</v>
          </cell>
          <cell r="K16756">
            <v>71028</v>
          </cell>
        </row>
        <row r="16757">
          <cell r="A16757">
            <v>2022</v>
          </cell>
          <cell r="B16757" t="str">
            <v>Julio</v>
          </cell>
          <cell r="J16757">
            <v>20625</v>
          </cell>
          <cell r="K16757">
            <v>71028</v>
          </cell>
        </row>
        <row r="16758">
          <cell r="A16758">
            <v>2022</v>
          </cell>
          <cell r="B16758" t="str">
            <v>Julio</v>
          </cell>
          <cell r="J16758">
            <v>22188</v>
          </cell>
          <cell r="K16758">
            <v>71029</v>
          </cell>
        </row>
        <row r="16759">
          <cell r="A16759">
            <v>2022</v>
          </cell>
          <cell r="B16759" t="str">
            <v>Julio</v>
          </cell>
          <cell r="J16759">
            <v>22479</v>
          </cell>
          <cell r="K16759">
            <v>71030</v>
          </cell>
        </row>
        <row r="16760">
          <cell r="A16760">
            <v>2022</v>
          </cell>
          <cell r="B16760" t="str">
            <v>Julio</v>
          </cell>
          <cell r="J16760">
            <v>21323</v>
          </cell>
          <cell r="K16760">
            <v>71030</v>
          </cell>
        </row>
        <row r="16761">
          <cell r="A16761">
            <v>2022</v>
          </cell>
          <cell r="B16761" t="str">
            <v>Julio</v>
          </cell>
          <cell r="J16761">
            <v>23167</v>
          </cell>
          <cell r="K16761">
            <v>71030</v>
          </cell>
        </row>
        <row r="16762">
          <cell r="A16762">
            <v>2022</v>
          </cell>
          <cell r="B16762" t="str">
            <v>Julio</v>
          </cell>
          <cell r="J16762">
            <v>29083</v>
          </cell>
          <cell r="K16762">
            <v>71031</v>
          </cell>
        </row>
        <row r="16763">
          <cell r="A16763">
            <v>2022</v>
          </cell>
          <cell r="B16763" t="str">
            <v>Julio</v>
          </cell>
          <cell r="J16763">
            <v>28063</v>
          </cell>
          <cell r="K16763">
            <v>71031</v>
          </cell>
        </row>
        <row r="16764">
          <cell r="A16764">
            <v>2022</v>
          </cell>
          <cell r="B16764" t="str">
            <v>Julio</v>
          </cell>
          <cell r="J16764">
            <v>28050</v>
          </cell>
          <cell r="K16764">
            <v>71031</v>
          </cell>
        </row>
        <row r="16765">
          <cell r="A16765">
            <v>2022</v>
          </cell>
          <cell r="B16765" t="str">
            <v>Julio</v>
          </cell>
          <cell r="J16765">
            <v>22438</v>
          </cell>
          <cell r="K16765">
            <v>71032</v>
          </cell>
        </row>
        <row r="16766">
          <cell r="A16766">
            <v>2022</v>
          </cell>
          <cell r="B16766" t="str">
            <v>Julio</v>
          </cell>
          <cell r="J16766">
            <v>21250</v>
          </cell>
          <cell r="K16766">
            <v>71032</v>
          </cell>
        </row>
        <row r="16767">
          <cell r="A16767">
            <v>2022</v>
          </cell>
          <cell r="B16767" t="str">
            <v>Julio</v>
          </cell>
          <cell r="J16767">
            <v>23125</v>
          </cell>
          <cell r="K16767">
            <v>71032</v>
          </cell>
        </row>
        <row r="16768">
          <cell r="A16768">
            <v>2022</v>
          </cell>
          <cell r="B16768" t="str">
            <v>Julio</v>
          </cell>
          <cell r="J16768">
            <v>9808</v>
          </cell>
          <cell r="K16768">
            <v>71034</v>
          </cell>
        </row>
        <row r="16769">
          <cell r="A16769">
            <v>2022</v>
          </cell>
          <cell r="B16769" t="str">
            <v>Julio</v>
          </cell>
          <cell r="J16769">
            <v>12719</v>
          </cell>
          <cell r="K16769">
            <v>71034</v>
          </cell>
        </row>
        <row r="16770">
          <cell r="A16770">
            <v>2022</v>
          </cell>
          <cell r="B16770" t="str">
            <v>Julio</v>
          </cell>
          <cell r="J16770">
            <v>11325</v>
          </cell>
          <cell r="K16770">
            <v>71034</v>
          </cell>
        </row>
        <row r="16771">
          <cell r="A16771">
            <v>2022</v>
          </cell>
          <cell r="B16771" t="str">
            <v>Julio</v>
          </cell>
          <cell r="J16771">
            <v>11894</v>
          </cell>
          <cell r="K16771">
            <v>71034</v>
          </cell>
        </row>
        <row r="16772">
          <cell r="A16772">
            <v>2022</v>
          </cell>
          <cell r="B16772" t="str">
            <v>Julio</v>
          </cell>
          <cell r="J16772">
            <v>9038</v>
          </cell>
          <cell r="K16772">
            <v>71034</v>
          </cell>
        </row>
        <row r="16773">
          <cell r="A16773">
            <v>2022</v>
          </cell>
          <cell r="B16773" t="str">
            <v>Julio</v>
          </cell>
          <cell r="J16773">
            <v>12742</v>
          </cell>
          <cell r="K16773">
            <v>71035</v>
          </cell>
        </row>
        <row r="16774">
          <cell r="A16774">
            <v>2022</v>
          </cell>
          <cell r="B16774" t="str">
            <v>Julio</v>
          </cell>
          <cell r="J16774">
            <v>14188</v>
          </cell>
          <cell r="K16774">
            <v>71035</v>
          </cell>
        </row>
        <row r="16775">
          <cell r="A16775">
            <v>2022</v>
          </cell>
          <cell r="B16775" t="str">
            <v>Julio</v>
          </cell>
          <cell r="J16775">
            <v>13588</v>
          </cell>
          <cell r="K16775">
            <v>71035</v>
          </cell>
        </row>
        <row r="16776">
          <cell r="A16776">
            <v>2022</v>
          </cell>
          <cell r="B16776" t="str">
            <v>Julio</v>
          </cell>
          <cell r="J16776">
            <v>15013</v>
          </cell>
          <cell r="K16776">
            <v>71035</v>
          </cell>
        </row>
        <row r="16777">
          <cell r="A16777">
            <v>2022</v>
          </cell>
          <cell r="B16777" t="str">
            <v>Julio</v>
          </cell>
          <cell r="J16777">
            <v>12181</v>
          </cell>
          <cell r="K16777">
            <v>71035</v>
          </cell>
        </row>
        <row r="16778">
          <cell r="A16778">
            <v>2022</v>
          </cell>
          <cell r="B16778" t="str">
            <v>Julio</v>
          </cell>
          <cell r="J16778">
            <v>9594</v>
          </cell>
          <cell r="K16778">
            <v>71036</v>
          </cell>
        </row>
        <row r="16779">
          <cell r="A16779">
            <v>2022</v>
          </cell>
          <cell r="B16779" t="str">
            <v>Julio</v>
          </cell>
          <cell r="J16779">
            <v>9808</v>
          </cell>
          <cell r="K16779">
            <v>71036</v>
          </cell>
        </row>
        <row r="16780">
          <cell r="A16780">
            <v>2022</v>
          </cell>
          <cell r="B16780" t="str">
            <v>Julio</v>
          </cell>
          <cell r="J16780">
            <v>8875</v>
          </cell>
          <cell r="K16780">
            <v>71036</v>
          </cell>
        </row>
        <row r="16781">
          <cell r="A16781">
            <v>2022</v>
          </cell>
          <cell r="B16781" t="str">
            <v>Julio</v>
          </cell>
          <cell r="J16781">
            <v>9975</v>
          </cell>
          <cell r="K16781">
            <v>71037</v>
          </cell>
        </row>
        <row r="16782">
          <cell r="A16782">
            <v>2022</v>
          </cell>
          <cell r="B16782" t="str">
            <v>Julio</v>
          </cell>
          <cell r="J16782">
            <v>13285</v>
          </cell>
          <cell r="K16782">
            <v>71037</v>
          </cell>
        </row>
        <row r="16783">
          <cell r="A16783">
            <v>2022</v>
          </cell>
          <cell r="B16783" t="str">
            <v>Julio</v>
          </cell>
          <cell r="J16783">
            <v>11285</v>
          </cell>
          <cell r="K16783">
            <v>71037</v>
          </cell>
        </row>
        <row r="16784">
          <cell r="A16784">
            <v>2022</v>
          </cell>
          <cell r="B16784" t="str">
            <v>Julio</v>
          </cell>
          <cell r="J16784">
            <v>11985</v>
          </cell>
          <cell r="K16784">
            <v>71037</v>
          </cell>
        </row>
        <row r="16785">
          <cell r="A16785">
            <v>2022</v>
          </cell>
          <cell r="B16785" t="str">
            <v>Julio</v>
          </cell>
          <cell r="J16785">
            <v>9769</v>
          </cell>
          <cell r="K16785">
            <v>71037</v>
          </cell>
        </row>
        <row r="16786">
          <cell r="A16786">
            <v>2022</v>
          </cell>
          <cell r="B16786" t="str">
            <v>Julio</v>
          </cell>
          <cell r="J16786">
            <v>10492</v>
          </cell>
          <cell r="K16786">
            <v>71038</v>
          </cell>
        </row>
        <row r="16787">
          <cell r="A16787">
            <v>2022</v>
          </cell>
          <cell r="B16787" t="str">
            <v>Julio</v>
          </cell>
          <cell r="J16787">
            <v>13535</v>
          </cell>
          <cell r="K16787">
            <v>71038</v>
          </cell>
        </row>
        <row r="16788">
          <cell r="A16788">
            <v>2022</v>
          </cell>
          <cell r="B16788" t="str">
            <v>Julio</v>
          </cell>
          <cell r="J16788">
            <v>11231</v>
          </cell>
          <cell r="K16788">
            <v>71038</v>
          </cell>
        </row>
        <row r="16789">
          <cell r="A16789">
            <v>2022</v>
          </cell>
          <cell r="B16789" t="str">
            <v>Julio</v>
          </cell>
          <cell r="J16789">
            <v>12173</v>
          </cell>
          <cell r="K16789">
            <v>71038</v>
          </cell>
        </row>
        <row r="16790">
          <cell r="A16790">
            <v>2022</v>
          </cell>
          <cell r="B16790" t="str">
            <v>Julio</v>
          </cell>
          <cell r="J16790">
            <v>9894</v>
          </cell>
          <cell r="K16790">
            <v>71038</v>
          </cell>
        </row>
        <row r="16791">
          <cell r="A16791">
            <v>2022</v>
          </cell>
          <cell r="B16791" t="str">
            <v>Julio</v>
          </cell>
          <cell r="J16791">
            <v>10333</v>
          </cell>
          <cell r="K16791">
            <v>71039</v>
          </cell>
        </row>
        <row r="16792">
          <cell r="A16792">
            <v>2022</v>
          </cell>
          <cell r="B16792" t="str">
            <v>Julio</v>
          </cell>
          <cell r="J16792">
            <v>10910</v>
          </cell>
          <cell r="K16792">
            <v>71039</v>
          </cell>
        </row>
        <row r="16793">
          <cell r="A16793">
            <v>2022</v>
          </cell>
          <cell r="B16793" t="str">
            <v>Julio</v>
          </cell>
          <cell r="J16793">
            <v>10263</v>
          </cell>
          <cell r="K16793">
            <v>71039</v>
          </cell>
        </row>
        <row r="16794">
          <cell r="A16794">
            <v>2022</v>
          </cell>
          <cell r="B16794" t="str">
            <v>Julio</v>
          </cell>
          <cell r="J16794">
            <v>11792</v>
          </cell>
          <cell r="K16794">
            <v>71039</v>
          </cell>
        </row>
        <row r="16795">
          <cell r="A16795">
            <v>2022</v>
          </cell>
          <cell r="B16795" t="str">
            <v>Julio</v>
          </cell>
          <cell r="J16795">
            <v>10169</v>
          </cell>
          <cell r="K16795">
            <v>71039</v>
          </cell>
        </row>
        <row r="16796">
          <cell r="A16796">
            <v>2022</v>
          </cell>
          <cell r="B16796" t="str">
            <v>Julio</v>
          </cell>
          <cell r="J16796">
            <v>27000</v>
          </cell>
          <cell r="K16796">
            <v>81001</v>
          </cell>
        </row>
        <row r="16797">
          <cell r="A16797">
            <v>2022</v>
          </cell>
          <cell r="B16797" t="str">
            <v>Julio</v>
          </cell>
          <cell r="J16797">
            <v>19800</v>
          </cell>
          <cell r="K16797">
            <v>81002</v>
          </cell>
        </row>
        <row r="16798">
          <cell r="A16798">
            <v>2022</v>
          </cell>
          <cell r="B16798" t="str">
            <v>Julio</v>
          </cell>
          <cell r="J16798">
            <v>11529</v>
          </cell>
          <cell r="K16798">
            <v>81004</v>
          </cell>
        </row>
        <row r="16799">
          <cell r="A16799">
            <v>2022</v>
          </cell>
          <cell r="B16799" t="str">
            <v>Julio</v>
          </cell>
          <cell r="J16799">
            <v>11942</v>
          </cell>
          <cell r="K16799">
            <v>81004</v>
          </cell>
        </row>
        <row r="16800">
          <cell r="A16800">
            <v>2022</v>
          </cell>
          <cell r="B16800" t="str">
            <v>Julio</v>
          </cell>
          <cell r="J16800">
            <v>9367</v>
          </cell>
          <cell r="K16800">
            <v>81004</v>
          </cell>
        </row>
        <row r="16801">
          <cell r="A16801">
            <v>2022</v>
          </cell>
          <cell r="B16801" t="str">
            <v>Julio</v>
          </cell>
          <cell r="J16801">
            <v>15231</v>
          </cell>
          <cell r="K16801">
            <v>81005</v>
          </cell>
        </row>
        <row r="16802">
          <cell r="A16802">
            <v>2022</v>
          </cell>
          <cell r="B16802" t="str">
            <v>Julio</v>
          </cell>
          <cell r="J16802">
            <v>14850</v>
          </cell>
          <cell r="K16802">
            <v>81005</v>
          </cell>
        </row>
        <row r="16803">
          <cell r="A16803">
            <v>2022</v>
          </cell>
          <cell r="B16803" t="str">
            <v>Julio</v>
          </cell>
          <cell r="J16803">
            <v>10458</v>
          </cell>
          <cell r="K16803">
            <v>81005</v>
          </cell>
        </row>
        <row r="16804">
          <cell r="A16804">
            <v>2022</v>
          </cell>
          <cell r="B16804" t="str">
            <v>Julio</v>
          </cell>
          <cell r="J16804">
            <v>8273</v>
          </cell>
          <cell r="K16804">
            <v>81009</v>
          </cell>
        </row>
        <row r="16805">
          <cell r="A16805">
            <v>2022</v>
          </cell>
          <cell r="B16805" t="str">
            <v>Julio</v>
          </cell>
          <cell r="J16805">
            <v>34813</v>
          </cell>
          <cell r="K16805">
            <v>81010</v>
          </cell>
        </row>
        <row r="16806">
          <cell r="A16806">
            <v>2022</v>
          </cell>
          <cell r="B16806" t="str">
            <v>Julio</v>
          </cell>
          <cell r="J16806">
            <v>35000</v>
          </cell>
          <cell r="K16806">
            <v>81010</v>
          </cell>
        </row>
        <row r="16807">
          <cell r="A16807">
            <v>2022</v>
          </cell>
          <cell r="B16807" t="str">
            <v>Julio</v>
          </cell>
          <cell r="J16807">
            <v>14402</v>
          </cell>
          <cell r="K16807">
            <v>81011</v>
          </cell>
        </row>
        <row r="16808">
          <cell r="A16808">
            <v>2022</v>
          </cell>
          <cell r="B16808" t="str">
            <v>Julio</v>
          </cell>
          <cell r="J16808">
            <v>14500</v>
          </cell>
          <cell r="K16808">
            <v>81011</v>
          </cell>
        </row>
        <row r="16809">
          <cell r="A16809">
            <v>2022</v>
          </cell>
          <cell r="B16809" t="str">
            <v>Julio</v>
          </cell>
          <cell r="J16809">
            <v>36583</v>
          </cell>
          <cell r="K16809">
            <v>81013</v>
          </cell>
        </row>
        <row r="16810">
          <cell r="A16810">
            <v>2022</v>
          </cell>
          <cell r="B16810" t="str">
            <v>Julio</v>
          </cell>
          <cell r="J16810">
            <v>32333</v>
          </cell>
          <cell r="K16810">
            <v>81014</v>
          </cell>
        </row>
        <row r="16811">
          <cell r="A16811">
            <v>2022</v>
          </cell>
          <cell r="B16811" t="str">
            <v>Julio</v>
          </cell>
          <cell r="J16811">
            <v>31278</v>
          </cell>
          <cell r="K16811">
            <v>81014</v>
          </cell>
        </row>
        <row r="16812">
          <cell r="A16812">
            <v>2022</v>
          </cell>
          <cell r="B16812" t="str">
            <v>Julio</v>
          </cell>
          <cell r="J16812">
            <v>13606</v>
          </cell>
          <cell r="K16812">
            <v>81016</v>
          </cell>
        </row>
        <row r="16813">
          <cell r="A16813">
            <v>2022</v>
          </cell>
          <cell r="B16813" t="str">
            <v>Julio</v>
          </cell>
          <cell r="J16813">
            <v>14708</v>
          </cell>
          <cell r="K16813">
            <v>81016</v>
          </cell>
        </row>
        <row r="16814">
          <cell r="A16814">
            <v>2022</v>
          </cell>
          <cell r="B16814" t="str">
            <v>Julio</v>
          </cell>
          <cell r="J16814">
            <v>45889</v>
          </cell>
          <cell r="K16814">
            <v>81019</v>
          </cell>
        </row>
        <row r="16815">
          <cell r="A16815">
            <v>2022</v>
          </cell>
          <cell r="B16815" t="str">
            <v>Julio</v>
          </cell>
          <cell r="J16815">
            <v>46417</v>
          </cell>
          <cell r="K16815">
            <v>81019</v>
          </cell>
        </row>
        <row r="16816">
          <cell r="A16816">
            <v>2022</v>
          </cell>
          <cell r="B16816" t="str">
            <v>Julio</v>
          </cell>
          <cell r="J16816">
            <v>9247</v>
          </cell>
          <cell r="K16816">
            <v>81020</v>
          </cell>
        </row>
        <row r="16817">
          <cell r="A16817">
            <v>2022</v>
          </cell>
          <cell r="B16817" t="str">
            <v>Julio</v>
          </cell>
          <cell r="J16817">
            <v>12000</v>
          </cell>
          <cell r="K16817">
            <v>81021</v>
          </cell>
        </row>
        <row r="16818">
          <cell r="A16818">
            <v>2022</v>
          </cell>
          <cell r="B16818" t="str">
            <v>Julio</v>
          </cell>
          <cell r="J16818">
            <v>13433</v>
          </cell>
          <cell r="K16818">
            <v>81021</v>
          </cell>
        </row>
        <row r="16819">
          <cell r="A16819">
            <v>2022</v>
          </cell>
          <cell r="B16819" t="str">
            <v>Julio</v>
          </cell>
          <cell r="J16819">
            <v>43833</v>
          </cell>
          <cell r="K16819">
            <v>81022</v>
          </cell>
        </row>
        <row r="16820">
          <cell r="A16820">
            <v>2022</v>
          </cell>
          <cell r="B16820" t="str">
            <v>Julio</v>
          </cell>
          <cell r="J16820">
            <v>8808</v>
          </cell>
          <cell r="K16820">
            <v>81023</v>
          </cell>
        </row>
        <row r="16821">
          <cell r="A16821">
            <v>2022</v>
          </cell>
          <cell r="B16821" t="str">
            <v>Julio</v>
          </cell>
          <cell r="J16821">
            <v>50542</v>
          </cell>
          <cell r="K16821">
            <v>81024</v>
          </cell>
        </row>
        <row r="16822">
          <cell r="A16822">
            <v>2022</v>
          </cell>
          <cell r="B16822" t="str">
            <v>Julio</v>
          </cell>
          <cell r="J16822">
            <v>52667</v>
          </cell>
          <cell r="K16822">
            <v>81024</v>
          </cell>
        </row>
        <row r="16823">
          <cell r="A16823">
            <v>2022</v>
          </cell>
          <cell r="B16823" t="str">
            <v>Julio</v>
          </cell>
          <cell r="J16823">
            <v>22325</v>
          </cell>
          <cell r="K16823">
            <v>81025</v>
          </cell>
        </row>
        <row r="16824">
          <cell r="A16824">
            <v>2022</v>
          </cell>
          <cell r="B16824" t="str">
            <v>Julio</v>
          </cell>
          <cell r="J16824">
            <v>22333</v>
          </cell>
          <cell r="K16824">
            <v>81025</v>
          </cell>
        </row>
        <row r="16825">
          <cell r="A16825">
            <v>2022</v>
          </cell>
          <cell r="B16825" t="str">
            <v>Julio</v>
          </cell>
          <cell r="J16825">
            <v>18817</v>
          </cell>
          <cell r="K16825">
            <v>81025</v>
          </cell>
        </row>
        <row r="16826">
          <cell r="A16826">
            <v>2022</v>
          </cell>
          <cell r="B16826" t="str">
            <v>Julio</v>
          </cell>
          <cell r="J16826">
            <v>18063</v>
          </cell>
          <cell r="K16826">
            <v>81027</v>
          </cell>
        </row>
        <row r="16827">
          <cell r="A16827">
            <v>2022</v>
          </cell>
          <cell r="B16827" t="str">
            <v>Julio</v>
          </cell>
          <cell r="J16827">
            <v>18775</v>
          </cell>
          <cell r="K16827">
            <v>81026</v>
          </cell>
        </row>
        <row r="16828">
          <cell r="A16828">
            <v>2022</v>
          </cell>
          <cell r="B16828" t="str">
            <v>Julio</v>
          </cell>
          <cell r="J16828">
            <v>11567</v>
          </cell>
          <cell r="K16828">
            <v>81026</v>
          </cell>
        </row>
        <row r="16829">
          <cell r="A16829">
            <v>2022</v>
          </cell>
          <cell r="B16829" t="str">
            <v>Julio</v>
          </cell>
          <cell r="J16829">
            <v>18396</v>
          </cell>
          <cell r="K16829">
            <v>81029</v>
          </cell>
        </row>
        <row r="16830">
          <cell r="A16830">
            <v>2022</v>
          </cell>
          <cell r="B16830" t="str">
            <v>Julio</v>
          </cell>
          <cell r="J16830">
            <v>19192</v>
          </cell>
          <cell r="K16830">
            <v>81029</v>
          </cell>
        </row>
        <row r="16831">
          <cell r="A16831">
            <v>2022</v>
          </cell>
          <cell r="B16831" t="str">
            <v>Julio</v>
          </cell>
          <cell r="J16831">
            <v>18131</v>
          </cell>
          <cell r="K16831">
            <v>81029</v>
          </cell>
        </row>
        <row r="16832">
          <cell r="A16832">
            <v>2022</v>
          </cell>
          <cell r="B16832" t="str">
            <v>Julio</v>
          </cell>
          <cell r="J16832">
            <v>10438</v>
          </cell>
          <cell r="K16832">
            <v>41001</v>
          </cell>
        </row>
        <row r="16833">
          <cell r="A16833">
            <v>2022</v>
          </cell>
          <cell r="B16833" t="str">
            <v>Julio</v>
          </cell>
          <cell r="J16833">
            <v>11060</v>
          </cell>
          <cell r="K16833">
            <v>41001</v>
          </cell>
        </row>
        <row r="16834">
          <cell r="A16834">
            <v>2022</v>
          </cell>
          <cell r="B16834" t="str">
            <v>Julio</v>
          </cell>
          <cell r="J16834">
            <v>11288</v>
          </cell>
          <cell r="K16834">
            <v>41001</v>
          </cell>
        </row>
        <row r="16835">
          <cell r="A16835">
            <v>2022</v>
          </cell>
          <cell r="B16835" t="str">
            <v>Julio</v>
          </cell>
          <cell r="J16835">
            <v>10306</v>
          </cell>
          <cell r="K16835">
            <v>41001</v>
          </cell>
        </row>
        <row r="16836">
          <cell r="A16836">
            <v>2022</v>
          </cell>
          <cell r="B16836" t="str">
            <v>Julio</v>
          </cell>
          <cell r="J16836">
            <v>8401</v>
          </cell>
          <cell r="K16836">
            <v>41003</v>
          </cell>
        </row>
        <row r="16837">
          <cell r="A16837">
            <v>2022</v>
          </cell>
          <cell r="B16837" t="str">
            <v>Julio</v>
          </cell>
          <cell r="J16837">
            <v>8415</v>
          </cell>
          <cell r="K16837">
            <v>41003</v>
          </cell>
        </row>
        <row r="16838">
          <cell r="A16838">
            <v>2022</v>
          </cell>
          <cell r="B16838" t="str">
            <v>Julio</v>
          </cell>
          <cell r="J16838">
            <v>8401</v>
          </cell>
          <cell r="K16838">
            <v>41004</v>
          </cell>
        </row>
        <row r="16839">
          <cell r="A16839">
            <v>2022</v>
          </cell>
          <cell r="B16839" t="str">
            <v>Julio</v>
          </cell>
          <cell r="J16839">
            <v>8415</v>
          </cell>
          <cell r="K16839">
            <v>41004</v>
          </cell>
        </row>
        <row r="16840">
          <cell r="A16840">
            <v>2022</v>
          </cell>
          <cell r="B16840" t="str">
            <v>Julio</v>
          </cell>
          <cell r="J16840">
            <v>4747</v>
          </cell>
          <cell r="K16840">
            <v>41005</v>
          </cell>
        </row>
        <row r="16841">
          <cell r="A16841">
            <v>2022</v>
          </cell>
          <cell r="B16841" t="str">
            <v>Julio</v>
          </cell>
          <cell r="J16841">
            <v>4701</v>
          </cell>
          <cell r="K16841">
            <v>41005</v>
          </cell>
        </row>
        <row r="16842">
          <cell r="A16842">
            <v>2022</v>
          </cell>
          <cell r="B16842" t="str">
            <v>Julio</v>
          </cell>
          <cell r="J16842">
            <v>4306</v>
          </cell>
          <cell r="K16842">
            <v>41007</v>
          </cell>
        </row>
        <row r="16843">
          <cell r="A16843">
            <v>2022</v>
          </cell>
          <cell r="B16843" t="str">
            <v>Julio</v>
          </cell>
          <cell r="J16843">
            <v>4544</v>
          </cell>
          <cell r="K16843">
            <v>41007</v>
          </cell>
        </row>
        <row r="16844">
          <cell r="A16844">
            <v>2022</v>
          </cell>
          <cell r="B16844" t="str">
            <v>Julio</v>
          </cell>
          <cell r="J16844">
            <v>4214</v>
          </cell>
          <cell r="K16844">
            <v>41007</v>
          </cell>
        </row>
        <row r="16845">
          <cell r="A16845">
            <v>2022</v>
          </cell>
          <cell r="B16845" t="str">
            <v>Julio</v>
          </cell>
          <cell r="J16845">
            <v>366</v>
          </cell>
          <cell r="K16845">
            <v>41008</v>
          </cell>
        </row>
        <row r="16846">
          <cell r="A16846">
            <v>2022</v>
          </cell>
          <cell r="B16846" t="str">
            <v>Julio</v>
          </cell>
          <cell r="J16846">
            <v>349</v>
          </cell>
          <cell r="K16846">
            <v>41008</v>
          </cell>
        </row>
        <row r="16847">
          <cell r="A16847">
            <v>2022</v>
          </cell>
          <cell r="B16847" t="str">
            <v>Julio</v>
          </cell>
          <cell r="J16847">
            <v>120204</v>
          </cell>
          <cell r="K16847">
            <v>41009</v>
          </cell>
        </row>
        <row r="16848">
          <cell r="A16848">
            <v>2022</v>
          </cell>
          <cell r="B16848" t="str">
            <v>Julio</v>
          </cell>
          <cell r="J16848">
            <v>125335</v>
          </cell>
          <cell r="K16848">
            <v>41009</v>
          </cell>
        </row>
        <row r="16849">
          <cell r="A16849">
            <v>2022</v>
          </cell>
          <cell r="B16849" t="str">
            <v>Julio</v>
          </cell>
          <cell r="J16849">
            <v>13141</v>
          </cell>
          <cell r="K16849">
            <v>41011</v>
          </cell>
        </row>
        <row r="16850">
          <cell r="A16850">
            <v>2022</v>
          </cell>
          <cell r="B16850" t="str">
            <v>Julio</v>
          </cell>
          <cell r="J16850">
            <v>13214</v>
          </cell>
          <cell r="K16850">
            <v>41011</v>
          </cell>
        </row>
        <row r="16851">
          <cell r="A16851">
            <v>2022</v>
          </cell>
          <cell r="B16851" t="str">
            <v>Julio</v>
          </cell>
          <cell r="J16851">
            <v>20422</v>
          </cell>
          <cell r="K16851">
            <v>41012</v>
          </cell>
        </row>
        <row r="16852">
          <cell r="A16852">
            <v>2022</v>
          </cell>
          <cell r="B16852" t="str">
            <v>Julio</v>
          </cell>
          <cell r="J16852">
            <v>14188</v>
          </cell>
          <cell r="K16852">
            <v>41013</v>
          </cell>
        </row>
        <row r="16853">
          <cell r="A16853">
            <v>2022</v>
          </cell>
          <cell r="B16853" t="str">
            <v>Julio</v>
          </cell>
          <cell r="J16853">
            <v>13389</v>
          </cell>
          <cell r="K16853">
            <v>41014</v>
          </cell>
        </row>
        <row r="16854">
          <cell r="A16854">
            <v>2022</v>
          </cell>
          <cell r="B16854" t="str">
            <v>Julio</v>
          </cell>
          <cell r="J16854">
            <v>22396</v>
          </cell>
          <cell r="K16854">
            <v>41015</v>
          </cell>
        </row>
        <row r="16855">
          <cell r="A16855">
            <v>2022</v>
          </cell>
          <cell r="B16855" t="str">
            <v>Julio</v>
          </cell>
          <cell r="J16855">
            <v>21667</v>
          </cell>
          <cell r="K16855">
            <v>41015</v>
          </cell>
        </row>
        <row r="16856">
          <cell r="A16856">
            <v>2022</v>
          </cell>
          <cell r="B16856" t="str">
            <v>Julio</v>
          </cell>
          <cell r="J16856">
            <v>3533</v>
          </cell>
          <cell r="K16856">
            <v>41016</v>
          </cell>
        </row>
        <row r="16857">
          <cell r="A16857">
            <v>2022</v>
          </cell>
          <cell r="B16857" t="str">
            <v>Julio</v>
          </cell>
          <cell r="J16857">
            <v>3687</v>
          </cell>
          <cell r="K16857">
            <v>41016</v>
          </cell>
        </row>
        <row r="16858">
          <cell r="A16858">
            <v>2022</v>
          </cell>
          <cell r="B16858" t="str">
            <v>Julio</v>
          </cell>
          <cell r="J16858">
            <v>3437</v>
          </cell>
          <cell r="K16858">
            <v>41016</v>
          </cell>
        </row>
        <row r="16859">
          <cell r="A16859">
            <v>2022</v>
          </cell>
          <cell r="B16859" t="str">
            <v>Julio</v>
          </cell>
          <cell r="J16859">
            <v>3792</v>
          </cell>
          <cell r="K16859">
            <v>41017</v>
          </cell>
        </row>
        <row r="16860">
          <cell r="A16860">
            <v>2022</v>
          </cell>
          <cell r="B16860" t="str">
            <v>Julio</v>
          </cell>
          <cell r="J16860">
            <v>3907</v>
          </cell>
          <cell r="K16860">
            <v>41017</v>
          </cell>
        </row>
        <row r="16861">
          <cell r="A16861">
            <v>2022</v>
          </cell>
          <cell r="B16861" t="str">
            <v>Julio</v>
          </cell>
          <cell r="J16861">
            <v>3917</v>
          </cell>
          <cell r="K16861">
            <v>41017</v>
          </cell>
        </row>
        <row r="16862">
          <cell r="A16862">
            <v>2022</v>
          </cell>
          <cell r="B16862" t="str">
            <v>Julio</v>
          </cell>
          <cell r="J16862">
            <v>24913</v>
          </cell>
          <cell r="K16862">
            <v>41018</v>
          </cell>
        </row>
        <row r="16863">
          <cell r="A16863">
            <v>2022</v>
          </cell>
          <cell r="B16863" t="str">
            <v>Julio</v>
          </cell>
          <cell r="J16863">
            <v>27384</v>
          </cell>
          <cell r="K16863">
            <v>41018</v>
          </cell>
        </row>
        <row r="16864">
          <cell r="A16864">
            <v>2022</v>
          </cell>
          <cell r="B16864" t="str">
            <v>Julio</v>
          </cell>
          <cell r="J16864">
            <v>24965</v>
          </cell>
          <cell r="K16864">
            <v>41018</v>
          </cell>
        </row>
        <row r="16865">
          <cell r="A16865">
            <v>2022</v>
          </cell>
          <cell r="B16865" t="str">
            <v>Julio</v>
          </cell>
          <cell r="J16865">
            <v>26902</v>
          </cell>
          <cell r="K16865">
            <v>41019</v>
          </cell>
        </row>
        <row r="16866">
          <cell r="A16866">
            <v>2022</v>
          </cell>
          <cell r="B16866" t="str">
            <v>Julio</v>
          </cell>
          <cell r="J16866">
            <v>26881</v>
          </cell>
          <cell r="K16866">
            <v>41019</v>
          </cell>
        </row>
        <row r="16867">
          <cell r="A16867">
            <v>2022</v>
          </cell>
          <cell r="B16867" t="str">
            <v>Julio</v>
          </cell>
          <cell r="J16867">
            <v>9483</v>
          </cell>
          <cell r="K16867">
            <v>41020</v>
          </cell>
        </row>
        <row r="16868">
          <cell r="A16868">
            <v>2022</v>
          </cell>
          <cell r="B16868" t="str">
            <v>Julio</v>
          </cell>
          <cell r="J16868">
            <v>9800</v>
          </cell>
          <cell r="K16868">
            <v>41020</v>
          </cell>
        </row>
        <row r="16869">
          <cell r="A16869">
            <v>2022</v>
          </cell>
          <cell r="B16869" t="str">
            <v>Julio</v>
          </cell>
          <cell r="J16869">
            <v>10225</v>
          </cell>
          <cell r="K16869">
            <v>41020</v>
          </cell>
        </row>
        <row r="16870">
          <cell r="A16870">
            <v>2022</v>
          </cell>
          <cell r="B16870" t="str">
            <v>Julio</v>
          </cell>
          <cell r="J16870">
            <v>9022</v>
          </cell>
          <cell r="K16870">
            <v>41020</v>
          </cell>
        </row>
        <row r="16871">
          <cell r="A16871">
            <v>2022</v>
          </cell>
          <cell r="B16871" t="str">
            <v>Julio</v>
          </cell>
          <cell r="J16871">
            <v>12072</v>
          </cell>
          <cell r="K16871">
            <v>41021</v>
          </cell>
        </row>
        <row r="16872">
          <cell r="A16872">
            <v>2022</v>
          </cell>
          <cell r="B16872" t="str">
            <v>Julio</v>
          </cell>
          <cell r="J16872">
            <v>12435</v>
          </cell>
          <cell r="K16872">
            <v>41021</v>
          </cell>
        </row>
        <row r="16873">
          <cell r="A16873">
            <v>2022</v>
          </cell>
          <cell r="B16873" t="str">
            <v>Julio</v>
          </cell>
          <cell r="J16873">
            <v>11120</v>
          </cell>
          <cell r="K16873">
            <v>41022</v>
          </cell>
        </row>
        <row r="16874">
          <cell r="A16874">
            <v>2022</v>
          </cell>
          <cell r="B16874" t="str">
            <v>Julio</v>
          </cell>
          <cell r="J16874">
            <v>11193</v>
          </cell>
          <cell r="K16874">
            <v>41022</v>
          </cell>
        </row>
        <row r="16875">
          <cell r="A16875">
            <v>2022</v>
          </cell>
          <cell r="B16875" t="str">
            <v>Julio</v>
          </cell>
          <cell r="J16875">
            <v>3125</v>
          </cell>
          <cell r="K16875">
            <v>41023</v>
          </cell>
        </row>
        <row r="16876">
          <cell r="A16876">
            <v>2022</v>
          </cell>
          <cell r="B16876" t="str">
            <v>Julio</v>
          </cell>
          <cell r="J16876">
            <v>3281</v>
          </cell>
          <cell r="K16876">
            <v>41023</v>
          </cell>
        </row>
        <row r="16877">
          <cell r="A16877">
            <v>2022</v>
          </cell>
          <cell r="B16877" t="str">
            <v>Julio</v>
          </cell>
          <cell r="J16877">
            <v>3217</v>
          </cell>
          <cell r="K16877">
            <v>41023</v>
          </cell>
        </row>
        <row r="16878">
          <cell r="A16878">
            <v>2022</v>
          </cell>
          <cell r="B16878" t="str">
            <v>Julio</v>
          </cell>
          <cell r="J16878">
            <v>3258</v>
          </cell>
          <cell r="K16878">
            <v>41023</v>
          </cell>
        </row>
        <row r="16879">
          <cell r="A16879">
            <v>2022</v>
          </cell>
          <cell r="B16879" t="str">
            <v>Julio</v>
          </cell>
          <cell r="J16879">
            <v>7097</v>
          </cell>
          <cell r="K16879">
            <v>41024</v>
          </cell>
        </row>
        <row r="16880">
          <cell r="A16880">
            <v>2022</v>
          </cell>
          <cell r="B16880" t="str">
            <v>Julio</v>
          </cell>
          <cell r="J16880">
            <v>1467</v>
          </cell>
          <cell r="K16880">
            <v>41025</v>
          </cell>
        </row>
        <row r="16881">
          <cell r="A16881">
            <v>2022</v>
          </cell>
          <cell r="B16881" t="str">
            <v>Julio</v>
          </cell>
          <cell r="J16881">
            <v>1658</v>
          </cell>
          <cell r="K16881">
            <v>41025</v>
          </cell>
        </row>
        <row r="16882">
          <cell r="A16882">
            <v>2022</v>
          </cell>
          <cell r="B16882" t="str">
            <v>Julio</v>
          </cell>
          <cell r="J16882">
            <v>1595</v>
          </cell>
          <cell r="K16882">
            <v>41025</v>
          </cell>
        </row>
        <row r="16883">
          <cell r="A16883">
            <v>2022</v>
          </cell>
          <cell r="B16883" t="str">
            <v>Julio</v>
          </cell>
          <cell r="J16883">
            <v>11169</v>
          </cell>
          <cell r="K16883">
            <v>41026</v>
          </cell>
        </row>
        <row r="16884">
          <cell r="A16884">
            <v>2022</v>
          </cell>
          <cell r="B16884" t="str">
            <v>Julio</v>
          </cell>
          <cell r="J16884">
            <v>11230</v>
          </cell>
          <cell r="K16884">
            <v>41026</v>
          </cell>
        </row>
        <row r="16885">
          <cell r="A16885">
            <v>2022</v>
          </cell>
          <cell r="B16885" t="str">
            <v>Julio</v>
          </cell>
          <cell r="J16885">
            <v>14567</v>
          </cell>
          <cell r="K16885">
            <v>41027</v>
          </cell>
        </row>
        <row r="16886">
          <cell r="A16886">
            <v>2022</v>
          </cell>
          <cell r="B16886" t="str">
            <v>Julio</v>
          </cell>
          <cell r="J16886">
            <v>14912</v>
          </cell>
          <cell r="K16886">
            <v>41027</v>
          </cell>
        </row>
        <row r="16887">
          <cell r="A16887">
            <v>2022</v>
          </cell>
          <cell r="B16887" t="str">
            <v>Julio</v>
          </cell>
          <cell r="J16887">
            <v>44634</v>
          </cell>
          <cell r="K16887">
            <v>41028</v>
          </cell>
        </row>
        <row r="16888">
          <cell r="A16888">
            <v>2022</v>
          </cell>
          <cell r="B16888" t="str">
            <v>Julio</v>
          </cell>
          <cell r="J16888">
            <v>51816</v>
          </cell>
          <cell r="K16888">
            <v>41028</v>
          </cell>
        </row>
        <row r="16889">
          <cell r="A16889">
            <v>2022</v>
          </cell>
          <cell r="B16889" t="str">
            <v>Julio</v>
          </cell>
          <cell r="J16889">
            <v>44698</v>
          </cell>
          <cell r="K16889">
            <v>41028</v>
          </cell>
        </row>
        <row r="16890">
          <cell r="A16890">
            <v>2022</v>
          </cell>
          <cell r="B16890" t="str">
            <v>Agosto</v>
          </cell>
          <cell r="J16890">
            <v>1037</v>
          </cell>
          <cell r="K16890">
            <v>31001</v>
          </cell>
        </row>
        <row r="16891">
          <cell r="A16891">
            <v>2022</v>
          </cell>
          <cell r="B16891" t="str">
            <v>Agosto</v>
          </cell>
          <cell r="J16891">
            <v>2143</v>
          </cell>
          <cell r="K16891">
            <v>31002</v>
          </cell>
        </row>
        <row r="16892">
          <cell r="A16892">
            <v>2022</v>
          </cell>
          <cell r="B16892" t="str">
            <v>Agosto</v>
          </cell>
          <cell r="J16892">
            <v>1680</v>
          </cell>
          <cell r="K16892">
            <v>31003</v>
          </cell>
        </row>
        <row r="16893">
          <cell r="A16893">
            <v>2022</v>
          </cell>
          <cell r="B16893" t="str">
            <v>Agosto</v>
          </cell>
          <cell r="J16893">
            <v>11386</v>
          </cell>
          <cell r="K16893">
            <v>31004</v>
          </cell>
        </row>
        <row r="16894">
          <cell r="A16894">
            <v>2022</v>
          </cell>
          <cell r="B16894" t="str">
            <v>Agosto</v>
          </cell>
          <cell r="J16894">
            <v>6915</v>
          </cell>
          <cell r="K16894">
            <v>31005</v>
          </cell>
        </row>
        <row r="16895">
          <cell r="A16895">
            <v>2022</v>
          </cell>
          <cell r="B16895" t="str">
            <v>Agosto</v>
          </cell>
          <cell r="J16895">
            <v>1525</v>
          </cell>
          <cell r="K16895">
            <v>31006</v>
          </cell>
        </row>
        <row r="16896">
          <cell r="A16896">
            <v>2022</v>
          </cell>
          <cell r="B16896" t="str">
            <v>Agosto</v>
          </cell>
          <cell r="J16896">
            <v>6296</v>
          </cell>
          <cell r="K16896">
            <v>31007</v>
          </cell>
        </row>
        <row r="16897">
          <cell r="A16897">
            <v>2022</v>
          </cell>
          <cell r="B16897" t="str">
            <v>Agosto</v>
          </cell>
          <cell r="J16897">
            <v>5448</v>
          </cell>
          <cell r="K16897">
            <v>31008</v>
          </cell>
        </row>
        <row r="16898">
          <cell r="A16898">
            <v>2022</v>
          </cell>
          <cell r="B16898" t="str">
            <v>Agosto</v>
          </cell>
          <cell r="J16898">
            <v>3387</v>
          </cell>
          <cell r="K16898">
            <v>31009</v>
          </cell>
        </row>
        <row r="16899">
          <cell r="A16899">
            <v>2022</v>
          </cell>
          <cell r="B16899" t="str">
            <v>Agosto</v>
          </cell>
          <cell r="J16899">
            <v>3939</v>
          </cell>
          <cell r="K16899">
            <v>31010</v>
          </cell>
        </row>
        <row r="16900">
          <cell r="A16900">
            <v>2022</v>
          </cell>
          <cell r="B16900" t="str">
            <v>Agosto</v>
          </cell>
          <cell r="J16900">
            <v>1501</v>
          </cell>
          <cell r="K16900">
            <v>31011</v>
          </cell>
        </row>
        <row r="16901">
          <cell r="A16901">
            <v>2022</v>
          </cell>
          <cell r="B16901" t="str">
            <v>Agosto</v>
          </cell>
          <cell r="J16901">
            <v>989</v>
          </cell>
          <cell r="K16901">
            <v>31012</v>
          </cell>
        </row>
        <row r="16902">
          <cell r="A16902">
            <v>2022</v>
          </cell>
          <cell r="B16902" t="str">
            <v>Agosto</v>
          </cell>
          <cell r="J16902">
            <v>2569</v>
          </cell>
          <cell r="K16902">
            <v>31013</v>
          </cell>
        </row>
        <row r="16903">
          <cell r="A16903">
            <v>2022</v>
          </cell>
          <cell r="B16903" t="str">
            <v>Agosto</v>
          </cell>
          <cell r="J16903">
            <v>2708</v>
          </cell>
          <cell r="K16903">
            <v>31014</v>
          </cell>
        </row>
        <row r="16904">
          <cell r="A16904">
            <v>2022</v>
          </cell>
          <cell r="B16904" t="str">
            <v>Agosto</v>
          </cell>
          <cell r="J16904">
            <v>2521</v>
          </cell>
          <cell r="K16904">
            <v>31016</v>
          </cell>
        </row>
        <row r="16905">
          <cell r="A16905">
            <v>2022</v>
          </cell>
          <cell r="B16905" t="str">
            <v>Agosto</v>
          </cell>
          <cell r="J16905">
            <v>3507</v>
          </cell>
          <cell r="K16905">
            <v>31017</v>
          </cell>
        </row>
        <row r="16906">
          <cell r="A16906">
            <v>2022</v>
          </cell>
          <cell r="B16906" t="str">
            <v>Agosto</v>
          </cell>
          <cell r="J16906">
            <v>1650</v>
          </cell>
          <cell r="K16906">
            <v>31018</v>
          </cell>
        </row>
        <row r="16907">
          <cell r="A16907">
            <v>2022</v>
          </cell>
          <cell r="B16907" t="str">
            <v>Agosto</v>
          </cell>
          <cell r="J16907">
            <v>1443</v>
          </cell>
          <cell r="K16907">
            <v>31019</v>
          </cell>
        </row>
        <row r="16908">
          <cell r="A16908">
            <v>2022</v>
          </cell>
          <cell r="B16908" t="str">
            <v>Agosto</v>
          </cell>
          <cell r="J16908">
            <v>4458</v>
          </cell>
          <cell r="K16908">
            <v>31020</v>
          </cell>
        </row>
        <row r="16909">
          <cell r="A16909">
            <v>2022</v>
          </cell>
          <cell r="B16909" t="str">
            <v>Agosto</v>
          </cell>
          <cell r="J16909">
            <v>3627</v>
          </cell>
          <cell r="K16909">
            <v>31021</v>
          </cell>
        </row>
        <row r="16910">
          <cell r="A16910">
            <v>2022</v>
          </cell>
          <cell r="B16910" t="str">
            <v>Agosto</v>
          </cell>
          <cell r="J16910">
            <v>4128</v>
          </cell>
          <cell r="K16910">
            <v>31022</v>
          </cell>
        </row>
        <row r="16911">
          <cell r="A16911">
            <v>2022</v>
          </cell>
          <cell r="B16911" t="str">
            <v>Agosto</v>
          </cell>
          <cell r="J16911">
            <v>3349</v>
          </cell>
          <cell r="K16911">
            <v>31023</v>
          </cell>
        </row>
        <row r="16912">
          <cell r="A16912">
            <v>2022</v>
          </cell>
          <cell r="B16912" t="str">
            <v>Agosto</v>
          </cell>
          <cell r="J16912">
            <v>5908</v>
          </cell>
          <cell r="K16912">
            <v>31024</v>
          </cell>
        </row>
        <row r="16913">
          <cell r="A16913">
            <v>2022</v>
          </cell>
          <cell r="B16913" t="str">
            <v>Agosto</v>
          </cell>
          <cell r="J16913">
            <v>1937</v>
          </cell>
          <cell r="K16913">
            <v>31025</v>
          </cell>
        </row>
        <row r="16914">
          <cell r="A16914">
            <v>2022</v>
          </cell>
          <cell r="B16914" t="str">
            <v>Agosto</v>
          </cell>
          <cell r="J16914">
            <v>4653</v>
          </cell>
          <cell r="K16914">
            <v>31026</v>
          </cell>
        </row>
        <row r="16915">
          <cell r="A16915">
            <v>2022</v>
          </cell>
          <cell r="B16915" t="str">
            <v>Agosto</v>
          </cell>
          <cell r="J16915">
            <v>4265</v>
          </cell>
          <cell r="K16915">
            <v>31027</v>
          </cell>
        </row>
        <row r="16916">
          <cell r="A16916">
            <v>2022</v>
          </cell>
          <cell r="B16916" t="str">
            <v>Agosto</v>
          </cell>
          <cell r="J16916">
            <v>2989</v>
          </cell>
          <cell r="K16916">
            <v>31028</v>
          </cell>
        </row>
        <row r="16917">
          <cell r="A16917">
            <v>2022</v>
          </cell>
          <cell r="B16917" t="str">
            <v>Agosto</v>
          </cell>
          <cell r="J16917">
            <v>1583</v>
          </cell>
          <cell r="K16917">
            <v>31029</v>
          </cell>
        </row>
        <row r="16918">
          <cell r="A16918">
            <v>2022</v>
          </cell>
          <cell r="B16918" t="str">
            <v>Agosto</v>
          </cell>
          <cell r="J16918">
            <v>2814</v>
          </cell>
          <cell r="K16918">
            <v>31030</v>
          </cell>
        </row>
        <row r="16919">
          <cell r="A16919">
            <v>2022</v>
          </cell>
          <cell r="B16919" t="str">
            <v>Agosto</v>
          </cell>
          <cell r="J16919">
            <v>16889</v>
          </cell>
          <cell r="K16919">
            <v>31031</v>
          </cell>
        </row>
        <row r="16920">
          <cell r="A16920">
            <v>2022</v>
          </cell>
          <cell r="B16920" t="str">
            <v>Agosto</v>
          </cell>
          <cell r="J16920">
            <v>2827</v>
          </cell>
          <cell r="K16920">
            <v>31032</v>
          </cell>
        </row>
        <row r="16921">
          <cell r="A16921">
            <v>2022</v>
          </cell>
          <cell r="B16921" t="str">
            <v>Agosto</v>
          </cell>
          <cell r="J16921">
            <v>2082</v>
          </cell>
          <cell r="K16921">
            <v>31033</v>
          </cell>
        </row>
        <row r="16922">
          <cell r="A16922">
            <v>2022</v>
          </cell>
          <cell r="B16922" t="str">
            <v>Agosto</v>
          </cell>
          <cell r="J16922">
            <v>3907</v>
          </cell>
          <cell r="K16922">
            <v>31034</v>
          </cell>
        </row>
        <row r="16923">
          <cell r="A16923">
            <v>2022</v>
          </cell>
          <cell r="B16923" t="str">
            <v>Agosto</v>
          </cell>
          <cell r="J16923">
            <v>1821</v>
          </cell>
          <cell r="K16923">
            <v>31035</v>
          </cell>
        </row>
        <row r="16924">
          <cell r="A16924">
            <v>2022</v>
          </cell>
          <cell r="B16924" t="str">
            <v>Agosto</v>
          </cell>
          <cell r="J16924">
            <v>1307</v>
          </cell>
          <cell r="K16924">
            <v>31036</v>
          </cell>
        </row>
        <row r="16925">
          <cell r="A16925">
            <v>2022</v>
          </cell>
          <cell r="B16925" t="str">
            <v>Agosto</v>
          </cell>
          <cell r="J16925">
            <v>2473</v>
          </cell>
          <cell r="K16925">
            <v>31037</v>
          </cell>
        </row>
        <row r="16926">
          <cell r="A16926">
            <v>2022</v>
          </cell>
          <cell r="B16926" t="str">
            <v>Agosto</v>
          </cell>
          <cell r="J16926">
            <v>4025</v>
          </cell>
          <cell r="K16926">
            <v>31038</v>
          </cell>
        </row>
        <row r="16927">
          <cell r="A16927">
            <v>2022</v>
          </cell>
          <cell r="B16927" t="str">
            <v>Agosto</v>
          </cell>
          <cell r="J16927">
            <v>1957</v>
          </cell>
          <cell r="K16927">
            <v>31039</v>
          </cell>
        </row>
        <row r="16928">
          <cell r="A16928">
            <v>2022</v>
          </cell>
          <cell r="B16928" t="str">
            <v>Agosto</v>
          </cell>
          <cell r="J16928">
            <v>5536</v>
          </cell>
          <cell r="K16928">
            <v>11001</v>
          </cell>
        </row>
        <row r="16929">
          <cell r="A16929">
            <v>2022</v>
          </cell>
          <cell r="B16929" t="str">
            <v>Agosto</v>
          </cell>
          <cell r="J16929">
            <v>5752</v>
          </cell>
          <cell r="K16929">
            <v>11002</v>
          </cell>
        </row>
        <row r="16930">
          <cell r="A16930">
            <v>2022</v>
          </cell>
          <cell r="B16930" t="str">
            <v>Agosto</v>
          </cell>
          <cell r="J16930">
            <v>2130</v>
          </cell>
          <cell r="K16930">
            <v>11003</v>
          </cell>
        </row>
        <row r="16931">
          <cell r="A16931">
            <v>2022</v>
          </cell>
          <cell r="B16931" t="str">
            <v>Agosto</v>
          </cell>
          <cell r="J16931">
            <v>2213</v>
          </cell>
          <cell r="K16931">
            <v>11004</v>
          </cell>
        </row>
        <row r="16932">
          <cell r="A16932">
            <v>2022</v>
          </cell>
          <cell r="B16932" t="str">
            <v>Agosto</v>
          </cell>
          <cell r="J16932">
            <v>2010</v>
          </cell>
          <cell r="K16932">
            <v>11005</v>
          </cell>
        </row>
        <row r="16933">
          <cell r="A16933">
            <v>2022</v>
          </cell>
          <cell r="B16933" t="str">
            <v>Agosto</v>
          </cell>
          <cell r="J16933">
            <v>5592</v>
          </cell>
          <cell r="K16933">
            <v>11006</v>
          </cell>
        </row>
        <row r="16934">
          <cell r="A16934">
            <v>2022</v>
          </cell>
          <cell r="B16934" t="str">
            <v>Agosto</v>
          </cell>
          <cell r="J16934">
            <v>14960</v>
          </cell>
          <cell r="K16934">
            <v>11007</v>
          </cell>
        </row>
        <row r="16935">
          <cell r="A16935">
            <v>2022</v>
          </cell>
          <cell r="B16935" t="str">
            <v>Agosto</v>
          </cell>
          <cell r="J16935">
            <v>2259</v>
          </cell>
          <cell r="K16935">
            <v>11008</v>
          </cell>
        </row>
        <row r="16936">
          <cell r="A16936">
            <v>2022</v>
          </cell>
          <cell r="B16936" t="str">
            <v>Agosto</v>
          </cell>
          <cell r="J16936">
            <v>3820</v>
          </cell>
          <cell r="K16936">
            <v>11009</v>
          </cell>
        </row>
        <row r="16937">
          <cell r="A16937">
            <v>2022</v>
          </cell>
          <cell r="B16937" t="str">
            <v>Agosto</v>
          </cell>
          <cell r="J16937">
            <v>2611</v>
          </cell>
          <cell r="K16937">
            <v>11010</v>
          </cell>
        </row>
        <row r="16938">
          <cell r="A16938">
            <v>2022</v>
          </cell>
          <cell r="B16938" t="str">
            <v>Agosto</v>
          </cell>
          <cell r="J16938">
            <v>14923</v>
          </cell>
          <cell r="K16938">
            <v>11011</v>
          </cell>
        </row>
        <row r="16939">
          <cell r="A16939">
            <v>2022</v>
          </cell>
          <cell r="B16939" t="str">
            <v>Agosto</v>
          </cell>
          <cell r="J16939">
            <v>6143</v>
          </cell>
          <cell r="K16939">
            <v>11012</v>
          </cell>
        </row>
        <row r="16940">
          <cell r="A16940">
            <v>2022</v>
          </cell>
          <cell r="B16940" t="str">
            <v>Agosto</v>
          </cell>
          <cell r="J16940">
            <v>6994</v>
          </cell>
          <cell r="K16940">
            <v>11014</v>
          </cell>
        </row>
        <row r="16941">
          <cell r="A16941">
            <v>2022</v>
          </cell>
          <cell r="B16941" t="str">
            <v>Agosto</v>
          </cell>
          <cell r="J16941">
            <v>6917</v>
          </cell>
          <cell r="K16941">
            <v>11015</v>
          </cell>
        </row>
        <row r="16942">
          <cell r="A16942">
            <v>2022</v>
          </cell>
          <cell r="B16942" t="str">
            <v>Agosto</v>
          </cell>
          <cell r="J16942">
            <v>3915</v>
          </cell>
          <cell r="K16942">
            <v>11016</v>
          </cell>
        </row>
        <row r="16943">
          <cell r="A16943">
            <v>2022</v>
          </cell>
          <cell r="B16943" t="str">
            <v>Agosto</v>
          </cell>
          <cell r="J16943">
            <v>1430</v>
          </cell>
          <cell r="K16943">
            <v>11017</v>
          </cell>
        </row>
        <row r="16944">
          <cell r="A16944">
            <v>2022</v>
          </cell>
          <cell r="B16944" t="str">
            <v>Agosto</v>
          </cell>
          <cell r="J16944">
            <v>1741</v>
          </cell>
          <cell r="K16944">
            <v>11018</v>
          </cell>
        </row>
        <row r="16945">
          <cell r="A16945">
            <v>2022</v>
          </cell>
          <cell r="B16945" t="str">
            <v>Agosto</v>
          </cell>
          <cell r="J16945">
            <v>5866</v>
          </cell>
          <cell r="K16945">
            <v>11019</v>
          </cell>
        </row>
        <row r="16946">
          <cell r="A16946">
            <v>2022</v>
          </cell>
          <cell r="B16946" t="str">
            <v>Agosto</v>
          </cell>
          <cell r="J16946">
            <v>10218</v>
          </cell>
          <cell r="K16946">
            <v>11020</v>
          </cell>
        </row>
        <row r="16947">
          <cell r="A16947">
            <v>2022</v>
          </cell>
          <cell r="B16947" t="str">
            <v>Agosto</v>
          </cell>
          <cell r="J16947">
            <v>2888</v>
          </cell>
          <cell r="K16947">
            <v>11021</v>
          </cell>
        </row>
        <row r="16948">
          <cell r="A16948">
            <v>2022</v>
          </cell>
          <cell r="B16948" t="str">
            <v>Agosto</v>
          </cell>
          <cell r="J16948">
            <v>2862</v>
          </cell>
          <cell r="K16948">
            <v>11022</v>
          </cell>
        </row>
        <row r="16949">
          <cell r="A16949">
            <v>2022</v>
          </cell>
          <cell r="B16949" t="str">
            <v>Agosto</v>
          </cell>
          <cell r="J16949">
            <v>4486</v>
          </cell>
          <cell r="K16949">
            <v>11023</v>
          </cell>
        </row>
        <row r="16950">
          <cell r="A16950">
            <v>2022</v>
          </cell>
          <cell r="B16950" t="str">
            <v>Agosto</v>
          </cell>
          <cell r="J16950">
            <v>4992</v>
          </cell>
          <cell r="K16950">
            <v>11024</v>
          </cell>
        </row>
        <row r="16951">
          <cell r="A16951">
            <v>2022</v>
          </cell>
          <cell r="B16951" t="str">
            <v>Agosto</v>
          </cell>
          <cell r="J16951">
            <v>8248</v>
          </cell>
          <cell r="K16951">
            <v>11028</v>
          </cell>
        </row>
        <row r="16952">
          <cell r="A16952">
            <v>2022</v>
          </cell>
          <cell r="B16952" t="str">
            <v>Agosto</v>
          </cell>
          <cell r="J16952">
            <v>3293</v>
          </cell>
          <cell r="K16952">
            <v>11029</v>
          </cell>
        </row>
        <row r="16953">
          <cell r="A16953">
            <v>2022</v>
          </cell>
          <cell r="B16953" t="str">
            <v>Agosto</v>
          </cell>
          <cell r="J16953">
            <v>8427</v>
          </cell>
          <cell r="K16953">
            <v>11030</v>
          </cell>
        </row>
        <row r="16954">
          <cell r="A16954">
            <v>2022</v>
          </cell>
          <cell r="B16954" t="str">
            <v>Agosto</v>
          </cell>
          <cell r="J16954">
            <v>7299</v>
          </cell>
          <cell r="K16954">
            <v>11031</v>
          </cell>
        </row>
        <row r="16955">
          <cell r="A16955">
            <v>2022</v>
          </cell>
          <cell r="B16955" t="str">
            <v>Agosto</v>
          </cell>
          <cell r="J16955">
            <v>8258</v>
          </cell>
          <cell r="K16955">
            <v>11032</v>
          </cell>
        </row>
        <row r="16956">
          <cell r="A16956">
            <v>2022</v>
          </cell>
          <cell r="B16956" t="str">
            <v>Agosto</v>
          </cell>
          <cell r="J16956">
            <v>3126</v>
          </cell>
          <cell r="K16956">
            <v>11033</v>
          </cell>
        </row>
        <row r="16957">
          <cell r="A16957">
            <v>2022</v>
          </cell>
          <cell r="B16957" t="str">
            <v>Agosto</v>
          </cell>
          <cell r="J16957">
            <v>2419</v>
          </cell>
          <cell r="K16957">
            <v>11034</v>
          </cell>
        </row>
        <row r="16958">
          <cell r="A16958">
            <v>2022</v>
          </cell>
          <cell r="B16958" t="str">
            <v>Agosto</v>
          </cell>
          <cell r="J16958">
            <v>4712</v>
          </cell>
          <cell r="K16958">
            <v>11035</v>
          </cell>
        </row>
        <row r="16959">
          <cell r="A16959">
            <v>2022</v>
          </cell>
          <cell r="B16959" t="str">
            <v>Agosto</v>
          </cell>
          <cell r="J16959">
            <v>1816</v>
          </cell>
          <cell r="K16959">
            <v>11036</v>
          </cell>
        </row>
        <row r="16960">
          <cell r="A16960">
            <v>2022</v>
          </cell>
          <cell r="B16960" t="str">
            <v>Agosto</v>
          </cell>
          <cell r="J16960">
            <v>1818</v>
          </cell>
          <cell r="K16960">
            <v>11037</v>
          </cell>
        </row>
        <row r="16961">
          <cell r="A16961">
            <v>2022</v>
          </cell>
          <cell r="B16961" t="str">
            <v>Agosto</v>
          </cell>
          <cell r="J16961">
            <v>1673</v>
          </cell>
          <cell r="K16961">
            <v>11039</v>
          </cell>
        </row>
        <row r="16962">
          <cell r="A16962">
            <v>2022</v>
          </cell>
          <cell r="B16962" t="str">
            <v>Agosto</v>
          </cell>
          <cell r="J16962">
            <v>2586</v>
          </cell>
          <cell r="K16962">
            <v>11040</v>
          </cell>
        </row>
        <row r="16963">
          <cell r="A16963">
            <v>2022</v>
          </cell>
          <cell r="B16963" t="str">
            <v>Agosto</v>
          </cell>
          <cell r="J16963">
            <v>2048</v>
          </cell>
          <cell r="K16963">
            <v>11041</v>
          </cell>
        </row>
        <row r="16964">
          <cell r="A16964">
            <v>2022</v>
          </cell>
          <cell r="B16964" t="str">
            <v>Agosto</v>
          </cell>
          <cell r="J16964">
            <v>2293</v>
          </cell>
          <cell r="K16964">
            <v>11042</v>
          </cell>
        </row>
        <row r="16965">
          <cell r="A16965">
            <v>2022</v>
          </cell>
          <cell r="B16965" t="str">
            <v>Agosto</v>
          </cell>
          <cell r="J16965">
            <v>6128</v>
          </cell>
          <cell r="K16965">
            <v>11043</v>
          </cell>
        </row>
        <row r="16966">
          <cell r="A16966">
            <v>2022</v>
          </cell>
          <cell r="B16966" t="str">
            <v>Agosto</v>
          </cell>
          <cell r="J16966">
            <v>4328</v>
          </cell>
          <cell r="K16966">
            <v>11044</v>
          </cell>
        </row>
        <row r="16967">
          <cell r="A16967">
            <v>2022</v>
          </cell>
          <cell r="B16967" t="str">
            <v>Agosto</v>
          </cell>
          <cell r="J16967">
            <v>1961</v>
          </cell>
          <cell r="K16967">
            <v>11045</v>
          </cell>
        </row>
        <row r="16968">
          <cell r="A16968">
            <v>2022</v>
          </cell>
          <cell r="B16968" t="str">
            <v>Agosto</v>
          </cell>
          <cell r="J16968">
            <v>1026</v>
          </cell>
          <cell r="K16968">
            <v>11046</v>
          </cell>
        </row>
        <row r="16969">
          <cell r="A16969">
            <v>2022</v>
          </cell>
          <cell r="B16969" t="str">
            <v>Agosto</v>
          </cell>
          <cell r="J16969">
            <v>5325</v>
          </cell>
          <cell r="K16969">
            <v>11048</v>
          </cell>
        </row>
        <row r="16970">
          <cell r="A16970">
            <v>2022</v>
          </cell>
          <cell r="B16970" t="str">
            <v>Agosto</v>
          </cell>
          <cell r="J16970">
            <v>3283</v>
          </cell>
          <cell r="K16970">
            <v>11049</v>
          </cell>
        </row>
        <row r="16971">
          <cell r="A16971">
            <v>2022</v>
          </cell>
          <cell r="B16971" t="str">
            <v>Agosto</v>
          </cell>
          <cell r="J16971">
            <v>3402</v>
          </cell>
          <cell r="K16971">
            <v>11050</v>
          </cell>
        </row>
        <row r="16972">
          <cell r="A16972">
            <v>2022</v>
          </cell>
          <cell r="B16972" t="str">
            <v>Agosto</v>
          </cell>
          <cell r="J16972">
            <v>17388</v>
          </cell>
          <cell r="K16972">
            <v>11051</v>
          </cell>
        </row>
        <row r="16973">
          <cell r="A16973">
            <v>2022</v>
          </cell>
          <cell r="B16973" t="str">
            <v>Agosto</v>
          </cell>
          <cell r="J16973">
            <v>3843</v>
          </cell>
          <cell r="K16973">
            <v>11052</v>
          </cell>
        </row>
        <row r="16974">
          <cell r="A16974">
            <v>2022</v>
          </cell>
          <cell r="B16974" t="str">
            <v>Agosto</v>
          </cell>
          <cell r="J16974">
            <v>10979</v>
          </cell>
          <cell r="K16974">
            <v>11053</v>
          </cell>
        </row>
        <row r="16975">
          <cell r="A16975">
            <v>2022</v>
          </cell>
          <cell r="B16975" t="str">
            <v>Agosto</v>
          </cell>
          <cell r="J16975">
            <v>11361</v>
          </cell>
          <cell r="K16975">
            <v>11054</v>
          </cell>
        </row>
        <row r="16976">
          <cell r="A16976">
            <v>2022</v>
          </cell>
          <cell r="B16976" t="str">
            <v>Agosto</v>
          </cell>
          <cell r="J16976">
            <v>2940</v>
          </cell>
          <cell r="K16976">
            <v>21001</v>
          </cell>
        </row>
        <row r="16977">
          <cell r="A16977">
            <v>2022</v>
          </cell>
          <cell r="B16977" t="str">
            <v>Agosto</v>
          </cell>
          <cell r="J16977">
            <v>3084</v>
          </cell>
          <cell r="K16977">
            <v>21002</v>
          </cell>
        </row>
        <row r="16978">
          <cell r="A16978">
            <v>2022</v>
          </cell>
          <cell r="B16978" t="str">
            <v>Agosto</v>
          </cell>
          <cell r="J16978">
            <v>2393</v>
          </cell>
          <cell r="K16978">
            <v>21003</v>
          </cell>
        </row>
        <row r="16979">
          <cell r="A16979">
            <v>2022</v>
          </cell>
          <cell r="B16979" t="str">
            <v>Agosto</v>
          </cell>
          <cell r="J16979">
            <v>1104</v>
          </cell>
          <cell r="K16979">
            <v>21004</v>
          </cell>
        </row>
        <row r="16980">
          <cell r="A16980">
            <v>2022</v>
          </cell>
          <cell r="B16980" t="str">
            <v>Agosto</v>
          </cell>
          <cell r="J16980">
            <v>846</v>
          </cell>
          <cell r="K16980">
            <v>21007</v>
          </cell>
        </row>
        <row r="16981">
          <cell r="A16981">
            <v>2022</v>
          </cell>
          <cell r="B16981" t="str">
            <v>Agosto</v>
          </cell>
          <cell r="J16981">
            <v>1109</v>
          </cell>
          <cell r="K16981">
            <v>21005</v>
          </cell>
        </row>
        <row r="16982">
          <cell r="A16982">
            <v>2022</v>
          </cell>
          <cell r="B16982" t="str">
            <v>Agosto</v>
          </cell>
          <cell r="J16982">
            <v>916</v>
          </cell>
          <cell r="K16982">
            <v>21006</v>
          </cell>
        </row>
        <row r="16983">
          <cell r="A16983">
            <v>2022</v>
          </cell>
          <cell r="B16983" t="str">
            <v>Agosto</v>
          </cell>
          <cell r="J16983">
            <v>2290</v>
          </cell>
          <cell r="K16983">
            <v>21008</v>
          </cell>
        </row>
        <row r="16984">
          <cell r="A16984">
            <v>2022</v>
          </cell>
          <cell r="B16984" t="str">
            <v>Agosto</v>
          </cell>
          <cell r="J16984">
            <v>1030</v>
          </cell>
          <cell r="K16984">
            <v>21009</v>
          </cell>
        </row>
        <row r="16985">
          <cell r="A16985">
            <v>2022</v>
          </cell>
          <cell r="B16985" t="str">
            <v>Agosto</v>
          </cell>
          <cell r="J16985">
            <v>843</v>
          </cell>
          <cell r="K16985">
            <v>21011</v>
          </cell>
        </row>
        <row r="16986">
          <cell r="A16986">
            <v>2022</v>
          </cell>
          <cell r="B16986" t="str">
            <v>Agosto</v>
          </cell>
          <cell r="J16986">
            <v>1515</v>
          </cell>
          <cell r="K16986">
            <v>21012</v>
          </cell>
        </row>
        <row r="16987">
          <cell r="A16987">
            <v>2022</v>
          </cell>
          <cell r="B16987" t="str">
            <v>Agosto</v>
          </cell>
          <cell r="J16987">
            <v>2973</v>
          </cell>
          <cell r="K16987">
            <v>21013</v>
          </cell>
        </row>
        <row r="16988">
          <cell r="A16988">
            <v>2022</v>
          </cell>
          <cell r="B16988" t="str">
            <v>Agosto</v>
          </cell>
          <cell r="J16988">
            <v>2974</v>
          </cell>
          <cell r="K16988">
            <v>21014</v>
          </cell>
        </row>
        <row r="16989">
          <cell r="A16989">
            <v>2022</v>
          </cell>
          <cell r="B16989" t="str">
            <v>Agosto</v>
          </cell>
          <cell r="J16989">
            <v>3565</v>
          </cell>
          <cell r="K16989">
            <v>21016</v>
          </cell>
        </row>
        <row r="16990">
          <cell r="A16990">
            <v>2022</v>
          </cell>
          <cell r="B16990" t="str">
            <v>Agosto</v>
          </cell>
          <cell r="J16990">
            <v>3671</v>
          </cell>
          <cell r="K16990">
            <v>21017</v>
          </cell>
        </row>
        <row r="16991">
          <cell r="A16991">
            <v>2022</v>
          </cell>
          <cell r="B16991" t="str">
            <v>Agosto</v>
          </cell>
          <cell r="J16991">
            <v>3429</v>
          </cell>
          <cell r="K16991">
            <v>51001</v>
          </cell>
        </row>
        <row r="16992">
          <cell r="A16992">
            <v>2022</v>
          </cell>
          <cell r="B16992" t="str">
            <v>Agosto</v>
          </cell>
          <cell r="J16992">
            <v>3689</v>
          </cell>
          <cell r="K16992">
            <v>51001</v>
          </cell>
        </row>
        <row r="16993">
          <cell r="A16993">
            <v>2022</v>
          </cell>
          <cell r="B16993" t="str">
            <v>Agosto</v>
          </cell>
          <cell r="J16993">
            <v>3717</v>
          </cell>
          <cell r="K16993">
            <v>51001</v>
          </cell>
        </row>
        <row r="16994">
          <cell r="A16994">
            <v>2022</v>
          </cell>
          <cell r="B16994" t="str">
            <v>Agosto</v>
          </cell>
          <cell r="J16994">
            <v>3597</v>
          </cell>
          <cell r="K16994">
            <v>51001</v>
          </cell>
        </row>
        <row r="16995">
          <cell r="A16995">
            <v>2022</v>
          </cell>
          <cell r="B16995" t="str">
            <v>Agosto</v>
          </cell>
          <cell r="J16995">
            <v>3286</v>
          </cell>
          <cell r="K16995">
            <v>51002</v>
          </cell>
        </row>
        <row r="16996">
          <cell r="A16996">
            <v>2022</v>
          </cell>
          <cell r="B16996" t="str">
            <v>Agosto</v>
          </cell>
          <cell r="J16996">
            <v>3807</v>
          </cell>
          <cell r="K16996">
            <v>51003</v>
          </cell>
        </row>
        <row r="16997">
          <cell r="A16997">
            <v>2022</v>
          </cell>
          <cell r="B16997" t="str">
            <v>Agosto</v>
          </cell>
          <cell r="J16997">
            <v>5080</v>
          </cell>
          <cell r="K16997">
            <v>51003</v>
          </cell>
        </row>
        <row r="16998">
          <cell r="A16998">
            <v>2022</v>
          </cell>
          <cell r="B16998" t="str">
            <v>Agosto</v>
          </cell>
          <cell r="J16998">
            <v>4783</v>
          </cell>
          <cell r="K16998">
            <v>51003</v>
          </cell>
        </row>
        <row r="16999">
          <cell r="A16999">
            <v>2022</v>
          </cell>
          <cell r="B16999" t="str">
            <v>Agosto</v>
          </cell>
          <cell r="J16999">
            <v>12573</v>
          </cell>
          <cell r="K16999">
            <v>51004</v>
          </cell>
        </row>
        <row r="17000">
          <cell r="A17000">
            <v>2022</v>
          </cell>
          <cell r="B17000" t="str">
            <v>Agosto</v>
          </cell>
          <cell r="J17000">
            <v>16154</v>
          </cell>
          <cell r="K17000">
            <v>51004</v>
          </cell>
        </row>
        <row r="17001">
          <cell r="A17001">
            <v>2022</v>
          </cell>
          <cell r="B17001" t="str">
            <v>Agosto</v>
          </cell>
          <cell r="J17001">
            <v>14771</v>
          </cell>
          <cell r="K17001">
            <v>51004</v>
          </cell>
        </row>
        <row r="17002">
          <cell r="A17002">
            <v>2022</v>
          </cell>
          <cell r="B17002" t="str">
            <v>Agosto</v>
          </cell>
          <cell r="J17002">
            <v>12651</v>
          </cell>
          <cell r="K17002">
            <v>51005</v>
          </cell>
        </row>
        <row r="17003">
          <cell r="A17003">
            <v>2022</v>
          </cell>
          <cell r="B17003" t="str">
            <v>Agosto</v>
          </cell>
          <cell r="J17003">
            <v>14943</v>
          </cell>
          <cell r="K17003">
            <v>51005</v>
          </cell>
        </row>
        <row r="17004">
          <cell r="A17004">
            <v>2022</v>
          </cell>
          <cell r="B17004" t="str">
            <v>Agosto</v>
          </cell>
          <cell r="J17004">
            <v>15936</v>
          </cell>
          <cell r="K17004">
            <v>51005</v>
          </cell>
        </row>
        <row r="17005">
          <cell r="A17005">
            <v>2022</v>
          </cell>
          <cell r="B17005" t="str">
            <v>Agosto</v>
          </cell>
          <cell r="J17005">
            <v>14000</v>
          </cell>
          <cell r="K17005">
            <v>51005</v>
          </cell>
        </row>
        <row r="17006">
          <cell r="A17006">
            <v>2022</v>
          </cell>
          <cell r="B17006" t="str">
            <v>Agosto</v>
          </cell>
          <cell r="J17006">
            <v>12093</v>
          </cell>
          <cell r="K17006">
            <v>51006</v>
          </cell>
        </row>
        <row r="17007">
          <cell r="A17007">
            <v>2022</v>
          </cell>
          <cell r="B17007" t="str">
            <v>Agosto</v>
          </cell>
          <cell r="J17007">
            <v>8126</v>
          </cell>
          <cell r="K17007">
            <v>51008</v>
          </cell>
        </row>
        <row r="17008">
          <cell r="A17008">
            <v>2022</v>
          </cell>
          <cell r="B17008" t="str">
            <v>Agosto</v>
          </cell>
          <cell r="J17008">
            <v>8164</v>
          </cell>
          <cell r="K17008">
            <v>51008</v>
          </cell>
        </row>
        <row r="17009">
          <cell r="A17009">
            <v>2022</v>
          </cell>
          <cell r="B17009" t="str">
            <v>Agosto</v>
          </cell>
          <cell r="J17009">
            <v>7367</v>
          </cell>
          <cell r="K17009">
            <v>51008</v>
          </cell>
        </row>
        <row r="17010">
          <cell r="A17010">
            <v>2022</v>
          </cell>
          <cell r="B17010" t="str">
            <v>Agosto</v>
          </cell>
          <cell r="J17010">
            <v>8697</v>
          </cell>
          <cell r="K17010">
            <v>51008</v>
          </cell>
        </row>
        <row r="17011">
          <cell r="A17011">
            <v>2022</v>
          </cell>
          <cell r="B17011" t="str">
            <v>Agosto</v>
          </cell>
          <cell r="J17011">
            <v>6171</v>
          </cell>
          <cell r="K17011">
            <v>51009</v>
          </cell>
        </row>
        <row r="17012">
          <cell r="A17012">
            <v>2022</v>
          </cell>
          <cell r="B17012" t="str">
            <v>Agosto</v>
          </cell>
          <cell r="J17012">
            <v>7217</v>
          </cell>
          <cell r="K17012">
            <v>51009</v>
          </cell>
        </row>
        <row r="17013">
          <cell r="A17013">
            <v>2022</v>
          </cell>
          <cell r="B17013" t="str">
            <v>Agosto</v>
          </cell>
          <cell r="J17013">
            <v>7037</v>
          </cell>
          <cell r="K17013">
            <v>51009</v>
          </cell>
        </row>
        <row r="17014">
          <cell r="A17014">
            <v>2022</v>
          </cell>
          <cell r="B17014" t="str">
            <v>Agosto</v>
          </cell>
          <cell r="J17014">
            <v>7577</v>
          </cell>
          <cell r="K17014">
            <v>51009</v>
          </cell>
        </row>
        <row r="17015">
          <cell r="A17015">
            <v>2022</v>
          </cell>
          <cell r="B17015" t="str">
            <v>Agosto</v>
          </cell>
          <cell r="J17015">
            <v>2430</v>
          </cell>
          <cell r="K17015">
            <v>51010</v>
          </cell>
        </row>
        <row r="17016">
          <cell r="A17016">
            <v>2022</v>
          </cell>
          <cell r="B17016" t="str">
            <v>Agosto</v>
          </cell>
          <cell r="J17016">
            <v>2805</v>
          </cell>
          <cell r="K17016">
            <v>51010</v>
          </cell>
        </row>
        <row r="17017">
          <cell r="A17017">
            <v>2022</v>
          </cell>
          <cell r="B17017" t="str">
            <v>Agosto</v>
          </cell>
          <cell r="J17017">
            <v>2497</v>
          </cell>
          <cell r="K17017">
            <v>51011</v>
          </cell>
        </row>
        <row r="17018">
          <cell r="A17018">
            <v>2022</v>
          </cell>
          <cell r="B17018" t="str">
            <v>Agosto</v>
          </cell>
          <cell r="J17018">
            <v>2885</v>
          </cell>
          <cell r="K17018">
            <v>51011</v>
          </cell>
        </row>
        <row r="17019">
          <cell r="A17019">
            <v>2022</v>
          </cell>
          <cell r="B17019" t="str">
            <v>Agosto</v>
          </cell>
          <cell r="J17019">
            <v>2816</v>
          </cell>
          <cell r="K17019">
            <v>51011</v>
          </cell>
        </row>
        <row r="17020">
          <cell r="A17020">
            <v>2022</v>
          </cell>
          <cell r="B17020" t="str">
            <v>Agosto</v>
          </cell>
          <cell r="J17020">
            <v>4526</v>
          </cell>
          <cell r="K17020">
            <v>51012</v>
          </cell>
        </row>
        <row r="17021">
          <cell r="A17021">
            <v>2022</v>
          </cell>
          <cell r="B17021" t="str">
            <v>Agosto</v>
          </cell>
          <cell r="J17021">
            <v>5164</v>
          </cell>
          <cell r="K17021">
            <v>51012</v>
          </cell>
        </row>
        <row r="17022">
          <cell r="A17022">
            <v>2022</v>
          </cell>
          <cell r="B17022" t="str">
            <v>Agosto</v>
          </cell>
          <cell r="J17022">
            <v>480</v>
          </cell>
          <cell r="K17022">
            <v>61001</v>
          </cell>
        </row>
        <row r="17023">
          <cell r="A17023">
            <v>2022</v>
          </cell>
          <cell r="B17023" t="str">
            <v>Agosto</v>
          </cell>
          <cell r="J17023">
            <v>478</v>
          </cell>
          <cell r="K17023">
            <v>61001</v>
          </cell>
        </row>
        <row r="17024">
          <cell r="A17024">
            <v>2022</v>
          </cell>
          <cell r="B17024" t="str">
            <v>Agosto</v>
          </cell>
          <cell r="J17024">
            <v>497</v>
          </cell>
          <cell r="K17024">
            <v>61001</v>
          </cell>
        </row>
        <row r="17025">
          <cell r="A17025">
            <v>2022</v>
          </cell>
          <cell r="B17025" t="str">
            <v>Agosto</v>
          </cell>
          <cell r="J17025">
            <v>496</v>
          </cell>
          <cell r="K17025">
            <v>61002</v>
          </cell>
        </row>
        <row r="17026">
          <cell r="A17026">
            <v>2022</v>
          </cell>
          <cell r="B17026" t="str">
            <v>Agosto</v>
          </cell>
          <cell r="J17026">
            <v>490</v>
          </cell>
          <cell r="K17026">
            <v>61002</v>
          </cell>
        </row>
        <row r="17027">
          <cell r="A17027">
            <v>2022</v>
          </cell>
          <cell r="B17027" t="str">
            <v>Agosto</v>
          </cell>
          <cell r="J17027">
            <v>528</v>
          </cell>
          <cell r="K17027">
            <v>61002</v>
          </cell>
        </row>
        <row r="17028">
          <cell r="A17028">
            <v>2022</v>
          </cell>
          <cell r="B17028" t="str">
            <v>Agosto</v>
          </cell>
          <cell r="J17028">
            <v>465</v>
          </cell>
          <cell r="K17028">
            <v>61003</v>
          </cell>
        </row>
        <row r="17029">
          <cell r="A17029">
            <v>2022</v>
          </cell>
          <cell r="B17029" t="str">
            <v>Agosto</v>
          </cell>
          <cell r="J17029">
            <v>436</v>
          </cell>
          <cell r="K17029">
            <v>61003</v>
          </cell>
        </row>
        <row r="17030">
          <cell r="A17030">
            <v>2022</v>
          </cell>
          <cell r="B17030" t="str">
            <v>Agosto</v>
          </cell>
          <cell r="J17030">
            <v>466</v>
          </cell>
          <cell r="K17030">
            <v>61003</v>
          </cell>
        </row>
        <row r="17031">
          <cell r="A17031">
            <v>2022</v>
          </cell>
          <cell r="B17031" t="str">
            <v>Agosto</v>
          </cell>
          <cell r="J17031">
            <v>531</v>
          </cell>
          <cell r="K17031">
            <v>61004</v>
          </cell>
        </row>
        <row r="17032">
          <cell r="A17032">
            <v>2022</v>
          </cell>
          <cell r="B17032" t="str">
            <v>Agosto</v>
          </cell>
          <cell r="J17032">
            <v>539</v>
          </cell>
          <cell r="K17032">
            <v>61004</v>
          </cell>
        </row>
        <row r="17033">
          <cell r="A17033">
            <v>2022</v>
          </cell>
          <cell r="B17033" t="str">
            <v>Agosto</v>
          </cell>
          <cell r="J17033">
            <v>560</v>
          </cell>
          <cell r="K17033">
            <v>61004</v>
          </cell>
        </row>
        <row r="17034">
          <cell r="A17034">
            <v>2022</v>
          </cell>
          <cell r="B17034" t="str">
            <v>Agosto</v>
          </cell>
          <cell r="J17034">
            <v>13334</v>
          </cell>
          <cell r="K17034">
            <v>61006</v>
          </cell>
        </row>
        <row r="17035">
          <cell r="A17035">
            <v>2022</v>
          </cell>
          <cell r="B17035" t="str">
            <v>Agosto</v>
          </cell>
          <cell r="J17035">
            <v>15005</v>
          </cell>
          <cell r="K17035">
            <v>61006</v>
          </cell>
        </row>
        <row r="17036">
          <cell r="A17036">
            <v>2022</v>
          </cell>
          <cell r="B17036" t="str">
            <v>Agosto</v>
          </cell>
          <cell r="J17036">
            <v>13812</v>
          </cell>
          <cell r="K17036">
            <v>61006</v>
          </cell>
        </row>
        <row r="17037">
          <cell r="A17037">
            <v>2022</v>
          </cell>
          <cell r="B17037" t="str">
            <v>Agosto</v>
          </cell>
          <cell r="J17037">
            <v>16007</v>
          </cell>
          <cell r="K17037">
            <v>61006</v>
          </cell>
        </row>
        <row r="17038">
          <cell r="A17038">
            <v>2022</v>
          </cell>
          <cell r="B17038" t="str">
            <v>Agosto</v>
          </cell>
          <cell r="J17038">
            <v>18700</v>
          </cell>
          <cell r="K17038">
            <v>61007</v>
          </cell>
        </row>
        <row r="17039">
          <cell r="A17039">
            <v>2022</v>
          </cell>
          <cell r="B17039" t="str">
            <v>Agosto</v>
          </cell>
          <cell r="J17039">
            <v>18882</v>
          </cell>
          <cell r="K17039">
            <v>61007</v>
          </cell>
        </row>
        <row r="17040">
          <cell r="A17040">
            <v>2022</v>
          </cell>
          <cell r="B17040" t="str">
            <v>Agosto</v>
          </cell>
          <cell r="J17040">
            <v>19970</v>
          </cell>
          <cell r="K17040">
            <v>61007</v>
          </cell>
        </row>
        <row r="17041">
          <cell r="A17041">
            <v>2022</v>
          </cell>
          <cell r="B17041" t="str">
            <v>Agosto</v>
          </cell>
          <cell r="J17041">
            <v>18820</v>
          </cell>
          <cell r="K17041">
            <v>61007</v>
          </cell>
        </row>
        <row r="17042">
          <cell r="A17042">
            <v>2022</v>
          </cell>
          <cell r="B17042" t="str">
            <v>Agosto</v>
          </cell>
          <cell r="J17042">
            <v>13490</v>
          </cell>
          <cell r="K17042">
            <v>61008</v>
          </cell>
        </row>
        <row r="17043">
          <cell r="A17043">
            <v>2022</v>
          </cell>
          <cell r="B17043" t="str">
            <v>Agosto</v>
          </cell>
          <cell r="J17043">
            <v>13832</v>
          </cell>
          <cell r="K17043">
            <v>61008</v>
          </cell>
        </row>
        <row r="17044">
          <cell r="A17044">
            <v>2022</v>
          </cell>
          <cell r="B17044" t="str">
            <v>Agosto</v>
          </cell>
          <cell r="J17044">
            <v>12330</v>
          </cell>
          <cell r="K17044">
            <v>61008</v>
          </cell>
        </row>
        <row r="17045">
          <cell r="A17045">
            <v>2022</v>
          </cell>
          <cell r="B17045" t="str">
            <v>Agosto</v>
          </cell>
          <cell r="J17045">
            <v>16393</v>
          </cell>
          <cell r="K17045">
            <v>61009</v>
          </cell>
        </row>
        <row r="17046">
          <cell r="A17046">
            <v>2022</v>
          </cell>
          <cell r="B17046" t="str">
            <v>Agosto</v>
          </cell>
          <cell r="J17046">
            <v>16541</v>
          </cell>
          <cell r="K17046">
            <v>61009</v>
          </cell>
        </row>
        <row r="17047">
          <cell r="A17047">
            <v>2022</v>
          </cell>
          <cell r="B17047" t="str">
            <v>Agosto</v>
          </cell>
          <cell r="J17047">
            <v>16490</v>
          </cell>
          <cell r="K17047">
            <v>61009</v>
          </cell>
        </row>
        <row r="17048">
          <cell r="A17048">
            <v>2022</v>
          </cell>
          <cell r="B17048" t="str">
            <v>Agosto</v>
          </cell>
          <cell r="J17048">
            <v>16387</v>
          </cell>
          <cell r="K17048">
            <v>61009</v>
          </cell>
        </row>
        <row r="17049">
          <cell r="A17049">
            <v>2022</v>
          </cell>
          <cell r="B17049" t="str">
            <v>Agosto</v>
          </cell>
          <cell r="J17049">
            <v>8787</v>
          </cell>
          <cell r="K17049">
            <v>71001</v>
          </cell>
        </row>
        <row r="17050">
          <cell r="A17050">
            <v>2022</v>
          </cell>
          <cell r="B17050" t="str">
            <v>Agosto</v>
          </cell>
          <cell r="J17050">
            <v>7788</v>
          </cell>
          <cell r="K17050">
            <v>71001</v>
          </cell>
        </row>
        <row r="17051">
          <cell r="A17051">
            <v>2022</v>
          </cell>
          <cell r="B17051" t="str">
            <v>Agosto</v>
          </cell>
          <cell r="J17051">
            <v>6542</v>
          </cell>
          <cell r="K17051">
            <v>71001</v>
          </cell>
        </row>
        <row r="17052">
          <cell r="A17052">
            <v>2022</v>
          </cell>
          <cell r="B17052" t="str">
            <v>Agosto</v>
          </cell>
          <cell r="J17052">
            <v>9190</v>
          </cell>
          <cell r="K17052">
            <v>71002</v>
          </cell>
        </row>
        <row r="17053">
          <cell r="A17053">
            <v>2022</v>
          </cell>
          <cell r="B17053" t="str">
            <v>Agosto</v>
          </cell>
          <cell r="J17053">
            <v>11298</v>
          </cell>
          <cell r="K17053">
            <v>71002</v>
          </cell>
        </row>
        <row r="17054">
          <cell r="A17054">
            <v>2022</v>
          </cell>
          <cell r="B17054" t="str">
            <v>Agosto</v>
          </cell>
          <cell r="J17054">
            <v>9763</v>
          </cell>
          <cell r="K17054">
            <v>71002</v>
          </cell>
        </row>
        <row r="17055">
          <cell r="A17055">
            <v>2022</v>
          </cell>
          <cell r="B17055" t="str">
            <v>Agosto</v>
          </cell>
          <cell r="J17055">
            <v>10772</v>
          </cell>
          <cell r="K17055">
            <v>71002</v>
          </cell>
        </row>
        <row r="17056">
          <cell r="A17056">
            <v>2022</v>
          </cell>
          <cell r="B17056" t="str">
            <v>Agosto</v>
          </cell>
          <cell r="J17056">
            <v>8795</v>
          </cell>
          <cell r="K17056">
            <v>71002</v>
          </cell>
        </row>
        <row r="17057">
          <cell r="A17057">
            <v>2022</v>
          </cell>
          <cell r="B17057" t="str">
            <v>Agosto</v>
          </cell>
          <cell r="J17057">
            <v>16458</v>
          </cell>
          <cell r="K17057">
            <v>71004</v>
          </cell>
        </row>
        <row r="17058">
          <cell r="A17058">
            <v>2022</v>
          </cell>
          <cell r="B17058" t="str">
            <v>Agosto</v>
          </cell>
          <cell r="J17058">
            <v>15013</v>
          </cell>
          <cell r="K17058">
            <v>71004</v>
          </cell>
        </row>
        <row r="17059">
          <cell r="A17059">
            <v>2022</v>
          </cell>
          <cell r="B17059" t="str">
            <v>Agosto</v>
          </cell>
          <cell r="J17059">
            <v>15740</v>
          </cell>
          <cell r="K17059">
            <v>71004</v>
          </cell>
        </row>
        <row r="17060">
          <cell r="A17060">
            <v>2022</v>
          </cell>
          <cell r="B17060" t="str">
            <v>Agosto</v>
          </cell>
          <cell r="J17060">
            <v>15725</v>
          </cell>
          <cell r="K17060">
            <v>71004</v>
          </cell>
        </row>
        <row r="17061">
          <cell r="A17061">
            <v>2022</v>
          </cell>
          <cell r="B17061" t="str">
            <v>Agosto</v>
          </cell>
          <cell r="J17061">
            <v>16850</v>
          </cell>
          <cell r="K17061">
            <v>71005</v>
          </cell>
        </row>
        <row r="17062">
          <cell r="A17062">
            <v>2022</v>
          </cell>
          <cell r="B17062" t="str">
            <v>Agosto</v>
          </cell>
          <cell r="J17062">
            <v>15900</v>
          </cell>
          <cell r="K17062">
            <v>71005</v>
          </cell>
        </row>
        <row r="17063">
          <cell r="A17063">
            <v>2022</v>
          </cell>
          <cell r="B17063" t="str">
            <v>Agosto</v>
          </cell>
          <cell r="J17063">
            <v>16700</v>
          </cell>
          <cell r="K17063">
            <v>71005</v>
          </cell>
        </row>
        <row r="17064">
          <cell r="A17064">
            <v>2022</v>
          </cell>
          <cell r="B17064" t="str">
            <v>Agosto</v>
          </cell>
          <cell r="J17064">
            <v>16417</v>
          </cell>
          <cell r="K17064">
            <v>71005</v>
          </cell>
        </row>
        <row r="17065">
          <cell r="A17065">
            <v>2022</v>
          </cell>
          <cell r="B17065" t="str">
            <v>Agosto</v>
          </cell>
          <cell r="J17065">
            <v>16980</v>
          </cell>
          <cell r="K17065">
            <v>71006</v>
          </cell>
        </row>
        <row r="17066">
          <cell r="A17066">
            <v>2022</v>
          </cell>
          <cell r="B17066" t="str">
            <v>Agosto</v>
          </cell>
          <cell r="J17066">
            <v>16146</v>
          </cell>
          <cell r="K17066">
            <v>71006</v>
          </cell>
        </row>
        <row r="17067">
          <cell r="A17067">
            <v>2022</v>
          </cell>
          <cell r="B17067" t="str">
            <v>Agosto</v>
          </cell>
          <cell r="J17067">
            <v>17115</v>
          </cell>
          <cell r="K17067">
            <v>71006</v>
          </cell>
        </row>
        <row r="17068">
          <cell r="A17068">
            <v>2022</v>
          </cell>
          <cell r="B17068" t="str">
            <v>Agosto</v>
          </cell>
          <cell r="J17068">
            <v>16835</v>
          </cell>
          <cell r="K17068">
            <v>71006</v>
          </cell>
        </row>
        <row r="17069">
          <cell r="A17069">
            <v>2022</v>
          </cell>
          <cell r="B17069" t="str">
            <v>Agosto</v>
          </cell>
          <cell r="J17069">
            <v>17810</v>
          </cell>
          <cell r="K17069">
            <v>71007</v>
          </cell>
        </row>
        <row r="17070">
          <cell r="A17070">
            <v>2022</v>
          </cell>
          <cell r="B17070" t="str">
            <v>Agosto</v>
          </cell>
          <cell r="J17070">
            <v>16777</v>
          </cell>
          <cell r="K17070">
            <v>71007</v>
          </cell>
        </row>
        <row r="17071">
          <cell r="A17071">
            <v>2022</v>
          </cell>
          <cell r="B17071" t="str">
            <v>Agosto</v>
          </cell>
          <cell r="J17071">
            <v>18250</v>
          </cell>
          <cell r="K17071">
            <v>71007</v>
          </cell>
        </row>
        <row r="17072">
          <cell r="A17072">
            <v>2022</v>
          </cell>
          <cell r="B17072" t="str">
            <v>Agosto</v>
          </cell>
          <cell r="J17072">
            <v>17702</v>
          </cell>
          <cell r="K17072">
            <v>71007</v>
          </cell>
        </row>
        <row r="17073">
          <cell r="A17073">
            <v>2022</v>
          </cell>
          <cell r="B17073" t="str">
            <v>Agosto</v>
          </cell>
          <cell r="J17073">
            <v>12262</v>
          </cell>
          <cell r="K17073">
            <v>71003</v>
          </cell>
        </row>
        <row r="17074">
          <cell r="A17074">
            <v>2022</v>
          </cell>
          <cell r="B17074" t="str">
            <v>Agosto</v>
          </cell>
          <cell r="J17074">
            <v>19130</v>
          </cell>
          <cell r="K17074">
            <v>71009</v>
          </cell>
        </row>
        <row r="17075">
          <cell r="A17075">
            <v>2022</v>
          </cell>
          <cell r="B17075" t="str">
            <v>Agosto</v>
          </cell>
          <cell r="J17075">
            <v>18281</v>
          </cell>
          <cell r="K17075">
            <v>71009</v>
          </cell>
        </row>
        <row r="17076">
          <cell r="A17076">
            <v>2022</v>
          </cell>
          <cell r="B17076" t="str">
            <v>Agosto</v>
          </cell>
          <cell r="J17076">
            <v>18992</v>
          </cell>
          <cell r="K17076">
            <v>71009</v>
          </cell>
        </row>
        <row r="17077">
          <cell r="A17077">
            <v>2022</v>
          </cell>
          <cell r="B17077" t="str">
            <v>Agosto</v>
          </cell>
          <cell r="J17077">
            <v>18633</v>
          </cell>
          <cell r="K17077">
            <v>71009</v>
          </cell>
        </row>
        <row r="17078">
          <cell r="A17078">
            <v>2022</v>
          </cell>
          <cell r="B17078" t="str">
            <v>Agosto</v>
          </cell>
          <cell r="J17078">
            <v>17155</v>
          </cell>
          <cell r="K17078">
            <v>71010</v>
          </cell>
        </row>
        <row r="17079">
          <cell r="A17079">
            <v>2022</v>
          </cell>
          <cell r="B17079" t="str">
            <v>Agosto</v>
          </cell>
          <cell r="J17079">
            <v>16238</v>
          </cell>
          <cell r="K17079">
            <v>71010</v>
          </cell>
        </row>
        <row r="17080">
          <cell r="A17080">
            <v>2022</v>
          </cell>
          <cell r="B17080" t="str">
            <v>Agosto</v>
          </cell>
          <cell r="J17080">
            <v>16005</v>
          </cell>
          <cell r="K17080">
            <v>71010</v>
          </cell>
        </row>
        <row r="17081">
          <cell r="A17081">
            <v>2022</v>
          </cell>
          <cell r="B17081" t="str">
            <v>Agosto</v>
          </cell>
          <cell r="J17081">
            <v>17230</v>
          </cell>
          <cell r="K17081">
            <v>71011</v>
          </cell>
        </row>
        <row r="17082">
          <cell r="A17082">
            <v>2022</v>
          </cell>
          <cell r="B17082" t="str">
            <v>Agosto</v>
          </cell>
          <cell r="J17082">
            <v>16925</v>
          </cell>
          <cell r="K17082">
            <v>71011</v>
          </cell>
        </row>
        <row r="17083">
          <cell r="A17083">
            <v>2022</v>
          </cell>
          <cell r="B17083" t="str">
            <v>Agosto</v>
          </cell>
          <cell r="J17083">
            <v>17023</v>
          </cell>
          <cell r="K17083">
            <v>71011</v>
          </cell>
        </row>
        <row r="17084">
          <cell r="A17084">
            <v>2022</v>
          </cell>
          <cell r="B17084" t="str">
            <v>Agosto</v>
          </cell>
          <cell r="J17084">
            <v>17250</v>
          </cell>
          <cell r="K17084">
            <v>71012</v>
          </cell>
        </row>
        <row r="17085">
          <cell r="A17085">
            <v>2022</v>
          </cell>
          <cell r="B17085" t="str">
            <v>Agosto</v>
          </cell>
          <cell r="J17085">
            <v>16325</v>
          </cell>
          <cell r="K17085">
            <v>71012</v>
          </cell>
        </row>
        <row r="17086">
          <cell r="A17086">
            <v>2022</v>
          </cell>
          <cell r="B17086" t="str">
            <v>Agosto</v>
          </cell>
          <cell r="J17086">
            <v>17112</v>
          </cell>
          <cell r="K17086">
            <v>71012</v>
          </cell>
        </row>
        <row r="17087">
          <cell r="A17087">
            <v>2022</v>
          </cell>
          <cell r="B17087" t="str">
            <v>Agosto</v>
          </cell>
          <cell r="J17087">
            <v>14115</v>
          </cell>
          <cell r="K17087">
            <v>71013</v>
          </cell>
        </row>
        <row r="17088">
          <cell r="A17088">
            <v>2022</v>
          </cell>
          <cell r="B17088" t="str">
            <v>Agosto</v>
          </cell>
          <cell r="J17088">
            <v>12808</v>
          </cell>
          <cell r="K17088">
            <v>71013</v>
          </cell>
        </row>
        <row r="17089">
          <cell r="A17089">
            <v>2022</v>
          </cell>
          <cell r="B17089" t="str">
            <v>Agosto</v>
          </cell>
          <cell r="J17089">
            <v>13472</v>
          </cell>
          <cell r="K17089">
            <v>71013</v>
          </cell>
        </row>
        <row r="17090">
          <cell r="A17090">
            <v>2022</v>
          </cell>
          <cell r="B17090" t="str">
            <v>Agosto</v>
          </cell>
          <cell r="J17090">
            <v>22725</v>
          </cell>
          <cell r="K17090">
            <v>71015</v>
          </cell>
        </row>
        <row r="17091">
          <cell r="A17091">
            <v>2022</v>
          </cell>
          <cell r="B17091" t="str">
            <v>Agosto</v>
          </cell>
          <cell r="J17091">
            <v>22900</v>
          </cell>
          <cell r="K17091">
            <v>71016</v>
          </cell>
        </row>
        <row r="17092">
          <cell r="A17092">
            <v>2022</v>
          </cell>
          <cell r="B17092" t="str">
            <v>Agosto</v>
          </cell>
          <cell r="J17092">
            <v>22344</v>
          </cell>
          <cell r="K17092">
            <v>71016</v>
          </cell>
        </row>
        <row r="17093">
          <cell r="A17093">
            <v>2022</v>
          </cell>
          <cell r="B17093" t="str">
            <v>Agosto</v>
          </cell>
          <cell r="J17093">
            <v>24265</v>
          </cell>
          <cell r="K17093">
            <v>71016</v>
          </cell>
        </row>
        <row r="17094">
          <cell r="A17094">
            <v>2022</v>
          </cell>
          <cell r="B17094" t="str">
            <v>Agosto</v>
          </cell>
          <cell r="J17094">
            <v>22900</v>
          </cell>
          <cell r="K17094">
            <v>71017</v>
          </cell>
        </row>
        <row r="17095">
          <cell r="A17095">
            <v>2022</v>
          </cell>
          <cell r="B17095" t="str">
            <v>Agosto</v>
          </cell>
          <cell r="J17095">
            <v>22344</v>
          </cell>
          <cell r="K17095">
            <v>71017</v>
          </cell>
        </row>
        <row r="17096">
          <cell r="A17096">
            <v>2022</v>
          </cell>
          <cell r="B17096" t="str">
            <v>Agosto</v>
          </cell>
          <cell r="J17096">
            <v>24265</v>
          </cell>
          <cell r="K17096">
            <v>71017</v>
          </cell>
        </row>
        <row r="17097">
          <cell r="A17097">
            <v>2022</v>
          </cell>
          <cell r="B17097" t="str">
            <v>Agosto</v>
          </cell>
          <cell r="J17097">
            <v>22900</v>
          </cell>
          <cell r="K17097">
            <v>71018</v>
          </cell>
        </row>
        <row r="17098">
          <cell r="A17098">
            <v>2022</v>
          </cell>
          <cell r="B17098" t="str">
            <v>Agosto</v>
          </cell>
          <cell r="J17098">
            <v>22344</v>
          </cell>
          <cell r="K17098">
            <v>71018</v>
          </cell>
        </row>
        <row r="17099">
          <cell r="A17099">
            <v>2022</v>
          </cell>
          <cell r="B17099" t="str">
            <v>Agosto</v>
          </cell>
          <cell r="J17099">
            <v>24265</v>
          </cell>
          <cell r="K17099">
            <v>71018</v>
          </cell>
        </row>
        <row r="17100">
          <cell r="A17100">
            <v>2022</v>
          </cell>
          <cell r="B17100" t="str">
            <v>Agosto</v>
          </cell>
          <cell r="J17100">
            <v>22900</v>
          </cell>
          <cell r="K17100">
            <v>71019</v>
          </cell>
        </row>
        <row r="17101">
          <cell r="A17101">
            <v>2022</v>
          </cell>
          <cell r="B17101" t="str">
            <v>Agosto</v>
          </cell>
          <cell r="J17101">
            <v>22344</v>
          </cell>
          <cell r="K17101">
            <v>71019</v>
          </cell>
        </row>
        <row r="17102">
          <cell r="A17102">
            <v>2022</v>
          </cell>
          <cell r="B17102" t="str">
            <v>Agosto</v>
          </cell>
          <cell r="J17102">
            <v>24265</v>
          </cell>
          <cell r="K17102">
            <v>71019</v>
          </cell>
        </row>
        <row r="17103">
          <cell r="A17103">
            <v>2022</v>
          </cell>
          <cell r="B17103" t="str">
            <v>Agosto</v>
          </cell>
          <cell r="J17103">
            <v>28975</v>
          </cell>
          <cell r="K17103">
            <v>71020</v>
          </cell>
        </row>
        <row r="17104">
          <cell r="A17104">
            <v>2022</v>
          </cell>
          <cell r="B17104" t="str">
            <v>Agosto</v>
          </cell>
          <cell r="J17104">
            <v>28090</v>
          </cell>
          <cell r="K17104">
            <v>71020</v>
          </cell>
        </row>
        <row r="17105">
          <cell r="A17105">
            <v>2022</v>
          </cell>
          <cell r="B17105" t="str">
            <v>Agosto</v>
          </cell>
          <cell r="J17105">
            <v>32750</v>
          </cell>
          <cell r="K17105">
            <v>71020</v>
          </cell>
        </row>
        <row r="17106">
          <cell r="A17106">
            <v>2022</v>
          </cell>
          <cell r="B17106" t="str">
            <v>Agosto</v>
          </cell>
          <cell r="J17106">
            <v>19275</v>
          </cell>
          <cell r="K17106">
            <v>71021</v>
          </cell>
        </row>
        <row r="17107">
          <cell r="A17107">
            <v>2022</v>
          </cell>
          <cell r="B17107" t="str">
            <v>Agosto</v>
          </cell>
          <cell r="J17107">
            <v>18106</v>
          </cell>
          <cell r="K17107">
            <v>71021</v>
          </cell>
        </row>
        <row r="17108">
          <cell r="A17108">
            <v>2022</v>
          </cell>
          <cell r="B17108" t="str">
            <v>Agosto</v>
          </cell>
          <cell r="J17108">
            <v>20970</v>
          </cell>
          <cell r="K17108">
            <v>71021</v>
          </cell>
        </row>
        <row r="17109">
          <cell r="A17109">
            <v>2022</v>
          </cell>
          <cell r="B17109" t="str">
            <v>Agosto</v>
          </cell>
          <cell r="J17109">
            <v>17930</v>
          </cell>
          <cell r="K17109">
            <v>71022</v>
          </cell>
        </row>
        <row r="17110">
          <cell r="A17110">
            <v>2022</v>
          </cell>
          <cell r="B17110" t="str">
            <v>Agosto</v>
          </cell>
          <cell r="J17110">
            <v>17698</v>
          </cell>
          <cell r="K17110">
            <v>71022</v>
          </cell>
        </row>
        <row r="17111">
          <cell r="A17111">
            <v>2022</v>
          </cell>
          <cell r="B17111" t="str">
            <v>Agosto</v>
          </cell>
          <cell r="J17111">
            <v>20000</v>
          </cell>
          <cell r="K17111">
            <v>71022</v>
          </cell>
        </row>
        <row r="17112">
          <cell r="A17112">
            <v>2022</v>
          </cell>
          <cell r="B17112" t="str">
            <v>Agosto</v>
          </cell>
          <cell r="J17112">
            <v>20300</v>
          </cell>
          <cell r="K17112">
            <v>71023</v>
          </cell>
        </row>
        <row r="17113">
          <cell r="A17113">
            <v>2022</v>
          </cell>
          <cell r="B17113" t="str">
            <v>Agosto</v>
          </cell>
          <cell r="J17113">
            <v>19719</v>
          </cell>
          <cell r="K17113">
            <v>71023</v>
          </cell>
        </row>
        <row r="17114">
          <cell r="A17114">
            <v>2022</v>
          </cell>
          <cell r="B17114" t="str">
            <v>Agosto</v>
          </cell>
          <cell r="J17114">
            <v>21600</v>
          </cell>
          <cell r="K17114">
            <v>71023</v>
          </cell>
        </row>
        <row r="17115">
          <cell r="A17115">
            <v>2022</v>
          </cell>
          <cell r="B17115" t="str">
            <v>Agosto</v>
          </cell>
          <cell r="J17115">
            <v>23600</v>
          </cell>
          <cell r="K17115">
            <v>71024</v>
          </cell>
        </row>
        <row r="17116">
          <cell r="A17116">
            <v>2022</v>
          </cell>
          <cell r="B17116" t="str">
            <v>Agosto</v>
          </cell>
          <cell r="J17116">
            <v>42300</v>
          </cell>
          <cell r="K17116">
            <v>71025</v>
          </cell>
        </row>
        <row r="17117">
          <cell r="A17117">
            <v>2022</v>
          </cell>
          <cell r="B17117" t="str">
            <v>Agosto</v>
          </cell>
          <cell r="J17117">
            <v>42521</v>
          </cell>
          <cell r="K17117">
            <v>71025</v>
          </cell>
        </row>
        <row r="17118">
          <cell r="A17118">
            <v>2022</v>
          </cell>
          <cell r="B17118" t="str">
            <v>Agosto</v>
          </cell>
          <cell r="J17118">
            <v>43395</v>
          </cell>
          <cell r="K17118">
            <v>71025</v>
          </cell>
        </row>
        <row r="17119">
          <cell r="A17119">
            <v>2022</v>
          </cell>
          <cell r="B17119" t="str">
            <v>Agosto</v>
          </cell>
          <cell r="J17119">
            <v>19045</v>
          </cell>
          <cell r="K17119">
            <v>71014</v>
          </cell>
        </row>
        <row r="17120">
          <cell r="A17120">
            <v>2022</v>
          </cell>
          <cell r="B17120" t="str">
            <v>Agosto</v>
          </cell>
          <cell r="J17120">
            <v>17648</v>
          </cell>
          <cell r="K17120">
            <v>71014</v>
          </cell>
        </row>
        <row r="17121">
          <cell r="A17121">
            <v>2022</v>
          </cell>
          <cell r="B17121" t="str">
            <v>Agosto</v>
          </cell>
          <cell r="J17121">
            <v>20900</v>
          </cell>
          <cell r="K17121">
            <v>71014</v>
          </cell>
        </row>
        <row r="17122">
          <cell r="A17122">
            <v>2022</v>
          </cell>
          <cell r="B17122" t="str">
            <v>Agosto</v>
          </cell>
          <cell r="J17122">
            <v>19320</v>
          </cell>
          <cell r="K17122">
            <v>71026</v>
          </cell>
        </row>
        <row r="17123">
          <cell r="A17123">
            <v>2022</v>
          </cell>
          <cell r="B17123" t="str">
            <v>Agosto</v>
          </cell>
          <cell r="J17123">
            <v>19604</v>
          </cell>
          <cell r="K17123">
            <v>71026</v>
          </cell>
        </row>
        <row r="17124">
          <cell r="A17124">
            <v>2022</v>
          </cell>
          <cell r="B17124" t="str">
            <v>Agosto</v>
          </cell>
          <cell r="J17124">
            <v>21950</v>
          </cell>
          <cell r="K17124">
            <v>71026</v>
          </cell>
        </row>
        <row r="17125">
          <cell r="A17125">
            <v>2022</v>
          </cell>
          <cell r="B17125" t="str">
            <v>Agosto</v>
          </cell>
          <cell r="J17125">
            <v>25017</v>
          </cell>
          <cell r="K17125">
            <v>71027</v>
          </cell>
        </row>
        <row r="17126">
          <cell r="A17126">
            <v>2022</v>
          </cell>
          <cell r="B17126" t="str">
            <v>Agosto</v>
          </cell>
          <cell r="J17126">
            <v>27719</v>
          </cell>
          <cell r="K17126">
            <v>71027</v>
          </cell>
        </row>
        <row r="17127">
          <cell r="A17127">
            <v>2022</v>
          </cell>
          <cell r="B17127" t="str">
            <v>Agosto</v>
          </cell>
          <cell r="J17127">
            <v>27500</v>
          </cell>
          <cell r="K17127">
            <v>71027</v>
          </cell>
        </row>
        <row r="17128">
          <cell r="A17128">
            <v>2022</v>
          </cell>
          <cell r="B17128" t="str">
            <v>Agosto</v>
          </cell>
          <cell r="J17128">
            <v>18720</v>
          </cell>
          <cell r="K17128">
            <v>71028</v>
          </cell>
        </row>
        <row r="17129">
          <cell r="A17129">
            <v>2022</v>
          </cell>
          <cell r="B17129" t="str">
            <v>Agosto</v>
          </cell>
          <cell r="J17129">
            <v>17763</v>
          </cell>
          <cell r="K17129">
            <v>71028</v>
          </cell>
        </row>
        <row r="17130">
          <cell r="A17130">
            <v>2022</v>
          </cell>
          <cell r="B17130" t="str">
            <v>Agosto</v>
          </cell>
          <cell r="J17130">
            <v>20900</v>
          </cell>
          <cell r="K17130">
            <v>71028</v>
          </cell>
        </row>
        <row r="17131">
          <cell r="A17131">
            <v>2022</v>
          </cell>
          <cell r="B17131" t="str">
            <v>Agosto</v>
          </cell>
          <cell r="J17131">
            <v>21850</v>
          </cell>
          <cell r="K17131">
            <v>71029</v>
          </cell>
        </row>
        <row r="17132">
          <cell r="A17132">
            <v>2022</v>
          </cell>
          <cell r="B17132" t="str">
            <v>Agosto</v>
          </cell>
          <cell r="J17132">
            <v>22225</v>
          </cell>
          <cell r="K17132">
            <v>71030</v>
          </cell>
        </row>
        <row r="17133">
          <cell r="A17133">
            <v>2022</v>
          </cell>
          <cell r="B17133" t="str">
            <v>Agosto</v>
          </cell>
          <cell r="J17133">
            <v>20688</v>
          </cell>
          <cell r="K17133">
            <v>71030</v>
          </cell>
        </row>
        <row r="17134">
          <cell r="A17134">
            <v>2022</v>
          </cell>
          <cell r="B17134" t="str">
            <v>Agosto</v>
          </cell>
          <cell r="J17134">
            <v>22400</v>
          </cell>
          <cell r="K17134">
            <v>71030</v>
          </cell>
        </row>
        <row r="17135">
          <cell r="A17135">
            <v>2022</v>
          </cell>
          <cell r="B17135" t="str">
            <v>Agosto</v>
          </cell>
          <cell r="J17135">
            <v>28850</v>
          </cell>
          <cell r="K17135">
            <v>71031</v>
          </cell>
        </row>
        <row r="17136">
          <cell r="A17136">
            <v>2022</v>
          </cell>
          <cell r="B17136" t="str">
            <v>Agosto</v>
          </cell>
          <cell r="J17136">
            <v>26906</v>
          </cell>
          <cell r="K17136">
            <v>71031</v>
          </cell>
        </row>
        <row r="17137">
          <cell r="A17137">
            <v>2022</v>
          </cell>
          <cell r="B17137" t="str">
            <v>Agosto</v>
          </cell>
          <cell r="J17137">
            <v>28800</v>
          </cell>
          <cell r="K17137">
            <v>71031</v>
          </cell>
        </row>
        <row r="17138">
          <cell r="A17138">
            <v>2022</v>
          </cell>
          <cell r="B17138" t="str">
            <v>Agosto</v>
          </cell>
          <cell r="J17138">
            <v>22100</v>
          </cell>
          <cell r="K17138">
            <v>71032</v>
          </cell>
        </row>
        <row r="17139">
          <cell r="A17139">
            <v>2022</v>
          </cell>
          <cell r="B17139" t="str">
            <v>Agosto</v>
          </cell>
          <cell r="J17139">
            <v>21344</v>
          </cell>
          <cell r="K17139">
            <v>71032</v>
          </cell>
        </row>
        <row r="17140">
          <cell r="A17140">
            <v>2022</v>
          </cell>
          <cell r="B17140" t="str">
            <v>Agosto</v>
          </cell>
          <cell r="J17140">
            <v>23150</v>
          </cell>
          <cell r="K17140">
            <v>71032</v>
          </cell>
        </row>
        <row r="17141">
          <cell r="A17141">
            <v>2022</v>
          </cell>
          <cell r="B17141" t="str">
            <v>Agosto</v>
          </cell>
          <cell r="J17141">
            <v>9793</v>
          </cell>
          <cell r="K17141">
            <v>71034</v>
          </cell>
        </row>
        <row r="17142">
          <cell r="A17142">
            <v>2022</v>
          </cell>
          <cell r="B17142" t="str">
            <v>Agosto</v>
          </cell>
          <cell r="J17142">
            <v>13393</v>
          </cell>
          <cell r="K17142">
            <v>71034</v>
          </cell>
        </row>
        <row r="17143">
          <cell r="A17143">
            <v>2022</v>
          </cell>
          <cell r="B17143" t="str">
            <v>Agosto</v>
          </cell>
          <cell r="J17143">
            <v>10338</v>
          </cell>
          <cell r="K17143">
            <v>71034</v>
          </cell>
        </row>
        <row r="17144">
          <cell r="A17144">
            <v>2022</v>
          </cell>
          <cell r="B17144" t="str">
            <v>Agosto</v>
          </cell>
          <cell r="J17144">
            <v>11867</v>
          </cell>
          <cell r="K17144">
            <v>71034</v>
          </cell>
        </row>
        <row r="17145">
          <cell r="A17145">
            <v>2022</v>
          </cell>
          <cell r="B17145" t="str">
            <v>Agosto</v>
          </cell>
          <cell r="J17145">
            <v>8912</v>
          </cell>
          <cell r="K17145">
            <v>71034</v>
          </cell>
        </row>
        <row r="17146">
          <cell r="A17146">
            <v>2022</v>
          </cell>
          <cell r="B17146" t="str">
            <v>Agosto</v>
          </cell>
          <cell r="J17146">
            <v>12620</v>
          </cell>
          <cell r="K17146">
            <v>71035</v>
          </cell>
        </row>
        <row r="17147">
          <cell r="A17147">
            <v>2022</v>
          </cell>
          <cell r="B17147" t="str">
            <v>Agosto</v>
          </cell>
          <cell r="J17147">
            <v>14527</v>
          </cell>
          <cell r="K17147">
            <v>71035</v>
          </cell>
        </row>
        <row r="17148">
          <cell r="A17148">
            <v>2022</v>
          </cell>
          <cell r="B17148" t="str">
            <v>Agosto</v>
          </cell>
          <cell r="J17148">
            <v>14538</v>
          </cell>
          <cell r="K17148">
            <v>71035</v>
          </cell>
        </row>
        <row r="17149">
          <cell r="A17149">
            <v>2022</v>
          </cell>
          <cell r="B17149" t="str">
            <v>Agosto</v>
          </cell>
          <cell r="J17149">
            <v>14843</v>
          </cell>
          <cell r="K17149">
            <v>71035</v>
          </cell>
        </row>
        <row r="17150">
          <cell r="A17150">
            <v>2022</v>
          </cell>
          <cell r="B17150" t="str">
            <v>Agosto</v>
          </cell>
          <cell r="J17150">
            <v>12553</v>
          </cell>
          <cell r="K17150">
            <v>71035</v>
          </cell>
        </row>
        <row r="17151">
          <cell r="A17151">
            <v>2022</v>
          </cell>
          <cell r="B17151" t="str">
            <v>Agosto</v>
          </cell>
          <cell r="J17151">
            <v>9658</v>
          </cell>
          <cell r="K17151">
            <v>71036</v>
          </cell>
        </row>
        <row r="17152">
          <cell r="A17152">
            <v>2022</v>
          </cell>
          <cell r="B17152" t="str">
            <v>Agosto</v>
          </cell>
          <cell r="J17152">
            <v>9703</v>
          </cell>
          <cell r="K17152">
            <v>71036</v>
          </cell>
        </row>
        <row r="17153">
          <cell r="A17153">
            <v>2022</v>
          </cell>
          <cell r="B17153" t="str">
            <v>Agosto</v>
          </cell>
          <cell r="J17153">
            <v>8787</v>
          </cell>
          <cell r="K17153">
            <v>71036</v>
          </cell>
        </row>
        <row r="17154">
          <cell r="A17154">
            <v>2022</v>
          </cell>
          <cell r="B17154" t="str">
            <v>Agosto</v>
          </cell>
          <cell r="J17154">
            <v>9633</v>
          </cell>
          <cell r="K17154">
            <v>71037</v>
          </cell>
        </row>
        <row r="17155">
          <cell r="A17155">
            <v>2022</v>
          </cell>
          <cell r="B17155" t="str">
            <v>Agosto</v>
          </cell>
          <cell r="J17155">
            <v>13993</v>
          </cell>
          <cell r="K17155">
            <v>71037</v>
          </cell>
        </row>
        <row r="17156">
          <cell r="A17156">
            <v>2022</v>
          </cell>
          <cell r="B17156" t="str">
            <v>Agosto</v>
          </cell>
          <cell r="J17156">
            <v>10640</v>
          </cell>
          <cell r="K17156">
            <v>71037</v>
          </cell>
        </row>
        <row r="17157">
          <cell r="A17157">
            <v>2022</v>
          </cell>
          <cell r="B17157" t="str">
            <v>Agosto</v>
          </cell>
          <cell r="J17157">
            <v>11667</v>
          </cell>
          <cell r="K17157">
            <v>71037</v>
          </cell>
        </row>
        <row r="17158">
          <cell r="A17158">
            <v>2022</v>
          </cell>
          <cell r="B17158" t="str">
            <v>Agosto</v>
          </cell>
          <cell r="J17158">
            <v>9700</v>
          </cell>
          <cell r="K17158">
            <v>71037</v>
          </cell>
        </row>
        <row r="17159">
          <cell r="A17159">
            <v>2022</v>
          </cell>
          <cell r="B17159" t="str">
            <v>Agosto</v>
          </cell>
          <cell r="J17159">
            <v>10147</v>
          </cell>
          <cell r="K17159">
            <v>71038</v>
          </cell>
        </row>
        <row r="17160">
          <cell r="A17160">
            <v>2022</v>
          </cell>
          <cell r="B17160" t="str">
            <v>Agosto</v>
          </cell>
          <cell r="J17160">
            <v>13778</v>
          </cell>
          <cell r="K17160">
            <v>71038</v>
          </cell>
        </row>
        <row r="17161">
          <cell r="A17161">
            <v>2022</v>
          </cell>
          <cell r="B17161" t="str">
            <v>Agosto</v>
          </cell>
          <cell r="J17161">
            <v>11125</v>
          </cell>
          <cell r="K17161">
            <v>71038</v>
          </cell>
        </row>
        <row r="17162">
          <cell r="A17162">
            <v>2022</v>
          </cell>
          <cell r="B17162" t="str">
            <v>Agosto</v>
          </cell>
          <cell r="J17162">
            <v>12690</v>
          </cell>
          <cell r="K17162">
            <v>71038</v>
          </cell>
        </row>
        <row r="17163">
          <cell r="A17163">
            <v>2022</v>
          </cell>
          <cell r="B17163" t="str">
            <v>Agosto</v>
          </cell>
          <cell r="J17163">
            <v>9905</v>
          </cell>
          <cell r="K17163">
            <v>71038</v>
          </cell>
        </row>
        <row r="17164">
          <cell r="A17164">
            <v>2022</v>
          </cell>
          <cell r="B17164" t="str">
            <v>Agosto</v>
          </cell>
          <cell r="J17164">
            <v>10020</v>
          </cell>
          <cell r="K17164">
            <v>71039</v>
          </cell>
        </row>
        <row r="17165">
          <cell r="A17165">
            <v>2022</v>
          </cell>
          <cell r="B17165" t="str">
            <v>Agosto</v>
          </cell>
          <cell r="J17165">
            <v>11155</v>
          </cell>
          <cell r="K17165">
            <v>71039</v>
          </cell>
        </row>
        <row r="17166">
          <cell r="A17166">
            <v>2022</v>
          </cell>
          <cell r="B17166" t="str">
            <v>Agosto</v>
          </cell>
          <cell r="J17166">
            <v>9888</v>
          </cell>
          <cell r="K17166">
            <v>71039</v>
          </cell>
        </row>
        <row r="17167">
          <cell r="A17167">
            <v>2022</v>
          </cell>
          <cell r="B17167" t="str">
            <v>Agosto</v>
          </cell>
          <cell r="J17167">
            <v>11497</v>
          </cell>
          <cell r="K17167">
            <v>71039</v>
          </cell>
        </row>
        <row r="17168">
          <cell r="A17168">
            <v>2022</v>
          </cell>
          <cell r="B17168" t="str">
            <v>Agosto</v>
          </cell>
          <cell r="J17168">
            <v>9975</v>
          </cell>
          <cell r="K17168">
            <v>71039</v>
          </cell>
        </row>
        <row r="17169">
          <cell r="A17169">
            <v>2022</v>
          </cell>
          <cell r="B17169" t="str">
            <v>Agosto</v>
          </cell>
          <cell r="J17169">
            <v>27167</v>
          </cell>
          <cell r="K17169">
            <v>81001</v>
          </cell>
        </row>
        <row r="17170">
          <cell r="A17170">
            <v>2022</v>
          </cell>
          <cell r="B17170" t="str">
            <v>Agosto</v>
          </cell>
          <cell r="J17170">
            <v>22093</v>
          </cell>
          <cell r="K17170">
            <v>81002</v>
          </cell>
        </row>
        <row r="17171">
          <cell r="A17171">
            <v>2022</v>
          </cell>
          <cell r="B17171" t="str">
            <v>Agosto</v>
          </cell>
          <cell r="J17171">
            <v>11300</v>
          </cell>
          <cell r="K17171">
            <v>81004</v>
          </cell>
        </row>
        <row r="17172">
          <cell r="A17172">
            <v>2022</v>
          </cell>
          <cell r="B17172" t="str">
            <v>Agosto</v>
          </cell>
          <cell r="J17172">
            <v>13367</v>
          </cell>
          <cell r="K17172">
            <v>81004</v>
          </cell>
        </row>
        <row r="17173">
          <cell r="A17173">
            <v>2022</v>
          </cell>
          <cell r="B17173" t="str">
            <v>Agosto</v>
          </cell>
          <cell r="J17173">
            <v>9733</v>
          </cell>
          <cell r="K17173">
            <v>81004</v>
          </cell>
        </row>
        <row r="17174">
          <cell r="A17174">
            <v>2022</v>
          </cell>
          <cell r="B17174" t="str">
            <v>Agosto</v>
          </cell>
          <cell r="J17174">
            <v>15220</v>
          </cell>
          <cell r="K17174">
            <v>81005</v>
          </cell>
        </row>
        <row r="17175">
          <cell r="A17175">
            <v>2022</v>
          </cell>
          <cell r="B17175" t="str">
            <v>Agosto</v>
          </cell>
          <cell r="J17175">
            <v>15200</v>
          </cell>
          <cell r="K17175">
            <v>81005</v>
          </cell>
        </row>
        <row r="17176">
          <cell r="A17176">
            <v>2022</v>
          </cell>
          <cell r="B17176" t="str">
            <v>Agosto</v>
          </cell>
          <cell r="J17176">
            <v>9640</v>
          </cell>
          <cell r="K17176">
            <v>81005</v>
          </cell>
        </row>
        <row r="17177">
          <cell r="A17177">
            <v>2022</v>
          </cell>
          <cell r="B17177" t="str">
            <v>Agosto</v>
          </cell>
          <cell r="J17177">
            <v>8504</v>
          </cell>
          <cell r="K17177">
            <v>81009</v>
          </cell>
        </row>
        <row r="17178">
          <cell r="A17178">
            <v>2022</v>
          </cell>
          <cell r="B17178" t="str">
            <v>Agosto</v>
          </cell>
          <cell r="J17178">
            <v>35008</v>
          </cell>
          <cell r="K17178">
            <v>81010</v>
          </cell>
        </row>
        <row r="17179">
          <cell r="A17179">
            <v>2022</v>
          </cell>
          <cell r="B17179" t="str">
            <v>Agosto</v>
          </cell>
          <cell r="J17179">
            <v>35283</v>
          </cell>
          <cell r="K17179">
            <v>81010</v>
          </cell>
        </row>
        <row r="17180">
          <cell r="A17180">
            <v>2022</v>
          </cell>
          <cell r="B17180" t="str">
            <v>Agosto</v>
          </cell>
          <cell r="J17180">
            <v>14800</v>
          </cell>
          <cell r="K17180">
            <v>81011</v>
          </cell>
        </row>
        <row r="17181">
          <cell r="A17181">
            <v>2022</v>
          </cell>
          <cell r="B17181" t="str">
            <v>Agosto</v>
          </cell>
          <cell r="J17181">
            <v>14507</v>
          </cell>
          <cell r="K17181">
            <v>81011</v>
          </cell>
        </row>
        <row r="17182">
          <cell r="A17182">
            <v>2022</v>
          </cell>
          <cell r="B17182" t="str">
            <v>Agosto</v>
          </cell>
          <cell r="J17182">
            <v>36917</v>
          </cell>
          <cell r="K17182">
            <v>81013</v>
          </cell>
        </row>
        <row r="17183">
          <cell r="A17183">
            <v>2022</v>
          </cell>
          <cell r="B17183" t="str">
            <v>Agosto</v>
          </cell>
          <cell r="J17183">
            <v>33717</v>
          </cell>
          <cell r="K17183">
            <v>81014</v>
          </cell>
        </row>
        <row r="17184">
          <cell r="A17184">
            <v>2022</v>
          </cell>
          <cell r="B17184" t="str">
            <v>Agosto</v>
          </cell>
          <cell r="J17184">
            <v>32156</v>
          </cell>
          <cell r="K17184">
            <v>81014</v>
          </cell>
        </row>
        <row r="17185">
          <cell r="A17185">
            <v>2022</v>
          </cell>
          <cell r="B17185" t="str">
            <v>Agosto</v>
          </cell>
          <cell r="J17185">
            <v>13475</v>
          </cell>
          <cell r="K17185">
            <v>81016</v>
          </cell>
        </row>
        <row r="17186">
          <cell r="A17186">
            <v>2022</v>
          </cell>
          <cell r="B17186" t="str">
            <v>Agosto</v>
          </cell>
          <cell r="J17186">
            <v>14542</v>
          </cell>
          <cell r="K17186">
            <v>81016</v>
          </cell>
        </row>
        <row r="17187">
          <cell r="A17187">
            <v>2022</v>
          </cell>
          <cell r="B17187" t="str">
            <v>Agosto</v>
          </cell>
          <cell r="J17187">
            <v>78333</v>
          </cell>
          <cell r="K17187">
            <v>81017</v>
          </cell>
        </row>
        <row r="17188">
          <cell r="A17188">
            <v>2022</v>
          </cell>
          <cell r="B17188" t="str">
            <v>Agosto</v>
          </cell>
          <cell r="J17188">
            <v>47517</v>
          </cell>
          <cell r="K17188">
            <v>81019</v>
          </cell>
        </row>
        <row r="17189">
          <cell r="A17189">
            <v>2022</v>
          </cell>
          <cell r="B17189" t="str">
            <v>Agosto</v>
          </cell>
          <cell r="J17189">
            <v>43458</v>
          </cell>
          <cell r="K17189">
            <v>81019</v>
          </cell>
        </row>
        <row r="17190">
          <cell r="A17190">
            <v>2022</v>
          </cell>
          <cell r="B17190" t="str">
            <v>Agosto</v>
          </cell>
          <cell r="J17190">
            <v>9228</v>
          </cell>
          <cell r="K17190">
            <v>81020</v>
          </cell>
        </row>
        <row r="17191">
          <cell r="A17191">
            <v>2022</v>
          </cell>
          <cell r="B17191" t="str">
            <v>Agosto</v>
          </cell>
          <cell r="J17191">
            <v>11922</v>
          </cell>
          <cell r="K17191">
            <v>81021</v>
          </cell>
        </row>
        <row r="17192">
          <cell r="A17192">
            <v>2022</v>
          </cell>
          <cell r="B17192" t="str">
            <v>Agosto</v>
          </cell>
          <cell r="J17192">
            <v>13100</v>
          </cell>
          <cell r="K17192">
            <v>81021</v>
          </cell>
        </row>
        <row r="17193">
          <cell r="A17193">
            <v>2022</v>
          </cell>
          <cell r="B17193" t="str">
            <v>Agosto</v>
          </cell>
          <cell r="J17193">
            <v>41767</v>
          </cell>
          <cell r="K17193">
            <v>81022</v>
          </cell>
        </row>
        <row r="17194">
          <cell r="A17194">
            <v>2022</v>
          </cell>
          <cell r="B17194" t="str">
            <v>Agosto</v>
          </cell>
          <cell r="J17194">
            <v>9317</v>
          </cell>
          <cell r="K17194">
            <v>81023</v>
          </cell>
        </row>
        <row r="17195">
          <cell r="A17195">
            <v>2022</v>
          </cell>
          <cell r="B17195" t="str">
            <v>Agosto</v>
          </cell>
          <cell r="J17195">
            <v>56117</v>
          </cell>
          <cell r="K17195">
            <v>81024</v>
          </cell>
        </row>
        <row r="17196">
          <cell r="A17196">
            <v>2022</v>
          </cell>
          <cell r="B17196" t="str">
            <v>Agosto</v>
          </cell>
          <cell r="J17196">
            <v>54417</v>
          </cell>
          <cell r="K17196">
            <v>81024</v>
          </cell>
        </row>
        <row r="17197">
          <cell r="A17197">
            <v>2022</v>
          </cell>
          <cell r="B17197" t="str">
            <v>Agosto</v>
          </cell>
          <cell r="J17197">
            <v>23042</v>
          </cell>
          <cell r="K17197">
            <v>81025</v>
          </cell>
        </row>
        <row r="17198">
          <cell r="A17198">
            <v>2022</v>
          </cell>
          <cell r="B17198" t="str">
            <v>Agosto</v>
          </cell>
          <cell r="J17198">
            <v>22967</v>
          </cell>
          <cell r="K17198">
            <v>81025</v>
          </cell>
        </row>
        <row r="17199">
          <cell r="A17199">
            <v>2022</v>
          </cell>
          <cell r="B17199" t="str">
            <v>Agosto</v>
          </cell>
          <cell r="J17199">
            <v>15667</v>
          </cell>
          <cell r="K17199">
            <v>81025</v>
          </cell>
        </row>
        <row r="17200">
          <cell r="A17200">
            <v>2022</v>
          </cell>
          <cell r="B17200" t="str">
            <v>Agosto</v>
          </cell>
          <cell r="J17200">
            <v>18350</v>
          </cell>
          <cell r="K17200">
            <v>81027</v>
          </cell>
        </row>
        <row r="17201">
          <cell r="A17201">
            <v>2022</v>
          </cell>
          <cell r="B17201" t="str">
            <v>Agosto</v>
          </cell>
          <cell r="J17201">
            <v>19083</v>
          </cell>
          <cell r="K17201">
            <v>81026</v>
          </cell>
        </row>
        <row r="17202">
          <cell r="A17202">
            <v>2022</v>
          </cell>
          <cell r="B17202" t="str">
            <v>Agosto</v>
          </cell>
          <cell r="J17202">
            <v>11693</v>
          </cell>
          <cell r="K17202">
            <v>81026</v>
          </cell>
        </row>
        <row r="17203">
          <cell r="A17203">
            <v>2022</v>
          </cell>
          <cell r="B17203" t="str">
            <v>Agosto</v>
          </cell>
          <cell r="J17203">
            <v>18795</v>
          </cell>
          <cell r="K17203">
            <v>81029</v>
          </cell>
        </row>
        <row r="17204">
          <cell r="A17204">
            <v>2022</v>
          </cell>
          <cell r="B17204" t="str">
            <v>Agosto</v>
          </cell>
          <cell r="J17204">
            <v>19533</v>
          </cell>
          <cell r="K17204">
            <v>81029</v>
          </cell>
        </row>
        <row r="17205">
          <cell r="A17205">
            <v>2022</v>
          </cell>
          <cell r="B17205" t="str">
            <v>Agosto</v>
          </cell>
          <cell r="J17205">
            <v>17647</v>
          </cell>
          <cell r="K17205">
            <v>81029</v>
          </cell>
        </row>
        <row r="17206">
          <cell r="A17206">
            <v>2022</v>
          </cell>
          <cell r="B17206" t="str">
            <v>Agosto</v>
          </cell>
          <cell r="J17206">
            <v>10543</v>
          </cell>
          <cell r="K17206">
            <v>41001</v>
          </cell>
        </row>
        <row r="17207">
          <cell r="A17207">
            <v>2022</v>
          </cell>
          <cell r="B17207" t="str">
            <v>Agosto</v>
          </cell>
          <cell r="J17207">
            <v>11290</v>
          </cell>
          <cell r="K17207">
            <v>41001</v>
          </cell>
        </row>
        <row r="17208">
          <cell r="A17208">
            <v>2022</v>
          </cell>
          <cell r="B17208" t="str">
            <v>Agosto</v>
          </cell>
          <cell r="J17208">
            <v>10142</v>
          </cell>
          <cell r="K17208">
            <v>41001</v>
          </cell>
        </row>
        <row r="17209">
          <cell r="A17209">
            <v>2022</v>
          </cell>
          <cell r="B17209" t="str">
            <v>Agosto</v>
          </cell>
          <cell r="J17209">
            <v>10279</v>
          </cell>
          <cell r="K17209">
            <v>41001</v>
          </cell>
        </row>
        <row r="17210">
          <cell r="A17210">
            <v>2022</v>
          </cell>
          <cell r="B17210" t="str">
            <v>Agosto</v>
          </cell>
          <cell r="J17210">
            <v>8469</v>
          </cell>
          <cell r="K17210">
            <v>41003</v>
          </cell>
        </row>
        <row r="17211">
          <cell r="A17211">
            <v>2022</v>
          </cell>
          <cell r="B17211" t="str">
            <v>Agosto</v>
          </cell>
          <cell r="J17211">
            <v>8483</v>
          </cell>
          <cell r="K17211">
            <v>41003</v>
          </cell>
        </row>
        <row r="17212">
          <cell r="A17212">
            <v>2022</v>
          </cell>
          <cell r="B17212" t="str">
            <v>Agosto</v>
          </cell>
          <cell r="J17212">
            <v>8469</v>
          </cell>
          <cell r="K17212">
            <v>41004</v>
          </cell>
        </row>
        <row r="17213">
          <cell r="A17213">
            <v>2022</v>
          </cell>
          <cell r="B17213" t="str">
            <v>Agosto</v>
          </cell>
          <cell r="J17213">
            <v>8483</v>
          </cell>
          <cell r="K17213">
            <v>41004</v>
          </cell>
        </row>
        <row r="17214">
          <cell r="A17214">
            <v>2022</v>
          </cell>
          <cell r="B17214" t="str">
            <v>Agosto</v>
          </cell>
          <cell r="J17214">
            <v>4777</v>
          </cell>
          <cell r="K17214">
            <v>41005</v>
          </cell>
        </row>
        <row r="17215">
          <cell r="A17215">
            <v>2022</v>
          </cell>
          <cell r="B17215" t="str">
            <v>Agosto</v>
          </cell>
          <cell r="J17215">
            <v>5119</v>
          </cell>
          <cell r="K17215">
            <v>41005</v>
          </cell>
        </row>
        <row r="17216">
          <cell r="A17216">
            <v>2022</v>
          </cell>
          <cell r="B17216" t="str">
            <v>Agosto</v>
          </cell>
          <cell r="J17216">
            <v>4430</v>
          </cell>
          <cell r="K17216">
            <v>41007</v>
          </cell>
        </row>
        <row r="17217">
          <cell r="A17217">
            <v>2022</v>
          </cell>
          <cell r="B17217" t="str">
            <v>Agosto</v>
          </cell>
          <cell r="J17217">
            <v>4843</v>
          </cell>
          <cell r="K17217">
            <v>41007</v>
          </cell>
        </row>
        <row r="17218">
          <cell r="A17218">
            <v>2022</v>
          </cell>
          <cell r="B17218" t="str">
            <v>Agosto</v>
          </cell>
          <cell r="J17218">
            <v>4530</v>
          </cell>
          <cell r="K17218">
            <v>41007</v>
          </cell>
        </row>
        <row r="17219">
          <cell r="A17219">
            <v>2022</v>
          </cell>
          <cell r="B17219" t="str">
            <v>Agosto</v>
          </cell>
          <cell r="J17219">
            <v>363</v>
          </cell>
          <cell r="K17219">
            <v>41008</v>
          </cell>
        </row>
        <row r="17220">
          <cell r="A17220">
            <v>2022</v>
          </cell>
          <cell r="B17220" t="str">
            <v>Agosto</v>
          </cell>
          <cell r="J17220">
            <v>355</v>
          </cell>
          <cell r="K17220">
            <v>41008</v>
          </cell>
        </row>
        <row r="17221">
          <cell r="A17221">
            <v>2022</v>
          </cell>
          <cell r="B17221" t="str">
            <v>Agosto</v>
          </cell>
          <cell r="J17221">
            <v>119288</v>
          </cell>
          <cell r="K17221">
            <v>41009</v>
          </cell>
        </row>
        <row r="17222">
          <cell r="A17222">
            <v>2022</v>
          </cell>
          <cell r="B17222" t="str">
            <v>Agosto</v>
          </cell>
          <cell r="J17222">
            <v>125407</v>
          </cell>
          <cell r="K17222">
            <v>41009</v>
          </cell>
        </row>
        <row r="17223">
          <cell r="A17223">
            <v>2022</v>
          </cell>
          <cell r="B17223" t="str">
            <v>Agosto</v>
          </cell>
          <cell r="J17223">
            <v>25650</v>
          </cell>
          <cell r="K17223">
            <v>41010</v>
          </cell>
        </row>
        <row r="17224">
          <cell r="A17224">
            <v>2022</v>
          </cell>
          <cell r="B17224" t="str">
            <v>Agosto</v>
          </cell>
          <cell r="J17224">
            <v>26217</v>
          </cell>
          <cell r="K17224">
            <v>41010</v>
          </cell>
        </row>
        <row r="17225">
          <cell r="A17225">
            <v>2022</v>
          </cell>
          <cell r="B17225" t="str">
            <v>Agosto</v>
          </cell>
          <cell r="J17225">
            <v>13191</v>
          </cell>
          <cell r="K17225">
            <v>41011</v>
          </cell>
        </row>
        <row r="17226">
          <cell r="A17226">
            <v>2022</v>
          </cell>
          <cell r="B17226" t="str">
            <v>Agosto</v>
          </cell>
          <cell r="J17226">
            <v>13317</v>
          </cell>
          <cell r="K17226">
            <v>41011</v>
          </cell>
        </row>
        <row r="17227">
          <cell r="A17227">
            <v>2022</v>
          </cell>
          <cell r="B17227" t="str">
            <v>Agosto</v>
          </cell>
          <cell r="J17227">
            <v>20406</v>
          </cell>
          <cell r="K17227">
            <v>41012</v>
          </cell>
        </row>
        <row r="17228">
          <cell r="A17228">
            <v>2022</v>
          </cell>
          <cell r="B17228" t="str">
            <v>Agosto</v>
          </cell>
          <cell r="J17228">
            <v>14271</v>
          </cell>
          <cell r="K17228">
            <v>41013</v>
          </cell>
        </row>
        <row r="17229">
          <cell r="A17229">
            <v>2022</v>
          </cell>
          <cell r="B17229" t="str">
            <v>Agosto</v>
          </cell>
          <cell r="J17229">
            <v>13157</v>
          </cell>
          <cell r="K17229">
            <v>41014</v>
          </cell>
        </row>
        <row r="17230">
          <cell r="A17230">
            <v>2022</v>
          </cell>
          <cell r="B17230" t="str">
            <v>Agosto</v>
          </cell>
          <cell r="J17230">
            <v>14005</v>
          </cell>
          <cell r="K17230">
            <v>41014</v>
          </cell>
        </row>
        <row r="17231">
          <cell r="A17231">
            <v>2022</v>
          </cell>
          <cell r="B17231" t="str">
            <v>Agosto</v>
          </cell>
          <cell r="J17231">
            <v>23307</v>
          </cell>
          <cell r="K17231">
            <v>41015</v>
          </cell>
        </row>
        <row r="17232">
          <cell r="A17232">
            <v>2022</v>
          </cell>
          <cell r="B17232" t="str">
            <v>Agosto</v>
          </cell>
          <cell r="J17232">
            <v>23394</v>
          </cell>
          <cell r="K17232">
            <v>41015</v>
          </cell>
        </row>
        <row r="17233">
          <cell r="A17233">
            <v>2022</v>
          </cell>
          <cell r="B17233" t="str">
            <v>Agosto</v>
          </cell>
          <cell r="J17233">
            <v>3642</v>
          </cell>
          <cell r="K17233">
            <v>41016</v>
          </cell>
        </row>
        <row r="17234">
          <cell r="A17234">
            <v>2022</v>
          </cell>
          <cell r="B17234" t="str">
            <v>Agosto</v>
          </cell>
          <cell r="J17234">
            <v>3724</v>
          </cell>
          <cell r="K17234">
            <v>41016</v>
          </cell>
        </row>
        <row r="17235">
          <cell r="A17235">
            <v>2022</v>
          </cell>
          <cell r="B17235" t="str">
            <v>Agosto</v>
          </cell>
          <cell r="J17235">
            <v>3639</v>
          </cell>
          <cell r="K17235">
            <v>41016</v>
          </cell>
        </row>
        <row r="17236">
          <cell r="A17236">
            <v>2022</v>
          </cell>
          <cell r="B17236" t="str">
            <v>Agosto</v>
          </cell>
          <cell r="J17236">
            <v>4015</v>
          </cell>
          <cell r="K17236">
            <v>41017</v>
          </cell>
        </row>
        <row r="17237">
          <cell r="A17237">
            <v>2022</v>
          </cell>
          <cell r="B17237" t="str">
            <v>Agosto</v>
          </cell>
          <cell r="J17237">
            <v>4085</v>
          </cell>
          <cell r="K17237">
            <v>41017</v>
          </cell>
        </row>
        <row r="17238">
          <cell r="A17238">
            <v>2022</v>
          </cell>
          <cell r="B17238" t="str">
            <v>Agosto</v>
          </cell>
          <cell r="J17238">
            <v>4189</v>
          </cell>
          <cell r="K17238">
            <v>41017</v>
          </cell>
        </row>
        <row r="17239">
          <cell r="A17239">
            <v>2022</v>
          </cell>
          <cell r="B17239" t="str">
            <v>Agosto</v>
          </cell>
          <cell r="J17239">
            <v>25356</v>
          </cell>
          <cell r="K17239">
            <v>41018</v>
          </cell>
        </row>
        <row r="17240">
          <cell r="A17240">
            <v>2022</v>
          </cell>
          <cell r="B17240" t="str">
            <v>Agosto</v>
          </cell>
          <cell r="J17240">
            <v>28111</v>
          </cell>
          <cell r="K17240">
            <v>41018</v>
          </cell>
        </row>
        <row r="17241">
          <cell r="A17241">
            <v>2022</v>
          </cell>
          <cell r="B17241" t="str">
            <v>Agosto</v>
          </cell>
          <cell r="J17241">
            <v>24635</v>
          </cell>
          <cell r="K17241">
            <v>41018</v>
          </cell>
        </row>
        <row r="17242">
          <cell r="A17242">
            <v>2022</v>
          </cell>
          <cell r="B17242" t="str">
            <v>Agosto</v>
          </cell>
          <cell r="J17242">
            <v>27014</v>
          </cell>
          <cell r="K17242">
            <v>41019</v>
          </cell>
        </row>
        <row r="17243">
          <cell r="A17243">
            <v>2022</v>
          </cell>
          <cell r="B17243" t="str">
            <v>Agosto</v>
          </cell>
          <cell r="J17243">
            <v>27212</v>
          </cell>
          <cell r="K17243">
            <v>41019</v>
          </cell>
        </row>
        <row r="17244">
          <cell r="A17244">
            <v>2022</v>
          </cell>
          <cell r="B17244" t="str">
            <v>Agosto</v>
          </cell>
          <cell r="J17244">
            <v>9420</v>
          </cell>
          <cell r="K17244">
            <v>41020</v>
          </cell>
        </row>
        <row r="17245">
          <cell r="A17245">
            <v>2022</v>
          </cell>
          <cell r="B17245" t="str">
            <v>Agosto</v>
          </cell>
          <cell r="J17245">
            <v>10060</v>
          </cell>
          <cell r="K17245">
            <v>41020</v>
          </cell>
        </row>
        <row r="17246">
          <cell r="A17246">
            <v>2022</v>
          </cell>
          <cell r="B17246" t="str">
            <v>Agosto</v>
          </cell>
          <cell r="J17246">
            <v>10636</v>
          </cell>
          <cell r="K17246">
            <v>41020</v>
          </cell>
        </row>
        <row r="17247">
          <cell r="A17247">
            <v>2022</v>
          </cell>
          <cell r="B17247" t="str">
            <v>Agosto</v>
          </cell>
          <cell r="J17247">
            <v>9197</v>
          </cell>
          <cell r="K17247">
            <v>41020</v>
          </cell>
        </row>
        <row r="17248">
          <cell r="A17248">
            <v>2022</v>
          </cell>
          <cell r="B17248" t="str">
            <v>Agosto</v>
          </cell>
          <cell r="J17248">
            <v>12407</v>
          </cell>
          <cell r="K17248">
            <v>41021</v>
          </cell>
        </row>
        <row r="17249">
          <cell r="A17249">
            <v>2022</v>
          </cell>
          <cell r="B17249" t="str">
            <v>Agosto</v>
          </cell>
          <cell r="J17249">
            <v>12749</v>
          </cell>
          <cell r="K17249">
            <v>41021</v>
          </cell>
        </row>
        <row r="17250">
          <cell r="A17250">
            <v>2022</v>
          </cell>
          <cell r="B17250" t="str">
            <v>Agosto</v>
          </cell>
          <cell r="J17250">
            <v>11056</v>
          </cell>
          <cell r="K17250">
            <v>41022</v>
          </cell>
        </row>
        <row r="17251">
          <cell r="A17251">
            <v>2022</v>
          </cell>
          <cell r="B17251" t="str">
            <v>Agosto</v>
          </cell>
          <cell r="J17251">
            <v>3145</v>
          </cell>
          <cell r="K17251">
            <v>41023</v>
          </cell>
        </row>
        <row r="17252">
          <cell r="A17252">
            <v>2022</v>
          </cell>
          <cell r="B17252" t="str">
            <v>Agosto</v>
          </cell>
          <cell r="J17252">
            <v>3271</v>
          </cell>
          <cell r="K17252">
            <v>41023</v>
          </cell>
        </row>
        <row r="17253">
          <cell r="A17253">
            <v>2022</v>
          </cell>
          <cell r="B17253" t="str">
            <v>Agosto</v>
          </cell>
          <cell r="J17253">
            <v>3273</v>
          </cell>
          <cell r="K17253">
            <v>41023</v>
          </cell>
        </row>
        <row r="17254">
          <cell r="A17254">
            <v>2022</v>
          </cell>
          <cell r="B17254" t="str">
            <v>Agosto</v>
          </cell>
          <cell r="J17254">
            <v>3286</v>
          </cell>
          <cell r="K17254">
            <v>41023</v>
          </cell>
        </row>
        <row r="17255">
          <cell r="A17255">
            <v>2022</v>
          </cell>
          <cell r="B17255" t="str">
            <v>Agosto</v>
          </cell>
          <cell r="J17255">
            <v>6914</v>
          </cell>
          <cell r="K17255">
            <v>41024</v>
          </cell>
        </row>
        <row r="17256">
          <cell r="A17256">
            <v>2022</v>
          </cell>
          <cell r="B17256" t="str">
            <v>Agosto</v>
          </cell>
          <cell r="J17256">
            <v>1440</v>
          </cell>
          <cell r="K17256">
            <v>41025</v>
          </cell>
        </row>
        <row r="17257">
          <cell r="A17257">
            <v>2022</v>
          </cell>
          <cell r="B17257" t="str">
            <v>Agosto</v>
          </cell>
          <cell r="J17257">
            <v>1640</v>
          </cell>
          <cell r="K17257">
            <v>41025</v>
          </cell>
        </row>
        <row r="17258">
          <cell r="A17258">
            <v>2022</v>
          </cell>
          <cell r="B17258" t="str">
            <v>Agosto</v>
          </cell>
          <cell r="J17258">
            <v>1630</v>
          </cell>
          <cell r="K17258">
            <v>41025</v>
          </cell>
        </row>
        <row r="17259">
          <cell r="A17259">
            <v>2022</v>
          </cell>
          <cell r="B17259" t="str">
            <v>Agosto</v>
          </cell>
          <cell r="J17259">
            <v>10899</v>
          </cell>
          <cell r="K17259">
            <v>41026</v>
          </cell>
        </row>
        <row r="17260">
          <cell r="A17260">
            <v>2022</v>
          </cell>
          <cell r="B17260" t="str">
            <v>Agosto</v>
          </cell>
          <cell r="J17260">
            <v>11019</v>
          </cell>
          <cell r="K17260">
            <v>41026</v>
          </cell>
        </row>
        <row r="17261">
          <cell r="A17261">
            <v>2022</v>
          </cell>
          <cell r="B17261" t="str">
            <v>Agosto</v>
          </cell>
          <cell r="J17261">
            <v>15540</v>
          </cell>
          <cell r="K17261">
            <v>41027</v>
          </cell>
        </row>
        <row r="17262">
          <cell r="A17262">
            <v>2022</v>
          </cell>
          <cell r="B17262" t="str">
            <v>Agosto</v>
          </cell>
          <cell r="J17262">
            <v>16079</v>
          </cell>
          <cell r="K17262">
            <v>41027</v>
          </cell>
        </row>
        <row r="17263">
          <cell r="A17263">
            <v>2022</v>
          </cell>
          <cell r="B17263" t="str">
            <v>Agosto</v>
          </cell>
          <cell r="J17263">
            <v>52501</v>
          </cell>
          <cell r="K17263">
            <v>41028</v>
          </cell>
        </row>
        <row r="17264">
          <cell r="A17264">
            <v>2022</v>
          </cell>
          <cell r="B17264" t="str">
            <v>Septiembre</v>
          </cell>
          <cell r="J17264">
            <v>668</v>
          </cell>
          <cell r="K17264">
            <v>31001</v>
          </cell>
        </row>
        <row r="17265">
          <cell r="A17265">
            <v>2022</v>
          </cell>
          <cell r="B17265" t="str">
            <v>Septiembre</v>
          </cell>
          <cell r="J17265">
            <v>2529</v>
          </cell>
          <cell r="K17265">
            <v>31002</v>
          </cell>
        </row>
        <row r="17266">
          <cell r="A17266">
            <v>2022</v>
          </cell>
          <cell r="B17266" t="str">
            <v>Septiembre</v>
          </cell>
          <cell r="J17266">
            <v>1908</v>
          </cell>
          <cell r="K17266">
            <v>31003</v>
          </cell>
        </row>
        <row r="17267">
          <cell r="A17267">
            <v>2022</v>
          </cell>
          <cell r="B17267" t="str">
            <v>Septiembre</v>
          </cell>
          <cell r="J17267">
            <v>13476</v>
          </cell>
          <cell r="K17267">
            <v>31004</v>
          </cell>
        </row>
        <row r="17268">
          <cell r="A17268">
            <v>2022</v>
          </cell>
          <cell r="B17268" t="str">
            <v>Septiembre</v>
          </cell>
          <cell r="J17268">
            <v>6902</v>
          </cell>
          <cell r="K17268">
            <v>31005</v>
          </cell>
        </row>
        <row r="17269">
          <cell r="A17269">
            <v>2022</v>
          </cell>
          <cell r="B17269" t="str">
            <v>Septiembre</v>
          </cell>
          <cell r="J17269">
            <v>1167</v>
          </cell>
          <cell r="K17269">
            <v>31006</v>
          </cell>
        </row>
        <row r="17270">
          <cell r="A17270">
            <v>2022</v>
          </cell>
          <cell r="B17270" t="str">
            <v>Septiembre</v>
          </cell>
          <cell r="J17270">
            <v>7010</v>
          </cell>
          <cell r="K17270">
            <v>31007</v>
          </cell>
        </row>
        <row r="17271">
          <cell r="A17271">
            <v>2022</v>
          </cell>
          <cell r="B17271" t="str">
            <v>Septiembre</v>
          </cell>
          <cell r="J17271">
            <v>6038</v>
          </cell>
          <cell r="K17271">
            <v>31008</v>
          </cell>
        </row>
        <row r="17272">
          <cell r="A17272">
            <v>2022</v>
          </cell>
          <cell r="B17272" t="str">
            <v>Septiembre</v>
          </cell>
          <cell r="J17272">
            <v>2583</v>
          </cell>
          <cell r="K17272">
            <v>31009</v>
          </cell>
        </row>
        <row r="17273">
          <cell r="A17273">
            <v>2022</v>
          </cell>
          <cell r="B17273" t="str">
            <v>Septiembre</v>
          </cell>
          <cell r="J17273">
            <v>4858</v>
          </cell>
          <cell r="K17273">
            <v>31010</v>
          </cell>
        </row>
        <row r="17274">
          <cell r="A17274">
            <v>2022</v>
          </cell>
          <cell r="B17274" t="str">
            <v>Septiembre</v>
          </cell>
          <cell r="J17274">
            <v>1324</v>
          </cell>
          <cell r="K17274">
            <v>31011</v>
          </cell>
        </row>
        <row r="17275">
          <cell r="A17275">
            <v>2022</v>
          </cell>
          <cell r="B17275" t="str">
            <v>Septiembre</v>
          </cell>
          <cell r="J17275">
            <v>798</v>
          </cell>
          <cell r="K17275">
            <v>31012</v>
          </cell>
        </row>
        <row r="17276">
          <cell r="A17276">
            <v>2022</v>
          </cell>
          <cell r="B17276" t="str">
            <v>Septiembre</v>
          </cell>
          <cell r="J17276">
            <v>2919</v>
          </cell>
          <cell r="K17276">
            <v>31013</v>
          </cell>
        </row>
        <row r="17277">
          <cell r="A17277">
            <v>2022</v>
          </cell>
          <cell r="B17277" t="str">
            <v>Septiembre</v>
          </cell>
          <cell r="J17277">
            <v>2857</v>
          </cell>
          <cell r="K17277">
            <v>31014</v>
          </cell>
        </row>
        <row r="17278">
          <cell r="A17278">
            <v>2022</v>
          </cell>
          <cell r="B17278" t="str">
            <v>Septiembre</v>
          </cell>
          <cell r="J17278">
            <v>2610</v>
          </cell>
          <cell r="K17278">
            <v>31016</v>
          </cell>
        </row>
        <row r="17279">
          <cell r="A17279">
            <v>2022</v>
          </cell>
          <cell r="B17279" t="str">
            <v>Septiembre</v>
          </cell>
          <cell r="J17279">
            <v>3490</v>
          </cell>
          <cell r="K17279">
            <v>31017</v>
          </cell>
        </row>
        <row r="17280">
          <cell r="A17280">
            <v>2022</v>
          </cell>
          <cell r="B17280" t="str">
            <v>Septiembre</v>
          </cell>
          <cell r="J17280">
            <v>1945</v>
          </cell>
          <cell r="K17280">
            <v>31018</v>
          </cell>
        </row>
        <row r="17281">
          <cell r="A17281">
            <v>2022</v>
          </cell>
          <cell r="B17281" t="str">
            <v>Septiembre</v>
          </cell>
          <cell r="J17281">
            <v>1920</v>
          </cell>
          <cell r="K17281">
            <v>31019</v>
          </cell>
        </row>
        <row r="17282">
          <cell r="A17282">
            <v>2022</v>
          </cell>
          <cell r="B17282" t="str">
            <v>Septiembre</v>
          </cell>
          <cell r="J17282">
            <v>3464</v>
          </cell>
          <cell r="K17282">
            <v>31020</v>
          </cell>
        </row>
        <row r="17283">
          <cell r="A17283">
            <v>2022</v>
          </cell>
          <cell r="B17283" t="str">
            <v>Septiembre</v>
          </cell>
          <cell r="J17283">
            <v>3767</v>
          </cell>
          <cell r="K17283">
            <v>31021</v>
          </cell>
        </row>
        <row r="17284">
          <cell r="A17284">
            <v>2022</v>
          </cell>
          <cell r="B17284" t="str">
            <v>Septiembre</v>
          </cell>
          <cell r="J17284">
            <v>3878</v>
          </cell>
          <cell r="K17284">
            <v>31022</v>
          </cell>
        </row>
        <row r="17285">
          <cell r="A17285">
            <v>2022</v>
          </cell>
          <cell r="B17285" t="str">
            <v>Septiembre</v>
          </cell>
          <cell r="J17285">
            <v>2300</v>
          </cell>
          <cell r="K17285">
            <v>31023</v>
          </cell>
        </row>
        <row r="17286">
          <cell r="A17286">
            <v>2022</v>
          </cell>
          <cell r="B17286" t="str">
            <v>Septiembre</v>
          </cell>
          <cell r="J17286">
            <v>5280</v>
          </cell>
          <cell r="K17286">
            <v>31024</v>
          </cell>
        </row>
        <row r="17287">
          <cell r="A17287">
            <v>2022</v>
          </cell>
          <cell r="B17287" t="str">
            <v>Septiembre</v>
          </cell>
          <cell r="J17287">
            <v>1642</v>
          </cell>
          <cell r="K17287">
            <v>31025</v>
          </cell>
        </row>
        <row r="17288">
          <cell r="A17288">
            <v>2022</v>
          </cell>
          <cell r="B17288" t="str">
            <v>Septiembre</v>
          </cell>
          <cell r="J17288">
            <v>3032</v>
          </cell>
          <cell r="K17288">
            <v>31026</v>
          </cell>
        </row>
        <row r="17289">
          <cell r="A17289">
            <v>2022</v>
          </cell>
          <cell r="B17289" t="str">
            <v>Septiembre</v>
          </cell>
          <cell r="J17289">
            <v>3593</v>
          </cell>
          <cell r="K17289">
            <v>31027</v>
          </cell>
        </row>
        <row r="17290">
          <cell r="A17290">
            <v>2022</v>
          </cell>
          <cell r="B17290" t="str">
            <v>Septiembre</v>
          </cell>
          <cell r="J17290">
            <v>3137</v>
          </cell>
          <cell r="K17290">
            <v>31028</v>
          </cell>
        </row>
        <row r="17291">
          <cell r="A17291">
            <v>2022</v>
          </cell>
          <cell r="B17291" t="str">
            <v>Septiembre</v>
          </cell>
          <cell r="J17291">
            <v>1963</v>
          </cell>
          <cell r="K17291">
            <v>31029</v>
          </cell>
        </row>
        <row r="17292">
          <cell r="A17292">
            <v>2022</v>
          </cell>
          <cell r="B17292" t="str">
            <v>Septiembre</v>
          </cell>
          <cell r="J17292">
            <v>2768</v>
          </cell>
          <cell r="K17292">
            <v>31030</v>
          </cell>
        </row>
        <row r="17293">
          <cell r="A17293">
            <v>2022</v>
          </cell>
          <cell r="B17293" t="str">
            <v>Septiembre</v>
          </cell>
          <cell r="J17293">
            <v>7476</v>
          </cell>
          <cell r="K17293">
            <v>31031</v>
          </cell>
        </row>
        <row r="17294">
          <cell r="A17294">
            <v>2022</v>
          </cell>
          <cell r="B17294" t="str">
            <v>Septiembre</v>
          </cell>
          <cell r="J17294">
            <v>2800</v>
          </cell>
          <cell r="K17294">
            <v>31032</v>
          </cell>
        </row>
        <row r="17295">
          <cell r="A17295">
            <v>2022</v>
          </cell>
          <cell r="B17295" t="str">
            <v>Septiembre</v>
          </cell>
          <cell r="J17295">
            <v>1613</v>
          </cell>
          <cell r="K17295">
            <v>31033</v>
          </cell>
        </row>
        <row r="17296">
          <cell r="A17296">
            <v>2022</v>
          </cell>
          <cell r="B17296" t="str">
            <v>Septiembre</v>
          </cell>
          <cell r="J17296">
            <v>3747</v>
          </cell>
          <cell r="K17296">
            <v>31034</v>
          </cell>
        </row>
        <row r="17297">
          <cell r="A17297">
            <v>2022</v>
          </cell>
          <cell r="B17297" t="str">
            <v>Septiembre</v>
          </cell>
          <cell r="J17297">
            <v>1774</v>
          </cell>
          <cell r="K17297">
            <v>31035</v>
          </cell>
        </row>
        <row r="17298">
          <cell r="A17298">
            <v>2022</v>
          </cell>
          <cell r="B17298" t="str">
            <v>Septiembre</v>
          </cell>
          <cell r="J17298">
            <v>1160</v>
          </cell>
          <cell r="K17298">
            <v>31036</v>
          </cell>
        </row>
        <row r="17299">
          <cell r="A17299">
            <v>2022</v>
          </cell>
          <cell r="B17299" t="str">
            <v>Septiembre</v>
          </cell>
          <cell r="J17299">
            <v>2413</v>
          </cell>
          <cell r="K17299">
            <v>31037</v>
          </cell>
        </row>
        <row r="17300">
          <cell r="A17300">
            <v>2022</v>
          </cell>
          <cell r="B17300" t="str">
            <v>Septiembre</v>
          </cell>
          <cell r="J17300">
            <v>3870</v>
          </cell>
          <cell r="K17300">
            <v>31038</v>
          </cell>
        </row>
        <row r="17301">
          <cell r="A17301">
            <v>2022</v>
          </cell>
          <cell r="B17301" t="str">
            <v>Septiembre</v>
          </cell>
          <cell r="J17301">
            <v>1891</v>
          </cell>
          <cell r="K17301">
            <v>31039</v>
          </cell>
        </row>
        <row r="17302">
          <cell r="A17302">
            <v>2022</v>
          </cell>
          <cell r="B17302" t="str">
            <v>Septiembre</v>
          </cell>
          <cell r="J17302">
            <v>5742</v>
          </cell>
          <cell r="K17302">
            <v>11001</v>
          </cell>
        </row>
        <row r="17303">
          <cell r="A17303">
            <v>2022</v>
          </cell>
          <cell r="B17303" t="str">
            <v>Septiembre</v>
          </cell>
          <cell r="J17303">
            <v>5744</v>
          </cell>
          <cell r="K17303">
            <v>11002</v>
          </cell>
        </row>
        <row r="17304">
          <cell r="A17304">
            <v>2022</v>
          </cell>
          <cell r="B17304" t="str">
            <v>Septiembre</v>
          </cell>
          <cell r="J17304">
            <v>2135</v>
          </cell>
          <cell r="K17304">
            <v>11003</v>
          </cell>
        </row>
        <row r="17305">
          <cell r="A17305">
            <v>2022</v>
          </cell>
          <cell r="B17305" t="str">
            <v>Septiembre</v>
          </cell>
          <cell r="J17305">
            <v>2219</v>
          </cell>
          <cell r="K17305">
            <v>11004</v>
          </cell>
        </row>
        <row r="17306">
          <cell r="A17306">
            <v>2022</v>
          </cell>
          <cell r="B17306" t="str">
            <v>Septiembre</v>
          </cell>
          <cell r="J17306">
            <v>1800</v>
          </cell>
          <cell r="K17306">
            <v>11005</v>
          </cell>
        </row>
        <row r="17307">
          <cell r="A17307">
            <v>2022</v>
          </cell>
          <cell r="B17307" t="str">
            <v>Septiembre</v>
          </cell>
          <cell r="J17307">
            <v>5031</v>
          </cell>
          <cell r="K17307">
            <v>11006</v>
          </cell>
        </row>
        <row r="17308">
          <cell r="A17308">
            <v>2022</v>
          </cell>
          <cell r="B17308" t="str">
            <v>Septiembre</v>
          </cell>
          <cell r="J17308">
            <v>14949</v>
          </cell>
          <cell r="K17308">
            <v>11007</v>
          </cell>
        </row>
        <row r="17309">
          <cell r="A17309">
            <v>2022</v>
          </cell>
          <cell r="B17309" t="str">
            <v>Septiembre</v>
          </cell>
          <cell r="J17309">
            <v>2270</v>
          </cell>
          <cell r="K17309">
            <v>11008</v>
          </cell>
        </row>
        <row r="17310">
          <cell r="A17310">
            <v>2022</v>
          </cell>
          <cell r="B17310" t="str">
            <v>Septiembre</v>
          </cell>
          <cell r="J17310">
            <v>3829</v>
          </cell>
          <cell r="K17310">
            <v>11009</v>
          </cell>
        </row>
        <row r="17311">
          <cell r="A17311">
            <v>2022</v>
          </cell>
          <cell r="B17311" t="str">
            <v>Septiembre</v>
          </cell>
          <cell r="J17311">
            <v>2868</v>
          </cell>
          <cell r="K17311">
            <v>11010</v>
          </cell>
        </row>
        <row r="17312">
          <cell r="A17312">
            <v>2022</v>
          </cell>
          <cell r="B17312" t="str">
            <v>Septiembre</v>
          </cell>
          <cell r="J17312">
            <v>15202</v>
          </cell>
          <cell r="K17312">
            <v>11011</v>
          </cell>
        </row>
        <row r="17313">
          <cell r="A17313">
            <v>2022</v>
          </cell>
          <cell r="B17313" t="str">
            <v>Septiembre</v>
          </cell>
          <cell r="J17313">
            <v>4893</v>
          </cell>
          <cell r="K17313">
            <v>11012</v>
          </cell>
        </row>
        <row r="17314">
          <cell r="A17314">
            <v>2022</v>
          </cell>
          <cell r="B17314" t="str">
            <v>Septiembre</v>
          </cell>
          <cell r="J17314">
            <v>6778</v>
          </cell>
          <cell r="K17314">
            <v>11014</v>
          </cell>
        </row>
        <row r="17315">
          <cell r="A17315">
            <v>2022</v>
          </cell>
          <cell r="B17315" t="str">
            <v>Septiembre</v>
          </cell>
          <cell r="J17315">
            <v>5849</v>
          </cell>
          <cell r="K17315">
            <v>11015</v>
          </cell>
        </row>
        <row r="17316">
          <cell r="A17316">
            <v>2022</v>
          </cell>
          <cell r="B17316" t="str">
            <v>Septiembre</v>
          </cell>
          <cell r="J17316">
            <v>4480</v>
          </cell>
          <cell r="K17316">
            <v>11016</v>
          </cell>
        </row>
        <row r="17317">
          <cell r="A17317">
            <v>2022</v>
          </cell>
          <cell r="B17317" t="str">
            <v>Septiembre</v>
          </cell>
          <cell r="J17317">
            <v>1912</v>
          </cell>
          <cell r="K17317">
            <v>11017</v>
          </cell>
        </row>
        <row r="17318">
          <cell r="A17318">
            <v>2022</v>
          </cell>
          <cell r="B17318" t="str">
            <v>Septiembre</v>
          </cell>
          <cell r="J17318">
            <v>2337</v>
          </cell>
          <cell r="K17318">
            <v>11018</v>
          </cell>
        </row>
        <row r="17319">
          <cell r="A17319">
            <v>2022</v>
          </cell>
          <cell r="B17319" t="str">
            <v>Septiembre</v>
          </cell>
          <cell r="J17319">
            <v>5623</v>
          </cell>
          <cell r="K17319">
            <v>11019</v>
          </cell>
        </row>
        <row r="17320">
          <cell r="A17320">
            <v>2022</v>
          </cell>
          <cell r="B17320" t="str">
            <v>Septiembre</v>
          </cell>
          <cell r="J17320">
            <v>8467</v>
          </cell>
          <cell r="K17320">
            <v>11020</v>
          </cell>
        </row>
        <row r="17321">
          <cell r="A17321">
            <v>2022</v>
          </cell>
          <cell r="B17321" t="str">
            <v>Septiembre</v>
          </cell>
          <cell r="J17321">
            <v>3854</v>
          </cell>
          <cell r="K17321">
            <v>11022</v>
          </cell>
        </row>
        <row r="17322">
          <cell r="A17322">
            <v>2022</v>
          </cell>
          <cell r="B17322" t="str">
            <v>Septiembre</v>
          </cell>
          <cell r="J17322">
            <v>4942</v>
          </cell>
          <cell r="K17322">
            <v>11023</v>
          </cell>
        </row>
        <row r="17323">
          <cell r="A17323">
            <v>2022</v>
          </cell>
          <cell r="B17323" t="str">
            <v>Septiembre</v>
          </cell>
          <cell r="J17323">
            <v>4381</v>
          </cell>
          <cell r="K17323">
            <v>11024</v>
          </cell>
        </row>
        <row r="17324">
          <cell r="A17324">
            <v>2022</v>
          </cell>
          <cell r="B17324" t="str">
            <v>Septiembre</v>
          </cell>
          <cell r="J17324">
            <v>9533</v>
          </cell>
          <cell r="K17324">
            <v>11028</v>
          </cell>
        </row>
        <row r="17325">
          <cell r="A17325">
            <v>2022</v>
          </cell>
          <cell r="B17325" t="str">
            <v>Septiembre</v>
          </cell>
          <cell r="J17325">
            <v>3271</v>
          </cell>
          <cell r="K17325">
            <v>11029</v>
          </cell>
        </row>
        <row r="17326">
          <cell r="A17326">
            <v>2022</v>
          </cell>
          <cell r="B17326" t="str">
            <v>Septiembre</v>
          </cell>
          <cell r="J17326">
            <v>9114</v>
          </cell>
          <cell r="K17326">
            <v>11030</v>
          </cell>
        </row>
        <row r="17327">
          <cell r="A17327">
            <v>2022</v>
          </cell>
          <cell r="B17327" t="str">
            <v>Septiembre</v>
          </cell>
          <cell r="J17327">
            <v>7252</v>
          </cell>
          <cell r="K17327">
            <v>11031</v>
          </cell>
        </row>
        <row r="17328">
          <cell r="A17328">
            <v>2022</v>
          </cell>
          <cell r="B17328" t="str">
            <v>Septiembre</v>
          </cell>
          <cell r="J17328">
            <v>8373</v>
          </cell>
          <cell r="K17328">
            <v>11032</v>
          </cell>
        </row>
        <row r="17329">
          <cell r="A17329">
            <v>2022</v>
          </cell>
          <cell r="B17329" t="str">
            <v>Septiembre</v>
          </cell>
          <cell r="J17329">
            <v>3804</v>
          </cell>
          <cell r="K17329">
            <v>11033</v>
          </cell>
        </row>
        <row r="17330">
          <cell r="A17330">
            <v>2022</v>
          </cell>
          <cell r="B17330" t="str">
            <v>Septiembre</v>
          </cell>
          <cell r="J17330">
            <v>3449</v>
          </cell>
          <cell r="K17330">
            <v>11034</v>
          </cell>
        </row>
        <row r="17331">
          <cell r="A17331">
            <v>2022</v>
          </cell>
          <cell r="B17331" t="str">
            <v>Septiembre</v>
          </cell>
          <cell r="J17331">
            <v>4245</v>
          </cell>
          <cell r="K17331">
            <v>11035</v>
          </cell>
        </row>
        <row r="17332">
          <cell r="A17332">
            <v>2022</v>
          </cell>
          <cell r="B17332" t="str">
            <v>Septiembre</v>
          </cell>
          <cell r="J17332">
            <v>1700</v>
          </cell>
          <cell r="K17332">
            <v>11036</v>
          </cell>
        </row>
        <row r="17333">
          <cell r="A17333">
            <v>2022</v>
          </cell>
          <cell r="B17333" t="str">
            <v>Septiembre</v>
          </cell>
          <cell r="J17333">
            <v>1700</v>
          </cell>
          <cell r="K17333">
            <v>11037</v>
          </cell>
        </row>
        <row r="17334">
          <cell r="A17334">
            <v>2022</v>
          </cell>
          <cell r="B17334" t="str">
            <v>Septiembre</v>
          </cell>
          <cell r="J17334">
            <v>1894</v>
          </cell>
          <cell r="K17334">
            <v>11039</v>
          </cell>
        </row>
        <row r="17335">
          <cell r="A17335">
            <v>2022</v>
          </cell>
          <cell r="B17335" t="str">
            <v>Septiembre</v>
          </cell>
          <cell r="J17335">
            <v>2555</v>
          </cell>
          <cell r="K17335">
            <v>11040</v>
          </cell>
        </row>
        <row r="17336">
          <cell r="A17336">
            <v>2022</v>
          </cell>
          <cell r="B17336" t="str">
            <v>Septiembre</v>
          </cell>
          <cell r="J17336">
            <v>2017</v>
          </cell>
          <cell r="K17336">
            <v>11041</v>
          </cell>
        </row>
        <row r="17337">
          <cell r="A17337">
            <v>2022</v>
          </cell>
          <cell r="B17337" t="str">
            <v>Septiembre</v>
          </cell>
          <cell r="J17337">
            <v>2506</v>
          </cell>
          <cell r="K17337">
            <v>11042</v>
          </cell>
        </row>
        <row r="17338">
          <cell r="A17338">
            <v>2022</v>
          </cell>
          <cell r="B17338" t="str">
            <v>Septiembre</v>
          </cell>
          <cell r="J17338">
            <v>6541</v>
          </cell>
          <cell r="K17338">
            <v>11043</v>
          </cell>
        </row>
        <row r="17339">
          <cell r="A17339">
            <v>2022</v>
          </cell>
          <cell r="B17339" t="str">
            <v>Septiembre</v>
          </cell>
          <cell r="J17339">
            <v>4829</v>
          </cell>
          <cell r="K17339">
            <v>11044</v>
          </cell>
        </row>
        <row r="17340">
          <cell r="A17340">
            <v>2022</v>
          </cell>
          <cell r="B17340" t="str">
            <v>Septiembre</v>
          </cell>
          <cell r="J17340">
            <v>2419</v>
          </cell>
          <cell r="K17340">
            <v>11045</v>
          </cell>
        </row>
        <row r="17341">
          <cell r="A17341">
            <v>2022</v>
          </cell>
          <cell r="B17341" t="str">
            <v>Septiembre</v>
          </cell>
          <cell r="J17341">
            <v>1431</v>
          </cell>
          <cell r="K17341">
            <v>11046</v>
          </cell>
        </row>
        <row r="17342">
          <cell r="A17342">
            <v>2022</v>
          </cell>
          <cell r="B17342" t="str">
            <v>Septiembre</v>
          </cell>
          <cell r="J17342">
            <v>3306</v>
          </cell>
          <cell r="K17342">
            <v>11048</v>
          </cell>
        </row>
        <row r="17343">
          <cell r="A17343">
            <v>2022</v>
          </cell>
          <cell r="B17343" t="str">
            <v>Septiembre</v>
          </cell>
          <cell r="J17343">
            <v>3471</v>
          </cell>
          <cell r="K17343">
            <v>11049</v>
          </cell>
        </row>
        <row r="17344">
          <cell r="A17344">
            <v>2022</v>
          </cell>
          <cell r="B17344" t="str">
            <v>Septiembre</v>
          </cell>
          <cell r="J17344">
            <v>3505</v>
          </cell>
          <cell r="K17344">
            <v>11050</v>
          </cell>
        </row>
        <row r="17345">
          <cell r="A17345">
            <v>2022</v>
          </cell>
          <cell r="B17345" t="str">
            <v>Septiembre</v>
          </cell>
          <cell r="J17345">
            <v>16863</v>
          </cell>
          <cell r="K17345">
            <v>11051</v>
          </cell>
        </row>
        <row r="17346">
          <cell r="A17346">
            <v>2022</v>
          </cell>
          <cell r="B17346" t="str">
            <v>Septiembre</v>
          </cell>
          <cell r="J17346">
            <v>4334</v>
          </cell>
          <cell r="K17346">
            <v>11052</v>
          </cell>
        </row>
        <row r="17347">
          <cell r="A17347">
            <v>2022</v>
          </cell>
          <cell r="B17347" t="str">
            <v>Septiembre</v>
          </cell>
          <cell r="J17347">
            <v>10132</v>
          </cell>
          <cell r="K17347">
            <v>11053</v>
          </cell>
        </row>
        <row r="17348">
          <cell r="A17348">
            <v>2022</v>
          </cell>
          <cell r="B17348" t="str">
            <v>Septiembre</v>
          </cell>
          <cell r="J17348">
            <v>11156</v>
          </cell>
          <cell r="K17348">
            <v>11054</v>
          </cell>
        </row>
        <row r="17349">
          <cell r="A17349">
            <v>2022</v>
          </cell>
          <cell r="B17349" t="str">
            <v>Septiembre</v>
          </cell>
          <cell r="J17349">
            <v>3514</v>
          </cell>
          <cell r="K17349">
            <v>21001</v>
          </cell>
        </row>
        <row r="17350">
          <cell r="A17350">
            <v>2022</v>
          </cell>
          <cell r="B17350" t="str">
            <v>Septiembre</v>
          </cell>
          <cell r="J17350">
            <v>3447</v>
          </cell>
          <cell r="K17350">
            <v>21002</v>
          </cell>
        </row>
        <row r="17351">
          <cell r="A17351">
            <v>2022</v>
          </cell>
          <cell r="B17351" t="str">
            <v>Septiembre</v>
          </cell>
          <cell r="J17351">
            <v>2723</v>
          </cell>
          <cell r="K17351">
            <v>21003</v>
          </cell>
        </row>
        <row r="17352">
          <cell r="A17352">
            <v>2022</v>
          </cell>
          <cell r="B17352" t="str">
            <v>Septiembre</v>
          </cell>
          <cell r="J17352">
            <v>1295</v>
          </cell>
          <cell r="K17352">
            <v>21004</v>
          </cell>
        </row>
        <row r="17353">
          <cell r="A17353">
            <v>2022</v>
          </cell>
          <cell r="B17353" t="str">
            <v>Septiembre</v>
          </cell>
          <cell r="J17353">
            <v>941</v>
          </cell>
          <cell r="K17353">
            <v>21007</v>
          </cell>
        </row>
        <row r="17354">
          <cell r="A17354">
            <v>2022</v>
          </cell>
          <cell r="B17354" t="str">
            <v>Septiembre</v>
          </cell>
          <cell r="J17354">
            <v>1012</v>
          </cell>
          <cell r="K17354">
            <v>21005</v>
          </cell>
        </row>
        <row r="17355">
          <cell r="A17355">
            <v>2022</v>
          </cell>
          <cell r="B17355" t="str">
            <v>Septiembre</v>
          </cell>
          <cell r="J17355">
            <v>923</v>
          </cell>
          <cell r="K17355">
            <v>21006</v>
          </cell>
        </row>
        <row r="17356">
          <cell r="A17356">
            <v>2022</v>
          </cell>
          <cell r="B17356" t="str">
            <v>Septiembre</v>
          </cell>
          <cell r="J17356">
            <v>2505</v>
          </cell>
          <cell r="K17356">
            <v>21008</v>
          </cell>
        </row>
        <row r="17357">
          <cell r="A17357">
            <v>2022</v>
          </cell>
          <cell r="B17357" t="str">
            <v>Septiembre</v>
          </cell>
          <cell r="J17357">
            <v>1197</v>
          </cell>
          <cell r="K17357">
            <v>21009</v>
          </cell>
        </row>
        <row r="17358">
          <cell r="A17358">
            <v>2022</v>
          </cell>
          <cell r="B17358" t="str">
            <v>Septiembre</v>
          </cell>
          <cell r="J17358">
            <v>926</v>
          </cell>
          <cell r="K17358">
            <v>21011</v>
          </cell>
        </row>
        <row r="17359">
          <cell r="A17359">
            <v>2022</v>
          </cell>
          <cell r="B17359" t="str">
            <v>Septiembre</v>
          </cell>
          <cell r="J17359">
            <v>1500</v>
          </cell>
          <cell r="K17359">
            <v>21012</v>
          </cell>
        </row>
        <row r="17360">
          <cell r="A17360">
            <v>2022</v>
          </cell>
          <cell r="B17360" t="str">
            <v>Septiembre</v>
          </cell>
          <cell r="J17360">
            <v>3402</v>
          </cell>
          <cell r="K17360">
            <v>21013</v>
          </cell>
        </row>
        <row r="17361">
          <cell r="A17361">
            <v>2022</v>
          </cell>
          <cell r="B17361" t="str">
            <v>Septiembre</v>
          </cell>
          <cell r="J17361">
            <v>3403</v>
          </cell>
          <cell r="K17361">
            <v>21014</v>
          </cell>
        </row>
        <row r="17362">
          <cell r="A17362">
            <v>2022</v>
          </cell>
          <cell r="B17362" t="str">
            <v>Septiembre</v>
          </cell>
          <cell r="J17362">
            <v>3770</v>
          </cell>
          <cell r="K17362">
            <v>21016</v>
          </cell>
        </row>
        <row r="17363">
          <cell r="A17363">
            <v>2022</v>
          </cell>
          <cell r="B17363" t="str">
            <v>Septiembre</v>
          </cell>
          <cell r="J17363">
            <v>3696</v>
          </cell>
          <cell r="K17363">
            <v>21017</v>
          </cell>
        </row>
        <row r="17364">
          <cell r="A17364">
            <v>2022</v>
          </cell>
          <cell r="B17364" t="str">
            <v>Septiembre</v>
          </cell>
          <cell r="J17364">
            <v>3534</v>
          </cell>
          <cell r="K17364">
            <v>51001</v>
          </cell>
        </row>
        <row r="17365">
          <cell r="A17365">
            <v>2022</v>
          </cell>
          <cell r="B17365" t="str">
            <v>Septiembre</v>
          </cell>
          <cell r="J17365">
            <v>3752</v>
          </cell>
          <cell r="K17365">
            <v>51001</v>
          </cell>
        </row>
        <row r="17366">
          <cell r="A17366">
            <v>2022</v>
          </cell>
          <cell r="B17366" t="str">
            <v>Septiembre</v>
          </cell>
          <cell r="J17366">
            <v>3718</v>
          </cell>
          <cell r="K17366">
            <v>51001</v>
          </cell>
        </row>
        <row r="17367">
          <cell r="A17367">
            <v>2022</v>
          </cell>
          <cell r="B17367" t="str">
            <v>Septiembre</v>
          </cell>
          <cell r="J17367">
            <v>3651</v>
          </cell>
          <cell r="K17367">
            <v>51001</v>
          </cell>
        </row>
        <row r="17368">
          <cell r="A17368">
            <v>2022</v>
          </cell>
          <cell r="B17368" t="str">
            <v>Septiembre</v>
          </cell>
          <cell r="J17368">
            <v>3436</v>
          </cell>
          <cell r="K17368">
            <v>51002</v>
          </cell>
        </row>
        <row r="17369">
          <cell r="A17369">
            <v>2022</v>
          </cell>
          <cell r="B17369" t="str">
            <v>Septiembre</v>
          </cell>
          <cell r="J17369">
            <v>4093</v>
          </cell>
          <cell r="K17369">
            <v>51003</v>
          </cell>
        </row>
        <row r="17370">
          <cell r="A17370">
            <v>2022</v>
          </cell>
          <cell r="B17370" t="str">
            <v>Septiembre</v>
          </cell>
          <cell r="J17370">
            <v>4813</v>
          </cell>
          <cell r="K17370">
            <v>51003</v>
          </cell>
        </row>
        <row r="17371">
          <cell r="A17371">
            <v>2022</v>
          </cell>
          <cell r="B17371" t="str">
            <v>Septiembre</v>
          </cell>
          <cell r="J17371">
            <v>4608</v>
          </cell>
          <cell r="K17371">
            <v>51003</v>
          </cell>
        </row>
        <row r="17372">
          <cell r="A17372">
            <v>2022</v>
          </cell>
          <cell r="B17372" t="str">
            <v>Septiembre</v>
          </cell>
          <cell r="J17372">
            <v>14832</v>
          </cell>
          <cell r="K17372">
            <v>51004</v>
          </cell>
        </row>
        <row r="17373">
          <cell r="A17373">
            <v>2022</v>
          </cell>
          <cell r="B17373" t="str">
            <v>Septiembre</v>
          </cell>
          <cell r="J17373">
            <v>17406</v>
          </cell>
          <cell r="K17373">
            <v>51004</v>
          </cell>
        </row>
        <row r="17374">
          <cell r="A17374">
            <v>2022</v>
          </cell>
          <cell r="B17374" t="str">
            <v>Septiembre</v>
          </cell>
          <cell r="J17374">
            <v>15597</v>
          </cell>
          <cell r="K17374">
            <v>51004</v>
          </cell>
        </row>
        <row r="17375">
          <cell r="A17375">
            <v>2022</v>
          </cell>
          <cell r="B17375" t="str">
            <v>Septiembre</v>
          </cell>
          <cell r="J17375">
            <v>14840</v>
          </cell>
          <cell r="K17375">
            <v>51005</v>
          </cell>
        </row>
        <row r="17376">
          <cell r="A17376">
            <v>2022</v>
          </cell>
          <cell r="B17376" t="str">
            <v>Septiembre</v>
          </cell>
          <cell r="J17376">
            <v>15585</v>
          </cell>
          <cell r="K17376">
            <v>51005</v>
          </cell>
        </row>
        <row r="17377">
          <cell r="A17377">
            <v>2022</v>
          </cell>
          <cell r="B17377" t="str">
            <v>Septiembre</v>
          </cell>
          <cell r="J17377">
            <v>15157</v>
          </cell>
          <cell r="K17377">
            <v>51005</v>
          </cell>
        </row>
        <row r="17378">
          <cell r="A17378">
            <v>2022</v>
          </cell>
          <cell r="B17378" t="str">
            <v>Septiembre</v>
          </cell>
          <cell r="J17378">
            <v>12283</v>
          </cell>
          <cell r="K17378">
            <v>51006</v>
          </cell>
        </row>
        <row r="17379">
          <cell r="A17379">
            <v>2022</v>
          </cell>
          <cell r="B17379" t="str">
            <v>Septiembre</v>
          </cell>
          <cell r="J17379">
            <v>12527</v>
          </cell>
          <cell r="K17379">
            <v>51006</v>
          </cell>
        </row>
        <row r="17380">
          <cell r="A17380">
            <v>2022</v>
          </cell>
          <cell r="B17380" t="str">
            <v>Septiembre</v>
          </cell>
          <cell r="J17380">
            <v>11390</v>
          </cell>
          <cell r="K17380">
            <v>51007</v>
          </cell>
        </row>
        <row r="17381">
          <cell r="A17381">
            <v>2022</v>
          </cell>
          <cell r="B17381" t="str">
            <v>Septiembre</v>
          </cell>
          <cell r="J17381">
            <v>7719</v>
          </cell>
          <cell r="K17381">
            <v>51008</v>
          </cell>
        </row>
        <row r="17382">
          <cell r="A17382">
            <v>2022</v>
          </cell>
          <cell r="B17382" t="str">
            <v>Septiembre</v>
          </cell>
          <cell r="J17382">
            <v>8600</v>
          </cell>
          <cell r="K17382">
            <v>51008</v>
          </cell>
        </row>
        <row r="17383">
          <cell r="A17383">
            <v>2022</v>
          </cell>
          <cell r="B17383" t="str">
            <v>Septiembre</v>
          </cell>
          <cell r="J17383">
            <v>7577</v>
          </cell>
          <cell r="K17383">
            <v>51008</v>
          </cell>
        </row>
        <row r="17384">
          <cell r="A17384">
            <v>2022</v>
          </cell>
          <cell r="B17384" t="str">
            <v>Septiembre</v>
          </cell>
          <cell r="J17384">
            <v>9025</v>
          </cell>
          <cell r="K17384">
            <v>51008</v>
          </cell>
        </row>
        <row r="17385">
          <cell r="A17385">
            <v>2022</v>
          </cell>
          <cell r="B17385" t="str">
            <v>Septiembre</v>
          </cell>
          <cell r="J17385">
            <v>6350</v>
          </cell>
          <cell r="K17385">
            <v>51009</v>
          </cell>
        </row>
        <row r="17386">
          <cell r="A17386">
            <v>2022</v>
          </cell>
          <cell r="B17386" t="str">
            <v>Septiembre</v>
          </cell>
          <cell r="J17386">
            <v>7252</v>
          </cell>
          <cell r="K17386">
            <v>51009</v>
          </cell>
        </row>
        <row r="17387">
          <cell r="A17387">
            <v>2022</v>
          </cell>
          <cell r="B17387" t="str">
            <v>Septiembre</v>
          </cell>
          <cell r="J17387">
            <v>6784</v>
          </cell>
          <cell r="K17387">
            <v>51009</v>
          </cell>
        </row>
        <row r="17388">
          <cell r="A17388">
            <v>2022</v>
          </cell>
          <cell r="B17388" t="str">
            <v>Septiembre</v>
          </cell>
          <cell r="J17388">
            <v>7271</v>
          </cell>
          <cell r="K17388">
            <v>51009</v>
          </cell>
        </row>
        <row r="17389">
          <cell r="A17389">
            <v>2022</v>
          </cell>
          <cell r="B17389" t="str">
            <v>Septiembre</v>
          </cell>
          <cell r="J17389">
            <v>2308</v>
          </cell>
          <cell r="K17389">
            <v>51010</v>
          </cell>
        </row>
        <row r="17390">
          <cell r="A17390">
            <v>2022</v>
          </cell>
          <cell r="B17390" t="str">
            <v>Septiembre</v>
          </cell>
          <cell r="J17390">
            <v>2722</v>
          </cell>
          <cell r="K17390">
            <v>51010</v>
          </cell>
        </row>
        <row r="17391">
          <cell r="A17391">
            <v>2022</v>
          </cell>
          <cell r="B17391" t="str">
            <v>Septiembre</v>
          </cell>
          <cell r="J17391">
            <v>2519</v>
          </cell>
          <cell r="K17391">
            <v>51011</v>
          </cell>
        </row>
        <row r="17392">
          <cell r="A17392">
            <v>2022</v>
          </cell>
          <cell r="B17392" t="str">
            <v>Septiembre</v>
          </cell>
          <cell r="J17392">
            <v>2842</v>
          </cell>
          <cell r="K17392">
            <v>51011</v>
          </cell>
        </row>
        <row r="17393">
          <cell r="A17393">
            <v>2022</v>
          </cell>
          <cell r="B17393" t="str">
            <v>Septiembre</v>
          </cell>
          <cell r="J17393">
            <v>2895</v>
          </cell>
          <cell r="K17393">
            <v>51011</v>
          </cell>
        </row>
        <row r="17394">
          <cell r="A17394">
            <v>2022</v>
          </cell>
          <cell r="B17394" t="str">
            <v>Septiembre</v>
          </cell>
          <cell r="J17394">
            <v>4642</v>
          </cell>
          <cell r="K17394">
            <v>51012</v>
          </cell>
        </row>
        <row r="17395">
          <cell r="A17395">
            <v>2022</v>
          </cell>
          <cell r="B17395" t="str">
            <v>Septiembre</v>
          </cell>
          <cell r="J17395">
            <v>5071</v>
          </cell>
          <cell r="K17395">
            <v>51012</v>
          </cell>
        </row>
        <row r="17396">
          <cell r="A17396">
            <v>2022</v>
          </cell>
          <cell r="B17396" t="str">
            <v>Septiembre</v>
          </cell>
          <cell r="J17396">
            <v>498</v>
          </cell>
          <cell r="K17396">
            <v>61001</v>
          </cell>
        </row>
        <row r="17397">
          <cell r="A17397">
            <v>2022</v>
          </cell>
          <cell r="B17397" t="str">
            <v>Septiembre</v>
          </cell>
          <cell r="J17397">
            <v>504</v>
          </cell>
          <cell r="K17397">
            <v>61001</v>
          </cell>
        </row>
        <row r="17398">
          <cell r="A17398">
            <v>2022</v>
          </cell>
          <cell r="B17398" t="str">
            <v>Septiembre</v>
          </cell>
          <cell r="J17398">
            <v>516</v>
          </cell>
          <cell r="K17398">
            <v>61001</v>
          </cell>
        </row>
        <row r="17399">
          <cell r="A17399">
            <v>2022</v>
          </cell>
          <cell r="B17399" t="str">
            <v>Septiembre</v>
          </cell>
          <cell r="J17399">
            <v>520</v>
          </cell>
          <cell r="K17399">
            <v>61002</v>
          </cell>
        </row>
        <row r="17400">
          <cell r="A17400">
            <v>2022</v>
          </cell>
          <cell r="B17400" t="str">
            <v>Septiembre</v>
          </cell>
          <cell r="J17400">
            <v>532</v>
          </cell>
          <cell r="K17400">
            <v>61002</v>
          </cell>
        </row>
        <row r="17401">
          <cell r="A17401">
            <v>2022</v>
          </cell>
          <cell r="B17401" t="str">
            <v>Septiembre</v>
          </cell>
          <cell r="J17401">
            <v>540</v>
          </cell>
          <cell r="K17401">
            <v>61002</v>
          </cell>
        </row>
        <row r="17402">
          <cell r="A17402">
            <v>2022</v>
          </cell>
          <cell r="B17402" t="str">
            <v>Septiembre</v>
          </cell>
          <cell r="J17402">
            <v>487</v>
          </cell>
          <cell r="K17402">
            <v>61003</v>
          </cell>
        </row>
        <row r="17403">
          <cell r="A17403">
            <v>2022</v>
          </cell>
          <cell r="B17403" t="str">
            <v>Septiembre</v>
          </cell>
          <cell r="J17403">
            <v>481</v>
          </cell>
          <cell r="K17403">
            <v>61003</v>
          </cell>
        </row>
        <row r="17404">
          <cell r="A17404">
            <v>2022</v>
          </cell>
          <cell r="B17404" t="str">
            <v>Septiembre</v>
          </cell>
          <cell r="J17404">
            <v>488</v>
          </cell>
          <cell r="K17404">
            <v>61003</v>
          </cell>
        </row>
        <row r="17405">
          <cell r="A17405">
            <v>2022</v>
          </cell>
          <cell r="B17405" t="str">
            <v>Septiembre</v>
          </cell>
          <cell r="J17405">
            <v>548</v>
          </cell>
          <cell r="K17405">
            <v>61004</v>
          </cell>
        </row>
        <row r="17406">
          <cell r="A17406">
            <v>2022</v>
          </cell>
          <cell r="B17406" t="str">
            <v>Septiembre</v>
          </cell>
          <cell r="J17406">
            <v>556</v>
          </cell>
          <cell r="K17406">
            <v>61004</v>
          </cell>
        </row>
        <row r="17407">
          <cell r="A17407">
            <v>2022</v>
          </cell>
          <cell r="B17407" t="str">
            <v>Septiembre</v>
          </cell>
          <cell r="J17407">
            <v>587</v>
          </cell>
          <cell r="K17407">
            <v>61004</v>
          </cell>
        </row>
        <row r="17408">
          <cell r="A17408">
            <v>2022</v>
          </cell>
          <cell r="B17408" t="str">
            <v>Septiembre</v>
          </cell>
          <cell r="J17408">
            <v>13338</v>
          </cell>
          <cell r="K17408">
            <v>61006</v>
          </cell>
        </row>
        <row r="17409">
          <cell r="A17409">
            <v>2022</v>
          </cell>
          <cell r="B17409" t="str">
            <v>Septiembre</v>
          </cell>
          <cell r="J17409">
            <v>13654</v>
          </cell>
          <cell r="K17409">
            <v>61006</v>
          </cell>
        </row>
        <row r="17410">
          <cell r="A17410">
            <v>2022</v>
          </cell>
          <cell r="B17410" t="str">
            <v>Septiembre</v>
          </cell>
          <cell r="J17410">
            <v>13792</v>
          </cell>
          <cell r="K17410">
            <v>61006</v>
          </cell>
        </row>
        <row r="17411">
          <cell r="A17411">
            <v>2022</v>
          </cell>
          <cell r="B17411" t="str">
            <v>Septiembre</v>
          </cell>
          <cell r="J17411">
            <v>13975</v>
          </cell>
          <cell r="K17411">
            <v>61006</v>
          </cell>
        </row>
        <row r="17412">
          <cell r="A17412">
            <v>2022</v>
          </cell>
          <cell r="B17412" t="str">
            <v>Septiembre</v>
          </cell>
          <cell r="J17412">
            <v>19325</v>
          </cell>
          <cell r="K17412">
            <v>61007</v>
          </cell>
        </row>
        <row r="17413">
          <cell r="A17413">
            <v>2022</v>
          </cell>
          <cell r="B17413" t="str">
            <v>Septiembre</v>
          </cell>
          <cell r="J17413">
            <v>19813</v>
          </cell>
          <cell r="K17413">
            <v>61007</v>
          </cell>
        </row>
        <row r="17414">
          <cell r="A17414">
            <v>2022</v>
          </cell>
          <cell r="B17414" t="str">
            <v>Septiembre</v>
          </cell>
          <cell r="J17414">
            <v>19483</v>
          </cell>
          <cell r="K17414">
            <v>61007</v>
          </cell>
        </row>
        <row r="17415">
          <cell r="A17415">
            <v>2022</v>
          </cell>
          <cell r="B17415" t="str">
            <v>Septiembre</v>
          </cell>
          <cell r="J17415">
            <v>18775</v>
          </cell>
          <cell r="K17415">
            <v>61007</v>
          </cell>
        </row>
        <row r="17416">
          <cell r="A17416">
            <v>2022</v>
          </cell>
          <cell r="B17416" t="str">
            <v>Septiembre</v>
          </cell>
          <cell r="J17416">
            <v>13569</v>
          </cell>
          <cell r="K17416">
            <v>61008</v>
          </cell>
        </row>
        <row r="17417">
          <cell r="A17417">
            <v>2022</v>
          </cell>
          <cell r="B17417" t="str">
            <v>Septiembre</v>
          </cell>
          <cell r="J17417">
            <v>13700</v>
          </cell>
          <cell r="K17417">
            <v>61008</v>
          </cell>
        </row>
        <row r="17418">
          <cell r="A17418">
            <v>2022</v>
          </cell>
          <cell r="B17418" t="str">
            <v>Septiembre</v>
          </cell>
          <cell r="J17418">
            <v>13200</v>
          </cell>
          <cell r="K17418">
            <v>61008</v>
          </cell>
        </row>
        <row r="17419">
          <cell r="A17419">
            <v>2022</v>
          </cell>
          <cell r="B17419" t="str">
            <v>Septiembre</v>
          </cell>
          <cell r="J17419">
            <v>16925</v>
          </cell>
          <cell r="K17419">
            <v>61009</v>
          </cell>
        </row>
        <row r="17420">
          <cell r="A17420">
            <v>2022</v>
          </cell>
          <cell r="B17420" t="str">
            <v>Septiembre</v>
          </cell>
          <cell r="J17420">
            <v>17208</v>
          </cell>
          <cell r="K17420">
            <v>61009</v>
          </cell>
        </row>
        <row r="17421">
          <cell r="A17421">
            <v>2022</v>
          </cell>
          <cell r="B17421" t="str">
            <v>Septiembre</v>
          </cell>
          <cell r="J17421">
            <v>16667</v>
          </cell>
          <cell r="K17421">
            <v>61009</v>
          </cell>
        </row>
        <row r="17422">
          <cell r="A17422">
            <v>2022</v>
          </cell>
          <cell r="B17422" t="str">
            <v>Septiembre</v>
          </cell>
          <cell r="J17422">
            <v>17125</v>
          </cell>
          <cell r="K17422">
            <v>61009</v>
          </cell>
        </row>
        <row r="17423">
          <cell r="A17423">
            <v>2022</v>
          </cell>
          <cell r="B17423" t="str">
            <v>Septiembre</v>
          </cell>
          <cell r="J17423">
            <v>9146</v>
          </cell>
          <cell r="K17423">
            <v>71001</v>
          </cell>
        </row>
        <row r="17424">
          <cell r="A17424">
            <v>2022</v>
          </cell>
          <cell r="B17424" t="str">
            <v>Septiembre</v>
          </cell>
          <cell r="J17424">
            <v>7868</v>
          </cell>
          <cell r="K17424">
            <v>71001</v>
          </cell>
        </row>
        <row r="17425">
          <cell r="A17425">
            <v>2022</v>
          </cell>
          <cell r="B17425" t="str">
            <v>Septiembre</v>
          </cell>
          <cell r="J17425">
            <v>7088</v>
          </cell>
          <cell r="K17425">
            <v>71001</v>
          </cell>
        </row>
        <row r="17426">
          <cell r="A17426">
            <v>2022</v>
          </cell>
          <cell r="B17426" t="str">
            <v>Septiembre</v>
          </cell>
          <cell r="J17426">
            <v>9358</v>
          </cell>
          <cell r="K17426">
            <v>71002</v>
          </cell>
        </row>
        <row r="17427">
          <cell r="A17427">
            <v>2022</v>
          </cell>
          <cell r="B17427" t="str">
            <v>Septiembre</v>
          </cell>
          <cell r="J17427">
            <v>12100</v>
          </cell>
          <cell r="K17427">
            <v>71002</v>
          </cell>
        </row>
        <row r="17428">
          <cell r="A17428">
            <v>2022</v>
          </cell>
          <cell r="B17428" t="str">
            <v>Septiembre</v>
          </cell>
          <cell r="J17428">
            <v>10513</v>
          </cell>
          <cell r="K17428">
            <v>71002</v>
          </cell>
        </row>
        <row r="17429">
          <cell r="A17429">
            <v>2022</v>
          </cell>
          <cell r="B17429" t="str">
            <v>Septiembre</v>
          </cell>
          <cell r="J17429">
            <v>10377</v>
          </cell>
          <cell r="K17429">
            <v>71002</v>
          </cell>
        </row>
        <row r="17430">
          <cell r="A17430">
            <v>2022</v>
          </cell>
          <cell r="B17430" t="str">
            <v>Septiembre</v>
          </cell>
          <cell r="J17430">
            <v>9031</v>
          </cell>
          <cell r="K17430">
            <v>71002</v>
          </cell>
        </row>
        <row r="17431">
          <cell r="A17431">
            <v>2022</v>
          </cell>
          <cell r="B17431" t="str">
            <v>Septiembre</v>
          </cell>
          <cell r="J17431">
            <v>16050</v>
          </cell>
          <cell r="K17431">
            <v>71004</v>
          </cell>
        </row>
        <row r="17432">
          <cell r="A17432">
            <v>2022</v>
          </cell>
          <cell r="B17432" t="str">
            <v>Septiembre</v>
          </cell>
          <cell r="J17432">
            <v>15612</v>
          </cell>
          <cell r="K17432">
            <v>71004</v>
          </cell>
        </row>
        <row r="17433">
          <cell r="A17433">
            <v>2022</v>
          </cell>
          <cell r="B17433" t="str">
            <v>Septiembre</v>
          </cell>
          <cell r="J17433">
            <v>15685</v>
          </cell>
          <cell r="K17433">
            <v>71004</v>
          </cell>
        </row>
        <row r="17434">
          <cell r="A17434">
            <v>2022</v>
          </cell>
          <cell r="B17434" t="str">
            <v>Septiembre</v>
          </cell>
          <cell r="J17434">
            <v>16169</v>
          </cell>
          <cell r="K17434">
            <v>71004</v>
          </cell>
        </row>
        <row r="17435">
          <cell r="A17435">
            <v>2022</v>
          </cell>
          <cell r="B17435" t="str">
            <v>Septiembre</v>
          </cell>
          <cell r="J17435">
            <v>16825</v>
          </cell>
          <cell r="K17435">
            <v>71005</v>
          </cell>
        </row>
        <row r="17436">
          <cell r="A17436">
            <v>2022</v>
          </cell>
          <cell r="B17436" t="str">
            <v>Septiembre</v>
          </cell>
          <cell r="J17436">
            <v>16485</v>
          </cell>
          <cell r="K17436">
            <v>71005</v>
          </cell>
        </row>
        <row r="17437">
          <cell r="A17437">
            <v>2022</v>
          </cell>
          <cell r="B17437" t="str">
            <v>Septiembre</v>
          </cell>
          <cell r="J17437">
            <v>16615</v>
          </cell>
          <cell r="K17437">
            <v>71005</v>
          </cell>
        </row>
        <row r="17438">
          <cell r="A17438">
            <v>2022</v>
          </cell>
          <cell r="B17438" t="str">
            <v>Septiembre</v>
          </cell>
          <cell r="J17438">
            <v>16906</v>
          </cell>
          <cell r="K17438">
            <v>71005</v>
          </cell>
        </row>
        <row r="17439">
          <cell r="A17439">
            <v>2022</v>
          </cell>
          <cell r="B17439" t="str">
            <v>Septiembre</v>
          </cell>
          <cell r="J17439">
            <v>17025</v>
          </cell>
          <cell r="K17439">
            <v>71006</v>
          </cell>
        </row>
        <row r="17440">
          <cell r="A17440">
            <v>2022</v>
          </cell>
          <cell r="B17440" t="str">
            <v>Septiembre</v>
          </cell>
          <cell r="J17440">
            <v>17235</v>
          </cell>
          <cell r="K17440">
            <v>71006</v>
          </cell>
        </row>
        <row r="17441">
          <cell r="A17441">
            <v>2022</v>
          </cell>
          <cell r="B17441" t="str">
            <v>Septiembre</v>
          </cell>
          <cell r="J17441">
            <v>17302</v>
          </cell>
          <cell r="K17441">
            <v>71006</v>
          </cell>
        </row>
        <row r="17442">
          <cell r="A17442">
            <v>2022</v>
          </cell>
          <cell r="B17442" t="str">
            <v>Septiembre</v>
          </cell>
          <cell r="J17442">
            <v>16713</v>
          </cell>
          <cell r="K17442">
            <v>71006</v>
          </cell>
        </row>
        <row r="17443">
          <cell r="A17443">
            <v>2022</v>
          </cell>
          <cell r="B17443" t="str">
            <v>Septiembre</v>
          </cell>
          <cell r="J17443">
            <v>18513</v>
          </cell>
          <cell r="K17443">
            <v>71007</v>
          </cell>
        </row>
        <row r="17444">
          <cell r="A17444">
            <v>2022</v>
          </cell>
          <cell r="B17444" t="str">
            <v>Septiembre</v>
          </cell>
          <cell r="J17444">
            <v>17265</v>
          </cell>
          <cell r="K17444">
            <v>71007</v>
          </cell>
        </row>
        <row r="17445">
          <cell r="A17445">
            <v>2022</v>
          </cell>
          <cell r="B17445" t="str">
            <v>Septiembre</v>
          </cell>
          <cell r="J17445">
            <v>18208</v>
          </cell>
          <cell r="K17445">
            <v>71007</v>
          </cell>
        </row>
        <row r="17446">
          <cell r="A17446">
            <v>2022</v>
          </cell>
          <cell r="B17446" t="str">
            <v>Septiembre</v>
          </cell>
          <cell r="J17446">
            <v>18119</v>
          </cell>
          <cell r="K17446">
            <v>71007</v>
          </cell>
        </row>
        <row r="17447">
          <cell r="A17447">
            <v>2022</v>
          </cell>
          <cell r="B17447" t="str">
            <v>Septiembre</v>
          </cell>
          <cell r="J17447">
            <v>12828</v>
          </cell>
          <cell r="K17447">
            <v>71003</v>
          </cell>
        </row>
        <row r="17448">
          <cell r="A17448">
            <v>2022</v>
          </cell>
          <cell r="B17448" t="str">
            <v>Septiembre</v>
          </cell>
          <cell r="J17448">
            <v>19250</v>
          </cell>
          <cell r="K17448">
            <v>71009</v>
          </cell>
        </row>
        <row r="17449">
          <cell r="A17449">
            <v>2022</v>
          </cell>
          <cell r="B17449" t="str">
            <v>Septiembre</v>
          </cell>
          <cell r="J17449">
            <v>18855</v>
          </cell>
          <cell r="K17449">
            <v>71009</v>
          </cell>
        </row>
        <row r="17450">
          <cell r="A17450">
            <v>2022</v>
          </cell>
          <cell r="B17450" t="str">
            <v>Septiembre</v>
          </cell>
          <cell r="J17450">
            <v>19615</v>
          </cell>
          <cell r="K17450">
            <v>71009</v>
          </cell>
        </row>
        <row r="17451">
          <cell r="A17451">
            <v>2022</v>
          </cell>
          <cell r="B17451" t="str">
            <v>Septiembre</v>
          </cell>
          <cell r="J17451">
            <v>19031</v>
          </cell>
          <cell r="K17451">
            <v>71009</v>
          </cell>
        </row>
        <row r="17452">
          <cell r="A17452">
            <v>2022</v>
          </cell>
          <cell r="B17452" t="str">
            <v>Septiembre</v>
          </cell>
          <cell r="J17452">
            <v>16800</v>
          </cell>
          <cell r="K17452">
            <v>71010</v>
          </cell>
        </row>
        <row r="17453">
          <cell r="A17453">
            <v>2022</v>
          </cell>
          <cell r="B17453" t="str">
            <v>Septiembre</v>
          </cell>
          <cell r="J17453">
            <v>16625</v>
          </cell>
          <cell r="K17453">
            <v>71010</v>
          </cell>
        </row>
        <row r="17454">
          <cell r="A17454">
            <v>2022</v>
          </cell>
          <cell r="B17454" t="str">
            <v>Septiembre</v>
          </cell>
          <cell r="J17454">
            <v>16375</v>
          </cell>
          <cell r="K17454">
            <v>71010</v>
          </cell>
        </row>
        <row r="17455">
          <cell r="A17455">
            <v>2022</v>
          </cell>
          <cell r="B17455" t="str">
            <v>Septiembre</v>
          </cell>
          <cell r="J17455">
            <v>17825</v>
          </cell>
          <cell r="K17455">
            <v>71011</v>
          </cell>
        </row>
        <row r="17456">
          <cell r="A17456">
            <v>2022</v>
          </cell>
          <cell r="B17456" t="str">
            <v>Septiembre</v>
          </cell>
          <cell r="J17456">
            <v>17640</v>
          </cell>
          <cell r="K17456">
            <v>71011</v>
          </cell>
        </row>
        <row r="17457">
          <cell r="A17457">
            <v>2022</v>
          </cell>
          <cell r="B17457" t="str">
            <v>Septiembre</v>
          </cell>
          <cell r="J17457">
            <v>17269</v>
          </cell>
          <cell r="K17457">
            <v>71011</v>
          </cell>
        </row>
        <row r="17458">
          <cell r="A17458">
            <v>2022</v>
          </cell>
          <cell r="B17458" t="str">
            <v>Septiembre</v>
          </cell>
          <cell r="J17458">
            <v>18163</v>
          </cell>
          <cell r="K17458">
            <v>71012</v>
          </cell>
        </row>
        <row r="17459">
          <cell r="A17459">
            <v>2022</v>
          </cell>
          <cell r="B17459" t="str">
            <v>Septiembre</v>
          </cell>
          <cell r="J17459">
            <v>16550</v>
          </cell>
          <cell r="K17459">
            <v>71012</v>
          </cell>
        </row>
        <row r="17460">
          <cell r="A17460">
            <v>2022</v>
          </cell>
          <cell r="B17460" t="str">
            <v>Septiembre</v>
          </cell>
          <cell r="J17460">
            <v>17269</v>
          </cell>
          <cell r="K17460">
            <v>71012</v>
          </cell>
        </row>
        <row r="17461">
          <cell r="A17461">
            <v>2022</v>
          </cell>
          <cell r="B17461" t="str">
            <v>Septiembre</v>
          </cell>
          <cell r="J17461">
            <v>13931</v>
          </cell>
          <cell r="K17461">
            <v>71013</v>
          </cell>
        </row>
        <row r="17462">
          <cell r="A17462">
            <v>2022</v>
          </cell>
          <cell r="B17462" t="str">
            <v>Septiembre</v>
          </cell>
          <cell r="J17462">
            <v>13490</v>
          </cell>
          <cell r="K17462">
            <v>71013</v>
          </cell>
        </row>
        <row r="17463">
          <cell r="A17463">
            <v>2022</v>
          </cell>
          <cell r="B17463" t="str">
            <v>Septiembre</v>
          </cell>
          <cell r="J17463">
            <v>13306</v>
          </cell>
          <cell r="K17463">
            <v>71013</v>
          </cell>
        </row>
        <row r="17464">
          <cell r="A17464">
            <v>2022</v>
          </cell>
          <cell r="B17464" t="str">
            <v>Septiembre</v>
          </cell>
          <cell r="J17464">
            <v>22635</v>
          </cell>
          <cell r="K17464">
            <v>71015</v>
          </cell>
        </row>
        <row r="17465">
          <cell r="A17465">
            <v>2022</v>
          </cell>
          <cell r="B17465" t="str">
            <v>Septiembre</v>
          </cell>
          <cell r="J17465">
            <v>22719</v>
          </cell>
          <cell r="K17465">
            <v>71016</v>
          </cell>
        </row>
        <row r="17466">
          <cell r="A17466">
            <v>2022</v>
          </cell>
          <cell r="B17466" t="str">
            <v>Septiembre</v>
          </cell>
          <cell r="J17466">
            <v>22850</v>
          </cell>
          <cell r="K17466">
            <v>71016</v>
          </cell>
        </row>
        <row r="17467">
          <cell r="A17467">
            <v>2022</v>
          </cell>
          <cell r="B17467" t="str">
            <v>Septiembre</v>
          </cell>
          <cell r="J17467">
            <v>24885</v>
          </cell>
          <cell r="K17467">
            <v>71016</v>
          </cell>
        </row>
        <row r="17468">
          <cell r="A17468">
            <v>2022</v>
          </cell>
          <cell r="B17468" t="str">
            <v>Septiembre</v>
          </cell>
          <cell r="J17468">
            <v>22656</v>
          </cell>
          <cell r="K17468">
            <v>71017</v>
          </cell>
        </row>
        <row r="17469">
          <cell r="A17469">
            <v>2022</v>
          </cell>
          <cell r="B17469" t="str">
            <v>Septiembre</v>
          </cell>
          <cell r="J17469">
            <v>22925</v>
          </cell>
          <cell r="K17469">
            <v>71017</v>
          </cell>
        </row>
        <row r="17470">
          <cell r="A17470">
            <v>2022</v>
          </cell>
          <cell r="B17470" t="str">
            <v>Septiembre</v>
          </cell>
          <cell r="J17470">
            <v>24885</v>
          </cell>
          <cell r="K17470">
            <v>71017</v>
          </cell>
        </row>
        <row r="17471">
          <cell r="A17471">
            <v>2022</v>
          </cell>
          <cell r="B17471" t="str">
            <v>Septiembre</v>
          </cell>
          <cell r="J17471">
            <v>22719</v>
          </cell>
          <cell r="K17471">
            <v>71018</v>
          </cell>
        </row>
        <row r="17472">
          <cell r="A17472">
            <v>2022</v>
          </cell>
          <cell r="B17472" t="str">
            <v>Septiembre</v>
          </cell>
          <cell r="J17472">
            <v>22925</v>
          </cell>
          <cell r="K17472">
            <v>71018</v>
          </cell>
        </row>
        <row r="17473">
          <cell r="A17473">
            <v>2022</v>
          </cell>
          <cell r="B17473" t="str">
            <v>Septiembre</v>
          </cell>
          <cell r="J17473">
            <v>25156</v>
          </cell>
          <cell r="K17473">
            <v>71018</v>
          </cell>
        </row>
        <row r="17474">
          <cell r="A17474">
            <v>2022</v>
          </cell>
          <cell r="B17474" t="str">
            <v>Septiembre</v>
          </cell>
          <cell r="J17474">
            <v>22656</v>
          </cell>
          <cell r="K17474">
            <v>71019</v>
          </cell>
        </row>
        <row r="17475">
          <cell r="A17475">
            <v>2022</v>
          </cell>
          <cell r="B17475" t="str">
            <v>Septiembre</v>
          </cell>
          <cell r="J17475">
            <v>22925</v>
          </cell>
          <cell r="K17475">
            <v>71019</v>
          </cell>
        </row>
        <row r="17476">
          <cell r="A17476">
            <v>2022</v>
          </cell>
          <cell r="B17476" t="str">
            <v>Septiembre</v>
          </cell>
          <cell r="J17476">
            <v>25198</v>
          </cell>
          <cell r="K17476">
            <v>71019</v>
          </cell>
        </row>
        <row r="17477">
          <cell r="A17477">
            <v>2022</v>
          </cell>
          <cell r="B17477" t="str">
            <v>Septiembre</v>
          </cell>
          <cell r="J17477">
            <v>29500</v>
          </cell>
          <cell r="K17477">
            <v>71020</v>
          </cell>
        </row>
        <row r="17478">
          <cell r="A17478">
            <v>2022</v>
          </cell>
          <cell r="B17478" t="str">
            <v>Septiembre</v>
          </cell>
          <cell r="J17478">
            <v>29050</v>
          </cell>
          <cell r="K17478">
            <v>71020</v>
          </cell>
        </row>
        <row r="17479">
          <cell r="A17479">
            <v>2022</v>
          </cell>
          <cell r="B17479" t="str">
            <v>Septiembre</v>
          </cell>
          <cell r="J17479">
            <v>30510</v>
          </cell>
          <cell r="K17479">
            <v>71020</v>
          </cell>
        </row>
        <row r="17480">
          <cell r="A17480">
            <v>2022</v>
          </cell>
          <cell r="B17480" t="str">
            <v>Septiembre</v>
          </cell>
          <cell r="J17480">
            <v>19250</v>
          </cell>
          <cell r="K17480">
            <v>71021</v>
          </cell>
        </row>
        <row r="17481">
          <cell r="A17481">
            <v>2022</v>
          </cell>
          <cell r="B17481" t="str">
            <v>Septiembre</v>
          </cell>
          <cell r="J17481">
            <v>18715</v>
          </cell>
          <cell r="K17481">
            <v>71021</v>
          </cell>
        </row>
        <row r="17482">
          <cell r="A17482">
            <v>2022</v>
          </cell>
          <cell r="B17482" t="str">
            <v>Septiembre</v>
          </cell>
          <cell r="J17482">
            <v>20354</v>
          </cell>
          <cell r="K17482">
            <v>71021</v>
          </cell>
        </row>
        <row r="17483">
          <cell r="A17483">
            <v>2022</v>
          </cell>
          <cell r="B17483" t="str">
            <v>Septiembre</v>
          </cell>
          <cell r="J17483">
            <v>18119</v>
          </cell>
          <cell r="K17483">
            <v>71022</v>
          </cell>
        </row>
        <row r="17484">
          <cell r="A17484">
            <v>2022</v>
          </cell>
          <cell r="B17484" t="str">
            <v>Septiembre</v>
          </cell>
          <cell r="J17484">
            <v>18265</v>
          </cell>
          <cell r="K17484">
            <v>71022</v>
          </cell>
        </row>
        <row r="17485">
          <cell r="A17485">
            <v>2022</v>
          </cell>
          <cell r="B17485" t="str">
            <v>Septiembre</v>
          </cell>
          <cell r="J17485">
            <v>19696</v>
          </cell>
          <cell r="K17485">
            <v>71022</v>
          </cell>
        </row>
        <row r="17486">
          <cell r="A17486">
            <v>2022</v>
          </cell>
          <cell r="B17486" t="str">
            <v>Septiembre</v>
          </cell>
          <cell r="J17486">
            <v>20750</v>
          </cell>
          <cell r="K17486">
            <v>71023</v>
          </cell>
        </row>
        <row r="17487">
          <cell r="A17487">
            <v>2022</v>
          </cell>
          <cell r="B17487" t="str">
            <v>Septiembre</v>
          </cell>
          <cell r="J17487">
            <v>19565</v>
          </cell>
          <cell r="K17487">
            <v>71023</v>
          </cell>
        </row>
        <row r="17488">
          <cell r="A17488">
            <v>2022</v>
          </cell>
          <cell r="B17488" t="str">
            <v>Septiembre</v>
          </cell>
          <cell r="J17488">
            <v>22625</v>
          </cell>
          <cell r="K17488">
            <v>71023</v>
          </cell>
        </row>
        <row r="17489">
          <cell r="A17489">
            <v>2022</v>
          </cell>
          <cell r="B17489" t="str">
            <v>Septiembre</v>
          </cell>
          <cell r="J17489">
            <v>22021</v>
          </cell>
          <cell r="K17489">
            <v>71024</v>
          </cell>
        </row>
        <row r="17490">
          <cell r="A17490">
            <v>2022</v>
          </cell>
          <cell r="B17490" t="str">
            <v>Septiembre</v>
          </cell>
          <cell r="J17490">
            <v>42250</v>
          </cell>
          <cell r="K17490">
            <v>71025</v>
          </cell>
        </row>
        <row r="17491">
          <cell r="A17491">
            <v>2022</v>
          </cell>
          <cell r="B17491" t="str">
            <v>Septiembre</v>
          </cell>
          <cell r="J17491">
            <v>40550</v>
          </cell>
          <cell r="K17491">
            <v>71025</v>
          </cell>
        </row>
        <row r="17492">
          <cell r="A17492">
            <v>2022</v>
          </cell>
          <cell r="B17492" t="str">
            <v>Septiembre</v>
          </cell>
          <cell r="J17492">
            <v>37625</v>
          </cell>
          <cell r="K17492">
            <v>71025</v>
          </cell>
        </row>
        <row r="17493">
          <cell r="A17493">
            <v>2022</v>
          </cell>
          <cell r="B17493" t="str">
            <v>Septiembre</v>
          </cell>
          <cell r="J17493">
            <v>18542</v>
          </cell>
          <cell r="K17493">
            <v>71014</v>
          </cell>
        </row>
        <row r="17494">
          <cell r="A17494">
            <v>2022</v>
          </cell>
          <cell r="B17494" t="str">
            <v>Septiembre</v>
          </cell>
          <cell r="J17494">
            <v>17783</v>
          </cell>
          <cell r="K17494">
            <v>71014</v>
          </cell>
        </row>
        <row r="17495">
          <cell r="A17495">
            <v>2022</v>
          </cell>
          <cell r="B17495" t="str">
            <v>Septiembre</v>
          </cell>
          <cell r="J17495">
            <v>18802</v>
          </cell>
          <cell r="K17495">
            <v>71014</v>
          </cell>
        </row>
        <row r="17496">
          <cell r="A17496">
            <v>2022</v>
          </cell>
          <cell r="B17496" t="str">
            <v>Septiembre</v>
          </cell>
          <cell r="J17496">
            <v>20063</v>
          </cell>
          <cell r="K17496">
            <v>71026</v>
          </cell>
        </row>
        <row r="17497">
          <cell r="A17497">
            <v>2022</v>
          </cell>
          <cell r="B17497" t="str">
            <v>Septiembre</v>
          </cell>
          <cell r="J17497">
            <v>20400</v>
          </cell>
          <cell r="K17497">
            <v>71026</v>
          </cell>
        </row>
        <row r="17498">
          <cell r="A17498">
            <v>2022</v>
          </cell>
          <cell r="B17498" t="str">
            <v>Septiembre</v>
          </cell>
          <cell r="J17498">
            <v>23385</v>
          </cell>
          <cell r="K17498">
            <v>71026</v>
          </cell>
        </row>
        <row r="17499">
          <cell r="A17499">
            <v>2022</v>
          </cell>
          <cell r="B17499" t="str">
            <v>Septiembre</v>
          </cell>
          <cell r="J17499">
            <v>25281</v>
          </cell>
          <cell r="K17499">
            <v>71027</v>
          </cell>
        </row>
        <row r="17500">
          <cell r="A17500">
            <v>2022</v>
          </cell>
          <cell r="B17500" t="str">
            <v>Septiembre</v>
          </cell>
          <cell r="J17500">
            <v>27050</v>
          </cell>
          <cell r="K17500">
            <v>71027</v>
          </cell>
        </row>
        <row r="17501">
          <cell r="A17501">
            <v>2022</v>
          </cell>
          <cell r="B17501" t="str">
            <v>Septiembre</v>
          </cell>
          <cell r="J17501">
            <v>27313</v>
          </cell>
          <cell r="K17501">
            <v>71027</v>
          </cell>
        </row>
        <row r="17502">
          <cell r="A17502">
            <v>2022</v>
          </cell>
          <cell r="B17502" t="str">
            <v>Septiembre</v>
          </cell>
          <cell r="J17502">
            <v>18760</v>
          </cell>
          <cell r="K17502">
            <v>71028</v>
          </cell>
        </row>
        <row r="17503">
          <cell r="A17503">
            <v>2022</v>
          </cell>
          <cell r="B17503" t="str">
            <v>Septiembre</v>
          </cell>
          <cell r="J17503">
            <v>17935</v>
          </cell>
          <cell r="K17503">
            <v>71028</v>
          </cell>
        </row>
        <row r="17504">
          <cell r="A17504">
            <v>2022</v>
          </cell>
          <cell r="B17504" t="str">
            <v>Septiembre</v>
          </cell>
          <cell r="J17504">
            <v>22146</v>
          </cell>
          <cell r="K17504">
            <v>71028</v>
          </cell>
        </row>
        <row r="17505">
          <cell r="A17505">
            <v>2022</v>
          </cell>
          <cell r="B17505" t="str">
            <v>Septiembre</v>
          </cell>
          <cell r="J17505">
            <v>22875</v>
          </cell>
          <cell r="K17505">
            <v>71029</v>
          </cell>
        </row>
        <row r="17506">
          <cell r="A17506">
            <v>2022</v>
          </cell>
          <cell r="B17506" t="str">
            <v>Septiembre</v>
          </cell>
          <cell r="J17506">
            <v>21719</v>
          </cell>
          <cell r="K17506">
            <v>71030</v>
          </cell>
        </row>
        <row r="17507">
          <cell r="A17507">
            <v>2022</v>
          </cell>
          <cell r="B17507" t="str">
            <v>Septiembre</v>
          </cell>
          <cell r="J17507">
            <v>20370</v>
          </cell>
          <cell r="K17507">
            <v>71030</v>
          </cell>
        </row>
        <row r="17508">
          <cell r="A17508">
            <v>2022</v>
          </cell>
          <cell r="B17508" t="str">
            <v>Septiembre</v>
          </cell>
          <cell r="J17508">
            <v>22729</v>
          </cell>
          <cell r="K17508">
            <v>71030</v>
          </cell>
        </row>
        <row r="17509">
          <cell r="A17509">
            <v>2022</v>
          </cell>
          <cell r="B17509" t="str">
            <v>Septiembre</v>
          </cell>
          <cell r="J17509">
            <v>28688</v>
          </cell>
          <cell r="K17509">
            <v>71031</v>
          </cell>
        </row>
        <row r="17510">
          <cell r="A17510">
            <v>2022</v>
          </cell>
          <cell r="B17510" t="str">
            <v>Septiembre</v>
          </cell>
          <cell r="J17510">
            <v>26800</v>
          </cell>
          <cell r="K17510">
            <v>71031</v>
          </cell>
        </row>
        <row r="17511">
          <cell r="A17511">
            <v>2022</v>
          </cell>
          <cell r="B17511" t="str">
            <v>Septiembre</v>
          </cell>
          <cell r="J17511">
            <v>29625</v>
          </cell>
          <cell r="K17511">
            <v>71031</v>
          </cell>
        </row>
        <row r="17512">
          <cell r="A17512">
            <v>2022</v>
          </cell>
          <cell r="B17512" t="str">
            <v>Septiembre</v>
          </cell>
          <cell r="J17512">
            <v>21719</v>
          </cell>
          <cell r="K17512">
            <v>71032</v>
          </cell>
        </row>
        <row r="17513">
          <cell r="A17513">
            <v>2022</v>
          </cell>
          <cell r="B17513" t="str">
            <v>Septiembre</v>
          </cell>
          <cell r="J17513">
            <v>21750</v>
          </cell>
          <cell r="K17513">
            <v>71032</v>
          </cell>
        </row>
        <row r="17514">
          <cell r="A17514">
            <v>2022</v>
          </cell>
          <cell r="B17514" t="str">
            <v>Septiembre</v>
          </cell>
          <cell r="J17514">
            <v>23771</v>
          </cell>
          <cell r="K17514">
            <v>71032</v>
          </cell>
        </row>
        <row r="17515">
          <cell r="A17515">
            <v>2022</v>
          </cell>
          <cell r="B17515" t="str">
            <v>Septiembre</v>
          </cell>
          <cell r="J17515">
            <v>9808</v>
          </cell>
          <cell r="K17515">
            <v>71034</v>
          </cell>
        </row>
        <row r="17516">
          <cell r="A17516">
            <v>2022</v>
          </cell>
          <cell r="B17516" t="str">
            <v>Septiembre</v>
          </cell>
          <cell r="J17516">
            <v>13494</v>
          </cell>
          <cell r="K17516">
            <v>71034</v>
          </cell>
        </row>
        <row r="17517">
          <cell r="A17517">
            <v>2022</v>
          </cell>
          <cell r="B17517" t="str">
            <v>Septiembre</v>
          </cell>
          <cell r="J17517">
            <v>11243</v>
          </cell>
          <cell r="K17517">
            <v>71034</v>
          </cell>
        </row>
        <row r="17518">
          <cell r="A17518">
            <v>2022</v>
          </cell>
          <cell r="B17518" t="str">
            <v>Septiembre</v>
          </cell>
          <cell r="J17518">
            <v>12444</v>
          </cell>
          <cell r="K17518">
            <v>71034</v>
          </cell>
        </row>
        <row r="17519">
          <cell r="A17519">
            <v>2022</v>
          </cell>
          <cell r="B17519" t="str">
            <v>Septiembre</v>
          </cell>
          <cell r="J17519">
            <v>9038</v>
          </cell>
          <cell r="K17519">
            <v>71034</v>
          </cell>
        </row>
        <row r="17520">
          <cell r="A17520">
            <v>2022</v>
          </cell>
          <cell r="B17520" t="str">
            <v>Septiembre</v>
          </cell>
          <cell r="J17520">
            <v>13075</v>
          </cell>
          <cell r="K17520">
            <v>71035</v>
          </cell>
        </row>
        <row r="17521">
          <cell r="A17521">
            <v>2022</v>
          </cell>
          <cell r="B17521" t="str">
            <v>Septiembre</v>
          </cell>
          <cell r="J17521">
            <v>15181</v>
          </cell>
          <cell r="K17521">
            <v>71035</v>
          </cell>
        </row>
        <row r="17522">
          <cell r="A17522">
            <v>2022</v>
          </cell>
          <cell r="B17522" t="str">
            <v>Septiembre</v>
          </cell>
          <cell r="J17522">
            <v>15065</v>
          </cell>
          <cell r="K17522">
            <v>71035</v>
          </cell>
        </row>
        <row r="17523">
          <cell r="A17523">
            <v>2022</v>
          </cell>
          <cell r="B17523" t="str">
            <v>Septiembre</v>
          </cell>
          <cell r="J17523">
            <v>15619</v>
          </cell>
          <cell r="K17523">
            <v>71035</v>
          </cell>
        </row>
        <row r="17524">
          <cell r="A17524">
            <v>2022</v>
          </cell>
          <cell r="B17524" t="str">
            <v>Septiembre</v>
          </cell>
          <cell r="J17524">
            <v>12919</v>
          </cell>
          <cell r="K17524">
            <v>71035</v>
          </cell>
        </row>
        <row r="17525">
          <cell r="A17525">
            <v>2022</v>
          </cell>
          <cell r="B17525" t="str">
            <v>Septiembre</v>
          </cell>
          <cell r="J17525">
            <v>9965</v>
          </cell>
          <cell r="K17525">
            <v>71036</v>
          </cell>
        </row>
        <row r="17526">
          <cell r="A17526">
            <v>2022</v>
          </cell>
          <cell r="B17526" t="str">
            <v>Septiembre</v>
          </cell>
          <cell r="J17526">
            <v>9663</v>
          </cell>
          <cell r="K17526">
            <v>71036</v>
          </cell>
        </row>
        <row r="17527">
          <cell r="A17527">
            <v>2022</v>
          </cell>
          <cell r="B17527" t="str">
            <v>Septiembre</v>
          </cell>
          <cell r="J17527">
            <v>9438</v>
          </cell>
          <cell r="K17527">
            <v>71036</v>
          </cell>
        </row>
        <row r="17528">
          <cell r="A17528">
            <v>2022</v>
          </cell>
          <cell r="B17528" t="str">
            <v>Septiembre</v>
          </cell>
          <cell r="J17528">
            <v>9917</v>
          </cell>
          <cell r="K17528">
            <v>71037</v>
          </cell>
        </row>
        <row r="17529">
          <cell r="A17529">
            <v>2022</v>
          </cell>
          <cell r="B17529" t="str">
            <v>Septiembre</v>
          </cell>
          <cell r="J17529">
            <v>14000</v>
          </cell>
          <cell r="K17529">
            <v>71037</v>
          </cell>
        </row>
        <row r="17530">
          <cell r="A17530">
            <v>2022</v>
          </cell>
          <cell r="B17530" t="str">
            <v>Septiembre</v>
          </cell>
          <cell r="J17530">
            <v>10795</v>
          </cell>
          <cell r="K17530">
            <v>71037</v>
          </cell>
        </row>
        <row r="17531">
          <cell r="A17531">
            <v>2022</v>
          </cell>
          <cell r="B17531" t="str">
            <v>Septiembre</v>
          </cell>
          <cell r="J17531">
            <v>13206</v>
          </cell>
          <cell r="K17531">
            <v>71037</v>
          </cell>
        </row>
        <row r="17532">
          <cell r="A17532">
            <v>2022</v>
          </cell>
          <cell r="B17532" t="str">
            <v>Septiembre</v>
          </cell>
          <cell r="J17532">
            <v>10244</v>
          </cell>
          <cell r="K17532">
            <v>71037</v>
          </cell>
        </row>
        <row r="17533">
          <cell r="A17533">
            <v>2022</v>
          </cell>
          <cell r="B17533" t="str">
            <v>Septiembre</v>
          </cell>
          <cell r="J17533">
            <v>10483</v>
          </cell>
          <cell r="K17533">
            <v>71038</v>
          </cell>
        </row>
        <row r="17534">
          <cell r="A17534">
            <v>2022</v>
          </cell>
          <cell r="B17534" t="str">
            <v>Septiembre</v>
          </cell>
          <cell r="J17534">
            <v>14635</v>
          </cell>
          <cell r="K17534">
            <v>71038</v>
          </cell>
        </row>
        <row r="17535">
          <cell r="A17535">
            <v>2022</v>
          </cell>
          <cell r="B17535" t="str">
            <v>Septiembre</v>
          </cell>
          <cell r="J17535">
            <v>12217</v>
          </cell>
          <cell r="K17535">
            <v>71038</v>
          </cell>
        </row>
        <row r="17536">
          <cell r="A17536">
            <v>2022</v>
          </cell>
          <cell r="B17536" t="str">
            <v>Septiembre</v>
          </cell>
          <cell r="J17536">
            <v>12567</v>
          </cell>
          <cell r="K17536">
            <v>71038</v>
          </cell>
        </row>
        <row r="17537">
          <cell r="A17537">
            <v>2022</v>
          </cell>
          <cell r="B17537" t="str">
            <v>Septiembre</v>
          </cell>
          <cell r="J17537">
            <v>10844</v>
          </cell>
          <cell r="K17537">
            <v>71038</v>
          </cell>
        </row>
        <row r="17538">
          <cell r="A17538">
            <v>2022</v>
          </cell>
          <cell r="B17538" t="str">
            <v>Septiembre</v>
          </cell>
          <cell r="J17538">
            <v>10283</v>
          </cell>
          <cell r="K17538">
            <v>71039</v>
          </cell>
        </row>
        <row r="17539">
          <cell r="A17539">
            <v>2022</v>
          </cell>
          <cell r="B17539" t="str">
            <v>Septiembre</v>
          </cell>
          <cell r="J17539">
            <v>11458</v>
          </cell>
          <cell r="K17539">
            <v>71039</v>
          </cell>
        </row>
        <row r="17540">
          <cell r="A17540">
            <v>2022</v>
          </cell>
          <cell r="B17540" t="str">
            <v>Septiembre</v>
          </cell>
          <cell r="J17540">
            <v>10685</v>
          </cell>
          <cell r="K17540">
            <v>71039</v>
          </cell>
        </row>
        <row r="17541">
          <cell r="A17541">
            <v>2022</v>
          </cell>
          <cell r="B17541" t="str">
            <v>Septiembre</v>
          </cell>
          <cell r="J17541">
            <v>12471</v>
          </cell>
          <cell r="K17541">
            <v>71039</v>
          </cell>
        </row>
        <row r="17542">
          <cell r="A17542">
            <v>2022</v>
          </cell>
          <cell r="B17542" t="str">
            <v>Septiembre</v>
          </cell>
          <cell r="J17542">
            <v>10288</v>
          </cell>
          <cell r="K17542">
            <v>71039</v>
          </cell>
        </row>
        <row r="17543">
          <cell r="A17543">
            <v>2022</v>
          </cell>
          <cell r="B17543" t="str">
            <v>Septiembre</v>
          </cell>
          <cell r="J17543">
            <v>28625</v>
          </cell>
          <cell r="K17543">
            <v>81001</v>
          </cell>
        </row>
        <row r="17544">
          <cell r="A17544">
            <v>2022</v>
          </cell>
          <cell r="B17544" t="str">
            <v>Septiembre</v>
          </cell>
          <cell r="J17544">
            <v>21707</v>
          </cell>
          <cell r="K17544">
            <v>81002</v>
          </cell>
        </row>
        <row r="17545">
          <cell r="A17545">
            <v>2022</v>
          </cell>
          <cell r="B17545" t="str">
            <v>Septiembre</v>
          </cell>
          <cell r="J17545">
            <v>11550</v>
          </cell>
          <cell r="K17545">
            <v>81004</v>
          </cell>
        </row>
        <row r="17546">
          <cell r="A17546">
            <v>2022</v>
          </cell>
          <cell r="B17546" t="str">
            <v>Septiembre</v>
          </cell>
          <cell r="J17546">
            <v>13667</v>
          </cell>
          <cell r="K17546">
            <v>81004</v>
          </cell>
        </row>
        <row r="17547">
          <cell r="A17547">
            <v>2022</v>
          </cell>
          <cell r="B17547" t="str">
            <v>Septiembre</v>
          </cell>
          <cell r="J17547">
            <v>9629</v>
          </cell>
          <cell r="K17547">
            <v>81004</v>
          </cell>
        </row>
        <row r="17548">
          <cell r="A17548">
            <v>2022</v>
          </cell>
          <cell r="B17548" t="str">
            <v>Septiembre</v>
          </cell>
          <cell r="J17548">
            <v>14854</v>
          </cell>
          <cell r="K17548">
            <v>81005</v>
          </cell>
        </row>
        <row r="17549">
          <cell r="A17549">
            <v>2022</v>
          </cell>
          <cell r="B17549" t="str">
            <v>Septiembre</v>
          </cell>
          <cell r="J17549">
            <v>15750</v>
          </cell>
          <cell r="K17549">
            <v>81005</v>
          </cell>
        </row>
        <row r="17550">
          <cell r="A17550">
            <v>2022</v>
          </cell>
          <cell r="B17550" t="str">
            <v>Septiembre</v>
          </cell>
          <cell r="J17550">
            <v>9531</v>
          </cell>
          <cell r="K17550">
            <v>81005</v>
          </cell>
        </row>
        <row r="17551">
          <cell r="A17551">
            <v>2022</v>
          </cell>
          <cell r="B17551" t="str">
            <v>Septiembre</v>
          </cell>
          <cell r="J17551">
            <v>8712</v>
          </cell>
          <cell r="K17551">
            <v>81009</v>
          </cell>
        </row>
        <row r="17552">
          <cell r="A17552">
            <v>2022</v>
          </cell>
          <cell r="B17552" t="str">
            <v>Septiembre</v>
          </cell>
          <cell r="J17552">
            <v>33792</v>
          </cell>
          <cell r="K17552">
            <v>81010</v>
          </cell>
        </row>
        <row r="17553">
          <cell r="A17553">
            <v>2022</v>
          </cell>
          <cell r="B17553" t="str">
            <v>Septiembre</v>
          </cell>
          <cell r="J17553">
            <v>35521</v>
          </cell>
          <cell r="K17553">
            <v>81010</v>
          </cell>
        </row>
        <row r="17554">
          <cell r="A17554">
            <v>2022</v>
          </cell>
          <cell r="B17554" t="str">
            <v>Septiembre</v>
          </cell>
          <cell r="J17554">
            <v>14604</v>
          </cell>
          <cell r="K17554">
            <v>81011</v>
          </cell>
        </row>
        <row r="17555">
          <cell r="A17555">
            <v>2022</v>
          </cell>
          <cell r="B17555" t="str">
            <v>Septiembre</v>
          </cell>
          <cell r="J17555">
            <v>14794</v>
          </cell>
          <cell r="K17555">
            <v>81011</v>
          </cell>
        </row>
        <row r="17556">
          <cell r="A17556">
            <v>2022</v>
          </cell>
          <cell r="B17556" t="str">
            <v>Septiembre</v>
          </cell>
          <cell r="J17556">
            <v>35646</v>
          </cell>
          <cell r="K17556">
            <v>81013</v>
          </cell>
        </row>
        <row r="17557">
          <cell r="A17557">
            <v>2022</v>
          </cell>
          <cell r="B17557" t="str">
            <v>Septiembre</v>
          </cell>
          <cell r="J17557">
            <v>33406</v>
          </cell>
          <cell r="K17557">
            <v>81014</v>
          </cell>
        </row>
        <row r="17558">
          <cell r="A17558">
            <v>2022</v>
          </cell>
          <cell r="B17558" t="str">
            <v>Septiembre</v>
          </cell>
          <cell r="J17558">
            <v>13708</v>
          </cell>
          <cell r="K17558">
            <v>81016</v>
          </cell>
        </row>
        <row r="17559">
          <cell r="A17559">
            <v>2022</v>
          </cell>
          <cell r="B17559" t="str">
            <v>Septiembre</v>
          </cell>
          <cell r="J17559">
            <v>15208</v>
          </cell>
          <cell r="K17559">
            <v>81016</v>
          </cell>
        </row>
        <row r="17560">
          <cell r="A17560">
            <v>2022</v>
          </cell>
          <cell r="B17560" t="str">
            <v>Septiembre</v>
          </cell>
          <cell r="J17560">
            <v>79667</v>
          </cell>
          <cell r="K17560">
            <v>81017</v>
          </cell>
        </row>
        <row r="17561">
          <cell r="A17561">
            <v>2022</v>
          </cell>
          <cell r="B17561" t="str">
            <v>Septiembre</v>
          </cell>
          <cell r="J17561">
            <v>48792</v>
          </cell>
          <cell r="K17561">
            <v>81019</v>
          </cell>
        </row>
        <row r="17562">
          <cell r="A17562">
            <v>2022</v>
          </cell>
          <cell r="B17562" t="str">
            <v>Septiembre</v>
          </cell>
          <cell r="J17562">
            <v>9808</v>
          </cell>
          <cell r="K17562">
            <v>81020</v>
          </cell>
        </row>
        <row r="17563">
          <cell r="A17563">
            <v>2022</v>
          </cell>
          <cell r="B17563" t="str">
            <v>Septiembre</v>
          </cell>
          <cell r="J17563">
            <v>12133</v>
          </cell>
          <cell r="K17563">
            <v>81021</v>
          </cell>
        </row>
        <row r="17564">
          <cell r="A17564">
            <v>2022</v>
          </cell>
          <cell r="B17564" t="str">
            <v>Septiembre</v>
          </cell>
          <cell r="J17564">
            <v>14915</v>
          </cell>
          <cell r="K17564">
            <v>81021</v>
          </cell>
        </row>
        <row r="17565">
          <cell r="A17565">
            <v>2022</v>
          </cell>
          <cell r="B17565" t="str">
            <v>Septiembre</v>
          </cell>
          <cell r="J17565">
            <v>42354</v>
          </cell>
          <cell r="K17565">
            <v>81022</v>
          </cell>
        </row>
        <row r="17566">
          <cell r="A17566">
            <v>2022</v>
          </cell>
          <cell r="B17566" t="str">
            <v>Septiembre</v>
          </cell>
          <cell r="J17566">
            <v>10167</v>
          </cell>
          <cell r="K17566">
            <v>81023</v>
          </cell>
        </row>
        <row r="17567">
          <cell r="A17567">
            <v>2022</v>
          </cell>
          <cell r="B17567" t="str">
            <v>Septiembre</v>
          </cell>
          <cell r="J17567">
            <v>58219</v>
          </cell>
          <cell r="K17567">
            <v>81024</v>
          </cell>
        </row>
        <row r="17568">
          <cell r="A17568">
            <v>2022</v>
          </cell>
          <cell r="B17568" t="str">
            <v>Septiembre</v>
          </cell>
          <cell r="J17568">
            <v>61417</v>
          </cell>
          <cell r="K17568">
            <v>81024</v>
          </cell>
        </row>
        <row r="17569">
          <cell r="A17569">
            <v>2022</v>
          </cell>
          <cell r="B17569" t="str">
            <v>Septiembre</v>
          </cell>
          <cell r="J17569">
            <v>22427</v>
          </cell>
          <cell r="K17569">
            <v>81025</v>
          </cell>
        </row>
        <row r="17570">
          <cell r="A17570">
            <v>2022</v>
          </cell>
          <cell r="B17570" t="str">
            <v>Septiembre</v>
          </cell>
          <cell r="J17570">
            <v>22188</v>
          </cell>
          <cell r="K17570">
            <v>81025</v>
          </cell>
        </row>
        <row r="17571">
          <cell r="A17571">
            <v>2022</v>
          </cell>
          <cell r="B17571" t="str">
            <v>Septiembre</v>
          </cell>
          <cell r="J17571">
            <v>15738</v>
          </cell>
          <cell r="K17571">
            <v>81025</v>
          </cell>
        </row>
        <row r="17572">
          <cell r="A17572">
            <v>2022</v>
          </cell>
          <cell r="B17572" t="str">
            <v>Septiembre</v>
          </cell>
          <cell r="J17572">
            <v>18500</v>
          </cell>
          <cell r="K17572">
            <v>81027</v>
          </cell>
        </row>
        <row r="17573">
          <cell r="A17573">
            <v>2022</v>
          </cell>
          <cell r="B17573" t="str">
            <v>Septiembre</v>
          </cell>
          <cell r="J17573">
            <v>12170</v>
          </cell>
          <cell r="K17573">
            <v>81026</v>
          </cell>
        </row>
        <row r="17574">
          <cell r="A17574">
            <v>2022</v>
          </cell>
          <cell r="B17574" t="str">
            <v>Septiembre</v>
          </cell>
          <cell r="J17574">
            <v>19056</v>
          </cell>
          <cell r="K17574">
            <v>81029</v>
          </cell>
        </row>
        <row r="17575">
          <cell r="A17575">
            <v>2022</v>
          </cell>
          <cell r="B17575" t="str">
            <v>Septiembre</v>
          </cell>
          <cell r="J17575">
            <v>20083</v>
          </cell>
          <cell r="K17575">
            <v>81029</v>
          </cell>
        </row>
        <row r="17576">
          <cell r="A17576">
            <v>2022</v>
          </cell>
          <cell r="B17576" t="str">
            <v>Septiembre</v>
          </cell>
          <cell r="J17576">
            <v>18448</v>
          </cell>
          <cell r="K17576">
            <v>81029</v>
          </cell>
        </row>
        <row r="17577">
          <cell r="A17577">
            <v>2022</v>
          </cell>
          <cell r="B17577" t="str">
            <v>Septiembre</v>
          </cell>
          <cell r="J17577">
            <v>10288</v>
          </cell>
          <cell r="K17577">
            <v>41001</v>
          </cell>
        </row>
        <row r="17578">
          <cell r="A17578">
            <v>2022</v>
          </cell>
          <cell r="B17578" t="str">
            <v>Septiembre</v>
          </cell>
          <cell r="J17578">
            <v>10300</v>
          </cell>
          <cell r="K17578">
            <v>41001</v>
          </cell>
        </row>
        <row r="17579">
          <cell r="A17579">
            <v>2022</v>
          </cell>
          <cell r="B17579" t="str">
            <v>Septiembre</v>
          </cell>
          <cell r="J17579">
            <v>9576</v>
          </cell>
          <cell r="K17579">
            <v>41001</v>
          </cell>
        </row>
        <row r="17580">
          <cell r="A17580">
            <v>2022</v>
          </cell>
          <cell r="B17580" t="str">
            <v>Septiembre</v>
          </cell>
          <cell r="J17580">
            <v>10500</v>
          </cell>
          <cell r="K17580">
            <v>41001</v>
          </cell>
        </row>
        <row r="17581">
          <cell r="A17581">
            <v>2022</v>
          </cell>
          <cell r="B17581" t="str">
            <v>Septiembre</v>
          </cell>
          <cell r="J17581">
            <v>8519</v>
          </cell>
          <cell r="K17581">
            <v>41003</v>
          </cell>
        </row>
        <row r="17582">
          <cell r="A17582">
            <v>2022</v>
          </cell>
          <cell r="B17582" t="str">
            <v>Septiembre</v>
          </cell>
          <cell r="J17582">
            <v>8497</v>
          </cell>
          <cell r="K17582">
            <v>41003</v>
          </cell>
        </row>
        <row r="17583">
          <cell r="A17583">
            <v>2022</v>
          </cell>
          <cell r="B17583" t="str">
            <v>Septiembre</v>
          </cell>
          <cell r="J17583">
            <v>8519</v>
          </cell>
          <cell r="K17583">
            <v>41004</v>
          </cell>
        </row>
        <row r="17584">
          <cell r="A17584">
            <v>2022</v>
          </cell>
          <cell r="B17584" t="str">
            <v>Septiembre</v>
          </cell>
          <cell r="J17584">
            <v>8497</v>
          </cell>
          <cell r="K17584">
            <v>41004</v>
          </cell>
        </row>
        <row r="17585">
          <cell r="A17585">
            <v>2022</v>
          </cell>
          <cell r="B17585" t="str">
            <v>Septiembre</v>
          </cell>
          <cell r="J17585">
            <v>4866</v>
          </cell>
          <cell r="K17585">
            <v>41005</v>
          </cell>
        </row>
        <row r="17586">
          <cell r="A17586">
            <v>2022</v>
          </cell>
          <cell r="B17586" t="str">
            <v>Septiembre</v>
          </cell>
          <cell r="J17586">
            <v>4946</v>
          </cell>
          <cell r="K17586">
            <v>41005</v>
          </cell>
        </row>
        <row r="17587">
          <cell r="A17587">
            <v>2022</v>
          </cell>
          <cell r="B17587" t="str">
            <v>Septiembre</v>
          </cell>
          <cell r="J17587">
            <v>4450</v>
          </cell>
          <cell r="K17587">
            <v>41007</v>
          </cell>
        </row>
        <row r="17588">
          <cell r="A17588">
            <v>2022</v>
          </cell>
          <cell r="B17588" t="str">
            <v>Septiembre</v>
          </cell>
          <cell r="J17588">
            <v>5073</v>
          </cell>
          <cell r="K17588">
            <v>41007</v>
          </cell>
        </row>
        <row r="17589">
          <cell r="A17589">
            <v>2022</v>
          </cell>
          <cell r="B17589" t="str">
            <v>Septiembre</v>
          </cell>
          <cell r="J17589">
            <v>4572</v>
          </cell>
          <cell r="K17589">
            <v>41007</v>
          </cell>
        </row>
        <row r="17590">
          <cell r="A17590">
            <v>2022</v>
          </cell>
          <cell r="B17590" t="str">
            <v>Septiembre</v>
          </cell>
          <cell r="J17590">
            <v>379</v>
          </cell>
          <cell r="K17590">
            <v>41008</v>
          </cell>
        </row>
        <row r="17591">
          <cell r="A17591">
            <v>2022</v>
          </cell>
          <cell r="B17591" t="str">
            <v>Septiembre</v>
          </cell>
          <cell r="J17591">
            <v>372</v>
          </cell>
          <cell r="K17591">
            <v>41008</v>
          </cell>
        </row>
        <row r="17592">
          <cell r="A17592">
            <v>2022</v>
          </cell>
          <cell r="B17592" t="str">
            <v>Septiembre</v>
          </cell>
          <cell r="J17592">
            <v>119791</v>
          </cell>
          <cell r="K17592">
            <v>41009</v>
          </cell>
        </row>
        <row r="17593">
          <cell r="A17593">
            <v>2022</v>
          </cell>
          <cell r="B17593" t="str">
            <v>Septiembre</v>
          </cell>
          <cell r="J17593">
            <v>124632</v>
          </cell>
          <cell r="K17593">
            <v>41009</v>
          </cell>
        </row>
        <row r="17594">
          <cell r="A17594">
            <v>2022</v>
          </cell>
          <cell r="B17594" t="str">
            <v>Septiembre</v>
          </cell>
          <cell r="J17594">
            <v>26077</v>
          </cell>
          <cell r="K17594">
            <v>41010</v>
          </cell>
        </row>
        <row r="17595">
          <cell r="A17595">
            <v>2022</v>
          </cell>
          <cell r="B17595" t="str">
            <v>Septiembre</v>
          </cell>
          <cell r="J17595">
            <v>28685</v>
          </cell>
          <cell r="K17595">
            <v>41010</v>
          </cell>
        </row>
        <row r="17596">
          <cell r="A17596">
            <v>2022</v>
          </cell>
          <cell r="B17596" t="str">
            <v>Septiembre</v>
          </cell>
          <cell r="J17596">
            <v>12970</v>
          </cell>
          <cell r="K17596">
            <v>41011</v>
          </cell>
        </row>
        <row r="17597">
          <cell r="A17597">
            <v>2022</v>
          </cell>
          <cell r="B17597" t="str">
            <v>Septiembre</v>
          </cell>
          <cell r="J17597">
            <v>13143</v>
          </cell>
          <cell r="K17597">
            <v>41011</v>
          </cell>
        </row>
        <row r="17598">
          <cell r="A17598">
            <v>2022</v>
          </cell>
          <cell r="B17598" t="str">
            <v>Septiembre</v>
          </cell>
          <cell r="J17598">
            <v>19906</v>
          </cell>
          <cell r="K17598">
            <v>41012</v>
          </cell>
        </row>
        <row r="17599">
          <cell r="A17599">
            <v>2022</v>
          </cell>
          <cell r="B17599" t="str">
            <v>Septiembre</v>
          </cell>
          <cell r="J17599">
            <v>14567</v>
          </cell>
          <cell r="K17599">
            <v>41013</v>
          </cell>
        </row>
        <row r="17600">
          <cell r="A17600">
            <v>2022</v>
          </cell>
          <cell r="B17600" t="str">
            <v>Septiembre</v>
          </cell>
          <cell r="J17600">
            <v>13362</v>
          </cell>
          <cell r="K17600">
            <v>41014</v>
          </cell>
        </row>
        <row r="17601">
          <cell r="A17601">
            <v>2022</v>
          </cell>
          <cell r="B17601" t="str">
            <v>Septiembre</v>
          </cell>
          <cell r="J17601">
            <v>13276</v>
          </cell>
          <cell r="K17601">
            <v>41014</v>
          </cell>
        </row>
        <row r="17602">
          <cell r="A17602">
            <v>2022</v>
          </cell>
          <cell r="B17602" t="str">
            <v>Septiembre</v>
          </cell>
          <cell r="J17602">
            <v>22581</v>
          </cell>
          <cell r="K17602">
            <v>41015</v>
          </cell>
        </row>
        <row r="17603">
          <cell r="A17603">
            <v>2022</v>
          </cell>
          <cell r="B17603" t="str">
            <v>Septiembre</v>
          </cell>
          <cell r="J17603">
            <v>23854</v>
          </cell>
          <cell r="K17603">
            <v>41015</v>
          </cell>
        </row>
        <row r="17604">
          <cell r="A17604">
            <v>2022</v>
          </cell>
          <cell r="B17604" t="str">
            <v>Septiembre</v>
          </cell>
          <cell r="J17604">
            <v>3682</v>
          </cell>
          <cell r="K17604">
            <v>41016</v>
          </cell>
        </row>
        <row r="17605">
          <cell r="A17605">
            <v>2022</v>
          </cell>
          <cell r="B17605" t="str">
            <v>Septiembre</v>
          </cell>
          <cell r="J17605">
            <v>3795</v>
          </cell>
          <cell r="K17605">
            <v>41016</v>
          </cell>
        </row>
        <row r="17606">
          <cell r="A17606">
            <v>2022</v>
          </cell>
          <cell r="B17606" t="str">
            <v>Septiembre</v>
          </cell>
          <cell r="J17606">
            <v>3644</v>
          </cell>
          <cell r="K17606">
            <v>41016</v>
          </cell>
        </row>
        <row r="17607">
          <cell r="A17607">
            <v>2022</v>
          </cell>
          <cell r="B17607" t="str">
            <v>Septiembre</v>
          </cell>
          <cell r="J17607">
            <v>4462</v>
          </cell>
          <cell r="K17607">
            <v>41017</v>
          </cell>
        </row>
        <row r="17608">
          <cell r="A17608">
            <v>2022</v>
          </cell>
          <cell r="B17608" t="str">
            <v>Septiembre</v>
          </cell>
          <cell r="J17608">
            <v>4240</v>
          </cell>
          <cell r="K17608">
            <v>41017</v>
          </cell>
        </row>
        <row r="17609">
          <cell r="A17609">
            <v>2022</v>
          </cell>
          <cell r="B17609" t="str">
            <v>Septiembre</v>
          </cell>
          <cell r="J17609">
            <v>4572</v>
          </cell>
          <cell r="K17609">
            <v>41017</v>
          </cell>
        </row>
        <row r="17610">
          <cell r="A17610">
            <v>2022</v>
          </cell>
          <cell r="B17610" t="str">
            <v>Septiembre</v>
          </cell>
          <cell r="J17610">
            <v>26363</v>
          </cell>
          <cell r="K17610">
            <v>41018</v>
          </cell>
        </row>
        <row r="17611">
          <cell r="A17611">
            <v>2022</v>
          </cell>
          <cell r="B17611" t="str">
            <v>Septiembre</v>
          </cell>
          <cell r="J17611">
            <v>27350</v>
          </cell>
          <cell r="K17611">
            <v>41018</v>
          </cell>
        </row>
        <row r="17612">
          <cell r="A17612">
            <v>2022</v>
          </cell>
          <cell r="B17612" t="str">
            <v>Septiembre</v>
          </cell>
          <cell r="J17612">
            <v>24890</v>
          </cell>
          <cell r="K17612">
            <v>41018</v>
          </cell>
        </row>
        <row r="17613">
          <cell r="A17613">
            <v>2022</v>
          </cell>
          <cell r="B17613" t="str">
            <v>Septiembre</v>
          </cell>
          <cell r="J17613">
            <v>28145</v>
          </cell>
          <cell r="K17613">
            <v>41019</v>
          </cell>
        </row>
        <row r="17614">
          <cell r="A17614">
            <v>2022</v>
          </cell>
          <cell r="B17614" t="str">
            <v>Septiembre</v>
          </cell>
          <cell r="J17614">
            <v>27133</v>
          </cell>
          <cell r="K17614">
            <v>41019</v>
          </cell>
        </row>
        <row r="17615">
          <cell r="A17615">
            <v>2022</v>
          </cell>
          <cell r="B17615" t="str">
            <v>Septiembre</v>
          </cell>
          <cell r="J17615">
            <v>9544</v>
          </cell>
          <cell r="K17615">
            <v>41020</v>
          </cell>
        </row>
        <row r="17616">
          <cell r="A17616">
            <v>2022</v>
          </cell>
          <cell r="B17616" t="str">
            <v>Septiembre</v>
          </cell>
          <cell r="J17616">
            <v>9611</v>
          </cell>
          <cell r="K17616">
            <v>41020</v>
          </cell>
        </row>
        <row r="17617">
          <cell r="A17617">
            <v>2022</v>
          </cell>
          <cell r="B17617" t="str">
            <v>Septiembre</v>
          </cell>
          <cell r="J17617">
            <v>10509</v>
          </cell>
          <cell r="K17617">
            <v>41020</v>
          </cell>
        </row>
        <row r="17618">
          <cell r="A17618">
            <v>2022</v>
          </cell>
          <cell r="B17618" t="str">
            <v>Septiembre</v>
          </cell>
          <cell r="J17618">
            <v>9288</v>
          </cell>
          <cell r="K17618">
            <v>41020</v>
          </cell>
        </row>
        <row r="17619">
          <cell r="A17619">
            <v>2022</v>
          </cell>
          <cell r="B17619" t="str">
            <v>Septiembre</v>
          </cell>
          <cell r="J17619">
            <v>12602</v>
          </cell>
          <cell r="K17619">
            <v>41021</v>
          </cell>
        </row>
        <row r="17620">
          <cell r="A17620">
            <v>2022</v>
          </cell>
          <cell r="B17620" t="str">
            <v>Septiembre</v>
          </cell>
          <cell r="J17620">
            <v>12896</v>
          </cell>
          <cell r="K17620">
            <v>41021</v>
          </cell>
        </row>
        <row r="17621">
          <cell r="A17621">
            <v>2022</v>
          </cell>
          <cell r="B17621" t="str">
            <v>Septiembre</v>
          </cell>
          <cell r="J17621">
            <v>2965</v>
          </cell>
          <cell r="K17621">
            <v>41023</v>
          </cell>
        </row>
        <row r="17622">
          <cell r="A17622">
            <v>2022</v>
          </cell>
          <cell r="B17622" t="str">
            <v>Septiembre</v>
          </cell>
          <cell r="J17622">
            <v>3257</v>
          </cell>
          <cell r="K17622">
            <v>41023</v>
          </cell>
        </row>
        <row r="17623">
          <cell r="A17623">
            <v>2022</v>
          </cell>
          <cell r="B17623" t="str">
            <v>Septiembre</v>
          </cell>
          <cell r="J17623">
            <v>3058</v>
          </cell>
          <cell r="K17623">
            <v>41023</v>
          </cell>
        </row>
        <row r="17624">
          <cell r="A17624">
            <v>2022</v>
          </cell>
          <cell r="B17624" t="str">
            <v>Septiembre</v>
          </cell>
          <cell r="J17624">
            <v>3008</v>
          </cell>
          <cell r="K17624">
            <v>41023</v>
          </cell>
        </row>
        <row r="17625">
          <cell r="A17625">
            <v>2022</v>
          </cell>
          <cell r="B17625" t="str">
            <v>Septiembre</v>
          </cell>
          <cell r="J17625">
            <v>6954</v>
          </cell>
          <cell r="K17625">
            <v>41024</v>
          </cell>
        </row>
        <row r="17626">
          <cell r="A17626">
            <v>2022</v>
          </cell>
          <cell r="B17626" t="str">
            <v>Septiembre</v>
          </cell>
          <cell r="J17626">
            <v>7294</v>
          </cell>
          <cell r="K17626">
            <v>41024</v>
          </cell>
        </row>
        <row r="17627">
          <cell r="A17627">
            <v>2022</v>
          </cell>
          <cell r="B17627" t="str">
            <v>Septiembre</v>
          </cell>
          <cell r="J17627">
            <v>1417</v>
          </cell>
          <cell r="K17627">
            <v>41025</v>
          </cell>
        </row>
        <row r="17628">
          <cell r="A17628">
            <v>2022</v>
          </cell>
          <cell r="B17628" t="str">
            <v>Septiembre</v>
          </cell>
          <cell r="J17628">
            <v>1770</v>
          </cell>
          <cell r="K17628">
            <v>41025</v>
          </cell>
        </row>
        <row r="17629">
          <cell r="A17629">
            <v>2022</v>
          </cell>
          <cell r="B17629" t="str">
            <v>Septiembre</v>
          </cell>
          <cell r="J17629">
            <v>1729</v>
          </cell>
          <cell r="K17629">
            <v>41025</v>
          </cell>
        </row>
        <row r="17630">
          <cell r="A17630">
            <v>2022</v>
          </cell>
          <cell r="B17630" t="str">
            <v>Septiembre</v>
          </cell>
          <cell r="J17630">
            <v>10990</v>
          </cell>
          <cell r="K17630">
            <v>41026</v>
          </cell>
        </row>
        <row r="17631">
          <cell r="A17631">
            <v>2022</v>
          </cell>
          <cell r="B17631" t="str">
            <v>Septiembre</v>
          </cell>
          <cell r="J17631">
            <v>16889</v>
          </cell>
          <cell r="K17631">
            <v>41027</v>
          </cell>
        </row>
        <row r="17632">
          <cell r="A17632">
            <v>2022</v>
          </cell>
          <cell r="B17632" t="str">
            <v>Septiembre</v>
          </cell>
          <cell r="J17632">
            <v>16880</v>
          </cell>
          <cell r="K17632">
            <v>41027</v>
          </cell>
        </row>
        <row r="17633">
          <cell r="A17633">
            <v>2022</v>
          </cell>
          <cell r="B17633" t="str">
            <v>Septiembre</v>
          </cell>
          <cell r="J17633">
            <v>53482</v>
          </cell>
          <cell r="K17633">
            <v>41028</v>
          </cell>
        </row>
      </sheetData>
      <sheetData sheetId="16"/>
      <sheetData sheetId="17">
        <row r="20">
          <cell r="K20">
            <v>2019</v>
          </cell>
          <cell r="L20" t="str">
            <v>Diciembre</v>
          </cell>
        </row>
        <row r="21">
          <cell r="K21">
            <v>2020</v>
          </cell>
          <cell r="L21" t="str">
            <v>Enero</v>
          </cell>
          <cell r="Q21">
            <v>1.2507549351852942</v>
          </cell>
          <cell r="R21">
            <v>-6.4350441560706795</v>
          </cell>
          <cell r="S21">
            <v>9.7110080759883708</v>
          </cell>
          <cell r="T21">
            <v>2.7807952947832337</v>
          </cell>
          <cell r="U21">
            <v>1.2507549351852942</v>
          </cell>
          <cell r="V21">
            <v>-6.4350441560706795</v>
          </cell>
          <cell r="W21">
            <v>9.7110080759883708</v>
          </cell>
          <cell r="X21">
            <v>2.7807952947832337</v>
          </cell>
        </row>
        <row r="22">
          <cell r="K22">
            <v>2020</v>
          </cell>
          <cell r="L22" t="str">
            <v>Febrero</v>
          </cell>
          <cell r="Q22">
            <v>16.828759949906068</v>
          </cell>
          <cell r="R22">
            <v>-2.7933823337795927</v>
          </cell>
          <cell r="S22">
            <v>8.9167311825343543</v>
          </cell>
          <cell r="T22">
            <v>9.9526951858554646</v>
          </cell>
          <cell r="U22">
            <v>18.290001430695302</v>
          </cell>
          <cell r="V22">
            <v>-9.048671103223672</v>
          </cell>
          <cell r="W22">
            <v>19.493643743772825</v>
          </cell>
          <cell r="X22">
            <v>13.010254560071077</v>
          </cell>
        </row>
        <row r="23">
          <cell r="K23">
            <v>2020</v>
          </cell>
          <cell r="L23" t="str">
            <v>Marzo</v>
          </cell>
          <cell r="Q23">
            <v>6.4733764243816605</v>
          </cell>
          <cell r="R23">
            <v>34.33175575019898</v>
          </cell>
          <cell r="S23">
            <v>20.49979432703417</v>
          </cell>
          <cell r="T23">
            <v>16.674101046454769</v>
          </cell>
          <cell r="U23">
            <v>25.94735849571066</v>
          </cell>
          <cell r="V23">
            <v>22.176516985177731</v>
          </cell>
          <cell r="W23">
            <v>43.989594945125198</v>
          </cell>
          <cell r="X23">
            <v>31.853698598273095</v>
          </cell>
        </row>
        <row r="24">
          <cell r="K24">
            <v>2020</v>
          </cell>
          <cell r="L24" t="str">
            <v>Abril</v>
          </cell>
          <cell r="Q24">
            <v>-7.0063464689514854</v>
          </cell>
          <cell r="R24">
            <v>8.0200674119924145</v>
          </cell>
          <cell r="S24">
            <v>-12.273651718818247</v>
          </cell>
          <cell r="T24">
            <v>-6.2246977490278077</v>
          </cell>
          <cell r="U24">
            <v>17.123050191008772</v>
          </cell>
          <cell r="V24">
            <v>31.97515600901335</v>
          </cell>
          <cell r="W24">
            <v>26.316813550223394</v>
          </cell>
          <cell r="X24">
            <v>23.646204389616486</v>
          </cell>
        </row>
        <row r="25">
          <cell r="K25">
            <v>2020</v>
          </cell>
          <cell r="L25" t="str">
            <v>Mayo</v>
          </cell>
          <cell r="Q25">
            <v>-7.1866139753299478</v>
          </cell>
          <cell r="R25">
            <v>11.237703271745382</v>
          </cell>
          <cell r="S25">
            <v>7.6918362769667459</v>
          </cell>
          <cell r="T25">
            <v>2.5738349652368209</v>
          </cell>
          <cell r="U25">
            <v>8.7058686976490218</v>
          </cell>
          <cell r="V25">
            <v>46.80613243372931</v>
          </cell>
          <cell r="W25">
            <v>36.032896038787918</v>
          </cell>
          <cell r="X25">
            <v>26.828653631384626</v>
          </cell>
        </row>
        <row r="26">
          <cell r="K26">
            <v>2020</v>
          </cell>
          <cell r="L26" t="str">
            <v>Junio</v>
          </cell>
          <cell r="Q26">
            <v>-5.7083945058585268</v>
          </cell>
          <cell r="R26">
            <v>-8.0067954517026312</v>
          </cell>
          <cell r="S26">
            <v>1.0756160194294706</v>
          </cell>
          <cell r="T26">
            <v>-3.5651183635849071</v>
          </cell>
          <cell r="U26">
            <v>2.5005088613666349</v>
          </cell>
          <cell r="V26">
            <v>35.051665699204925</v>
          </cell>
          <cell r="W26">
            <v>37.496087660274988</v>
          </cell>
          <cell r="X26">
            <v>22.307062010484625</v>
          </cell>
        </row>
        <row r="27">
          <cell r="K27">
            <v>2020</v>
          </cell>
          <cell r="L27" t="str">
            <v>Julio</v>
          </cell>
          <cell r="Q27">
            <v>-2.5328291883534582</v>
          </cell>
          <cell r="R27">
            <v>-13.85193610883274</v>
          </cell>
          <cell r="S27">
            <v>-12.823768642473032</v>
          </cell>
          <cell r="T27">
            <v>-9.4445295602680996</v>
          </cell>
          <cell r="U27">
            <v>-9.5653945284879249E-2</v>
          </cell>
          <cell r="V27">
            <v>16.344395252636691</v>
          </cell>
          <cell r="W27">
            <v>19.863907486269405</v>
          </cell>
          <cell r="X27">
            <v>10.75573538460899</v>
          </cell>
        </row>
        <row r="28">
          <cell r="K28">
            <v>2020</v>
          </cell>
          <cell r="L28" t="str">
            <v>Agosto</v>
          </cell>
          <cell r="Q28">
            <v>3.4925960868949613</v>
          </cell>
          <cell r="R28">
            <v>-9.5865658983771205</v>
          </cell>
          <cell r="S28">
            <v>0.78980667650909719</v>
          </cell>
          <cell r="T28">
            <v>-0.47086187510075872</v>
          </cell>
          <cell r="U28">
            <v>3.3936013356600903</v>
          </cell>
          <cell r="V28">
            <v>5.1909631326743311</v>
          </cell>
          <cell r="W28">
            <v>20.810600630320653</v>
          </cell>
          <cell r="X28">
            <v>10.234228852195359</v>
          </cell>
        </row>
        <row r="29">
          <cell r="K29">
            <v>2020</v>
          </cell>
          <cell r="L29" t="str">
            <v>Septiembre</v>
          </cell>
          <cell r="Q29">
            <v>7.5488361522027203</v>
          </cell>
          <cell r="R29">
            <v>-2.1480773709965595</v>
          </cell>
          <cell r="S29">
            <v>-4.4295321698854746</v>
          </cell>
          <cell r="T29">
            <v>0.73842093340863446</v>
          </cell>
          <cell r="U29">
            <v>11.198614892350744</v>
          </cell>
          <cell r="V29">
            <v>2.931379857288019</v>
          </cell>
          <cell r="W29">
            <v>15.459256210768736</v>
          </cell>
          <cell r="X29">
            <v>11.048221473821563</v>
          </cell>
        </row>
        <row r="30">
          <cell r="K30">
            <v>2020</v>
          </cell>
          <cell r="L30" t="str">
            <v>Octubre</v>
          </cell>
          <cell r="Q30">
            <v>4.1005275518144702</v>
          </cell>
          <cell r="R30">
            <v>-4.7687236121804251</v>
          </cell>
          <cell r="S30">
            <v>-7.2967943958805463</v>
          </cell>
          <cell r="T30">
            <v>-2.0194949648422944</v>
          </cell>
          <cell r="U30">
            <v>15.758344733247664</v>
          </cell>
          <cell r="V30">
            <v>-1.9771331583095964</v>
          </cell>
          <cell r="W30">
            <v>7.0344316740559965</v>
          </cell>
          <cell r="X30">
            <v>8.8056082326108065</v>
          </cell>
        </row>
        <row r="31">
          <cell r="K31">
            <v>2020</v>
          </cell>
          <cell r="L31" t="str">
            <v>Noviembre</v>
          </cell>
          <cell r="Q31">
            <v>-8.2298171584602073</v>
          </cell>
          <cell r="R31">
            <v>-6.9573875362920701</v>
          </cell>
          <cell r="S31">
            <v>0.78677716531641018</v>
          </cell>
          <cell r="T31">
            <v>-4.6977576539401378</v>
          </cell>
          <cell r="U31">
            <v>6.2316446160413319</v>
          </cell>
          <cell r="V31">
            <v>-8.7969638786695388</v>
          </cell>
          <cell r="W31">
            <v>7.8765541414936635</v>
          </cell>
          <cell r="X31">
            <v>3.6941844439472016</v>
          </cell>
        </row>
        <row r="32">
          <cell r="K32">
            <v>2020</v>
          </cell>
          <cell r="L32" t="str">
            <v>Diciembre</v>
          </cell>
          <cell r="Q32">
            <v>-8.5675001578478511</v>
          </cell>
          <cell r="R32">
            <v>-1.7136247476015831</v>
          </cell>
          <cell r="S32">
            <v>15.584866556404521</v>
          </cell>
          <cell r="T32">
            <v>2.0206573227530278</v>
          </cell>
          <cell r="U32">
            <v>-2.8697517041223808</v>
          </cell>
          <cell r="V32">
            <v>-10.359841676208671</v>
          </cell>
          <cell r="W32">
            <v>24.688971150092918</v>
          </cell>
          <cell r="X32">
            <v>5.7894885751828662</v>
          </cell>
          <cell r="Y32">
            <v>-2.8697517041223808</v>
          </cell>
          <cell r="Z32">
            <v>-10.359841676208671</v>
          </cell>
          <cell r="AA32">
            <v>24.688971150092918</v>
          </cell>
          <cell r="AB32">
            <v>5.7894885751828662</v>
          </cell>
        </row>
        <row r="33">
          <cell r="K33">
            <v>2021</v>
          </cell>
          <cell r="L33" t="str">
            <v>Enero</v>
          </cell>
          <cell r="Q33">
            <v>10.40529904549139</v>
          </cell>
          <cell r="R33">
            <v>11.709791913556566</v>
          </cell>
          <cell r="S33">
            <v>5.6378343695008271</v>
          </cell>
          <cell r="T33">
            <v>8.5513283672971063</v>
          </cell>
          <cell r="U33">
            <v>10.40529904549139</v>
          </cell>
          <cell r="V33">
            <v>11.709791913556566</v>
          </cell>
          <cell r="W33">
            <v>5.6378343695008271</v>
          </cell>
          <cell r="X33">
            <v>8.5513283672971063</v>
          </cell>
          <cell r="Y33">
            <v>5.9122385441359837</v>
          </cell>
          <cell r="Z33">
            <v>7.0238674632870257</v>
          </cell>
          <cell r="AA33">
            <v>20.059719740555472</v>
          </cell>
          <cell r="AB33">
            <v>11.728941960385519</v>
          </cell>
        </row>
        <row r="34">
          <cell r="K34">
            <v>2021</v>
          </cell>
          <cell r="L34" t="str">
            <v>Febrero</v>
          </cell>
          <cell r="Q34">
            <v>8.0636462199145775</v>
          </cell>
          <cell r="R34">
            <v>20.68726585136147</v>
          </cell>
          <cell r="S34">
            <v>4.8012866420076739</v>
          </cell>
          <cell r="T34">
            <v>8.9805821415487763</v>
          </cell>
          <cell r="U34">
            <v>19.307991768558551</v>
          </cell>
          <cell r="V34">
            <v>34.819493548716693</v>
          </cell>
          <cell r="W34">
            <v>10.709809599989839</v>
          </cell>
          <cell r="X34">
            <v>18.299869577064555</v>
          </cell>
          <cell r="Y34">
            <v>-2.0338598021564014</v>
          </cell>
          <cell r="Z34">
            <v>32.87591169290409</v>
          </cell>
          <cell r="AA34">
            <v>15.523234732431511</v>
          </cell>
          <cell r="AB34">
            <v>10.741124774797782</v>
          </cell>
        </row>
        <row r="35">
          <cell r="K35">
            <v>2021</v>
          </cell>
          <cell r="L35" t="str">
            <v>Marzo</v>
          </cell>
          <cell r="Q35">
            <v>1.9123098334857147</v>
          </cell>
          <cell r="R35">
            <v>24.164807544351106</v>
          </cell>
          <cell r="S35">
            <v>3.4632324772890133</v>
          </cell>
          <cell r="T35">
            <v>7.0483030011281977</v>
          </cell>
          <cell r="U35">
            <v>21.589530227283028</v>
          </cell>
          <cell r="V35">
            <v>67.398364697032946</v>
          </cell>
          <cell r="W35">
            <v>14.543947681601521</v>
          </cell>
          <cell r="X35">
            <v>26.638002834795536</v>
          </cell>
          <cell r="Y35">
            <v>-6.2304965962638459</v>
          </cell>
          <cell r="Z35">
            <v>22.819149578525423</v>
          </cell>
          <cell r="AA35">
            <v>-0.80972869371559453</v>
          </cell>
          <cell r="AB35">
            <v>1.6048066644907655</v>
          </cell>
        </row>
        <row r="36">
          <cell r="K36">
            <v>2021</v>
          </cell>
          <cell r="L36" t="str">
            <v>Abril</v>
          </cell>
          <cell r="Q36">
            <v>1.0309709468895978</v>
          </cell>
          <cell r="R36">
            <v>0.6822648639558393</v>
          </cell>
          <cell r="S36">
            <v>3.8157014175628223</v>
          </cell>
          <cell r="T36">
            <v>2.0509889844275486</v>
          </cell>
          <cell r="U36">
            <v>22.843082958385864</v>
          </cell>
          <cell r="V36">
            <v>68.540464922197458</v>
          </cell>
          <cell r="W36">
            <v>18.914602717020813</v>
          </cell>
          <cell r="X36">
            <v>29.235334323036245</v>
          </cell>
          <cell r="Y36">
            <v>1.8738764890455561</v>
          </cell>
          <cell r="Z36">
            <v>14.476045465400823</v>
          </cell>
          <cell r="AA36">
            <v>17.382152468657996</v>
          </cell>
          <cell r="AB36">
            <v>10.571448524180482</v>
          </cell>
        </row>
        <row r="37">
          <cell r="K37">
            <v>2021</v>
          </cell>
          <cell r="L37" t="str">
            <v>Mayo</v>
          </cell>
          <cell r="Q37">
            <v>7.4215293332391408</v>
          </cell>
          <cell r="R37">
            <v>6.4092585984115269</v>
          </cell>
          <cell r="S37">
            <v>2.4158822107507305</v>
          </cell>
          <cell r="T37">
            <v>5.1723948624525118</v>
          </cell>
          <cell r="U37">
            <v>31.959918393997768</v>
          </cell>
          <cell r="V37">
            <v>79.342659162026138</v>
          </cell>
          <cell r="W37">
            <v>21.787439450046197</v>
          </cell>
          <cell r="X37">
            <v>35.919896116034323</v>
          </cell>
          <cell r="Y37">
            <v>17.908074258275541</v>
          </cell>
          <cell r="Z37">
            <v>9.5070355371624125</v>
          </cell>
          <cell r="AA37">
            <v>11.631458023951403</v>
          </cell>
          <cell r="AB37">
            <v>13.372616404950112</v>
          </cell>
        </row>
        <row r="38">
          <cell r="K38">
            <v>2021</v>
          </cell>
          <cell r="L38" t="str">
            <v>Junio</v>
          </cell>
          <cell r="Q38">
            <v>-13.316714699333875</v>
          </cell>
          <cell r="R38">
            <v>-26.622443552414222</v>
          </cell>
          <cell r="S38">
            <v>-12.423523316143104</v>
          </cell>
          <cell r="T38">
            <v>-16.082698980694666</v>
          </cell>
          <cell r="U38">
            <v>14.387192543995276</v>
          </cell>
          <cell r="V38">
            <v>31.597260961217088</v>
          </cell>
          <cell r="W38">
            <v>6.6571485138360531</v>
          </cell>
          <cell r="X38">
            <v>14.060308368819619</v>
          </cell>
          <cell r="Y38">
            <v>8.3941585957750586</v>
          </cell>
          <cell r="Z38">
            <v>-12.652692978889846</v>
          </cell>
          <cell r="AA38">
            <v>-3.2774652697613815</v>
          </cell>
          <cell r="AB38">
            <v>-1.3435406695428642</v>
          </cell>
        </row>
        <row r="39">
          <cell r="K39">
            <v>2021</v>
          </cell>
          <cell r="L39" t="str">
            <v>Julio</v>
          </cell>
          <cell r="Q39">
            <v>16.512668193162526</v>
          </cell>
          <cell r="R39">
            <v>2.8821550514924077</v>
          </cell>
          <cell r="S39">
            <v>6.2215289920573458</v>
          </cell>
          <cell r="T39">
            <v>9.511836234942983</v>
          </cell>
          <cell r="U39">
            <v>33.275570104259167</v>
          </cell>
          <cell r="V39">
            <v>35.390098065636465</v>
          </cell>
          <cell r="W39">
            <v>13.292853930726011</v>
          </cell>
          <cell r="X39">
            <v>24.909538109932683</v>
          </cell>
          <cell r="Y39">
            <v>29.574835602363446</v>
          </cell>
          <cell r="Z39">
            <v>4.3143487894165888</v>
          </cell>
          <cell r="AA39">
            <v>17.85340300956053</v>
          </cell>
          <cell r="AB39">
            <v>19.308639944693763</v>
          </cell>
        </row>
        <row r="40">
          <cell r="K40">
            <v>2021</v>
          </cell>
          <cell r="L40" t="str">
            <v>Agosto</v>
          </cell>
          <cell r="Q40">
            <v>8.0750963469581762</v>
          </cell>
          <cell r="R40">
            <v>13.708317660967651</v>
          </cell>
          <cell r="S40">
            <v>-19.136768503285495</v>
          </cell>
          <cell r="T40">
            <v>-1.6378195348732749</v>
          </cell>
          <cell r="U40">
            <v>44.037700797135912</v>
          </cell>
          <cell r="V40">
            <v>53.949802789969546</v>
          </cell>
          <cell r="W40">
            <v>-8.3877372567624064</v>
          </cell>
          <cell r="X40">
            <v>22.863745293848226</v>
          </cell>
          <cell r="Y40">
            <v>35.312219147626259</v>
          </cell>
          <cell r="Z40">
            <v>31.190781841246885</v>
          </cell>
          <cell r="AA40">
            <v>-5.4467180314690999</v>
          </cell>
          <cell r="AB40">
            <v>17.90977189576337</v>
          </cell>
        </row>
        <row r="41">
          <cell r="K41">
            <v>2021</v>
          </cell>
          <cell r="L41" t="str">
            <v>Septiembre</v>
          </cell>
          <cell r="Q41">
            <v>-8.2580419546602997</v>
          </cell>
          <cell r="R41">
            <v>0.99184808574988015</v>
          </cell>
          <cell r="S41">
            <v>16.93069936682685</v>
          </cell>
          <cell r="T41">
            <v>2.0150706842088306</v>
          </cell>
          <cell r="U41">
            <v>32.143007034780346</v>
          </cell>
          <cell r="V41">
            <v>55.476750961957592</v>
          </cell>
          <cell r="W41">
            <v>7.1228595314426713</v>
          </cell>
          <cell r="X41">
            <v>25.339536606785586</v>
          </cell>
          <cell r="Y41">
            <v>15.424846759804666</v>
          </cell>
          <cell r="Z41">
            <v>35.40050265741921</v>
          </cell>
          <cell r="AA41">
            <v>15.686169996180176</v>
          </cell>
          <cell r="AB41">
            <v>19.404032769746514</v>
          </cell>
        </row>
        <row r="42">
          <cell r="K42">
            <v>2021</v>
          </cell>
          <cell r="L42" t="str">
            <v>Octubre</v>
          </cell>
          <cell r="Q42">
            <v>-5.6153571939340789</v>
          </cell>
          <cell r="R42">
            <v>0.21301541191247608</v>
          </cell>
          <cell r="S42">
            <v>-12.018302525454727</v>
          </cell>
          <cell r="T42">
            <v>-6.726009124866339</v>
          </cell>
          <cell r="U42">
            <v>24.722705182971993</v>
          </cell>
          <cell r="V42">
            <v>55.807940403447319</v>
          </cell>
          <cell r="W42">
            <v>-5.751489800964027</v>
          </cell>
          <cell r="X42">
            <v>16.909187937548008</v>
          </cell>
          <cell r="Y42">
            <v>4.652043448546106</v>
          </cell>
          <cell r="Z42">
            <v>42.483574454370718</v>
          </cell>
          <cell r="AA42">
            <v>9.7941063015457139</v>
          </cell>
          <cell r="AB42">
            <v>13.668434950638142</v>
          </cell>
        </row>
        <row r="43">
          <cell r="K43">
            <v>2021</v>
          </cell>
          <cell r="L43" t="str">
            <v>Noviembre</v>
          </cell>
          <cell r="Q43">
            <v>-9.1739599905075409</v>
          </cell>
          <cell r="R43">
            <v>6.5810278607907335</v>
          </cell>
          <cell r="S43">
            <v>4.8162886013043194</v>
          </cell>
          <cell r="T43">
            <v>-0.51350501728838482</v>
          </cell>
          <cell r="U43">
            <v>13.280694110407465</v>
          </cell>
          <cell r="V43">
            <v>66.06170437072241</v>
          </cell>
          <cell r="W43">
            <v>-1.2122095473487193</v>
          </cell>
          <cell r="X43">
            <v>16.308853391817578</v>
          </cell>
          <cell r="Y43">
            <v>3.5753704636871442</v>
          </cell>
          <cell r="Z43">
            <v>63.216029908336722</v>
          </cell>
          <cell r="AA43">
            <v>14.183735768717497</v>
          </cell>
          <cell r="AB43">
            <v>18.659056754889413</v>
          </cell>
        </row>
        <row r="44">
          <cell r="K44">
            <v>2021</v>
          </cell>
          <cell r="L44" t="str">
            <v>Diciembre</v>
          </cell>
          <cell r="Q44">
            <v>-1.3791055869035285</v>
          </cell>
          <cell r="R44">
            <v>22.880149341620147</v>
          </cell>
          <cell r="S44">
            <v>4.407605129340908</v>
          </cell>
          <cell r="T44">
            <v>6.918500977854336</v>
          </cell>
          <cell r="U44">
            <v>11.718433729047749</v>
          </cell>
          <cell r="V44">
            <v>104.05687032998343</v>
          </cell>
          <cell r="W44">
            <v>3.1419661718048886</v>
          </cell>
          <cell r="X44">
            <v>24.355682551061641</v>
          </cell>
          <cell r="Y44">
            <v>11.718433729047749</v>
          </cell>
          <cell r="Z44">
            <v>104.05687032998343</v>
          </cell>
          <cell r="AA44">
            <v>3.1419661718048886</v>
          </cell>
          <cell r="AB44">
            <v>24.355682551061641</v>
          </cell>
        </row>
        <row r="45">
          <cell r="K45">
            <v>2022</v>
          </cell>
          <cell r="L45" t="str">
            <v>Enero</v>
          </cell>
          <cell r="Q45">
            <v>17.229383920534879</v>
          </cell>
          <cell r="R45">
            <v>27.588392700501686</v>
          </cell>
          <cell r="S45">
            <v>14.972719295729675</v>
          </cell>
          <cell r="T45">
            <v>19.427602742891303</v>
          </cell>
          <cell r="U45">
            <v>17.229383920534879</v>
          </cell>
          <cell r="V45">
            <v>27.588392700501686</v>
          </cell>
          <cell r="W45">
            <v>14.972719295729675</v>
          </cell>
          <cell r="X45">
            <v>19.427602742891303</v>
          </cell>
          <cell r="Y45">
            <v>18.623682666055853</v>
          </cell>
          <cell r="Z45">
            <v>133.06182617405594</v>
          </cell>
          <cell r="AA45">
            <v>12.256299033940564</v>
          </cell>
          <cell r="AB45">
            <v>36.81547041301387</v>
          </cell>
        </row>
        <row r="46">
          <cell r="K46">
            <v>2022</v>
          </cell>
          <cell r="L46" t="str">
            <v>Febrero</v>
          </cell>
          <cell r="Q46">
            <v>17.59066714274422</v>
          </cell>
          <cell r="R46">
            <v>8.40078479298516</v>
          </cell>
          <cell r="S46">
            <v>6.6282479169290642</v>
          </cell>
          <cell r="T46">
            <v>10.902253432987141</v>
          </cell>
          <cell r="U46">
            <v>37.850814639485876</v>
          </cell>
          <cell r="V46">
            <v>38.306818992099622</v>
          </cell>
          <cell r="W46">
            <v>22.593396167485569</v>
          </cell>
          <cell r="X46">
            <v>32.44790266286244</v>
          </cell>
          <cell r="Y46">
            <v>29.08168909314557</v>
          </cell>
          <cell r="Z46">
            <v>109.33513311726877</v>
          </cell>
          <cell r="AA46">
            <v>14.213220726148101</v>
          </cell>
          <cell r="AB46">
            <v>39.227958551275407</v>
          </cell>
        </row>
        <row r="47">
          <cell r="K47">
            <v>2022</v>
          </cell>
          <cell r="L47" t="str">
            <v>Marzo</v>
          </cell>
          <cell r="Q47">
            <v>-3.066265199380469</v>
          </cell>
          <cell r="R47">
            <v>-0.31869195071984047</v>
          </cell>
          <cell r="S47">
            <v>10.195509716664851</v>
          </cell>
          <cell r="T47">
            <v>2.2229994174725931</v>
          </cell>
          <cell r="U47">
            <v>33.623943083132836</v>
          </cell>
          <cell r="V47">
            <v>37.866046292675158</v>
          </cell>
          <cell r="W47">
            <v>35.092417785731001</v>
          </cell>
          <cell r="X47">
            <v>35.392218767512531</v>
          </cell>
          <cell r="Y47">
            <v>22.775847575380514</v>
          </cell>
          <cell r="Z47">
            <v>68.057280500724886</v>
          </cell>
          <cell r="AA47">
            <v>21.644991877307906</v>
          </cell>
          <cell r="AB47">
            <v>32.952126534251811</v>
          </cell>
        </row>
        <row r="48">
          <cell r="K48">
            <v>2022</v>
          </cell>
          <cell r="L48" t="str">
            <v>Abril</v>
          </cell>
          <cell r="Q48">
            <v>-7.4230774221545008</v>
          </cell>
          <cell r="R48">
            <v>-3.0505124488127366</v>
          </cell>
          <cell r="S48">
            <v>7.3352810514049072</v>
          </cell>
          <cell r="T48">
            <v>-0.78353821079465424</v>
          </cell>
          <cell r="U48">
            <v>23.704934333536222</v>
          </cell>
          <cell r="V48">
            <v>33.660425387831161</v>
          </cell>
          <cell r="W48">
            <v>45.001826309452483</v>
          </cell>
          <cell r="X48">
            <v>34.331368999026381</v>
          </cell>
          <cell r="Y48">
            <v>12.502235986531307</v>
          </cell>
          <cell r="Z48">
            <v>61.826586299056508</v>
          </cell>
          <cell r="AA48">
            <v>25.76902350377852</v>
          </cell>
          <cell r="AB48">
            <v>29.25930177993741</v>
          </cell>
        </row>
        <row r="49">
          <cell r="K49">
            <v>2022</v>
          </cell>
          <cell r="L49" t="str">
            <v>Mayo</v>
          </cell>
          <cell r="Q49">
            <v>9.1521706033881323E-2</v>
          </cell>
          <cell r="R49">
            <v>-25.235848359767633</v>
          </cell>
          <cell r="S49">
            <v>2.16499077292438</v>
          </cell>
          <cell r="T49">
            <v>-6.4359889432554107</v>
          </cell>
          <cell r="U49">
            <v>23.818151199886373</v>
          </cell>
          <cell r="V49">
            <v>-6.9916880062259601E-2</v>
          </cell>
          <cell r="W49">
            <v>48.141102469623974</v>
          </cell>
          <cell r="X49">
            <v>25.68581694292542</v>
          </cell>
          <cell r="Y49">
            <v>4.8255416313360389</v>
          </cell>
          <cell r="Z49">
            <v>13.700890287609081</v>
          </cell>
          <cell r="AA49">
            <v>25.460923134385173</v>
          </cell>
          <cell r="AB49">
            <v>14.992330038144086</v>
          </cell>
        </row>
        <row r="50">
          <cell r="K50">
            <v>2022</v>
          </cell>
          <cell r="L50" t="str">
            <v>Junio</v>
          </cell>
          <cell r="Q50">
            <v>6.0372457378302657</v>
          </cell>
          <cell r="R50">
            <v>-3.0102797564836359</v>
          </cell>
          <cell r="S50">
            <v>-0.30794978979720167</v>
          </cell>
          <cell r="T50">
            <v>1.2287092365166341</v>
          </cell>
          <cell r="U50">
            <v>31.293357255861753</v>
          </cell>
          <cell r="V50">
            <v>-3.0780919428590181</v>
          </cell>
          <cell r="W50">
            <v>47.684902255965511</v>
          </cell>
          <cell r="X50">
            <v>27.230130184694534</v>
          </cell>
          <cell r="Y50">
            <v>28.230162008842541</v>
          </cell>
          <cell r="Z50">
            <v>50.2886996286285</v>
          </cell>
          <cell r="AA50">
            <v>42.817536422278124</v>
          </cell>
          <cell r="AB50">
            <v>38.714246054969294</v>
          </cell>
        </row>
        <row r="51">
          <cell r="K51">
            <v>2022</v>
          </cell>
          <cell r="L51" t="str">
            <v>Julio</v>
          </cell>
          <cell r="Q51">
            <v>3.1247685367778333</v>
          </cell>
          <cell r="R51">
            <v>-0.44861173246200092</v>
          </cell>
          <cell r="S51">
            <v>-2.3199211912091955</v>
          </cell>
          <cell r="T51">
            <v>3.8920230132122313E-2</v>
          </cell>
          <cell r="U51">
            <v>35.395970774272236</v>
          </cell>
          <cell r="V51">
            <v>-3.5128949937293763</v>
          </cell>
          <cell r="W51">
            <v>44.258728912312797</v>
          </cell>
          <cell r="X51">
            <v>27.279648444159797</v>
          </cell>
          <cell r="Y51">
            <v>13.495862567255434</v>
          </cell>
          <cell r="Z51">
            <v>45.423165771214656</v>
          </cell>
          <cell r="AA51">
            <v>31.333340287811275</v>
          </cell>
          <cell r="AB51">
            <v>26.715283689565084</v>
          </cell>
        </row>
        <row r="52">
          <cell r="K52">
            <v>2022</v>
          </cell>
          <cell r="L52" t="str">
            <v>Agosto</v>
          </cell>
          <cell r="Q52">
            <v>3.4224797095993686</v>
          </cell>
          <cell r="R52">
            <v>0.41131459105030466</v>
          </cell>
          <cell r="S52">
            <v>3.7892893347519774</v>
          </cell>
          <cell r="T52">
            <v>2.9085062697011166</v>
          </cell>
          <cell r="U52">
            <v>40.029870401636792</v>
          </cell>
          <cell r="V52">
            <v>-3.1160294523565724</v>
          </cell>
          <cell r="W52">
            <v>49.725109541435828</v>
          </cell>
          <cell r="X52">
            <v>30.981584999211709</v>
          </cell>
          <cell r="Y52">
            <v>8.6098827596911462</v>
          </cell>
          <cell r="Z52">
            <v>28.417441638856687</v>
          </cell>
          <cell r="AA52">
            <v>68.568505142969883</v>
          </cell>
          <cell r="AB52">
            <v>32.572097368843764</v>
          </cell>
        </row>
        <row r="53">
          <cell r="K53">
            <v>2022</v>
          </cell>
          <cell r="L53" t="str">
            <v>Septiembre</v>
          </cell>
          <cell r="Q53">
            <v>5.995113954599196</v>
          </cell>
          <cell r="R53">
            <v>10.967497583496133</v>
          </cell>
          <cell r="S53">
            <v>1.2784681368425588</v>
          </cell>
          <cell r="T53">
            <v>5.110102586103582</v>
          </cell>
          <cell r="U53">
            <v>48.424820702692493</v>
          </cell>
          <cell r="V53">
            <v>7.5097176762513262</v>
          </cell>
          <cell r="W53">
            <v>51.639297359775682</v>
          </cell>
          <cell r="X53">
            <v>37.674878361575907</v>
          </cell>
          <cell r="Y53">
            <v>25.483662491918182</v>
          </cell>
          <cell r="Z53">
            <v>41.102102940418497</v>
          </cell>
          <cell r="AA53">
            <v>46.004086774844623</v>
          </cell>
          <cell r="AB53">
            <v>36.594197906594836</v>
          </cell>
        </row>
      </sheetData>
      <sheetData sheetId="18"/>
      <sheetData sheetId="19"/>
      <sheetData sheetId="20"/>
      <sheetData sheetId="21">
        <row r="18">
          <cell r="B18">
            <v>2019</v>
          </cell>
          <cell r="C18" t="str">
            <v>Enero</v>
          </cell>
          <cell r="E18">
            <v>43781</v>
          </cell>
          <cell r="F18">
            <v>20884.295999999998</v>
          </cell>
          <cell r="G18">
            <v>11399.439</v>
          </cell>
          <cell r="N18">
            <v>11</v>
          </cell>
        </row>
        <row r="19">
          <cell r="B19">
            <v>2019</v>
          </cell>
          <cell r="C19" t="str">
            <v>Febrero</v>
          </cell>
          <cell r="E19">
            <v>40718</v>
          </cell>
          <cell r="F19">
            <v>19264.846000000001</v>
          </cell>
          <cell r="G19">
            <v>10566.523999999999</v>
          </cell>
          <cell r="N19">
            <v>11</v>
          </cell>
        </row>
        <row r="20">
          <cell r="B20">
            <v>2019</v>
          </cell>
          <cell r="C20" t="str">
            <v>Marzo</v>
          </cell>
          <cell r="E20">
            <v>44307</v>
          </cell>
          <cell r="F20">
            <v>20769.335999999999</v>
          </cell>
          <cell r="G20">
            <v>11370.421</v>
          </cell>
          <cell r="N20">
            <v>11</v>
          </cell>
        </row>
        <row r="21">
          <cell r="B21">
            <v>2019</v>
          </cell>
          <cell r="C21" t="str">
            <v>Abril</v>
          </cell>
          <cell r="E21">
            <v>40317</v>
          </cell>
          <cell r="F21">
            <v>18831.335999999999</v>
          </cell>
          <cell r="G21">
            <v>10268.261</v>
          </cell>
          <cell r="N21">
            <v>11</v>
          </cell>
        </row>
        <row r="22">
          <cell r="B22">
            <v>2019</v>
          </cell>
          <cell r="C22" t="str">
            <v>Mayo</v>
          </cell>
          <cell r="E22">
            <v>47909</v>
          </cell>
          <cell r="F22">
            <v>22369.411</v>
          </cell>
          <cell r="G22">
            <v>12195.424999999999</v>
          </cell>
          <cell r="N22">
            <v>11</v>
          </cell>
        </row>
        <row r="23">
          <cell r="B23">
            <v>2019</v>
          </cell>
          <cell r="C23" t="str">
            <v>Junio</v>
          </cell>
          <cell r="E23">
            <v>39804</v>
          </cell>
          <cell r="F23">
            <v>18664.078000000001</v>
          </cell>
          <cell r="G23">
            <v>10207.332</v>
          </cell>
          <cell r="N23">
            <v>11</v>
          </cell>
        </row>
        <row r="24">
          <cell r="B24">
            <v>2019</v>
          </cell>
          <cell r="C24" t="str">
            <v>Julio</v>
          </cell>
          <cell r="E24">
            <v>45891</v>
          </cell>
          <cell r="F24">
            <v>21013.764999999999</v>
          </cell>
          <cell r="G24">
            <v>11486.857</v>
          </cell>
          <cell r="N24">
            <v>11</v>
          </cell>
        </row>
        <row r="25">
          <cell r="B25">
            <v>2019</v>
          </cell>
          <cell r="C25" t="str">
            <v>Agosto</v>
          </cell>
          <cell r="E25">
            <v>46099</v>
          </cell>
          <cell r="F25">
            <v>21336.437999999998</v>
          </cell>
          <cell r="G25">
            <v>11683.78</v>
          </cell>
          <cell r="N25">
            <v>11</v>
          </cell>
        </row>
        <row r="26">
          <cell r="B26">
            <v>2019</v>
          </cell>
          <cell r="C26" t="str">
            <v>Septiembre</v>
          </cell>
          <cell r="E26">
            <v>44028</v>
          </cell>
          <cell r="F26">
            <v>20618.131000000001</v>
          </cell>
          <cell r="G26">
            <v>11257.545</v>
          </cell>
          <cell r="N26">
            <v>11</v>
          </cell>
        </row>
        <row r="27">
          <cell r="B27">
            <v>2019</v>
          </cell>
          <cell r="C27" t="str">
            <v>Octubre</v>
          </cell>
          <cell r="E27">
            <v>46064</v>
          </cell>
          <cell r="F27">
            <v>21763.016</v>
          </cell>
          <cell r="G27">
            <v>11572.99</v>
          </cell>
          <cell r="N27">
            <v>11</v>
          </cell>
        </row>
        <row r="28">
          <cell r="B28">
            <v>2019</v>
          </cell>
          <cell r="C28" t="str">
            <v>Noviembre</v>
          </cell>
          <cell r="E28">
            <v>41185</v>
          </cell>
          <cell r="F28">
            <v>19560.941999999999</v>
          </cell>
          <cell r="G28">
            <v>10682.242</v>
          </cell>
          <cell r="N28">
            <v>11</v>
          </cell>
        </row>
        <row r="29">
          <cell r="B29">
            <v>2019</v>
          </cell>
          <cell r="C29" t="str">
            <v>Diciembre</v>
          </cell>
          <cell r="E29">
            <v>47950</v>
          </cell>
          <cell r="F29">
            <v>23016.988000000001</v>
          </cell>
          <cell r="G29">
            <v>12591.407999999999</v>
          </cell>
          <cell r="N29">
            <v>11</v>
          </cell>
        </row>
        <row r="30">
          <cell r="B30">
            <v>2020</v>
          </cell>
          <cell r="C30" t="str">
            <v>Enero</v>
          </cell>
          <cell r="E30">
            <v>44814</v>
          </cell>
          <cell r="F30">
            <v>21408.937999999998</v>
          </cell>
          <cell r="G30">
            <v>11707.572</v>
          </cell>
          <cell r="N30">
            <v>11</v>
          </cell>
        </row>
        <row r="31">
          <cell r="B31">
            <v>2020</v>
          </cell>
          <cell r="C31" t="str">
            <v>Febrero</v>
          </cell>
          <cell r="E31">
            <v>41573</v>
          </cell>
          <cell r="F31">
            <v>19930.295999999998</v>
          </cell>
          <cell r="G31">
            <v>10906.303</v>
          </cell>
          <cell r="N31">
            <v>11</v>
          </cell>
        </row>
        <row r="32">
          <cell r="B32">
            <v>2020</v>
          </cell>
          <cell r="C32" t="str">
            <v>Marzo</v>
          </cell>
          <cell r="E32">
            <v>43928</v>
          </cell>
          <cell r="F32">
            <v>20975.981</v>
          </cell>
          <cell r="G32">
            <v>11411.787</v>
          </cell>
          <cell r="N32">
            <v>11</v>
          </cell>
        </row>
        <row r="33">
          <cell r="B33">
            <v>2020</v>
          </cell>
          <cell r="C33" t="str">
            <v>Abril</v>
          </cell>
          <cell r="E33">
            <v>32018</v>
          </cell>
          <cell r="F33">
            <v>15298.498</v>
          </cell>
          <cell r="G33">
            <v>8337.7139999999999</v>
          </cell>
          <cell r="N33">
            <v>11</v>
          </cell>
        </row>
        <row r="34">
          <cell r="B34">
            <v>2020</v>
          </cell>
          <cell r="C34" t="str">
            <v>Mayo</v>
          </cell>
          <cell r="E34">
            <v>38567</v>
          </cell>
          <cell r="F34">
            <v>18741.383000000002</v>
          </cell>
          <cell r="G34">
            <v>9995.2919999999995</v>
          </cell>
          <cell r="N34">
            <v>11</v>
          </cell>
        </row>
        <row r="35">
          <cell r="B35">
            <v>2020</v>
          </cell>
          <cell r="C35" t="str">
            <v>Junio</v>
          </cell>
          <cell r="E35">
            <v>39864</v>
          </cell>
          <cell r="F35">
            <v>19216.485000000001</v>
          </cell>
          <cell r="G35">
            <v>10545.375</v>
          </cell>
          <cell r="N35">
            <v>11</v>
          </cell>
        </row>
        <row r="36">
          <cell r="B36">
            <v>2020</v>
          </cell>
          <cell r="C36" t="str">
            <v>Julio</v>
          </cell>
          <cell r="E36">
            <v>42035</v>
          </cell>
          <cell r="F36">
            <v>19692.999</v>
          </cell>
          <cell r="G36">
            <v>10673.339</v>
          </cell>
          <cell r="N36">
            <v>11</v>
          </cell>
        </row>
        <row r="37">
          <cell r="B37">
            <v>2020</v>
          </cell>
          <cell r="C37" t="str">
            <v>Agosto</v>
          </cell>
          <cell r="E37">
            <v>40341</v>
          </cell>
          <cell r="F37">
            <v>18910.222000000002</v>
          </cell>
          <cell r="G37">
            <v>10356.897000000001</v>
          </cell>
          <cell r="N37">
            <v>11</v>
          </cell>
        </row>
        <row r="38">
          <cell r="B38">
            <v>2020</v>
          </cell>
          <cell r="C38" t="str">
            <v>Septiembre</v>
          </cell>
          <cell r="E38">
            <v>40185</v>
          </cell>
          <cell r="F38">
            <v>19350.157999999999</v>
          </cell>
          <cell r="G38">
            <v>10615.698</v>
          </cell>
          <cell r="N38">
            <v>11</v>
          </cell>
        </row>
        <row r="39">
          <cell r="B39">
            <v>2020</v>
          </cell>
          <cell r="C39" t="str">
            <v>Octubre</v>
          </cell>
          <cell r="E39">
            <v>42844</v>
          </cell>
          <cell r="F39">
            <v>20352.133000000002</v>
          </cell>
          <cell r="G39">
            <v>11140.883</v>
          </cell>
          <cell r="N39">
            <v>11</v>
          </cell>
        </row>
        <row r="40">
          <cell r="B40">
            <v>2020</v>
          </cell>
          <cell r="C40" t="str">
            <v>Noviembre</v>
          </cell>
          <cell r="E40">
            <v>40221</v>
          </cell>
          <cell r="F40">
            <v>19369.333999999999</v>
          </cell>
          <cell r="G40">
            <v>9847.3790000000008</v>
          </cell>
          <cell r="N40">
            <v>11</v>
          </cell>
        </row>
        <row r="41">
          <cell r="B41">
            <v>2020</v>
          </cell>
          <cell r="C41" t="str">
            <v>Diciembre</v>
          </cell>
          <cell r="E41">
            <v>46213</v>
          </cell>
          <cell r="F41">
            <v>22469.455000000002</v>
          </cell>
          <cell r="G41">
            <v>12201.579</v>
          </cell>
          <cell r="N41">
            <v>11</v>
          </cell>
        </row>
        <row r="42">
          <cell r="B42">
            <v>2021</v>
          </cell>
          <cell r="C42" t="str">
            <v>Enero</v>
          </cell>
          <cell r="E42">
            <v>40349</v>
          </cell>
          <cell r="F42">
            <v>19538.116999999998</v>
          </cell>
          <cell r="G42">
            <v>10617.5</v>
          </cell>
          <cell r="N42">
            <v>11</v>
          </cell>
        </row>
        <row r="43">
          <cell r="B43">
            <v>2021</v>
          </cell>
          <cell r="C43" t="str">
            <v>Febrero</v>
          </cell>
          <cell r="E43">
            <v>38697</v>
          </cell>
          <cell r="F43">
            <v>18684.706999999999</v>
          </cell>
          <cell r="G43">
            <v>10213.781000000001</v>
          </cell>
          <cell r="N43">
            <v>11</v>
          </cell>
        </row>
        <row r="44">
          <cell r="B44">
            <v>2021</v>
          </cell>
          <cell r="C44" t="str">
            <v>Marzo</v>
          </cell>
          <cell r="E44">
            <v>42259</v>
          </cell>
          <cell r="F44">
            <v>20218.63</v>
          </cell>
          <cell r="G44">
            <v>10928.725</v>
          </cell>
          <cell r="N44">
            <v>11</v>
          </cell>
        </row>
        <row r="45">
          <cell r="B45">
            <v>2021</v>
          </cell>
          <cell r="C45" t="str">
            <v>Abril</v>
          </cell>
          <cell r="E45">
            <v>40405</v>
          </cell>
          <cell r="F45">
            <v>19126.866999999998</v>
          </cell>
          <cell r="G45">
            <v>10397.373</v>
          </cell>
          <cell r="N45">
            <v>11</v>
          </cell>
        </row>
        <row r="46">
          <cell r="B46">
            <v>2021</v>
          </cell>
          <cell r="C46" t="str">
            <v>Mayo</v>
          </cell>
          <cell r="E46">
            <v>27429</v>
          </cell>
          <cell r="F46">
            <v>12492.001</v>
          </cell>
          <cell r="G46">
            <v>6723.8280000000004</v>
          </cell>
          <cell r="N46">
            <v>11</v>
          </cell>
        </row>
        <row r="47">
          <cell r="B47">
            <v>2021</v>
          </cell>
          <cell r="C47" t="str">
            <v>Junio</v>
          </cell>
          <cell r="E47">
            <v>37640</v>
          </cell>
          <cell r="F47">
            <v>18220.150000000001</v>
          </cell>
          <cell r="G47">
            <v>9942.3310000000001</v>
          </cell>
          <cell r="N47">
            <v>11</v>
          </cell>
        </row>
        <row r="48">
          <cell r="B48">
            <v>2021</v>
          </cell>
          <cell r="C48" t="str">
            <v>Julio</v>
          </cell>
          <cell r="E48">
            <v>39703</v>
          </cell>
          <cell r="F48">
            <v>19447.356</v>
          </cell>
          <cell r="G48">
            <v>10497.744000000001</v>
          </cell>
          <cell r="N48">
            <v>11</v>
          </cell>
        </row>
        <row r="49">
          <cell r="B49">
            <v>2021</v>
          </cell>
          <cell r="C49" t="str">
            <v>Agosto</v>
          </cell>
          <cell r="E49">
            <v>41978</v>
          </cell>
          <cell r="F49">
            <v>20506.085999999999</v>
          </cell>
          <cell r="G49">
            <v>10608.034</v>
          </cell>
          <cell r="N49">
            <v>11</v>
          </cell>
        </row>
        <row r="50">
          <cell r="B50">
            <v>2021</v>
          </cell>
          <cell r="C50" t="str">
            <v>Septiembre</v>
          </cell>
          <cell r="E50">
            <v>42501</v>
          </cell>
          <cell r="F50">
            <v>19960.632000000001</v>
          </cell>
          <cell r="G50">
            <v>10762.134</v>
          </cell>
          <cell r="N50">
            <v>11</v>
          </cell>
        </row>
        <row r="51">
          <cell r="B51">
            <v>2021</v>
          </cell>
          <cell r="C51" t="str">
            <v>Octubre</v>
          </cell>
          <cell r="E51">
            <v>41719</v>
          </cell>
          <cell r="F51">
            <v>19729.412</v>
          </cell>
          <cell r="G51">
            <v>10645.759</v>
          </cell>
          <cell r="N51">
            <v>11</v>
          </cell>
        </row>
        <row r="52">
          <cell r="B52">
            <v>2021</v>
          </cell>
          <cell r="C52" t="str">
            <v>Noviembre</v>
          </cell>
          <cell r="E52">
            <v>44052</v>
          </cell>
          <cell r="F52">
            <v>21513.278999999999</v>
          </cell>
          <cell r="G52">
            <v>11681.225</v>
          </cell>
          <cell r="N52">
            <v>11</v>
          </cell>
        </row>
        <row r="53">
          <cell r="B53">
            <v>2021</v>
          </cell>
          <cell r="C53" t="str">
            <v>Diciembre</v>
          </cell>
          <cell r="E53">
            <v>44932</v>
          </cell>
          <cell r="F53">
            <v>21577.028999999999</v>
          </cell>
          <cell r="G53">
            <v>11823.852000000001</v>
          </cell>
          <cell r="N53">
            <v>11</v>
          </cell>
        </row>
        <row r="54">
          <cell r="B54">
            <v>2022</v>
          </cell>
          <cell r="C54" t="str">
            <v>Enero</v>
          </cell>
          <cell r="E54">
            <v>36371</v>
          </cell>
          <cell r="F54">
            <v>17062.521000000001</v>
          </cell>
          <cell r="G54">
            <v>9381.5429999999997</v>
          </cell>
          <cell r="N54">
            <v>11</v>
          </cell>
        </row>
        <row r="55">
          <cell r="B55">
            <v>2022</v>
          </cell>
          <cell r="C55" t="str">
            <v>Febrero</v>
          </cell>
          <cell r="E55">
            <v>34146</v>
          </cell>
          <cell r="F55">
            <v>16171.016</v>
          </cell>
          <cell r="G55">
            <v>8807.7860000000001</v>
          </cell>
          <cell r="N55">
            <v>11</v>
          </cell>
        </row>
        <row r="56">
          <cell r="B56">
            <v>2022</v>
          </cell>
          <cell r="C56" t="str">
            <v>Marzo</v>
          </cell>
          <cell r="E56">
            <v>41772</v>
          </cell>
          <cell r="F56">
            <v>20013.683000000001</v>
          </cell>
          <cell r="G56">
            <v>10857.968000000001</v>
          </cell>
          <cell r="N56">
            <v>11</v>
          </cell>
        </row>
        <row r="57">
          <cell r="B57">
            <v>2022</v>
          </cell>
          <cell r="C57" t="str">
            <v>Abril</v>
          </cell>
          <cell r="E57">
            <v>35147</v>
          </cell>
          <cell r="F57">
            <v>16547.823</v>
          </cell>
          <cell r="G57">
            <v>8970.3529999999992</v>
          </cell>
          <cell r="N57">
            <v>11</v>
          </cell>
        </row>
        <row r="58">
          <cell r="B58">
            <v>2022</v>
          </cell>
          <cell r="C58" t="str">
            <v>Mayo</v>
          </cell>
          <cell r="E58">
            <v>41258</v>
          </cell>
          <cell r="F58">
            <v>19858.903999999999</v>
          </cell>
          <cell r="G58">
            <v>10784.323</v>
          </cell>
          <cell r="N58">
            <v>11</v>
          </cell>
        </row>
        <row r="59">
          <cell r="B59">
            <v>2022</v>
          </cell>
          <cell r="C59" t="str">
            <v>Junio</v>
          </cell>
          <cell r="E59">
            <v>41193</v>
          </cell>
          <cell r="F59">
            <v>20217.940999999999</v>
          </cell>
          <cell r="G59">
            <v>11005.415999999999</v>
          </cell>
          <cell r="N59">
            <v>11</v>
          </cell>
        </row>
        <row r="60">
          <cell r="B60">
            <v>2022</v>
          </cell>
          <cell r="C60" t="str">
            <v>Julio</v>
          </cell>
          <cell r="E60">
            <v>40145</v>
          </cell>
          <cell r="F60">
            <v>19442.511999999999</v>
          </cell>
          <cell r="G60">
            <v>10494.509</v>
          </cell>
          <cell r="N60">
            <v>11</v>
          </cell>
        </row>
        <row r="61">
          <cell r="B61">
            <v>2022</v>
          </cell>
          <cell r="C61" t="str">
            <v>Agosto</v>
          </cell>
          <cell r="E61">
            <v>42903</v>
          </cell>
          <cell r="F61">
            <v>20955.940999999999</v>
          </cell>
          <cell r="G61">
            <v>11393.254000000001</v>
          </cell>
          <cell r="N61">
            <v>11</v>
          </cell>
        </row>
        <row r="62">
          <cell r="B62">
            <v>2022</v>
          </cell>
          <cell r="C62" t="str">
            <v>Septiembre</v>
          </cell>
          <cell r="E62">
            <v>42938</v>
          </cell>
          <cell r="F62">
            <v>20865.877</v>
          </cell>
          <cell r="G62">
            <v>11421.455800000002</v>
          </cell>
          <cell r="N62">
            <v>11</v>
          </cell>
        </row>
        <row r="63">
          <cell r="B63">
            <v>2019</v>
          </cell>
          <cell r="C63" t="str">
            <v>Enero</v>
          </cell>
          <cell r="E63">
            <v>61972</v>
          </cell>
          <cell r="F63">
            <v>7165.317</v>
          </cell>
          <cell r="G63">
            <v>5923.098</v>
          </cell>
          <cell r="N63">
            <v>25</v>
          </cell>
        </row>
        <row r="64">
          <cell r="B64">
            <v>2019</v>
          </cell>
          <cell r="C64" t="str">
            <v>Febrero</v>
          </cell>
          <cell r="E64">
            <v>58705</v>
          </cell>
          <cell r="F64">
            <v>6860.5110000000004</v>
          </cell>
          <cell r="G64">
            <v>5668.7529999999997</v>
          </cell>
          <cell r="N64">
            <v>25</v>
          </cell>
        </row>
        <row r="65">
          <cell r="B65">
            <v>2019</v>
          </cell>
          <cell r="C65" t="str">
            <v>Marzo</v>
          </cell>
          <cell r="E65">
            <v>65746</v>
          </cell>
          <cell r="F65">
            <v>7591.0929999999998</v>
          </cell>
          <cell r="G65">
            <v>6268.2709999999997</v>
          </cell>
          <cell r="N65">
            <v>25</v>
          </cell>
        </row>
        <row r="66">
          <cell r="B66">
            <v>2019</v>
          </cell>
          <cell r="C66" t="str">
            <v>Abril</v>
          </cell>
          <cell r="E66">
            <v>59770</v>
          </cell>
          <cell r="F66">
            <v>6953.0150000000003</v>
          </cell>
          <cell r="G66">
            <v>5737.8850000000002</v>
          </cell>
          <cell r="N66">
            <v>25</v>
          </cell>
        </row>
        <row r="67">
          <cell r="B67">
            <v>2019</v>
          </cell>
          <cell r="C67" t="str">
            <v>Mayo</v>
          </cell>
          <cell r="E67">
            <v>72977</v>
          </cell>
          <cell r="F67">
            <v>8530.8529999999992</v>
          </cell>
          <cell r="G67">
            <v>7043.6440000000002</v>
          </cell>
          <cell r="N67">
            <v>25</v>
          </cell>
        </row>
        <row r="68">
          <cell r="B68">
            <v>2019</v>
          </cell>
          <cell r="C68" t="str">
            <v>Junio</v>
          </cell>
          <cell r="E68">
            <v>64155</v>
          </cell>
          <cell r="F68">
            <v>7452.6729999999998</v>
          </cell>
          <cell r="G68">
            <v>6144.9880000000003</v>
          </cell>
          <cell r="N68">
            <v>25</v>
          </cell>
        </row>
        <row r="69">
          <cell r="B69">
            <v>2019</v>
          </cell>
          <cell r="C69" t="str">
            <v>Julio</v>
          </cell>
          <cell r="E69">
            <v>74372</v>
          </cell>
          <cell r="F69">
            <v>8853.1560000000009</v>
          </cell>
          <cell r="G69">
            <v>7303.9949999999999</v>
          </cell>
          <cell r="N69">
            <v>25</v>
          </cell>
        </row>
        <row r="70">
          <cell r="B70">
            <v>2019</v>
          </cell>
          <cell r="C70" t="str">
            <v>Agosto</v>
          </cell>
          <cell r="E70">
            <v>70635</v>
          </cell>
          <cell r="F70">
            <v>8284.8850000000002</v>
          </cell>
          <cell r="G70">
            <v>6833.4960000000001</v>
          </cell>
          <cell r="N70">
            <v>25</v>
          </cell>
        </row>
        <row r="71">
          <cell r="B71">
            <v>2019</v>
          </cell>
          <cell r="C71" t="str">
            <v>Septiembre</v>
          </cell>
          <cell r="E71">
            <v>68756</v>
          </cell>
          <cell r="F71">
            <v>7905.0360000000001</v>
          </cell>
          <cell r="G71">
            <v>6528.7749999999996</v>
          </cell>
          <cell r="N71">
            <v>25</v>
          </cell>
        </row>
        <row r="72">
          <cell r="B72">
            <v>2019</v>
          </cell>
          <cell r="C72" t="str">
            <v>Octubre</v>
          </cell>
          <cell r="E72">
            <v>75886</v>
          </cell>
          <cell r="F72">
            <v>8887.5280000000002</v>
          </cell>
          <cell r="G72">
            <v>7106.8090000000002</v>
          </cell>
          <cell r="N72">
            <v>25</v>
          </cell>
        </row>
        <row r="73">
          <cell r="B73">
            <v>2019</v>
          </cell>
          <cell r="C73" t="str">
            <v>Noviembre</v>
          </cell>
          <cell r="E73">
            <v>69331</v>
          </cell>
          <cell r="F73">
            <v>8295.1110000000008</v>
          </cell>
          <cell r="G73">
            <v>6632.8829999999998</v>
          </cell>
          <cell r="N73">
            <v>25</v>
          </cell>
        </row>
        <row r="74">
          <cell r="B74">
            <v>2019</v>
          </cell>
          <cell r="C74" t="str">
            <v>Diciembre</v>
          </cell>
          <cell r="E74">
            <v>91840</v>
          </cell>
          <cell r="F74">
            <v>10860.509</v>
          </cell>
          <cell r="G74">
            <v>8973.4210000000003</v>
          </cell>
          <cell r="N74">
            <v>25</v>
          </cell>
        </row>
        <row r="75">
          <cell r="B75">
            <v>2020</v>
          </cell>
          <cell r="C75" t="str">
            <v>Enero</v>
          </cell>
          <cell r="E75">
            <v>66269</v>
          </cell>
          <cell r="F75">
            <v>7882.491</v>
          </cell>
          <cell r="G75">
            <v>6507.0540000000001</v>
          </cell>
          <cell r="N75">
            <v>25</v>
          </cell>
        </row>
        <row r="76">
          <cell r="B76">
            <v>2020</v>
          </cell>
          <cell r="C76" t="str">
            <v>Febrero</v>
          </cell>
          <cell r="E76">
            <v>64046</v>
          </cell>
          <cell r="F76">
            <v>7708.5649999999996</v>
          </cell>
          <cell r="G76">
            <v>6370.45</v>
          </cell>
          <cell r="N76">
            <v>25</v>
          </cell>
        </row>
        <row r="77">
          <cell r="B77">
            <v>2020</v>
          </cell>
          <cell r="C77" t="str">
            <v>Marzo</v>
          </cell>
          <cell r="E77">
            <v>64890</v>
          </cell>
          <cell r="F77">
            <v>7763.3649999999998</v>
          </cell>
          <cell r="G77">
            <v>6419.018</v>
          </cell>
          <cell r="N77">
            <v>25</v>
          </cell>
        </row>
        <row r="78">
          <cell r="B78">
            <v>2020</v>
          </cell>
          <cell r="C78" t="str">
            <v>Abril</v>
          </cell>
          <cell r="E78">
            <v>50987</v>
          </cell>
          <cell r="F78">
            <v>6115.6880000000001</v>
          </cell>
          <cell r="G78">
            <v>5047.8850000000002</v>
          </cell>
          <cell r="N78">
            <v>25</v>
          </cell>
        </row>
        <row r="79">
          <cell r="B79">
            <v>2020</v>
          </cell>
          <cell r="C79" t="str">
            <v>Mayo</v>
          </cell>
          <cell r="E79">
            <v>73415</v>
          </cell>
          <cell r="F79">
            <v>7923.4840000000004</v>
          </cell>
          <cell r="G79">
            <v>6539.076</v>
          </cell>
          <cell r="N79">
            <v>25</v>
          </cell>
        </row>
        <row r="80">
          <cell r="B80">
            <v>2020</v>
          </cell>
          <cell r="C80" t="str">
            <v>Junio</v>
          </cell>
          <cell r="E80">
            <v>80320</v>
          </cell>
          <cell r="F80">
            <v>9564.89</v>
          </cell>
          <cell r="G80">
            <v>7922.4579999999996</v>
          </cell>
          <cell r="N80">
            <v>25</v>
          </cell>
        </row>
        <row r="81">
          <cell r="B81">
            <v>2020</v>
          </cell>
          <cell r="C81" t="str">
            <v>Julio</v>
          </cell>
          <cell r="E81">
            <v>82213</v>
          </cell>
          <cell r="F81">
            <v>9690.3269999999993</v>
          </cell>
          <cell r="G81">
            <v>8025.7569999999996</v>
          </cell>
          <cell r="N81">
            <v>25</v>
          </cell>
        </row>
        <row r="82">
          <cell r="B82">
            <v>2020</v>
          </cell>
          <cell r="C82" t="str">
            <v>Agosto</v>
          </cell>
          <cell r="E82">
            <v>75508</v>
          </cell>
          <cell r="F82">
            <v>8945.0959999999995</v>
          </cell>
          <cell r="G82">
            <v>7409.857</v>
          </cell>
          <cell r="N82">
            <v>25</v>
          </cell>
        </row>
        <row r="83">
          <cell r="B83">
            <v>2020</v>
          </cell>
          <cell r="C83" t="str">
            <v>Septiembre</v>
          </cell>
          <cell r="E83">
            <v>73771</v>
          </cell>
          <cell r="F83">
            <v>7916.5479999999998</v>
          </cell>
          <cell r="G83">
            <v>6539.86</v>
          </cell>
          <cell r="N83">
            <v>25</v>
          </cell>
        </row>
        <row r="84">
          <cell r="B84">
            <v>2020</v>
          </cell>
          <cell r="C84" t="str">
            <v>Octubre</v>
          </cell>
          <cell r="E84">
            <v>71817</v>
          </cell>
          <cell r="F84">
            <v>8527.0259999999998</v>
          </cell>
          <cell r="G84">
            <v>7050.1980000000003</v>
          </cell>
          <cell r="N84">
            <v>25</v>
          </cell>
        </row>
        <row r="85">
          <cell r="B85">
            <v>2020</v>
          </cell>
          <cell r="C85" t="str">
            <v>Noviembre</v>
          </cell>
          <cell r="E85">
            <v>65537</v>
          </cell>
          <cell r="F85">
            <v>7846.68</v>
          </cell>
          <cell r="G85">
            <v>6494.2479999999996</v>
          </cell>
          <cell r="N85">
            <v>25</v>
          </cell>
        </row>
        <row r="86">
          <cell r="B86">
            <v>2020</v>
          </cell>
          <cell r="C86" t="str">
            <v>Diciembre</v>
          </cell>
          <cell r="E86">
            <v>82832</v>
          </cell>
          <cell r="F86">
            <v>9429.1749999999993</v>
          </cell>
          <cell r="G86">
            <v>7795.8530000000001</v>
          </cell>
          <cell r="N86">
            <v>25</v>
          </cell>
        </row>
        <row r="87">
          <cell r="B87">
            <v>2021</v>
          </cell>
          <cell r="C87" t="str">
            <v>Enero</v>
          </cell>
          <cell r="E87">
            <v>60633</v>
          </cell>
          <cell r="F87">
            <v>7262.2969999999996</v>
          </cell>
          <cell r="G87">
            <v>6002.5879999999997</v>
          </cell>
          <cell r="N87">
            <v>25</v>
          </cell>
        </row>
        <row r="88">
          <cell r="B88">
            <v>2021</v>
          </cell>
          <cell r="C88" t="str">
            <v>Febrero</v>
          </cell>
          <cell r="E88">
            <v>62037</v>
          </cell>
          <cell r="F88">
            <v>7237.366</v>
          </cell>
          <cell r="G88">
            <v>5970.3710000000001</v>
          </cell>
          <cell r="N88">
            <v>25</v>
          </cell>
        </row>
        <row r="89">
          <cell r="B89">
            <v>2021</v>
          </cell>
          <cell r="C89" t="str">
            <v>Marzo</v>
          </cell>
          <cell r="E89">
            <v>70344</v>
          </cell>
          <cell r="F89">
            <v>8373.9110000000001</v>
          </cell>
          <cell r="G89">
            <v>6920.8860000000004</v>
          </cell>
          <cell r="N89">
            <v>25</v>
          </cell>
        </row>
        <row r="90">
          <cell r="B90">
            <v>2021</v>
          </cell>
          <cell r="C90" t="str">
            <v>Abril</v>
          </cell>
          <cell r="E90">
            <v>62327</v>
          </cell>
          <cell r="F90">
            <v>7643.8680000000004</v>
          </cell>
          <cell r="G90">
            <v>6330.1350000000002</v>
          </cell>
          <cell r="N90">
            <v>25</v>
          </cell>
        </row>
        <row r="91">
          <cell r="B91">
            <v>2021</v>
          </cell>
          <cell r="C91" t="str">
            <v>Mayo</v>
          </cell>
          <cell r="E91">
            <v>65904</v>
          </cell>
          <cell r="F91">
            <v>8331.3359999999993</v>
          </cell>
          <cell r="G91">
            <v>6659.308</v>
          </cell>
          <cell r="N91">
            <v>25</v>
          </cell>
        </row>
        <row r="92">
          <cell r="B92">
            <v>2021</v>
          </cell>
          <cell r="C92" t="str">
            <v>Junio</v>
          </cell>
          <cell r="E92">
            <v>68069</v>
          </cell>
          <cell r="F92">
            <v>8172.3010000000004</v>
          </cell>
          <cell r="G92">
            <v>6385.6480000000001</v>
          </cell>
          <cell r="N92">
            <v>25</v>
          </cell>
        </row>
        <row r="93">
          <cell r="B93">
            <v>2021</v>
          </cell>
          <cell r="C93" t="str">
            <v>Julio</v>
          </cell>
          <cell r="E93">
            <v>69586</v>
          </cell>
          <cell r="F93">
            <v>8338.1270000000004</v>
          </cell>
          <cell r="G93">
            <v>6885.0389999999998</v>
          </cell>
          <cell r="N93">
            <v>25</v>
          </cell>
        </row>
        <row r="94">
          <cell r="B94">
            <v>2021</v>
          </cell>
          <cell r="C94" t="str">
            <v>Agosto</v>
          </cell>
          <cell r="E94">
            <v>70432</v>
          </cell>
          <cell r="F94">
            <v>8035.9319999999998</v>
          </cell>
          <cell r="G94">
            <v>6507.7520000000004</v>
          </cell>
          <cell r="N94">
            <v>25</v>
          </cell>
        </row>
        <row r="95">
          <cell r="B95">
            <v>2021</v>
          </cell>
          <cell r="C95" t="str">
            <v>Septiembre</v>
          </cell>
          <cell r="E95">
            <v>70314</v>
          </cell>
          <cell r="F95">
            <v>8306.8770000000004</v>
          </cell>
          <cell r="G95">
            <v>6862.4740000000002</v>
          </cell>
          <cell r="N95">
            <v>25</v>
          </cell>
        </row>
        <row r="96">
          <cell r="B96">
            <v>2021</v>
          </cell>
          <cell r="C96" t="str">
            <v>Octubre</v>
          </cell>
          <cell r="E96">
            <v>66958</v>
          </cell>
          <cell r="F96">
            <v>8646.777</v>
          </cell>
          <cell r="G96">
            <v>7164.4880000000003</v>
          </cell>
          <cell r="N96">
            <v>25</v>
          </cell>
        </row>
        <row r="97">
          <cell r="B97">
            <v>2021</v>
          </cell>
          <cell r="C97" t="str">
            <v>Noviembre</v>
          </cell>
          <cell r="E97">
            <v>72847</v>
          </cell>
          <cell r="F97">
            <v>8952.4179999999997</v>
          </cell>
          <cell r="G97">
            <v>7408.165</v>
          </cell>
          <cell r="N97">
            <v>25</v>
          </cell>
        </row>
        <row r="98">
          <cell r="B98">
            <v>2021</v>
          </cell>
          <cell r="C98" t="str">
            <v>Diciembre</v>
          </cell>
          <cell r="E98">
            <v>85508</v>
          </cell>
          <cell r="F98">
            <v>10567.325000000001</v>
          </cell>
          <cell r="G98">
            <v>8747.223</v>
          </cell>
          <cell r="N98">
            <v>25</v>
          </cell>
        </row>
        <row r="99">
          <cell r="B99">
            <v>2022</v>
          </cell>
          <cell r="C99" t="str">
            <v>Enero</v>
          </cell>
          <cell r="E99">
            <v>60564</v>
          </cell>
          <cell r="F99">
            <v>7208.8919999999998</v>
          </cell>
          <cell r="G99">
            <v>5962.835</v>
          </cell>
          <cell r="N99">
            <v>25</v>
          </cell>
        </row>
        <row r="100">
          <cell r="B100">
            <v>2022</v>
          </cell>
          <cell r="C100" t="str">
            <v>Febrero</v>
          </cell>
          <cell r="E100">
            <v>63429</v>
          </cell>
          <cell r="F100">
            <v>8276.3340000000007</v>
          </cell>
          <cell r="G100">
            <v>6856.42</v>
          </cell>
          <cell r="N100">
            <v>25</v>
          </cell>
        </row>
        <row r="101">
          <cell r="B101">
            <v>2022</v>
          </cell>
          <cell r="C101" t="str">
            <v>Marzo</v>
          </cell>
          <cell r="E101">
            <v>79798</v>
          </cell>
          <cell r="F101">
            <v>9900.9660000000003</v>
          </cell>
          <cell r="G101">
            <v>8195.7569999999996</v>
          </cell>
          <cell r="N101">
            <v>25</v>
          </cell>
        </row>
        <row r="102">
          <cell r="B102">
            <v>2022</v>
          </cell>
          <cell r="C102" t="str">
            <v>Abril</v>
          </cell>
          <cell r="E102">
            <v>67409</v>
          </cell>
          <cell r="F102">
            <v>8349.3439999999991</v>
          </cell>
          <cell r="G102">
            <v>6904.9709999999995</v>
          </cell>
          <cell r="N102">
            <v>25</v>
          </cell>
        </row>
        <row r="103">
          <cell r="B103">
            <v>2022</v>
          </cell>
          <cell r="C103" t="str">
            <v>Mayo</v>
          </cell>
          <cell r="E103">
            <v>78749</v>
          </cell>
          <cell r="F103">
            <v>8978.6530000000002</v>
          </cell>
          <cell r="G103">
            <v>7408.2759999999998</v>
          </cell>
          <cell r="N103">
            <v>25</v>
          </cell>
        </row>
        <row r="104">
          <cell r="B104">
            <v>2022</v>
          </cell>
          <cell r="C104" t="str">
            <v>Junio</v>
          </cell>
          <cell r="E104">
            <v>78107</v>
          </cell>
          <cell r="F104">
            <v>9309.2000000000007</v>
          </cell>
          <cell r="G104">
            <v>7694.0259999999998</v>
          </cell>
          <cell r="N104">
            <v>25</v>
          </cell>
        </row>
        <row r="105">
          <cell r="B105">
            <v>2022</v>
          </cell>
          <cell r="C105" t="str">
            <v>Julio</v>
          </cell>
          <cell r="E105">
            <v>76561</v>
          </cell>
          <cell r="F105">
            <v>9075.4599999999991</v>
          </cell>
          <cell r="G105">
            <v>7511.5519999999997</v>
          </cell>
          <cell r="N105">
            <v>25</v>
          </cell>
        </row>
        <row r="106">
          <cell r="B106">
            <v>2022</v>
          </cell>
          <cell r="C106" t="str">
            <v>Agosto</v>
          </cell>
          <cell r="E106">
            <v>77486</v>
          </cell>
          <cell r="F106">
            <v>10050.508</v>
          </cell>
          <cell r="G106">
            <v>8332.1550000000007</v>
          </cell>
          <cell r="N106">
            <v>25</v>
          </cell>
        </row>
        <row r="107">
          <cell r="B107">
            <v>2022</v>
          </cell>
          <cell r="C107" t="str">
            <v>Septiembre</v>
          </cell>
          <cell r="E107">
            <v>75186</v>
          </cell>
          <cell r="F107">
            <v>8925.6309999999994</v>
          </cell>
          <cell r="G107">
            <v>7432.37</v>
          </cell>
          <cell r="N107">
            <v>25</v>
          </cell>
        </row>
      </sheetData>
      <sheetData sheetId="22"/>
      <sheetData sheetId="23">
        <row r="17">
          <cell r="A17">
            <v>2020</v>
          </cell>
          <cell r="B17" t="str">
            <v>Enero</v>
          </cell>
          <cell r="C17" t="str">
            <v>Antioquia</v>
          </cell>
          <cell r="D17" t="str">
            <v>Bovinos</v>
          </cell>
          <cell r="E17">
            <v>1667</v>
          </cell>
        </row>
        <row r="18">
          <cell r="A18">
            <v>2020</v>
          </cell>
          <cell r="B18" t="str">
            <v>Febrero</v>
          </cell>
          <cell r="C18" t="str">
            <v>Antioquia</v>
          </cell>
          <cell r="D18" t="str">
            <v>Bovinos</v>
          </cell>
          <cell r="E18">
            <v>1310</v>
          </cell>
        </row>
        <row r="19">
          <cell r="A19">
            <v>2020</v>
          </cell>
          <cell r="B19" t="str">
            <v>Marzo</v>
          </cell>
          <cell r="C19" t="str">
            <v>Antioquia</v>
          </cell>
          <cell r="D19" t="str">
            <v>Bovinos</v>
          </cell>
          <cell r="E19">
            <v>1245</v>
          </cell>
        </row>
        <row r="20">
          <cell r="A20">
            <v>2020</v>
          </cell>
          <cell r="B20" t="str">
            <v>Abril</v>
          </cell>
          <cell r="C20" t="str">
            <v>Antioquia</v>
          </cell>
          <cell r="D20" t="str">
            <v>Bovinos</v>
          </cell>
          <cell r="E20">
            <v>804</v>
          </cell>
        </row>
        <row r="21">
          <cell r="A21">
            <v>2020</v>
          </cell>
          <cell r="B21" t="str">
            <v>Mayo</v>
          </cell>
          <cell r="C21" t="str">
            <v>Antioquia</v>
          </cell>
          <cell r="D21" t="str">
            <v>Bovinos</v>
          </cell>
          <cell r="E21">
            <v>528</v>
          </cell>
        </row>
        <row r="22">
          <cell r="A22">
            <v>2020</v>
          </cell>
          <cell r="B22" t="str">
            <v>Junio</v>
          </cell>
          <cell r="C22" t="str">
            <v>Antioquia</v>
          </cell>
          <cell r="D22" t="str">
            <v>Bovinos</v>
          </cell>
          <cell r="E22">
            <v>780</v>
          </cell>
        </row>
        <row r="23">
          <cell r="A23">
            <v>2020</v>
          </cell>
          <cell r="B23" t="str">
            <v>Julio</v>
          </cell>
          <cell r="C23" t="str">
            <v>Antioquia</v>
          </cell>
          <cell r="D23" t="str">
            <v>Bovinos</v>
          </cell>
          <cell r="E23">
            <v>674</v>
          </cell>
        </row>
        <row r="24">
          <cell r="A24">
            <v>2020</v>
          </cell>
          <cell r="B24" t="str">
            <v>Agosto</v>
          </cell>
          <cell r="C24" t="str">
            <v>Antioquia</v>
          </cell>
          <cell r="D24" t="str">
            <v>Bovinos</v>
          </cell>
          <cell r="E24">
            <v>1101</v>
          </cell>
        </row>
        <row r="25">
          <cell r="A25">
            <v>2020</v>
          </cell>
          <cell r="B25" t="str">
            <v>Septiembre</v>
          </cell>
          <cell r="C25" t="str">
            <v>Antioquia</v>
          </cell>
          <cell r="D25" t="str">
            <v>Bovinos</v>
          </cell>
          <cell r="E25">
            <v>2281</v>
          </cell>
        </row>
        <row r="26">
          <cell r="A26">
            <v>2020</v>
          </cell>
          <cell r="B26" t="str">
            <v>Octubre</v>
          </cell>
          <cell r="C26" t="str">
            <v>Antioquia</v>
          </cell>
          <cell r="D26" t="str">
            <v>Bovinos</v>
          </cell>
          <cell r="E26">
            <v>2318</v>
          </cell>
        </row>
        <row r="27">
          <cell r="A27">
            <v>2020</v>
          </cell>
          <cell r="B27" t="str">
            <v>Noviembre</v>
          </cell>
          <cell r="C27" t="str">
            <v>Antioquia</v>
          </cell>
          <cell r="D27" t="str">
            <v>Bovinos</v>
          </cell>
          <cell r="E27">
            <v>2175</v>
          </cell>
        </row>
        <row r="28">
          <cell r="A28">
            <v>2020</v>
          </cell>
          <cell r="B28" t="str">
            <v>Diciembre</v>
          </cell>
          <cell r="C28" t="str">
            <v>Antioquia</v>
          </cell>
          <cell r="D28" t="str">
            <v>Bovinos</v>
          </cell>
          <cell r="E28">
            <v>2261</v>
          </cell>
        </row>
        <row r="29">
          <cell r="A29">
            <v>2020</v>
          </cell>
          <cell r="B29" t="str">
            <v>Enero</v>
          </cell>
          <cell r="C29" t="str">
            <v>Arauca</v>
          </cell>
          <cell r="D29" t="str">
            <v>Bovinos</v>
          </cell>
          <cell r="E29">
            <v>8860</v>
          </cell>
        </row>
        <row r="30">
          <cell r="A30">
            <v>2020</v>
          </cell>
          <cell r="B30" t="str">
            <v>Febrero</v>
          </cell>
          <cell r="C30" t="str">
            <v>Arauca</v>
          </cell>
          <cell r="D30" t="str">
            <v>Bovinos</v>
          </cell>
          <cell r="E30">
            <v>8782</v>
          </cell>
        </row>
        <row r="31">
          <cell r="A31">
            <v>2020</v>
          </cell>
          <cell r="B31" t="str">
            <v>Marzo</v>
          </cell>
          <cell r="C31" t="str">
            <v>Arauca</v>
          </cell>
          <cell r="D31" t="str">
            <v>Bovinos</v>
          </cell>
          <cell r="E31">
            <v>9598</v>
          </cell>
        </row>
        <row r="32">
          <cell r="A32">
            <v>2020</v>
          </cell>
          <cell r="B32" t="str">
            <v>Abril</v>
          </cell>
          <cell r="C32" t="str">
            <v>Arauca</v>
          </cell>
          <cell r="D32" t="str">
            <v>Bovinos</v>
          </cell>
          <cell r="E32">
            <v>7201</v>
          </cell>
        </row>
        <row r="33">
          <cell r="A33">
            <v>2020</v>
          </cell>
          <cell r="B33" t="str">
            <v>Mayo</v>
          </cell>
          <cell r="C33" t="str">
            <v>Arauca</v>
          </cell>
          <cell r="D33" t="str">
            <v>Bovinos</v>
          </cell>
          <cell r="E33">
            <v>6918</v>
          </cell>
        </row>
        <row r="34">
          <cell r="A34">
            <v>2020</v>
          </cell>
          <cell r="B34" t="str">
            <v>Junio</v>
          </cell>
          <cell r="C34" t="str">
            <v>Arauca</v>
          </cell>
          <cell r="D34" t="str">
            <v>Bovinos</v>
          </cell>
          <cell r="E34">
            <v>7417</v>
          </cell>
        </row>
        <row r="35">
          <cell r="A35">
            <v>2020</v>
          </cell>
          <cell r="B35" t="str">
            <v>Julio</v>
          </cell>
          <cell r="C35" t="str">
            <v>Arauca</v>
          </cell>
          <cell r="D35" t="str">
            <v>Bovinos</v>
          </cell>
          <cell r="E35">
            <v>6969</v>
          </cell>
        </row>
        <row r="36">
          <cell r="A36">
            <v>2020</v>
          </cell>
          <cell r="B36" t="str">
            <v>Agosto</v>
          </cell>
          <cell r="C36" t="str">
            <v>Arauca</v>
          </cell>
          <cell r="D36" t="str">
            <v>Bovinos</v>
          </cell>
          <cell r="E36">
            <v>6115</v>
          </cell>
        </row>
        <row r="37">
          <cell r="A37">
            <v>2020</v>
          </cell>
          <cell r="B37" t="str">
            <v>Septiembre</v>
          </cell>
          <cell r="C37" t="str">
            <v>Arauca</v>
          </cell>
          <cell r="D37" t="str">
            <v>Bovinos</v>
          </cell>
          <cell r="E37">
            <v>5857</v>
          </cell>
        </row>
        <row r="38">
          <cell r="A38">
            <v>2020</v>
          </cell>
          <cell r="B38" t="str">
            <v>Octubre</v>
          </cell>
          <cell r="C38" t="str">
            <v>Arauca</v>
          </cell>
          <cell r="D38" t="str">
            <v>Bovinos</v>
          </cell>
          <cell r="E38">
            <v>6015</v>
          </cell>
        </row>
        <row r="39">
          <cell r="A39">
            <v>2020</v>
          </cell>
          <cell r="B39" t="str">
            <v>Noviembre</v>
          </cell>
          <cell r="C39" t="str">
            <v>Arauca</v>
          </cell>
          <cell r="D39" t="str">
            <v>Bovinos</v>
          </cell>
          <cell r="E39">
            <v>5930</v>
          </cell>
        </row>
        <row r="40">
          <cell r="A40">
            <v>2020</v>
          </cell>
          <cell r="B40" t="str">
            <v>Diciembre</v>
          </cell>
          <cell r="C40" t="str">
            <v>Arauca</v>
          </cell>
          <cell r="D40" t="str">
            <v>Bovinos</v>
          </cell>
          <cell r="E40">
            <v>5819</v>
          </cell>
        </row>
        <row r="41">
          <cell r="A41">
            <v>2020</v>
          </cell>
          <cell r="B41" t="str">
            <v>Enero</v>
          </cell>
          <cell r="C41" t="str">
            <v>Bogota</v>
          </cell>
          <cell r="D41" t="str">
            <v>Bovinos</v>
          </cell>
        </row>
        <row r="42">
          <cell r="A42">
            <v>2020</v>
          </cell>
          <cell r="B42" t="str">
            <v>Febrero</v>
          </cell>
          <cell r="C42" t="str">
            <v>Bogota</v>
          </cell>
          <cell r="D42" t="str">
            <v>Bovinos</v>
          </cell>
          <cell r="E42">
            <v>47</v>
          </cell>
        </row>
        <row r="43">
          <cell r="A43">
            <v>2020</v>
          </cell>
          <cell r="B43" t="str">
            <v>Marzo</v>
          </cell>
          <cell r="C43" t="str">
            <v>Bogota</v>
          </cell>
          <cell r="D43" t="str">
            <v>Bovinos</v>
          </cell>
          <cell r="E43">
            <v>27</v>
          </cell>
        </row>
        <row r="44">
          <cell r="A44">
            <v>2020</v>
          </cell>
          <cell r="B44" t="str">
            <v>Abril</v>
          </cell>
          <cell r="C44" t="str">
            <v>Bogota</v>
          </cell>
          <cell r="D44" t="str">
            <v>Bovinos</v>
          </cell>
          <cell r="E44">
            <v>8</v>
          </cell>
        </row>
        <row r="45">
          <cell r="A45">
            <v>2020</v>
          </cell>
          <cell r="B45" t="str">
            <v>Mayo</v>
          </cell>
          <cell r="C45" t="str">
            <v>Bogota</v>
          </cell>
          <cell r="D45" t="str">
            <v>Bovinos</v>
          </cell>
          <cell r="E45">
            <v>10</v>
          </cell>
        </row>
        <row r="46">
          <cell r="A46">
            <v>2020</v>
          </cell>
          <cell r="B46" t="str">
            <v>Junio</v>
          </cell>
          <cell r="C46" t="str">
            <v>Bogota</v>
          </cell>
          <cell r="D46" t="str">
            <v>Bovinos</v>
          </cell>
          <cell r="E46">
            <v>12</v>
          </cell>
        </row>
        <row r="47">
          <cell r="A47">
            <v>2020</v>
          </cell>
          <cell r="B47" t="str">
            <v>Julio</v>
          </cell>
          <cell r="C47" t="str">
            <v>Bogota</v>
          </cell>
          <cell r="D47" t="str">
            <v>Bovinos</v>
          </cell>
          <cell r="E47">
            <v>11</v>
          </cell>
        </row>
        <row r="48">
          <cell r="A48">
            <v>2020</v>
          </cell>
          <cell r="B48" t="str">
            <v>Agosto</v>
          </cell>
          <cell r="C48" t="str">
            <v>Bogota</v>
          </cell>
          <cell r="D48" t="str">
            <v>Bovinos</v>
          </cell>
          <cell r="E48">
            <v>12</v>
          </cell>
        </row>
        <row r="49">
          <cell r="A49">
            <v>2020</v>
          </cell>
          <cell r="B49" t="str">
            <v>Septiembre</v>
          </cell>
          <cell r="C49" t="str">
            <v>Bogota</v>
          </cell>
          <cell r="D49" t="str">
            <v>Bovinos</v>
          </cell>
          <cell r="E49">
            <v>24</v>
          </cell>
        </row>
        <row r="50">
          <cell r="A50">
            <v>2020</v>
          </cell>
          <cell r="B50" t="str">
            <v>Octubre</v>
          </cell>
          <cell r="C50" t="str">
            <v>Bogota</v>
          </cell>
          <cell r="D50" t="str">
            <v>Bovinos</v>
          </cell>
          <cell r="E50">
            <v>2</v>
          </cell>
        </row>
        <row r="51">
          <cell r="A51">
            <v>2020</v>
          </cell>
          <cell r="B51" t="str">
            <v>Noviembre</v>
          </cell>
          <cell r="C51" t="str">
            <v>Bogota</v>
          </cell>
          <cell r="D51" t="str">
            <v>Bovinos</v>
          </cell>
          <cell r="E51">
            <v>14</v>
          </cell>
        </row>
        <row r="52">
          <cell r="A52">
            <v>2020</v>
          </cell>
          <cell r="B52" t="str">
            <v>Diciembre</v>
          </cell>
          <cell r="C52" t="str">
            <v>Bogota</v>
          </cell>
          <cell r="D52" t="str">
            <v>Bovinos</v>
          </cell>
          <cell r="E52">
            <v>45</v>
          </cell>
        </row>
        <row r="53">
          <cell r="A53">
            <v>2020</v>
          </cell>
          <cell r="B53" t="str">
            <v>Enero</v>
          </cell>
          <cell r="C53" t="str">
            <v>Bolivar</v>
          </cell>
          <cell r="D53" t="str">
            <v>Bovinos</v>
          </cell>
          <cell r="E53">
            <v>121</v>
          </cell>
        </row>
        <row r="54">
          <cell r="A54">
            <v>2020</v>
          </cell>
          <cell r="B54" t="str">
            <v>Febrero</v>
          </cell>
          <cell r="C54" t="str">
            <v>Bolivar</v>
          </cell>
          <cell r="D54" t="str">
            <v>Bovinos</v>
          </cell>
          <cell r="E54">
            <v>0</v>
          </cell>
        </row>
        <row r="55">
          <cell r="A55">
            <v>2020</v>
          </cell>
          <cell r="B55" t="str">
            <v>Marzo</v>
          </cell>
          <cell r="C55" t="str">
            <v>Bolivar</v>
          </cell>
          <cell r="D55" t="str">
            <v>Bovinos</v>
          </cell>
          <cell r="E55">
            <v>14</v>
          </cell>
        </row>
        <row r="56">
          <cell r="A56">
            <v>2020</v>
          </cell>
          <cell r="B56" t="str">
            <v>Abril</v>
          </cell>
          <cell r="C56" t="str">
            <v>Bolivar</v>
          </cell>
          <cell r="D56" t="str">
            <v>Bovinos</v>
          </cell>
          <cell r="E56">
            <v>0</v>
          </cell>
        </row>
        <row r="57">
          <cell r="A57">
            <v>2020</v>
          </cell>
          <cell r="B57" t="str">
            <v>Mayo</v>
          </cell>
          <cell r="C57" t="str">
            <v>Bolivar</v>
          </cell>
          <cell r="D57" t="str">
            <v>Bovinos</v>
          </cell>
          <cell r="E57">
            <v>0</v>
          </cell>
        </row>
        <row r="58">
          <cell r="A58">
            <v>2020</v>
          </cell>
          <cell r="B58" t="str">
            <v>Junio</v>
          </cell>
          <cell r="C58" t="str">
            <v>Bolivar</v>
          </cell>
          <cell r="D58" t="str">
            <v>Bovinos</v>
          </cell>
          <cell r="E58">
            <v>0</v>
          </cell>
        </row>
        <row r="59">
          <cell r="A59">
            <v>2020</v>
          </cell>
          <cell r="B59" t="str">
            <v>Julio</v>
          </cell>
          <cell r="C59" t="str">
            <v>Bolivar</v>
          </cell>
          <cell r="D59" t="str">
            <v>Bovinos</v>
          </cell>
          <cell r="E59">
            <v>0</v>
          </cell>
        </row>
        <row r="60">
          <cell r="A60">
            <v>2020</v>
          </cell>
          <cell r="B60" t="str">
            <v>Agosto</v>
          </cell>
          <cell r="C60" t="str">
            <v>Bolivar</v>
          </cell>
          <cell r="D60" t="str">
            <v>Bovinos</v>
          </cell>
          <cell r="E60">
            <v>0</v>
          </cell>
        </row>
        <row r="61">
          <cell r="A61">
            <v>2020</v>
          </cell>
          <cell r="B61" t="str">
            <v>Septiembre</v>
          </cell>
          <cell r="C61" t="str">
            <v>Bolivar</v>
          </cell>
          <cell r="D61" t="str">
            <v>Bovinos</v>
          </cell>
          <cell r="E61">
            <v>39</v>
          </cell>
        </row>
        <row r="62">
          <cell r="A62">
            <v>2020</v>
          </cell>
          <cell r="B62" t="str">
            <v>Octubre</v>
          </cell>
          <cell r="C62" t="str">
            <v>Bolivar</v>
          </cell>
          <cell r="D62" t="str">
            <v>Bovinos</v>
          </cell>
          <cell r="E62">
            <v>90</v>
          </cell>
        </row>
        <row r="63">
          <cell r="A63">
            <v>2020</v>
          </cell>
          <cell r="B63" t="str">
            <v>Noviembre</v>
          </cell>
          <cell r="C63" t="str">
            <v>Bolivar</v>
          </cell>
          <cell r="D63" t="str">
            <v>Bovinos</v>
          </cell>
          <cell r="E63">
            <v>0</v>
          </cell>
        </row>
        <row r="64">
          <cell r="A64">
            <v>2020</v>
          </cell>
          <cell r="B64" t="str">
            <v>Diciembre</v>
          </cell>
          <cell r="C64" t="str">
            <v>Bolivar</v>
          </cell>
          <cell r="D64" t="str">
            <v>Bovinos</v>
          </cell>
          <cell r="E64">
            <v>70</v>
          </cell>
        </row>
        <row r="65">
          <cell r="A65">
            <v>2020</v>
          </cell>
          <cell r="B65" t="str">
            <v>Enero</v>
          </cell>
          <cell r="C65" t="str">
            <v>Boyaca</v>
          </cell>
          <cell r="D65" t="str">
            <v>Bovinos</v>
          </cell>
          <cell r="E65">
            <v>2449</v>
          </cell>
        </row>
        <row r="66">
          <cell r="A66">
            <v>2020</v>
          </cell>
          <cell r="B66" t="str">
            <v>Febrero</v>
          </cell>
          <cell r="C66" t="str">
            <v>Boyaca</v>
          </cell>
          <cell r="D66" t="str">
            <v>Bovinos</v>
          </cell>
          <cell r="E66">
            <v>2963</v>
          </cell>
        </row>
        <row r="67">
          <cell r="A67">
            <v>2020</v>
          </cell>
          <cell r="B67" t="str">
            <v>Marzo</v>
          </cell>
          <cell r="C67" t="str">
            <v>Boyaca</v>
          </cell>
          <cell r="D67" t="str">
            <v>Bovinos</v>
          </cell>
          <cell r="E67">
            <v>2595</v>
          </cell>
        </row>
        <row r="68">
          <cell r="A68">
            <v>2020</v>
          </cell>
          <cell r="B68" t="str">
            <v>Abril</v>
          </cell>
          <cell r="C68" t="str">
            <v>Boyaca</v>
          </cell>
          <cell r="D68" t="str">
            <v>Bovinos</v>
          </cell>
          <cell r="E68">
            <v>3083</v>
          </cell>
        </row>
        <row r="69">
          <cell r="A69">
            <v>2020</v>
          </cell>
          <cell r="B69" t="str">
            <v>Mayo</v>
          </cell>
          <cell r="C69" t="str">
            <v>Boyaca</v>
          </cell>
          <cell r="D69" t="str">
            <v>Bovinos</v>
          </cell>
          <cell r="E69">
            <v>2466</v>
          </cell>
        </row>
        <row r="70">
          <cell r="A70">
            <v>2020</v>
          </cell>
          <cell r="B70" t="str">
            <v>Junio</v>
          </cell>
          <cell r="C70" t="str">
            <v>Boyaca</v>
          </cell>
          <cell r="D70" t="str">
            <v>Bovinos</v>
          </cell>
          <cell r="E70">
            <v>2350</v>
          </cell>
        </row>
        <row r="71">
          <cell r="A71">
            <v>2020</v>
          </cell>
          <cell r="B71" t="str">
            <v>Julio</v>
          </cell>
          <cell r="C71" t="str">
            <v>Boyaca</v>
          </cell>
          <cell r="D71" t="str">
            <v>Bovinos</v>
          </cell>
          <cell r="E71">
            <v>2250</v>
          </cell>
        </row>
        <row r="72">
          <cell r="A72">
            <v>2020</v>
          </cell>
          <cell r="B72" t="str">
            <v>Agosto</v>
          </cell>
          <cell r="C72" t="str">
            <v>Boyaca</v>
          </cell>
          <cell r="D72" t="str">
            <v>Bovinos</v>
          </cell>
          <cell r="E72">
            <v>2249</v>
          </cell>
        </row>
        <row r="73">
          <cell r="A73">
            <v>2020</v>
          </cell>
          <cell r="B73" t="str">
            <v>Septiembre</v>
          </cell>
          <cell r="C73" t="str">
            <v>Boyaca</v>
          </cell>
          <cell r="D73" t="str">
            <v>Bovinos</v>
          </cell>
          <cell r="E73">
            <v>2071</v>
          </cell>
        </row>
        <row r="74">
          <cell r="A74">
            <v>2020</v>
          </cell>
          <cell r="B74" t="str">
            <v>Octubre</v>
          </cell>
          <cell r="C74" t="str">
            <v>Boyaca</v>
          </cell>
          <cell r="D74" t="str">
            <v>Bovinos</v>
          </cell>
          <cell r="E74">
            <v>2897</v>
          </cell>
        </row>
        <row r="75">
          <cell r="A75">
            <v>2020</v>
          </cell>
          <cell r="B75" t="str">
            <v>Noviembre</v>
          </cell>
          <cell r="C75" t="str">
            <v>Boyaca</v>
          </cell>
          <cell r="D75" t="str">
            <v>Bovinos</v>
          </cell>
          <cell r="E75">
            <v>2414</v>
          </cell>
        </row>
        <row r="76">
          <cell r="A76">
            <v>2020</v>
          </cell>
          <cell r="B76" t="str">
            <v>Diciembre</v>
          </cell>
          <cell r="C76" t="str">
            <v>Boyaca</v>
          </cell>
          <cell r="D76" t="str">
            <v>Bovinos</v>
          </cell>
          <cell r="E76">
            <v>3115</v>
          </cell>
        </row>
        <row r="77">
          <cell r="A77">
            <v>2020</v>
          </cell>
          <cell r="B77" t="str">
            <v>Enero</v>
          </cell>
          <cell r="C77" t="str">
            <v>Caldas</v>
          </cell>
          <cell r="D77" t="str">
            <v>Bovinos</v>
          </cell>
          <cell r="E77">
            <v>623</v>
          </cell>
        </row>
        <row r="78">
          <cell r="A78">
            <v>2020</v>
          </cell>
          <cell r="B78" t="str">
            <v>Febrero</v>
          </cell>
          <cell r="C78" t="str">
            <v>Caldas</v>
          </cell>
          <cell r="D78" t="str">
            <v>Bovinos</v>
          </cell>
          <cell r="E78">
            <v>835</v>
          </cell>
        </row>
        <row r="79">
          <cell r="A79">
            <v>2020</v>
          </cell>
          <cell r="B79" t="str">
            <v>Marzo</v>
          </cell>
          <cell r="C79" t="str">
            <v>Caldas</v>
          </cell>
          <cell r="D79" t="str">
            <v>Bovinos</v>
          </cell>
          <cell r="E79">
            <v>655</v>
          </cell>
        </row>
        <row r="80">
          <cell r="A80">
            <v>2020</v>
          </cell>
          <cell r="B80" t="str">
            <v>Abril</v>
          </cell>
          <cell r="C80" t="str">
            <v>Caldas</v>
          </cell>
          <cell r="D80" t="str">
            <v>Bovinos</v>
          </cell>
          <cell r="E80">
            <v>526</v>
          </cell>
        </row>
        <row r="81">
          <cell r="A81">
            <v>2020</v>
          </cell>
          <cell r="B81" t="str">
            <v>Mayo</v>
          </cell>
          <cell r="C81" t="str">
            <v>Caldas</v>
          </cell>
          <cell r="D81" t="str">
            <v>Bovinos</v>
          </cell>
          <cell r="E81">
            <v>284</v>
          </cell>
        </row>
        <row r="82">
          <cell r="A82">
            <v>2020</v>
          </cell>
          <cell r="B82" t="str">
            <v>Junio</v>
          </cell>
          <cell r="C82" t="str">
            <v>Caldas</v>
          </cell>
          <cell r="D82" t="str">
            <v>Bovinos</v>
          </cell>
          <cell r="E82">
            <v>837</v>
          </cell>
        </row>
        <row r="83">
          <cell r="A83">
            <v>2020</v>
          </cell>
          <cell r="B83" t="str">
            <v>Julio</v>
          </cell>
          <cell r="C83" t="str">
            <v>Caldas</v>
          </cell>
          <cell r="D83" t="str">
            <v>Bovinos</v>
          </cell>
          <cell r="E83">
            <v>311</v>
          </cell>
        </row>
        <row r="84">
          <cell r="A84">
            <v>2020</v>
          </cell>
          <cell r="B84" t="str">
            <v>Agosto</v>
          </cell>
          <cell r="C84" t="str">
            <v>Caldas</v>
          </cell>
          <cell r="D84" t="str">
            <v>Bovinos</v>
          </cell>
          <cell r="E84">
            <v>367</v>
          </cell>
        </row>
        <row r="85">
          <cell r="A85">
            <v>2020</v>
          </cell>
          <cell r="B85" t="str">
            <v>Septiembre</v>
          </cell>
          <cell r="C85" t="str">
            <v>Caldas</v>
          </cell>
          <cell r="D85" t="str">
            <v>Bovinos</v>
          </cell>
          <cell r="E85">
            <v>215</v>
          </cell>
        </row>
        <row r="86">
          <cell r="A86">
            <v>2020</v>
          </cell>
          <cell r="B86" t="str">
            <v>Octubre</v>
          </cell>
          <cell r="C86" t="str">
            <v>Caldas</v>
          </cell>
          <cell r="D86" t="str">
            <v>Bovinos</v>
          </cell>
          <cell r="E86">
            <v>787</v>
          </cell>
        </row>
        <row r="87">
          <cell r="A87">
            <v>2020</v>
          </cell>
          <cell r="B87" t="str">
            <v>Noviembre</v>
          </cell>
          <cell r="C87" t="str">
            <v>Caldas</v>
          </cell>
          <cell r="D87" t="str">
            <v>Bovinos</v>
          </cell>
          <cell r="E87">
            <v>771</v>
          </cell>
        </row>
        <row r="88">
          <cell r="A88">
            <v>2020</v>
          </cell>
          <cell r="B88" t="str">
            <v>Diciembre</v>
          </cell>
          <cell r="C88" t="str">
            <v>Caldas</v>
          </cell>
          <cell r="D88" t="str">
            <v>Bovinos</v>
          </cell>
          <cell r="E88">
            <v>492</v>
          </cell>
        </row>
        <row r="89">
          <cell r="A89">
            <v>2020</v>
          </cell>
          <cell r="B89" t="str">
            <v>Enero</v>
          </cell>
          <cell r="C89" t="str">
            <v>Caqueta</v>
          </cell>
          <cell r="D89" t="str">
            <v>Bovinos</v>
          </cell>
          <cell r="E89">
            <v>235</v>
          </cell>
        </row>
        <row r="90">
          <cell r="A90">
            <v>2020</v>
          </cell>
          <cell r="B90" t="str">
            <v>Febrero</v>
          </cell>
          <cell r="C90" t="str">
            <v>Caqueta</v>
          </cell>
          <cell r="D90" t="str">
            <v>Bovinos</v>
          </cell>
          <cell r="E90">
            <v>193</v>
          </cell>
        </row>
        <row r="91">
          <cell r="A91">
            <v>2020</v>
          </cell>
          <cell r="B91" t="str">
            <v>Marzo</v>
          </cell>
          <cell r="C91" t="str">
            <v>Caqueta</v>
          </cell>
          <cell r="D91" t="str">
            <v>Bovinos</v>
          </cell>
          <cell r="E91">
            <v>321</v>
          </cell>
        </row>
        <row r="92">
          <cell r="A92">
            <v>2020</v>
          </cell>
          <cell r="B92" t="str">
            <v>Abril</v>
          </cell>
          <cell r="C92" t="str">
            <v>Caqueta</v>
          </cell>
          <cell r="D92" t="str">
            <v>Bovinos</v>
          </cell>
          <cell r="E92">
            <v>169</v>
          </cell>
        </row>
        <row r="93">
          <cell r="A93">
            <v>2020</v>
          </cell>
          <cell r="B93" t="str">
            <v>Mayo</v>
          </cell>
          <cell r="C93" t="str">
            <v>Caqueta</v>
          </cell>
          <cell r="D93" t="str">
            <v>Bovinos</v>
          </cell>
          <cell r="E93">
            <v>287</v>
          </cell>
        </row>
        <row r="94">
          <cell r="A94">
            <v>2020</v>
          </cell>
          <cell r="B94" t="str">
            <v>Junio</v>
          </cell>
          <cell r="C94" t="str">
            <v>Caqueta</v>
          </cell>
          <cell r="D94" t="str">
            <v>Bovinos</v>
          </cell>
          <cell r="E94">
            <v>234</v>
          </cell>
        </row>
        <row r="95">
          <cell r="A95">
            <v>2020</v>
          </cell>
          <cell r="B95" t="str">
            <v>Julio</v>
          </cell>
          <cell r="C95" t="str">
            <v>Caqueta</v>
          </cell>
          <cell r="D95" t="str">
            <v>Bovinos</v>
          </cell>
          <cell r="E95">
            <v>150</v>
          </cell>
        </row>
        <row r="96">
          <cell r="A96">
            <v>2020</v>
          </cell>
          <cell r="B96" t="str">
            <v>Agosto</v>
          </cell>
          <cell r="C96" t="str">
            <v>Caqueta</v>
          </cell>
          <cell r="D96" t="str">
            <v>Bovinos</v>
          </cell>
          <cell r="E96">
            <v>349</v>
          </cell>
        </row>
        <row r="97">
          <cell r="A97">
            <v>2020</v>
          </cell>
          <cell r="B97" t="str">
            <v>Septiembre</v>
          </cell>
          <cell r="C97" t="str">
            <v>Caqueta</v>
          </cell>
          <cell r="D97" t="str">
            <v>Bovinos</v>
          </cell>
          <cell r="E97">
            <v>263</v>
          </cell>
        </row>
        <row r="98">
          <cell r="A98">
            <v>2020</v>
          </cell>
          <cell r="B98" t="str">
            <v>Octubre</v>
          </cell>
          <cell r="C98" t="str">
            <v>Caqueta</v>
          </cell>
          <cell r="D98" t="str">
            <v>Bovinos</v>
          </cell>
          <cell r="E98">
            <v>311</v>
          </cell>
        </row>
        <row r="99">
          <cell r="A99">
            <v>2020</v>
          </cell>
          <cell r="B99" t="str">
            <v>Noviembre</v>
          </cell>
          <cell r="C99" t="str">
            <v>Caqueta</v>
          </cell>
          <cell r="D99" t="str">
            <v>Bovinos</v>
          </cell>
          <cell r="E99">
            <v>345</v>
          </cell>
        </row>
        <row r="100">
          <cell r="A100">
            <v>2020</v>
          </cell>
          <cell r="B100" t="str">
            <v>Diciembre</v>
          </cell>
          <cell r="C100" t="str">
            <v>Caqueta</v>
          </cell>
          <cell r="D100" t="str">
            <v>Bovinos</v>
          </cell>
          <cell r="E100">
            <v>326</v>
          </cell>
        </row>
        <row r="101">
          <cell r="A101">
            <v>2020</v>
          </cell>
          <cell r="B101" t="str">
            <v>Enero</v>
          </cell>
          <cell r="C101" t="str">
            <v>Casanare</v>
          </cell>
          <cell r="D101" t="str">
            <v>Bovinos</v>
          </cell>
          <cell r="E101">
            <v>14557</v>
          </cell>
        </row>
        <row r="102">
          <cell r="A102">
            <v>2020</v>
          </cell>
          <cell r="B102" t="str">
            <v>Febrero</v>
          </cell>
          <cell r="C102" t="str">
            <v>Casanare</v>
          </cell>
          <cell r="D102" t="str">
            <v>Bovinos</v>
          </cell>
          <cell r="E102">
            <v>12558</v>
          </cell>
        </row>
        <row r="103">
          <cell r="A103">
            <v>2020</v>
          </cell>
          <cell r="B103" t="str">
            <v>Marzo</v>
          </cell>
          <cell r="C103" t="str">
            <v>Casanare</v>
          </cell>
          <cell r="D103" t="str">
            <v>Bovinos</v>
          </cell>
          <cell r="E103">
            <v>11249</v>
          </cell>
        </row>
        <row r="104">
          <cell r="A104">
            <v>2020</v>
          </cell>
          <cell r="B104" t="str">
            <v>Abril</v>
          </cell>
          <cell r="C104" t="str">
            <v>Casanare</v>
          </cell>
          <cell r="D104" t="str">
            <v>Bovinos</v>
          </cell>
          <cell r="E104">
            <v>7370</v>
          </cell>
        </row>
        <row r="105">
          <cell r="A105">
            <v>2020</v>
          </cell>
          <cell r="B105" t="str">
            <v>Mayo</v>
          </cell>
          <cell r="C105" t="str">
            <v>Casanare</v>
          </cell>
          <cell r="D105" t="str">
            <v>Bovinos</v>
          </cell>
          <cell r="E105">
            <v>8424</v>
          </cell>
        </row>
        <row r="106">
          <cell r="A106">
            <v>2020</v>
          </cell>
          <cell r="B106" t="str">
            <v>Junio</v>
          </cell>
          <cell r="C106" t="str">
            <v>Casanare</v>
          </cell>
          <cell r="D106" t="str">
            <v>Bovinos</v>
          </cell>
          <cell r="E106">
            <v>11359</v>
          </cell>
        </row>
        <row r="107">
          <cell r="A107">
            <v>2020</v>
          </cell>
          <cell r="B107" t="str">
            <v>Julio</v>
          </cell>
          <cell r="C107" t="str">
            <v>Casanare</v>
          </cell>
          <cell r="D107" t="str">
            <v>Bovinos</v>
          </cell>
          <cell r="E107">
            <v>13702</v>
          </cell>
        </row>
        <row r="108">
          <cell r="A108">
            <v>2020</v>
          </cell>
          <cell r="B108" t="str">
            <v>Agosto</v>
          </cell>
          <cell r="C108" t="str">
            <v>Casanare</v>
          </cell>
          <cell r="D108" t="str">
            <v>Bovinos</v>
          </cell>
          <cell r="E108">
            <v>12137</v>
          </cell>
        </row>
        <row r="109">
          <cell r="A109">
            <v>2020</v>
          </cell>
          <cell r="B109" t="str">
            <v>Septiembre</v>
          </cell>
          <cell r="C109" t="str">
            <v>Casanare</v>
          </cell>
          <cell r="D109" t="str">
            <v>Bovinos</v>
          </cell>
          <cell r="E109">
            <v>12424</v>
          </cell>
        </row>
        <row r="110">
          <cell r="A110">
            <v>2020</v>
          </cell>
          <cell r="B110" t="str">
            <v>Octubre</v>
          </cell>
          <cell r="C110" t="str">
            <v>Casanare</v>
          </cell>
          <cell r="D110" t="str">
            <v>Bovinos</v>
          </cell>
          <cell r="E110">
            <v>13629</v>
          </cell>
        </row>
        <row r="111">
          <cell r="A111">
            <v>2020</v>
          </cell>
          <cell r="B111" t="str">
            <v>Noviembre</v>
          </cell>
          <cell r="C111" t="str">
            <v>Casanare</v>
          </cell>
          <cell r="D111" t="str">
            <v>Bovinos</v>
          </cell>
          <cell r="E111">
            <v>12284</v>
          </cell>
        </row>
        <row r="112">
          <cell r="A112">
            <v>2020</v>
          </cell>
          <cell r="B112" t="str">
            <v>Diciembre</v>
          </cell>
          <cell r="C112" t="str">
            <v>Casanare</v>
          </cell>
          <cell r="D112" t="str">
            <v>Bovinos</v>
          </cell>
          <cell r="E112">
            <v>16582</v>
          </cell>
        </row>
        <row r="113">
          <cell r="A113">
            <v>2020</v>
          </cell>
          <cell r="B113" t="str">
            <v>Enero</v>
          </cell>
          <cell r="C113" t="str">
            <v>Cauca</v>
          </cell>
          <cell r="D113" t="str">
            <v>Bovinos</v>
          </cell>
          <cell r="E113">
            <v>14</v>
          </cell>
        </row>
        <row r="114">
          <cell r="A114">
            <v>2020</v>
          </cell>
          <cell r="B114" t="str">
            <v>Febrero</v>
          </cell>
          <cell r="C114" t="str">
            <v>Cauca</v>
          </cell>
          <cell r="D114" t="str">
            <v>Bovinos</v>
          </cell>
          <cell r="E114">
            <v>0</v>
          </cell>
        </row>
        <row r="115">
          <cell r="A115">
            <v>2020</v>
          </cell>
          <cell r="B115" t="str">
            <v>Marzo</v>
          </cell>
          <cell r="C115" t="str">
            <v>Cauca</v>
          </cell>
          <cell r="D115" t="str">
            <v>Bovinos</v>
          </cell>
          <cell r="E115">
            <v>0</v>
          </cell>
        </row>
        <row r="116">
          <cell r="A116">
            <v>2020</v>
          </cell>
          <cell r="B116" t="str">
            <v>Abril</v>
          </cell>
          <cell r="C116" t="str">
            <v>Cauca</v>
          </cell>
          <cell r="D116" t="str">
            <v>Bovinos</v>
          </cell>
          <cell r="E116">
            <v>0</v>
          </cell>
        </row>
        <row r="117">
          <cell r="A117">
            <v>2020</v>
          </cell>
          <cell r="B117" t="str">
            <v>Mayo</v>
          </cell>
          <cell r="C117" t="str">
            <v>Cauca</v>
          </cell>
          <cell r="D117" t="str">
            <v>Bovinos</v>
          </cell>
          <cell r="E117">
            <v>11</v>
          </cell>
        </row>
        <row r="118">
          <cell r="A118">
            <v>2020</v>
          </cell>
          <cell r="B118" t="str">
            <v>Junio</v>
          </cell>
          <cell r="C118" t="str">
            <v>Cauca</v>
          </cell>
          <cell r="D118" t="str">
            <v>Bovinos</v>
          </cell>
          <cell r="E118">
            <v>0</v>
          </cell>
        </row>
        <row r="119">
          <cell r="A119">
            <v>2020</v>
          </cell>
          <cell r="B119" t="str">
            <v>Julio</v>
          </cell>
          <cell r="C119" t="str">
            <v>Cauca</v>
          </cell>
          <cell r="D119" t="str">
            <v>Bovinos</v>
          </cell>
          <cell r="E119">
            <v>0</v>
          </cell>
        </row>
        <row r="120">
          <cell r="A120">
            <v>2020</v>
          </cell>
          <cell r="B120" t="str">
            <v>Agosto</v>
          </cell>
          <cell r="C120" t="str">
            <v>Cauca</v>
          </cell>
          <cell r="D120" t="str">
            <v>Bovinos</v>
          </cell>
          <cell r="E120">
            <v>0</v>
          </cell>
        </row>
        <row r="121">
          <cell r="A121">
            <v>2020</v>
          </cell>
          <cell r="B121" t="str">
            <v>Septiembre</v>
          </cell>
          <cell r="C121" t="str">
            <v>Cauca</v>
          </cell>
          <cell r="D121" t="str">
            <v>Bovinos</v>
          </cell>
          <cell r="E121">
            <v>0</v>
          </cell>
        </row>
        <row r="122">
          <cell r="A122">
            <v>2020</v>
          </cell>
          <cell r="B122" t="str">
            <v>Octubre</v>
          </cell>
          <cell r="C122" t="str">
            <v>Cauca</v>
          </cell>
          <cell r="D122" t="str">
            <v>Bovinos</v>
          </cell>
          <cell r="E122">
            <v>0</v>
          </cell>
        </row>
        <row r="123">
          <cell r="A123">
            <v>2020</v>
          </cell>
          <cell r="B123" t="str">
            <v>Noviembre</v>
          </cell>
          <cell r="C123" t="str">
            <v>Cauca</v>
          </cell>
          <cell r="D123" t="str">
            <v>Bovinos</v>
          </cell>
          <cell r="E123">
            <v>0</v>
          </cell>
        </row>
        <row r="124">
          <cell r="A124">
            <v>2020</v>
          </cell>
          <cell r="B124" t="str">
            <v>Diciembre</v>
          </cell>
          <cell r="C124" t="str">
            <v>Cauca</v>
          </cell>
          <cell r="D124" t="str">
            <v>Bovinos</v>
          </cell>
          <cell r="E124">
            <v>0</v>
          </cell>
        </row>
        <row r="125">
          <cell r="A125">
            <v>2020</v>
          </cell>
          <cell r="B125" t="str">
            <v>Enero</v>
          </cell>
          <cell r="C125" t="str">
            <v>Cesar</v>
          </cell>
          <cell r="D125" t="str">
            <v>Bovinos</v>
          </cell>
          <cell r="E125">
            <v>223</v>
          </cell>
        </row>
        <row r="126">
          <cell r="A126">
            <v>2020</v>
          </cell>
          <cell r="B126" t="str">
            <v>Febrero</v>
          </cell>
          <cell r="C126" t="str">
            <v>Cesar</v>
          </cell>
          <cell r="D126" t="str">
            <v>Bovinos</v>
          </cell>
          <cell r="E126">
            <v>396</v>
          </cell>
        </row>
        <row r="127">
          <cell r="A127">
            <v>2020</v>
          </cell>
          <cell r="B127" t="str">
            <v>Marzo</v>
          </cell>
          <cell r="C127" t="str">
            <v>Cesar</v>
          </cell>
          <cell r="D127" t="str">
            <v>Bovinos</v>
          </cell>
          <cell r="E127">
            <v>157</v>
          </cell>
        </row>
        <row r="128">
          <cell r="A128">
            <v>2020</v>
          </cell>
          <cell r="B128" t="str">
            <v>Abril</v>
          </cell>
          <cell r="C128" t="str">
            <v>Cesar</v>
          </cell>
          <cell r="D128" t="str">
            <v>Bovinos</v>
          </cell>
          <cell r="E128">
            <v>41</v>
          </cell>
        </row>
        <row r="129">
          <cell r="A129">
            <v>2020</v>
          </cell>
          <cell r="B129" t="str">
            <v>Mayo</v>
          </cell>
          <cell r="C129" t="str">
            <v>Cesar</v>
          </cell>
          <cell r="D129" t="str">
            <v>Bovinos</v>
          </cell>
          <cell r="E129">
            <v>14</v>
          </cell>
        </row>
        <row r="130">
          <cell r="A130">
            <v>2020</v>
          </cell>
          <cell r="B130" t="str">
            <v>Junio</v>
          </cell>
          <cell r="C130" t="str">
            <v>Cesar</v>
          </cell>
          <cell r="D130" t="str">
            <v>Bovinos</v>
          </cell>
          <cell r="E130">
            <v>27</v>
          </cell>
        </row>
        <row r="131">
          <cell r="A131">
            <v>2020</v>
          </cell>
          <cell r="B131" t="str">
            <v>Julio</v>
          </cell>
          <cell r="C131" t="str">
            <v>Cesar</v>
          </cell>
          <cell r="D131" t="str">
            <v>Bovinos</v>
          </cell>
          <cell r="E131">
            <v>0</v>
          </cell>
        </row>
        <row r="132">
          <cell r="A132">
            <v>2020</v>
          </cell>
          <cell r="B132" t="str">
            <v>Agosto</v>
          </cell>
          <cell r="C132" t="str">
            <v>Cesar</v>
          </cell>
          <cell r="D132" t="str">
            <v>Bovinos</v>
          </cell>
          <cell r="E132">
            <v>56</v>
          </cell>
        </row>
        <row r="133">
          <cell r="A133">
            <v>2020</v>
          </cell>
          <cell r="B133" t="str">
            <v>Septiembre</v>
          </cell>
          <cell r="C133" t="str">
            <v>Cesar</v>
          </cell>
          <cell r="D133" t="str">
            <v>Bovinos</v>
          </cell>
          <cell r="E133">
            <v>26</v>
          </cell>
        </row>
        <row r="134">
          <cell r="A134">
            <v>2020</v>
          </cell>
          <cell r="B134" t="str">
            <v>Octubre</v>
          </cell>
          <cell r="C134" t="str">
            <v>Cesar</v>
          </cell>
          <cell r="D134" t="str">
            <v>Bovinos</v>
          </cell>
          <cell r="E134">
            <v>68</v>
          </cell>
        </row>
        <row r="135">
          <cell r="A135">
            <v>2020</v>
          </cell>
          <cell r="B135" t="str">
            <v>Noviembre</v>
          </cell>
          <cell r="C135" t="str">
            <v>Cesar</v>
          </cell>
          <cell r="D135" t="str">
            <v>Bovinos</v>
          </cell>
          <cell r="E135">
            <v>26</v>
          </cell>
        </row>
        <row r="136">
          <cell r="A136">
            <v>2020</v>
          </cell>
          <cell r="B136" t="str">
            <v>Diciembre</v>
          </cell>
          <cell r="C136" t="str">
            <v>Cesar</v>
          </cell>
          <cell r="D136" t="str">
            <v>Bovinos</v>
          </cell>
          <cell r="E136">
            <v>0</v>
          </cell>
        </row>
        <row r="137">
          <cell r="A137">
            <v>2020</v>
          </cell>
          <cell r="B137" t="str">
            <v>Enero</v>
          </cell>
          <cell r="C137" t="str">
            <v>Cundinamarca</v>
          </cell>
          <cell r="D137" t="str">
            <v>Bovinos</v>
          </cell>
          <cell r="E137">
            <v>5216</v>
          </cell>
        </row>
        <row r="138">
          <cell r="A138">
            <v>2020</v>
          </cell>
          <cell r="B138" t="str">
            <v>Febrero</v>
          </cell>
          <cell r="C138" t="str">
            <v>Cundinamarca</v>
          </cell>
          <cell r="D138" t="str">
            <v>Bovinos</v>
          </cell>
          <cell r="E138">
            <v>5025</v>
          </cell>
        </row>
        <row r="139">
          <cell r="A139">
            <v>2020</v>
          </cell>
          <cell r="B139" t="str">
            <v>Marzo</v>
          </cell>
          <cell r="C139" t="str">
            <v>Cundinamarca</v>
          </cell>
          <cell r="D139" t="str">
            <v>Bovinos</v>
          </cell>
          <cell r="E139">
            <v>4246</v>
          </cell>
        </row>
        <row r="140">
          <cell r="A140">
            <v>2020</v>
          </cell>
          <cell r="B140" t="str">
            <v>Abril</v>
          </cell>
          <cell r="C140" t="str">
            <v>Cundinamarca</v>
          </cell>
          <cell r="D140" t="str">
            <v>Bovinos</v>
          </cell>
          <cell r="E140">
            <v>4597</v>
          </cell>
        </row>
        <row r="141">
          <cell r="A141">
            <v>2020</v>
          </cell>
          <cell r="B141" t="str">
            <v>Mayo</v>
          </cell>
          <cell r="C141" t="str">
            <v>Cundinamarca</v>
          </cell>
          <cell r="D141" t="str">
            <v>Bovinos</v>
          </cell>
          <cell r="E141">
            <v>4651</v>
          </cell>
        </row>
        <row r="142">
          <cell r="A142">
            <v>2020</v>
          </cell>
          <cell r="B142" t="str">
            <v>Junio</v>
          </cell>
          <cell r="C142" t="str">
            <v>Cundinamarca</v>
          </cell>
          <cell r="D142" t="str">
            <v>Bovinos</v>
          </cell>
          <cell r="E142">
            <v>4950</v>
          </cell>
        </row>
        <row r="143">
          <cell r="A143">
            <v>2020</v>
          </cell>
          <cell r="B143" t="str">
            <v>Julio</v>
          </cell>
          <cell r="C143" t="str">
            <v>Cundinamarca</v>
          </cell>
          <cell r="D143" t="str">
            <v>Bovinos</v>
          </cell>
          <cell r="E143">
            <v>4232</v>
          </cell>
        </row>
        <row r="144">
          <cell r="A144">
            <v>2020</v>
          </cell>
          <cell r="B144" t="str">
            <v>Agosto</v>
          </cell>
          <cell r="C144" t="str">
            <v>Cundinamarca</v>
          </cell>
          <cell r="D144" t="str">
            <v>Bovinos</v>
          </cell>
          <cell r="E144">
            <v>4362</v>
          </cell>
        </row>
        <row r="145">
          <cell r="A145">
            <v>2020</v>
          </cell>
          <cell r="B145" t="str">
            <v>Septiembre</v>
          </cell>
          <cell r="C145" t="str">
            <v>Cundinamarca</v>
          </cell>
          <cell r="D145" t="str">
            <v>Bovinos</v>
          </cell>
          <cell r="E145">
            <v>4495</v>
          </cell>
        </row>
        <row r="146">
          <cell r="A146">
            <v>2020</v>
          </cell>
          <cell r="B146" t="str">
            <v>Octubre</v>
          </cell>
          <cell r="C146" t="str">
            <v>Cundinamarca</v>
          </cell>
          <cell r="D146" t="str">
            <v>Bovinos</v>
          </cell>
          <cell r="E146">
            <v>5261</v>
          </cell>
        </row>
        <row r="147">
          <cell r="A147">
            <v>2020</v>
          </cell>
          <cell r="B147" t="str">
            <v>Noviembre</v>
          </cell>
          <cell r="C147" t="str">
            <v>Cundinamarca</v>
          </cell>
          <cell r="D147" t="str">
            <v>Bovinos</v>
          </cell>
          <cell r="E147">
            <v>3853</v>
          </cell>
        </row>
        <row r="148">
          <cell r="A148">
            <v>2020</v>
          </cell>
          <cell r="B148" t="str">
            <v>Diciembre</v>
          </cell>
          <cell r="C148" t="str">
            <v>Cundinamarca</v>
          </cell>
          <cell r="D148" t="str">
            <v>Bovinos</v>
          </cell>
          <cell r="E148">
            <v>5088</v>
          </cell>
        </row>
        <row r="149">
          <cell r="A149">
            <v>2020</v>
          </cell>
          <cell r="B149" t="str">
            <v>Enero</v>
          </cell>
          <cell r="C149" t="str">
            <v>Guaviare</v>
          </cell>
          <cell r="D149" t="str">
            <v>Bovinos</v>
          </cell>
          <cell r="E149">
            <v>2965</v>
          </cell>
        </row>
        <row r="150">
          <cell r="A150">
            <v>2020</v>
          </cell>
          <cell r="B150" t="str">
            <v>Febrero</v>
          </cell>
          <cell r="C150" t="str">
            <v>Guaviare</v>
          </cell>
          <cell r="D150" t="str">
            <v>Bovinos</v>
          </cell>
          <cell r="E150">
            <v>2436</v>
          </cell>
        </row>
        <row r="151">
          <cell r="A151">
            <v>2020</v>
          </cell>
          <cell r="B151" t="str">
            <v>Marzo</v>
          </cell>
          <cell r="C151" t="str">
            <v>Guaviare</v>
          </cell>
          <cell r="D151" t="str">
            <v>Bovinos</v>
          </cell>
          <cell r="E151">
            <v>2966</v>
          </cell>
        </row>
        <row r="152">
          <cell r="A152">
            <v>2020</v>
          </cell>
          <cell r="B152" t="str">
            <v>Abril</v>
          </cell>
          <cell r="C152" t="str">
            <v>Guaviare</v>
          </cell>
          <cell r="D152" t="str">
            <v>Bovinos</v>
          </cell>
          <cell r="E152">
            <v>3495</v>
          </cell>
        </row>
        <row r="153">
          <cell r="A153">
            <v>2020</v>
          </cell>
          <cell r="B153" t="str">
            <v>Mayo</v>
          </cell>
          <cell r="C153" t="str">
            <v>Guaviare</v>
          </cell>
          <cell r="D153" t="str">
            <v>Bovinos</v>
          </cell>
          <cell r="E153">
            <v>3179</v>
          </cell>
        </row>
        <row r="154">
          <cell r="A154">
            <v>2020</v>
          </cell>
          <cell r="B154" t="str">
            <v>Junio</v>
          </cell>
          <cell r="C154" t="str">
            <v>Guaviare</v>
          </cell>
          <cell r="D154" t="str">
            <v>Bovinos</v>
          </cell>
          <cell r="E154">
            <v>2868</v>
          </cell>
        </row>
        <row r="155">
          <cell r="A155">
            <v>2020</v>
          </cell>
          <cell r="B155" t="str">
            <v>Julio</v>
          </cell>
          <cell r="C155" t="str">
            <v>Guaviare</v>
          </cell>
          <cell r="D155" t="str">
            <v>Bovinos</v>
          </cell>
          <cell r="E155">
            <v>3614</v>
          </cell>
        </row>
        <row r="156">
          <cell r="A156">
            <v>2020</v>
          </cell>
          <cell r="B156" t="str">
            <v>Agosto</v>
          </cell>
          <cell r="C156" t="str">
            <v>Guaviare</v>
          </cell>
          <cell r="D156" t="str">
            <v>Bovinos</v>
          </cell>
          <cell r="E156">
            <v>3157</v>
          </cell>
        </row>
        <row r="157">
          <cell r="A157">
            <v>2020</v>
          </cell>
          <cell r="B157" t="str">
            <v>Septiembre</v>
          </cell>
          <cell r="C157" t="str">
            <v>Guaviare</v>
          </cell>
          <cell r="D157" t="str">
            <v>Bovinos</v>
          </cell>
          <cell r="E157">
            <v>3732</v>
          </cell>
        </row>
        <row r="158">
          <cell r="A158">
            <v>2020</v>
          </cell>
          <cell r="B158" t="str">
            <v>Octubre</v>
          </cell>
          <cell r="C158" t="str">
            <v>Guaviare</v>
          </cell>
          <cell r="D158" t="str">
            <v>Bovinos</v>
          </cell>
          <cell r="E158">
            <v>3985</v>
          </cell>
        </row>
        <row r="159">
          <cell r="A159">
            <v>2020</v>
          </cell>
          <cell r="B159" t="str">
            <v>Noviembre</v>
          </cell>
          <cell r="C159" t="str">
            <v>Guaviare</v>
          </cell>
          <cell r="D159" t="str">
            <v>Bovinos</v>
          </cell>
          <cell r="E159">
            <v>3993</v>
          </cell>
        </row>
        <row r="160">
          <cell r="A160">
            <v>2020</v>
          </cell>
          <cell r="B160" t="str">
            <v>Diciembre</v>
          </cell>
          <cell r="C160" t="str">
            <v>Guaviare</v>
          </cell>
          <cell r="D160" t="str">
            <v>Bovinos</v>
          </cell>
          <cell r="E160">
            <v>4068</v>
          </cell>
        </row>
        <row r="161">
          <cell r="A161">
            <v>2020</v>
          </cell>
          <cell r="B161" t="str">
            <v>Enero</v>
          </cell>
          <cell r="C161" t="str">
            <v>Huila</v>
          </cell>
          <cell r="D161" t="str">
            <v>Bovinos</v>
          </cell>
          <cell r="E161">
            <v>69</v>
          </cell>
        </row>
        <row r="162">
          <cell r="A162">
            <v>2020</v>
          </cell>
          <cell r="B162" t="str">
            <v>Febrero</v>
          </cell>
          <cell r="C162" t="str">
            <v>Huila</v>
          </cell>
          <cell r="D162" t="str">
            <v>Bovinos</v>
          </cell>
          <cell r="E162">
            <v>42</v>
          </cell>
        </row>
        <row r="163">
          <cell r="A163">
            <v>2020</v>
          </cell>
          <cell r="B163" t="str">
            <v>Marzo</v>
          </cell>
          <cell r="C163" t="str">
            <v>Huila</v>
          </cell>
          <cell r="D163" t="str">
            <v>Bovinos</v>
          </cell>
          <cell r="E163">
            <v>13</v>
          </cell>
        </row>
        <row r="164">
          <cell r="A164">
            <v>2020</v>
          </cell>
          <cell r="B164" t="str">
            <v>Abril</v>
          </cell>
          <cell r="C164" t="str">
            <v>Huila</v>
          </cell>
          <cell r="D164" t="str">
            <v>Bovinos</v>
          </cell>
          <cell r="E164">
            <v>103</v>
          </cell>
        </row>
        <row r="165">
          <cell r="A165">
            <v>2020</v>
          </cell>
          <cell r="B165" t="str">
            <v>Mayo</v>
          </cell>
          <cell r="C165" t="str">
            <v>Huila</v>
          </cell>
          <cell r="D165" t="str">
            <v>Bovinos</v>
          </cell>
          <cell r="E165">
            <v>88</v>
          </cell>
        </row>
        <row r="166">
          <cell r="A166">
            <v>2020</v>
          </cell>
          <cell r="B166" t="str">
            <v>Junio</v>
          </cell>
          <cell r="C166" t="str">
            <v>Huila</v>
          </cell>
          <cell r="D166" t="str">
            <v>Bovinos</v>
          </cell>
          <cell r="E166">
            <v>30</v>
          </cell>
        </row>
        <row r="167">
          <cell r="A167">
            <v>2020</v>
          </cell>
          <cell r="B167" t="str">
            <v>Julio</v>
          </cell>
          <cell r="C167" t="str">
            <v>Huila</v>
          </cell>
          <cell r="D167" t="str">
            <v>Bovinos</v>
          </cell>
          <cell r="E167">
            <v>29</v>
          </cell>
        </row>
        <row r="168">
          <cell r="A168">
            <v>2020</v>
          </cell>
          <cell r="B168" t="str">
            <v>Agosto</v>
          </cell>
          <cell r="C168" t="str">
            <v>Huila</v>
          </cell>
          <cell r="D168" t="str">
            <v>Bovinos</v>
          </cell>
          <cell r="E168">
            <v>56</v>
          </cell>
        </row>
        <row r="169">
          <cell r="A169">
            <v>2020</v>
          </cell>
          <cell r="B169" t="str">
            <v>Septiembre</v>
          </cell>
          <cell r="C169" t="str">
            <v>Huila</v>
          </cell>
          <cell r="D169" t="str">
            <v>Bovinos</v>
          </cell>
          <cell r="E169">
            <v>0</v>
          </cell>
        </row>
        <row r="170">
          <cell r="A170">
            <v>2020</v>
          </cell>
          <cell r="B170" t="str">
            <v>Octubre</v>
          </cell>
          <cell r="C170" t="str">
            <v>Huila</v>
          </cell>
          <cell r="D170" t="str">
            <v>Bovinos</v>
          </cell>
          <cell r="E170">
            <v>0</v>
          </cell>
        </row>
        <row r="171">
          <cell r="A171">
            <v>2020</v>
          </cell>
          <cell r="B171" t="str">
            <v>Noviembre</v>
          </cell>
          <cell r="C171" t="str">
            <v>Huila</v>
          </cell>
          <cell r="D171" t="str">
            <v>Bovinos</v>
          </cell>
          <cell r="E171">
            <v>0</v>
          </cell>
        </row>
        <row r="172">
          <cell r="A172">
            <v>2020</v>
          </cell>
          <cell r="B172" t="str">
            <v>Diciembre</v>
          </cell>
          <cell r="C172" t="str">
            <v>Huila</v>
          </cell>
          <cell r="D172" t="str">
            <v>Bovinos</v>
          </cell>
          <cell r="E172">
            <v>28</v>
          </cell>
        </row>
        <row r="173">
          <cell r="A173">
            <v>2020</v>
          </cell>
          <cell r="B173" t="str">
            <v>Enero</v>
          </cell>
          <cell r="C173" t="str">
            <v>Meta</v>
          </cell>
          <cell r="D173" t="str">
            <v>Bovinos</v>
          </cell>
          <cell r="E173">
            <v>15069</v>
          </cell>
        </row>
        <row r="174">
          <cell r="A174">
            <v>2020</v>
          </cell>
          <cell r="B174" t="str">
            <v>Febrero</v>
          </cell>
          <cell r="C174" t="str">
            <v>Meta</v>
          </cell>
          <cell r="D174" t="str">
            <v>Bovinos</v>
          </cell>
          <cell r="E174">
            <v>11645</v>
          </cell>
        </row>
        <row r="175">
          <cell r="A175">
            <v>2020</v>
          </cell>
          <cell r="B175" t="str">
            <v>Marzo</v>
          </cell>
          <cell r="C175" t="str">
            <v>Meta</v>
          </cell>
          <cell r="D175" t="str">
            <v>Bovinos</v>
          </cell>
          <cell r="E175">
            <v>10579</v>
          </cell>
        </row>
        <row r="176">
          <cell r="A176">
            <v>2020</v>
          </cell>
          <cell r="B176" t="str">
            <v>Abril</v>
          </cell>
          <cell r="C176" t="str">
            <v>Meta</v>
          </cell>
          <cell r="D176" t="str">
            <v>Bovinos</v>
          </cell>
          <cell r="E176">
            <v>11012</v>
          </cell>
        </row>
        <row r="177">
          <cell r="A177">
            <v>2020</v>
          </cell>
          <cell r="B177" t="str">
            <v>Mayo</v>
          </cell>
          <cell r="C177" t="str">
            <v>Meta</v>
          </cell>
          <cell r="D177" t="str">
            <v>Bovinos</v>
          </cell>
          <cell r="E177">
            <v>13781</v>
          </cell>
        </row>
        <row r="178">
          <cell r="A178">
            <v>2020</v>
          </cell>
          <cell r="B178" t="str">
            <v>Junio</v>
          </cell>
          <cell r="C178" t="str">
            <v>Meta</v>
          </cell>
          <cell r="D178" t="str">
            <v>Bovinos</v>
          </cell>
          <cell r="E178">
            <v>16018</v>
          </cell>
        </row>
        <row r="179">
          <cell r="A179">
            <v>2020</v>
          </cell>
          <cell r="B179" t="str">
            <v>Julio</v>
          </cell>
          <cell r="C179" t="str">
            <v>Meta</v>
          </cell>
          <cell r="D179" t="str">
            <v>Bovinos</v>
          </cell>
          <cell r="E179">
            <v>16105</v>
          </cell>
        </row>
        <row r="180">
          <cell r="A180">
            <v>2020</v>
          </cell>
          <cell r="B180" t="str">
            <v>Agosto</v>
          </cell>
          <cell r="C180" t="str">
            <v>Meta</v>
          </cell>
          <cell r="D180" t="str">
            <v>Bovinos</v>
          </cell>
          <cell r="E180">
            <v>15192</v>
          </cell>
        </row>
        <row r="181">
          <cell r="A181">
            <v>2020</v>
          </cell>
          <cell r="B181" t="str">
            <v>Septiembre</v>
          </cell>
          <cell r="C181" t="str">
            <v>Meta</v>
          </cell>
          <cell r="D181" t="str">
            <v>Bovinos</v>
          </cell>
          <cell r="E181">
            <v>15376</v>
          </cell>
        </row>
        <row r="182">
          <cell r="A182">
            <v>2020</v>
          </cell>
          <cell r="B182" t="str">
            <v>Octubre</v>
          </cell>
          <cell r="C182" t="str">
            <v>Meta</v>
          </cell>
          <cell r="D182" t="str">
            <v>Bovinos</v>
          </cell>
          <cell r="E182">
            <v>16195</v>
          </cell>
        </row>
        <row r="183">
          <cell r="A183">
            <v>2020</v>
          </cell>
          <cell r="B183" t="str">
            <v>Noviembre</v>
          </cell>
          <cell r="C183" t="str">
            <v>Meta</v>
          </cell>
          <cell r="D183" t="str">
            <v>Bovinos</v>
          </cell>
          <cell r="E183">
            <v>15634</v>
          </cell>
        </row>
        <row r="184">
          <cell r="A184">
            <v>2020</v>
          </cell>
          <cell r="B184" t="str">
            <v>Diciembre</v>
          </cell>
          <cell r="C184" t="str">
            <v>Meta</v>
          </cell>
          <cell r="D184" t="str">
            <v>Bovinos</v>
          </cell>
          <cell r="E184">
            <v>18098</v>
          </cell>
        </row>
        <row r="185">
          <cell r="A185">
            <v>2020</v>
          </cell>
          <cell r="B185" t="str">
            <v>Enero</v>
          </cell>
          <cell r="C185" t="str">
            <v>Norte de Santander</v>
          </cell>
          <cell r="D185" t="str">
            <v>Bovinos</v>
          </cell>
          <cell r="E185">
            <v>224</v>
          </cell>
        </row>
        <row r="186">
          <cell r="A186">
            <v>2020</v>
          </cell>
          <cell r="B186" t="str">
            <v>Febrero</v>
          </cell>
          <cell r="C186" t="str">
            <v>Norte de Santander</v>
          </cell>
          <cell r="D186" t="str">
            <v>Bovinos</v>
          </cell>
          <cell r="E186">
            <v>118</v>
          </cell>
        </row>
        <row r="187">
          <cell r="A187">
            <v>2020</v>
          </cell>
          <cell r="B187" t="str">
            <v>Marzo</v>
          </cell>
          <cell r="C187" t="str">
            <v>Norte de Santander</v>
          </cell>
          <cell r="D187" t="str">
            <v>Bovinos</v>
          </cell>
          <cell r="E187">
            <v>98</v>
          </cell>
        </row>
        <row r="188">
          <cell r="A188">
            <v>2020</v>
          </cell>
          <cell r="B188" t="str">
            <v>Abril</v>
          </cell>
          <cell r="C188" t="str">
            <v>Norte de Santander</v>
          </cell>
          <cell r="D188" t="str">
            <v>Bovinos</v>
          </cell>
          <cell r="E188">
            <v>0</v>
          </cell>
        </row>
        <row r="189">
          <cell r="A189">
            <v>2020</v>
          </cell>
          <cell r="B189" t="str">
            <v>Mayo</v>
          </cell>
          <cell r="C189" t="str">
            <v>Norte de Santander</v>
          </cell>
          <cell r="D189" t="str">
            <v>Bovinos</v>
          </cell>
          <cell r="E189">
            <v>0</v>
          </cell>
        </row>
        <row r="190">
          <cell r="A190">
            <v>2020</v>
          </cell>
          <cell r="B190" t="str">
            <v>Junio</v>
          </cell>
          <cell r="C190" t="str">
            <v>Norte de Santander</v>
          </cell>
          <cell r="D190" t="str">
            <v>Bovinos</v>
          </cell>
          <cell r="E190">
            <v>0</v>
          </cell>
        </row>
        <row r="191">
          <cell r="A191">
            <v>2020</v>
          </cell>
          <cell r="B191" t="str">
            <v>Julio</v>
          </cell>
          <cell r="C191" t="str">
            <v>Norte de Santander</v>
          </cell>
          <cell r="D191" t="str">
            <v>Bovinos</v>
          </cell>
          <cell r="E191">
            <v>0</v>
          </cell>
        </row>
        <row r="192">
          <cell r="A192">
            <v>2020</v>
          </cell>
          <cell r="B192" t="str">
            <v>Agosto</v>
          </cell>
          <cell r="C192" t="str">
            <v>Norte de Santander</v>
          </cell>
          <cell r="D192" t="str">
            <v>Bovinos</v>
          </cell>
          <cell r="E192">
            <v>28</v>
          </cell>
        </row>
        <row r="193">
          <cell r="A193">
            <v>2020</v>
          </cell>
          <cell r="B193" t="str">
            <v>Septiembre</v>
          </cell>
          <cell r="C193" t="str">
            <v>Norte de Santander</v>
          </cell>
          <cell r="D193" t="str">
            <v>Bovinos</v>
          </cell>
          <cell r="E193">
            <v>0</v>
          </cell>
        </row>
        <row r="194">
          <cell r="A194">
            <v>2020</v>
          </cell>
          <cell r="B194" t="str">
            <v>Octubre</v>
          </cell>
          <cell r="C194" t="str">
            <v>Norte de Santander</v>
          </cell>
          <cell r="D194" t="str">
            <v>Bovinos</v>
          </cell>
          <cell r="E194">
            <v>84</v>
          </cell>
        </row>
        <row r="195">
          <cell r="A195">
            <v>2020</v>
          </cell>
          <cell r="B195" t="str">
            <v>Noviembre</v>
          </cell>
          <cell r="C195" t="str">
            <v>Norte de Santander</v>
          </cell>
          <cell r="D195" t="str">
            <v>Bovinos</v>
          </cell>
          <cell r="E195">
            <v>0</v>
          </cell>
        </row>
        <row r="196">
          <cell r="A196">
            <v>2020</v>
          </cell>
          <cell r="B196" t="str">
            <v>Diciembre</v>
          </cell>
          <cell r="C196" t="str">
            <v>Norte de Santander</v>
          </cell>
          <cell r="D196" t="str">
            <v>Bovinos</v>
          </cell>
          <cell r="E196">
            <v>0</v>
          </cell>
        </row>
        <row r="197">
          <cell r="A197">
            <v>2020</v>
          </cell>
          <cell r="B197" t="str">
            <v>Enero</v>
          </cell>
          <cell r="C197" t="str">
            <v>Putumayo</v>
          </cell>
          <cell r="D197" t="str">
            <v>Bovinos</v>
          </cell>
          <cell r="E197">
            <v>0</v>
          </cell>
        </row>
        <row r="198">
          <cell r="A198">
            <v>2020</v>
          </cell>
          <cell r="B198" t="str">
            <v>Febrero</v>
          </cell>
          <cell r="C198" t="str">
            <v>Putumayo</v>
          </cell>
          <cell r="D198" t="str">
            <v>Bovinos</v>
          </cell>
          <cell r="E198">
            <v>0</v>
          </cell>
        </row>
        <row r="199">
          <cell r="A199">
            <v>2020</v>
          </cell>
          <cell r="B199" t="str">
            <v>Marzo</v>
          </cell>
          <cell r="C199" t="str">
            <v>Putumayo</v>
          </cell>
          <cell r="D199" t="str">
            <v>Bovinos</v>
          </cell>
          <cell r="E199">
            <v>14</v>
          </cell>
        </row>
        <row r="200">
          <cell r="A200">
            <v>2020</v>
          </cell>
          <cell r="B200" t="str">
            <v>Abril</v>
          </cell>
          <cell r="C200" t="str">
            <v>Putumayo</v>
          </cell>
          <cell r="D200" t="str">
            <v>Bovinos</v>
          </cell>
          <cell r="E200">
            <v>0</v>
          </cell>
        </row>
        <row r="201">
          <cell r="A201">
            <v>2020</v>
          </cell>
          <cell r="B201" t="str">
            <v>Mayo</v>
          </cell>
          <cell r="C201" t="str">
            <v>Putumayo</v>
          </cell>
          <cell r="D201" t="str">
            <v>Bovinos</v>
          </cell>
          <cell r="E201">
            <v>0</v>
          </cell>
        </row>
        <row r="202">
          <cell r="A202">
            <v>2020</v>
          </cell>
          <cell r="B202" t="str">
            <v>Junio</v>
          </cell>
          <cell r="C202" t="str">
            <v>Putumayo</v>
          </cell>
          <cell r="D202" t="str">
            <v>Bovinos</v>
          </cell>
          <cell r="E202">
            <v>0</v>
          </cell>
        </row>
        <row r="203">
          <cell r="A203">
            <v>2020</v>
          </cell>
          <cell r="B203" t="str">
            <v>Julio</v>
          </cell>
          <cell r="C203" t="str">
            <v>Putumayo</v>
          </cell>
          <cell r="D203" t="str">
            <v>Bovinos</v>
          </cell>
          <cell r="E203">
            <v>0</v>
          </cell>
        </row>
        <row r="204">
          <cell r="A204">
            <v>2020</v>
          </cell>
          <cell r="B204" t="str">
            <v>Agosto</v>
          </cell>
          <cell r="C204" t="str">
            <v>Putumayo</v>
          </cell>
          <cell r="D204" t="str">
            <v>Bovinos</v>
          </cell>
          <cell r="E204">
            <v>0</v>
          </cell>
        </row>
        <row r="205">
          <cell r="A205">
            <v>2020</v>
          </cell>
          <cell r="B205" t="str">
            <v>Septiembre</v>
          </cell>
          <cell r="C205" t="str">
            <v>Putumayo</v>
          </cell>
          <cell r="D205" t="str">
            <v>Bovinos</v>
          </cell>
          <cell r="E205">
            <v>0</v>
          </cell>
        </row>
        <row r="206">
          <cell r="A206">
            <v>2020</v>
          </cell>
          <cell r="B206" t="str">
            <v>Octubre</v>
          </cell>
          <cell r="C206" t="str">
            <v>Putumayo</v>
          </cell>
          <cell r="D206" t="str">
            <v>Bovinos</v>
          </cell>
          <cell r="E206">
            <v>14</v>
          </cell>
        </row>
        <row r="207">
          <cell r="A207">
            <v>2020</v>
          </cell>
          <cell r="B207" t="str">
            <v>Noviembre</v>
          </cell>
          <cell r="C207" t="str">
            <v>Putumayo</v>
          </cell>
          <cell r="D207" t="str">
            <v>Bovinos</v>
          </cell>
          <cell r="E207">
            <v>0</v>
          </cell>
        </row>
        <row r="208">
          <cell r="A208">
            <v>2020</v>
          </cell>
          <cell r="B208" t="str">
            <v>Diciembre</v>
          </cell>
          <cell r="C208" t="str">
            <v>Putumayo</v>
          </cell>
          <cell r="D208" t="str">
            <v>Bovinos</v>
          </cell>
          <cell r="E208">
            <v>0</v>
          </cell>
        </row>
        <row r="209">
          <cell r="A209">
            <v>2020</v>
          </cell>
          <cell r="B209" t="str">
            <v>Enero</v>
          </cell>
          <cell r="C209" t="str">
            <v>Santander</v>
          </cell>
          <cell r="D209" t="str">
            <v>Bovinos</v>
          </cell>
          <cell r="E209">
            <v>2189</v>
          </cell>
        </row>
        <row r="210">
          <cell r="A210">
            <v>2020</v>
          </cell>
          <cell r="B210" t="str">
            <v>Febrero</v>
          </cell>
          <cell r="C210" t="str">
            <v>Santander</v>
          </cell>
          <cell r="D210" t="str">
            <v>Bovinos</v>
          </cell>
          <cell r="E210">
            <v>2117</v>
          </cell>
        </row>
        <row r="211">
          <cell r="A211">
            <v>2020</v>
          </cell>
          <cell r="B211" t="str">
            <v>Marzo</v>
          </cell>
          <cell r="C211" t="str">
            <v>Santander</v>
          </cell>
          <cell r="D211" t="str">
            <v>Bovinos</v>
          </cell>
          <cell r="E211">
            <v>1834</v>
          </cell>
        </row>
        <row r="212">
          <cell r="A212">
            <v>2020</v>
          </cell>
          <cell r="B212" t="str">
            <v>Abril</v>
          </cell>
          <cell r="C212" t="str">
            <v>Santander</v>
          </cell>
          <cell r="D212" t="str">
            <v>Bovinos</v>
          </cell>
          <cell r="E212">
            <v>1301</v>
          </cell>
        </row>
        <row r="213">
          <cell r="A213">
            <v>2020</v>
          </cell>
          <cell r="B213" t="str">
            <v>Mayo</v>
          </cell>
          <cell r="C213" t="str">
            <v>Santander</v>
          </cell>
          <cell r="D213" t="str">
            <v>Bovinos</v>
          </cell>
          <cell r="E213">
            <v>1126</v>
          </cell>
        </row>
        <row r="214">
          <cell r="A214">
            <v>2020</v>
          </cell>
          <cell r="B214" t="str">
            <v>Junio</v>
          </cell>
          <cell r="C214" t="str">
            <v>Santander</v>
          </cell>
          <cell r="D214" t="str">
            <v>Bovinos</v>
          </cell>
          <cell r="E214">
            <v>1462</v>
          </cell>
        </row>
        <row r="215">
          <cell r="A215">
            <v>2020</v>
          </cell>
          <cell r="B215" t="str">
            <v>Julio</v>
          </cell>
          <cell r="C215" t="str">
            <v>Santander</v>
          </cell>
          <cell r="D215" t="str">
            <v>Bovinos</v>
          </cell>
          <cell r="E215">
            <v>1487</v>
          </cell>
        </row>
        <row r="216">
          <cell r="A216">
            <v>2020</v>
          </cell>
          <cell r="B216" t="str">
            <v>Agosto</v>
          </cell>
          <cell r="C216" t="str">
            <v>Santander</v>
          </cell>
          <cell r="D216" t="str">
            <v>Bovinos</v>
          </cell>
          <cell r="E216">
            <v>1019</v>
          </cell>
        </row>
        <row r="217">
          <cell r="A217">
            <v>2020</v>
          </cell>
          <cell r="B217" t="str">
            <v>Septiembre</v>
          </cell>
          <cell r="C217" t="str">
            <v>Santander</v>
          </cell>
          <cell r="D217" t="str">
            <v>Bovinos</v>
          </cell>
          <cell r="E217">
            <v>1465</v>
          </cell>
        </row>
        <row r="218">
          <cell r="A218">
            <v>2020</v>
          </cell>
          <cell r="B218" t="str">
            <v>Octubre</v>
          </cell>
          <cell r="C218" t="str">
            <v>Santander</v>
          </cell>
          <cell r="D218" t="str">
            <v>Bovinos</v>
          </cell>
          <cell r="E218">
            <v>1286</v>
          </cell>
        </row>
        <row r="219">
          <cell r="A219">
            <v>2020</v>
          </cell>
          <cell r="B219" t="str">
            <v>Noviembre</v>
          </cell>
          <cell r="C219" t="str">
            <v>Santander</v>
          </cell>
          <cell r="D219" t="str">
            <v>Bovinos</v>
          </cell>
          <cell r="E219">
            <v>1315</v>
          </cell>
        </row>
        <row r="220">
          <cell r="A220">
            <v>2020</v>
          </cell>
          <cell r="B220" t="str">
            <v>Diciembre</v>
          </cell>
          <cell r="C220" t="str">
            <v>Santander</v>
          </cell>
          <cell r="D220" t="str">
            <v>Bovinos</v>
          </cell>
          <cell r="E220">
            <v>1360</v>
          </cell>
        </row>
        <row r="221">
          <cell r="A221">
            <v>2020</v>
          </cell>
          <cell r="B221" t="str">
            <v>Enero</v>
          </cell>
          <cell r="C221" t="str">
            <v>Tolima</v>
          </cell>
          <cell r="D221" t="str">
            <v>Bovinos</v>
          </cell>
          <cell r="E221">
            <v>403</v>
          </cell>
        </row>
        <row r="222">
          <cell r="A222">
            <v>2020</v>
          </cell>
          <cell r="B222" t="str">
            <v>Febrero</v>
          </cell>
          <cell r="C222" t="str">
            <v>Tolima</v>
          </cell>
          <cell r="D222" t="str">
            <v>Bovinos</v>
          </cell>
          <cell r="E222">
            <v>676</v>
          </cell>
        </row>
        <row r="223">
          <cell r="A223">
            <v>2020</v>
          </cell>
          <cell r="B223" t="str">
            <v>Marzo</v>
          </cell>
          <cell r="C223" t="str">
            <v>Tolima</v>
          </cell>
          <cell r="D223" t="str">
            <v>Bovinos</v>
          </cell>
          <cell r="E223">
            <v>460</v>
          </cell>
        </row>
        <row r="224">
          <cell r="A224">
            <v>2020</v>
          </cell>
          <cell r="B224" t="str">
            <v>Abril</v>
          </cell>
          <cell r="C224" t="str">
            <v>Tolima</v>
          </cell>
          <cell r="D224" t="str">
            <v>Bovinos</v>
          </cell>
          <cell r="E224">
            <v>729</v>
          </cell>
        </row>
        <row r="225">
          <cell r="A225">
            <v>2020</v>
          </cell>
          <cell r="B225" t="str">
            <v>Mayo</v>
          </cell>
          <cell r="C225" t="str">
            <v>Tolima</v>
          </cell>
          <cell r="D225" t="str">
            <v>Bovinos</v>
          </cell>
          <cell r="E225">
            <v>789</v>
          </cell>
        </row>
        <row r="226">
          <cell r="A226">
            <v>2020</v>
          </cell>
          <cell r="B226" t="str">
            <v>Junio</v>
          </cell>
          <cell r="C226" t="str">
            <v>Tolima</v>
          </cell>
          <cell r="D226" t="str">
            <v>Bovinos</v>
          </cell>
          <cell r="E226">
            <v>499</v>
          </cell>
        </row>
        <row r="227">
          <cell r="A227">
            <v>2020</v>
          </cell>
          <cell r="B227" t="str">
            <v>Julio</v>
          </cell>
          <cell r="C227" t="str">
            <v>Tolima</v>
          </cell>
          <cell r="D227" t="str">
            <v>Bovinos</v>
          </cell>
          <cell r="E227">
            <v>726</v>
          </cell>
        </row>
        <row r="228">
          <cell r="A228">
            <v>2020</v>
          </cell>
          <cell r="B228" t="str">
            <v>Agosto</v>
          </cell>
          <cell r="C228" t="str">
            <v>Tolima</v>
          </cell>
          <cell r="D228" t="str">
            <v>Bovinos</v>
          </cell>
          <cell r="E228">
            <v>621</v>
          </cell>
        </row>
        <row r="229">
          <cell r="A229">
            <v>2020</v>
          </cell>
          <cell r="B229" t="str">
            <v>Septiembre</v>
          </cell>
          <cell r="C229" t="str">
            <v>Tolima</v>
          </cell>
          <cell r="D229" t="str">
            <v>Bovinos</v>
          </cell>
          <cell r="E229">
            <v>596</v>
          </cell>
        </row>
        <row r="230">
          <cell r="A230">
            <v>2020</v>
          </cell>
          <cell r="B230" t="str">
            <v>Octubre</v>
          </cell>
          <cell r="C230" t="str">
            <v>Tolima</v>
          </cell>
          <cell r="D230" t="str">
            <v>Bovinos</v>
          </cell>
          <cell r="E230">
            <v>562</v>
          </cell>
        </row>
        <row r="231">
          <cell r="A231">
            <v>2020</v>
          </cell>
          <cell r="B231" t="str">
            <v>Noviembre</v>
          </cell>
          <cell r="C231" t="str">
            <v>Tolima</v>
          </cell>
          <cell r="D231" t="str">
            <v>Bovinos</v>
          </cell>
          <cell r="E231">
            <v>294</v>
          </cell>
        </row>
        <row r="232">
          <cell r="A232">
            <v>2020</v>
          </cell>
          <cell r="B232" t="str">
            <v>Diciembre</v>
          </cell>
          <cell r="C232" t="str">
            <v>Tolima</v>
          </cell>
          <cell r="D232" t="str">
            <v>Bovinos</v>
          </cell>
          <cell r="E232">
            <v>407</v>
          </cell>
        </row>
        <row r="233">
          <cell r="A233">
            <v>2020</v>
          </cell>
          <cell r="B233" t="str">
            <v>Enero</v>
          </cell>
          <cell r="C233" t="str">
            <v>Sucre</v>
          </cell>
          <cell r="D233" t="str">
            <v>Bovinos</v>
          </cell>
          <cell r="E233">
            <v>0</v>
          </cell>
        </row>
        <row r="234">
          <cell r="A234">
            <v>2020</v>
          </cell>
          <cell r="B234" t="str">
            <v>Febrero</v>
          </cell>
          <cell r="C234" t="str">
            <v>Sucre</v>
          </cell>
          <cell r="D234" t="str">
            <v>Bovinos</v>
          </cell>
          <cell r="E234">
            <v>0</v>
          </cell>
        </row>
        <row r="235">
          <cell r="A235">
            <v>2020</v>
          </cell>
          <cell r="B235" t="str">
            <v>Marzo</v>
          </cell>
          <cell r="C235" t="str">
            <v>Sucre</v>
          </cell>
          <cell r="D235" t="str">
            <v>Bovinos</v>
          </cell>
          <cell r="E235">
            <v>0</v>
          </cell>
        </row>
        <row r="236">
          <cell r="A236">
            <v>2020</v>
          </cell>
          <cell r="B236" t="str">
            <v>Abril</v>
          </cell>
          <cell r="C236" t="str">
            <v>Sucre</v>
          </cell>
          <cell r="D236" t="str">
            <v>Bovinos</v>
          </cell>
          <cell r="E236">
            <v>0</v>
          </cell>
        </row>
        <row r="237">
          <cell r="A237">
            <v>2020</v>
          </cell>
          <cell r="B237" t="str">
            <v>Mayo</v>
          </cell>
          <cell r="C237" t="str">
            <v>Sucre</v>
          </cell>
          <cell r="D237" t="str">
            <v>Bovinos</v>
          </cell>
          <cell r="E237">
            <v>0</v>
          </cell>
        </row>
        <row r="238">
          <cell r="A238">
            <v>2020</v>
          </cell>
          <cell r="B238" t="str">
            <v>Junio</v>
          </cell>
          <cell r="C238" t="str">
            <v>Sucre</v>
          </cell>
          <cell r="D238" t="str">
            <v>Bovinos</v>
          </cell>
          <cell r="E238">
            <v>0</v>
          </cell>
        </row>
        <row r="239">
          <cell r="A239">
            <v>2020</v>
          </cell>
          <cell r="B239" t="str">
            <v>Julio</v>
          </cell>
          <cell r="C239" t="str">
            <v>Sucre</v>
          </cell>
          <cell r="D239" t="str">
            <v>Bovinos</v>
          </cell>
          <cell r="E239">
            <v>0</v>
          </cell>
        </row>
        <row r="240">
          <cell r="A240">
            <v>2020</v>
          </cell>
          <cell r="B240" t="str">
            <v>Agosto</v>
          </cell>
          <cell r="C240" t="str">
            <v>Sucre</v>
          </cell>
          <cell r="D240" t="str">
            <v>Bovinos</v>
          </cell>
          <cell r="E240">
            <v>0</v>
          </cell>
        </row>
        <row r="241">
          <cell r="A241">
            <v>2020</v>
          </cell>
          <cell r="B241" t="str">
            <v>Septiembre</v>
          </cell>
          <cell r="C241" t="str">
            <v>Sucre</v>
          </cell>
          <cell r="D241" t="str">
            <v>Bovinos</v>
          </cell>
          <cell r="E241">
            <v>0</v>
          </cell>
        </row>
        <row r="242">
          <cell r="A242">
            <v>2020</v>
          </cell>
          <cell r="B242" t="str">
            <v>Octubre</v>
          </cell>
          <cell r="C242" t="str">
            <v>Sucre</v>
          </cell>
          <cell r="D242" t="str">
            <v>Bovinos</v>
          </cell>
          <cell r="E242">
            <v>0</v>
          </cell>
        </row>
        <row r="243">
          <cell r="A243">
            <v>2020</v>
          </cell>
          <cell r="B243" t="str">
            <v>Noviembre</v>
          </cell>
          <cell r="C243" t="str">
            <v>Sucre</v>
          </cell>
          <cell r="D243" t="str">
            <v>Bovinos</v>
          </cell>
          <cell r="E243">
            <v>0</v>
          </cell>
        </row>
        <row r="244">
          <cell r="A244">
            <v>2020</v>
          </cell>
          <cell r="B244" t="str">
            <v>Diciembre</v>
          </cell>
          <cell r="C244" t="str">
            <v>Sucre</v>
          </cell>
          <cell r="D244" t="str">
            <v>Bovinos</v>
          </cell>
          <cell r="E244">
            <v>26</v>
          </cell>
        </row>
        <row r="245">
          <cell r="A245">
            <v>2020</v>
          </cell>
          <cell r="B245" t="str">
            <v>Enero</v>
          </cell>
          <cell r="C245" t="str">
            <v>Valle del Cauca</v>
          </cell>
          <cell r="D245" t="str">
            <v>Bovinos</v>
          </cell>
          <cell r="E245">
            <v>0</v>
          </cell>
        </row>
        <row r="246">
          <cell r="A246">
            <v>2020</v>
          </cell>
          <cell r="B246" t="str">
            <v>Febrero</v>
          </cell>
          <cell r="C246" t="str">
            <v>Valle del Cauca</v>
          </cell>
          <cell r="D246" t="str">
            <v>Bovinos</v>
          </cell>
          <cell r="E246">
            <v>0</v>
          </cell>
        </row>
        <row r="247">
          <cell r="A247">
            <v>2020</v>
          </cell>
          <cell r="B247" t="str">
            <v>Marzo</v>
          </cell>
          <cell r="C247" t="str">
            <v>Valle del Cauca</v>
          </cell>
          <cell r="D247" t="str">
            <v>Bovinos</v>
          </cell>
          <cell r="E247">
            <v>0</v>
          </cell>
        </row>
        <row r="248">
          <cell r="A248">
            <v>2020</v>
          </cell>
          <cell r="B248" t="str">
            <v>Abril</v>
          </cell>
          <cell r="C248" t="str">
            <v>Valle del Cauca</v>
          </cell>
          <cell r="D248" t="str">
            <v>Bovinos</v>
          </cell>
          <cell r="E248">
            <v>0</v>
          </cell>
        </row>
        <row r="249">
          <cell r="A249">
            <v>2020</v>
          </cell>
          <cell r="B249" t="str">
            <v>Mayo</v>
          </cell>
          <cell r="C249" t="str">
            <v>Valle del Cauca</v>
          </cell>
          <cell r="D249" t="str">
            <v>Bovinos</v>
          </cell>
          <cell r="E249">
            <v>0</v>
          </cell>
        </row>
        <row r="250">
          <cell r="A250">
            <v>2020</v>
          </cell>
          <cell r="B250" t="str">
            <v>Junio</v>
          </cell>
          <cell r="C250" t="str">
            <v>Valle del Cauca</v>
          </cell>
          <cell r="D250" t="str">
            <v>Bovinos</v>
          </cell>
          <cell r="E250">
            <v>9</v>
          </cell>
        </row>
        <row r="251">
          <cell r="A251">
            <v>2020</v>
          </cell>
          <cell r="B251" t="str">
            <v>Julio</v>
          </cell>
          <cell r="C251" t="str">
            <v>Valle del Cauca</v>
          </cell>
          <cell r="D251" t="str">
            <v>Bovinos</v>
          </cell>
          <cell r="E251">
            <v>0</v>
          </cell>
        </row>
        <row r="252">
          <cell r="A252">
            <v>2020</v>
          </cell>
          <cell r="B252" t="str">
            <v>Agosto</v>
          </cell>
          <cell r="C252" t="str">
            <v>Valle del Cauca</v>
          </cell>
          <cell r="D252" t="str">
            <v>Bovinos</v>
          </cell>
          <cell r="E252">
            <v>0</v>
          </cell>
        </row>
        <row r="253">
          <cell r="A253">
            <v>2020</v>
          </cell>
          <cell r="B253" t="str">
            <v>Septiembre</v>
          </cell>
          <cell r="C253" t="str">
            <v>Valle del Cauca</v>
          </cell>
          <cell r="D253" t="str">
            <v>Bovinos</v>
          </cell>
          <cell r="E253">
            <v>0</v>
          </cell>
        </row>
        <row r="254">
          <cell r="A254">
            <v>2020</v>
          </cell>
          <cell r="B254" t="str">
            <v>Octubre</v>
          </cell>
          <cell r="C254" t="str">
            <v>Valle del Cauca</v>
          </cell>
          <cell r="D254" t="str">
            <v>Bovinos</v>
          </cell>
          <cell r="E254">
            <v>0</v>
          </cell>
        </row>
        <row r="255">
          <cell r="A255">
            <v>2020</v>
          </cell>
          <cell r="B255" t="str">
            <v>Noviembre</v>
          </cell>
          <cell r="C255" t="str">
            <v>Valle del Cauca</v>
          </cell>
          <cell r="D255" t="str">
            <v>Bovinos</v>
          </cell>
          <cell r="E255">
            <v>0</v>
          </cell>
        </row>
        <row r="256">
          <cell r="A256">
            <v>2020</v>
          </cell>
          <cell r="B256" t="str">
            <v>Diciembre</v>
          </cell>
          <cell r="C256" t="str">
            <v>Valle del Cauca</v>
          </cell>
          <cell r="D256" t="str">
            <v>Bovinos</v>
          </cell>
          <cell r="E256">
            <v>0</v>
          </cell>
        </row>
        <row r="257">
          <cell r="A257">
            <v>2020</v>
          </cell>
          <cell r="B257" t="str">
            <v>Enero</v>
          </cell>
          <cell r="C257" t="str">
            <v>Vichada</v>
          </cell>
          <cell r="D257" t="str">
            <v>Bovinos</v>
          </cell>
          <cell r="E257">
            <v>23</v>
          </cell>
        </row>
        <row r="258">
          <cell r="A258">
            <v>2020</v>
          </cell>
          <cell r="B258" t="str">
            <v>Febrero</v>
          </cell>
          <cell r="C258" t="str">
            <v>Vichada</v>
          </cell>
          <cell r="D258" t="str">
            <v>Bovinos</v>
          </cell>
          <cell r="E258">
            <v>0</v>
          </cell>
        </row>
        <row r="259">
          <cell r="A259">
            <v>2020</v>
          </cell>
          <cell r="B259" t="str">
            <v>Marzo</v>
          </cell>
          <cell r="C259" t="str">
            <v>Vichada</v>
          </cell>
          <cell r="D259" t="str">
            <v>Bovinos</v>
          </cell>
          <cell r="E259">
            <v>0</v>
          </cell>
        </row>
        <row r="260">
          <cell r="A260">
            <v>2020</v>
          </cell>
          <cell r="B260" t="str">
            <v>Abril</v>
          </cell>
          <cell r="C260" t="str">
            <v>Vichada</v>
          </cell>
          <cell r="D260" t="str">
            <v>Bovinos</v>
          </cell>
          <cell r="E260">
            <v>0</v>
          </cell>
        </row>
        <row r="261">
          <cell r="A261">
            <v>2020</v>
          </cell>
          <cell r="B261" t="str">
            <v>Mayo</v>
          </cell>
          <cell r="C261" t="str">
            <v>Vichada</v>
          </cell>
          <cell r="D261" t="str">
            <v>Bovinos</v>
          </cell>
          <cell r="E261">
            <v>0</v>
          </cell>
        </row>
        <row r="262">
          <cell r="A262">
            <v>2020</v>
          </cell>
          <cell r="B262" t="str">
            <v>Junio</v>
          </cell>
          <cell r="C262" t="str">
            <v>Vichada</v>
          </cell>
          <cell r="D262" t="str">
            <v>Bovinos</v>
          </cell>
          <cell r="E262">
            <v>28</v>
          </cell>
        </row>
        <row r="263">
          <cell r="A263">
            <v>2020</v>
          </cell>
          <cell r="B263" t="str">
            <v>Julio</v>
          </cell>
          <cell r="C263" t="str">
            <v>Vichada</v>
          </cell>
          <cell r="D263" t="str">
            <v>Bovinos</v>
          </cell>
          <cell r="E263">
            <v>44</v>
          </cell>
        </row>
        <row r="264">
          <cell r="A264">
            <v>2020</v>
          </cell>
          <cell r="B264" t="str">
            <v>Agosto</v>
          </cell>
          <cell r="C264" t="str">
            <v>Vichada</v>
          </cell>
          <cell r="D264" t="str">
            <v>Bovinos</v>
          </cell>
          <cell r="E264">
            <v>0</v>
          </cell>
        </row>
        <row r="265">
          <cell r="A265">
            <v>2020</v>
          </cell>
          <cell r="B265" t="str">
            <v>Septiembre</v>
          </cell>
          <cell r="C265" t="str">
            <v>Vichada</v>
          </cell>
          <cell r="D265" t="str">
            <v>Bovinos</v>
          </cell>
          <cell r="E265">
            <v>0</v>
          </cell>
        </row>
        <row r="266">
          <cell r="A266">
            <v>2020</v>
          </cell>
          <cell r="B266" t="str">
            <v>Octubre</v>
          </cell>
          <cell r="C266" t="str">
            <v>Vichada</v>
          </cell>
          <cell r="D266" t="str">
            <v>Bovinos</v>
          </cell>
          <cell r="E266">
            <v>0</v>
          </cell>
        </row>
        <row r="267">
          <cell r="A267">
            <v>2020</v>
          </cell>
          <cell r="B267" t="str">
            <v>Noviembre</v>
          </cell>
          <cell r="C267" t="str">
            <v>Vichada</v>
          </cell>
          <cell r="D267" t="str">
            <v>Bovinos</v>
          </cell>
          <cell r="E267">
            <v>0</v>
          </cell>
        </row>
        <row r="268">
          <cell r="A268">
            <v>2020</v>
          </cell>
          <cell r="B268" t="str">
            <v>Diciembre</v>
          </cell>
          <cell r="C268" t="str">
            <v>Vichada</v>
          </cell>
          <cell r="D268" t="str">
            <v>Bovinos</v>
          </cell>
          <cell r="E268">
            <v>0</v>
          </cell>
        </row>
        <row r="269">
          <cell r="A269">
            <v>2021</v>
          </cell>
          <cell r="B269" t="str">
            <v>Enero</v>
          </cell>
          <cell r="C269" t="str">
            <v>Antioquia</v>
          </cell>
          <cell r="D269" t="str">
            <v>Bovinos</v>
          </cell>
          <cell r="E269">
            <v>1717</v>
          </cell>
        </row>
        <row r="270">
          <cell r="A270">
            <v>2021</v>
          </cell>
          <cell r="B270" t="str">
            <v>Febrero</v>
          </cell>
          <cell r="C270" t="str">
            <v>Antioquia</v>
          </cell>
          <cell r="D270" t="str">
            <v>Bovinos</v>
          </cell>
          <cell r="E270">
            <v>1654</v>
          </cell>
        </row>
        <row r="271">
          <cell r="A271">
            <v>2021</v>
          </cell>
          <cell r="B271" t="str">
            <v>Marzo</v>
          </cell>
          <cell r="C271" t="str">
            <v>Antioquia</v>
          </cell>
          <cell r="D271" t="str">
            <v>Bovinos</v>
          </cell>
          <cell r="E271">
            <v>1121</v>
          </cell>
        </row>
        <row r="272">
          <cell r="A272">
            <v>2021</v>
          </cell>
          <cell r="B272" t="str">
            <v>Abril</v>
          </cell>
          <cell r="C272" t="str">
            <v>Antioquia</v>
          </cell>
          <cell r="D272" t="str">
            <v>Bovinos</v>
          </cell>
          <cell r="E272">
            <v>1008</v>
          </cell>
        </row>
        <row r="273">
          <cell r="A273">
            <v>2021</v>
          </cell>
          <cell r="B273" t="str">
            <v>Mayo</v>
          </cell>
          <cell r="C273" t="str">
            <v>Antioquia</v>
          </cell>
          <cell r="D273" t="str">
            <v>Bovinos</v>
          </cell>
          <cell r="E273">
            <v>1731</v>
          </cell>
        </row>
        <row r="274">
          <cell r="A274">
            <v>2021</v>
          </cell>
          <cell r="B274" t="str">
            <v>Junio</v>
          </cell>
          <cell r="C274" t="str">
            <v>Antioquia</v>
          </cell>
          <cell r="D274" t="str">
            <v>Bovinos</v>
          </cell>
          <cell r="E274">
            <v>1005</v>
          </cell>
        </row>
        <row r="275">
          <cell r="A275">
            <v>2021</v>
          </cell>
          <cell r="B275" t="str">
            <v>Julio</v>
          </cell>
          <cell r="C275" t="str">
            <v>Antioquia</v>
          </cell>
          <cell r="D275" t="str">
            <v>Bovinos</v>
          </cell>
          <cell r="E275">
            <v>1126</v>
          </cell>
        </row>
        <row r="276">
          <cell r="A276">
            <v>2021</v>
          </cell>
          <cell r="B276" t="str">
            <v>Agosto</v>
          </cell>
          <cell r="C276" t="str">
            <v>Antioquia</v>
          </cell>
          <cell r="D276" t="str">
            <v>Bovinos</v>
          </cell>
          <cell r="E276">
            <v>1669</v>
          </cell>
        </row>
        <row r="277">
          <cell r="A277">
            <v>2021</v>
          </cell>
          <cell r="B277" t="str">
            <v>Septiembre</v>
          </cell>
          <cell r="C277" t="str">
            <v>Antioquia</v>
          </cell>
          <cell r="D277" t="str">
            <v>Bovinos</v>
          </cell>
          <cell r="E277">
            <v>1724</v>
          </cell>
        </row>
        <row r="278">
          <cell r="A278">
            <v>2021</v>
          </cell>
          <cell r="B278" t="str">
            <v>Octubre</v>
          </cell>
          <cell r="C278" t="str">
            <v>Antioquia</v>
          </cell>
          <cell r="D278" t="str">
            <v>Bovinos</v>
          </cell>
          <cell r="E278">
            <v>1472</v>
          </cell>
        </row>
        <row r="279">
          <cell r="A279">
            <v>2021</v>
          </cell>
          <cell r="B279" t="str">
            <v>Noviembre</v>
          </cell>
          <cell r="C279" t="str">
            <v>Antioquia</v>
          </cell>
          <cell r="D279" t="str">
            <v>Bovinos</v>
          </cell>
          <cell r="E279">
            <v>1416</v>
          </cell>
        </row>
        <row r="280">
          <cell r="A280">
            <v>2021</v>
          </cell>
          <cell r="B280" t="str">
            <v>Diciembre</v>
          </cell>
          <cell r="C280" t="str">
            <v>Antioquia</v>
          </cell>
          <cell r="D280" t="str">
            <v>Bovinos</v>
          </cell>
          <cell r="E280">
            <v>1811</v>
          </cell>
        </row>
        <row r="281">
          <cell r="A281">
            <v>2021</v>
          </cell>
          <cell r="B281" t="str">
            <v>Enero</v>
          </cell>
          <cell r="C281" t="str">
            <v>Arauca</v>
          </cell>
          <cell r="D281" t="str">
            <v>Bovinos</v>
          </cell>
          <cell r="E281">
            <v>4867</v>
          </cell>
        </row>
        <row r="282">
          <cell r="A282">
            <v>2021</v>
          </cell>
          <cell r="B282" t="str">
            <v>Febrero</v>
          </cell>
          <cell r="C282" t="str">
            <v>Arauca</v>
          </cell>
          <cell r="D282" t="str">
            <v>Bovinos</v>
          </cell>
          <cell r="E282">
            <v>5074</v>
          </cell>
        </row>
        <row r="283">
          <cell r="A283">
            <v>2021</v>
          </cell>
          <cell r="B283" t="str">
            <v>Marzo</v>
          </cell>
          <cell r="C283" t="str">
            <v>Arauca</v>
          </cell>
          <cell r="D283" t="str">
            <v>Bovinos</v>
          </cell>
          <cell r="E283">
            <v>4827</v>
          </cell>
        </row>
        <row r="284">
          <cell r="A284">
            <v>2021</v>
          </cell>
          <cell r="B284" t="str">
            <v>Abril</v>
          </cell>
          <cell r="C284" t="str">
            <v>Arauca</v>
          </cell>
          <cell r="D284" t="str">
            <v>Bovinos</v>
          </cell>
          <cell r="E284">
            <v>2864</v>
          </cell>
        </row>
        <row r="285">
          <cell r="A285">
            <v>2021</v>
          </cell>
          <cell r="B285" t="str">
            <v>Mayo</v>
          </cell>
          <cell r="C285" t="str">
            <v>Arauca</v>
          </cell>
          <cell r="D285" t="str">
            <v>Bovinos</v>
          </cell>
          <cell r="E285">
            <v>825</v>
          </cell>
        </row>
        <row r="286">
          <cell r="A286">
            <v>2021</v>
          </cell>
          <cell r="B286" t="str">
            <v>Junio</v>
          </cell>
          <cell r="C286" t="str">
            <v>Arauca</v>
          </cell>
          <cell r="D286" t="str">
            <v>Bovinos</v>
          </cell>
          <cell r="E286">
            <v>4416</v>
          </cell>
        </row>
        <row r="287">
          <cell r="A287">
            <v>2021</v>
          </cell>
          <cell r="B287" t="str">
            <v>Julio</v>
          </cell>
          <cell r="C287" t="str">
            <v>Arauca</v>
          </cell>
          <cell r="D287" t="str">
            <v>Bovinos</v>
          </cell>
          <cell r="E287">
            <v>5765</v>
          </cell>
        </row>
        <row r="288">
          <cell r="A288">
            <v>2021</v>
          </cell>
          <cell r="B288" t="str">
            <v>Agosto</v>
          </cell>
          <cell r="C288" t="str">
            <v>Arauca</v>
          </cell>
          <cell r="D288" t="str">
            <v>Bovinos</v>
          </cell>
          <cell r="E288">
            <v>6480</v>
          </cell>
        </row>
        <row r="289">
          <cell r="A289">
            <v>2021</v>
          </cell>
          <cell r="B289" t="str">
            <v>Septiembre</v>
          </cell>
          <cell r="C289" t="str">
            <v>Arauca</v>
          </cell>
          <cell r="D289" t="str">
            <v>Bovinos</v>
          </cell>
          <cell r="E289">
            <v>6700</v>
          </cell>
        </row>
        <row r="290">
          <cell r="A290">
            <v>2021</v>
          </cell>
          <cell r="B290" t="str">
            <v>Octubre</v>
          </cell>
          <cell r="C290" t="str">
            <v>Arauca</v>
          </cell>
          <cell r="D290" t="str">
            <v>Bovinos</v>
          </cell>
          <cell r="E290">
            <v>7805</v>
          </cell>
        </row>
        <row r="291">
          <cell r="A291">
            <v>2021</v>
          </cell>
          <cell r="B291" t="str">
            <v>Noviembre</v>
          </cell>
          <cell r="C291" t="str">
            <v>Arauca</v>
          </cell>
          <cell r="D291" t="str">
            <v>Bovinos</v>
          </cell>
          <cell r="E291">
            <v>6440</v>
          </cell>
        </row>
        <row r="292">
          <cell r="A292">
            <v>2021</v>
          </cell>
          <cell r="B292" t="str">
            <v>Diciembre</v>
          </cell>
          <cell r="C292" t="str">
            <v>Arauca</v>
          </cell>
          <cell r="D292" t="str">
            <v>Bovinos</v>
          </cell>
          <cell r="E292">
            <v>6162</v>
          </cell>
        </row>
        <row r="293">
          <cell r="A293">
            <v>2021</v>
          </cell>
          <cell r="B293" t="str">
            <v>Enero</v>
          </cell>
          <cell r="C293" t="str">
            <v>Bogota</v>
          </cell>
          <cell r="D293" t="str">
            <v>Bovinos</v>
          </cell>
          <cell r="E293">
            <v>13</v>
          </cell>
        </row>
        <row r="294">
          <cell r="A294">
            <v>2021</v>
          </cell>
          <cell r="B294" t="str">
            <v>Febrero</v>
          </cell>
          <cell r="C294" t="str">
            <v>Bogota</v>
          </cell>
          <cell r="D294" t="str">
            <v>Bovinos</v>
          </cell>
          <cell r="E294">
            <v>5</v>
          </cell>
        </row>
        <row r="295">
          <cell r="A295">
            <v>2021</v>
          </cell>
          <cell r="B295" t="str">
            <v>Marzo</v>
          </cell>
          <cell r="C295" t="str">
            <v>Bogota</v>
          </cell>
          <cell r="D295" t="str">
            <v>Bovinos</v>
          </cell>
          <cell r="E295">
            <v>13</v>
          </cell>
        </row>
        <row r="296">
          <cell r="A296">
            <v>2021</v>
          </cell>
          <cell r="B296" t="str">
            <v>Abril</v>
          </cell>
          <cell r="C296" t="str">
            <v>Bogota</v>
          </cell>
          <cell r="D296" t="str">
            <v>Bovinos</v>
          </cell>
          <cell r="E296">
            <v>6</v>
          </cell>
        </row>
        <row r="297">
          <cell r="A297">
            <v>2021</v>
          </cell>
          <cell r="B297" t="str">
            <v>Mayo</v>
          </cell>
          <cell r="C297" t="str">
            <v>Bogota</v>
          </cell>
          <cell r="D297" t="str">
            <v>Bovinos</v>
          </cell>
          <cell r="E297">
            <v>44</v>
          </cell>
        </row>
        <row r="298">
          <cell r="A298">
            <v>2021</v>
          </cell>
          <cell r="B298" t="str">
            <v>Junio</v>
          </cell>
          <cell r="C298" t="str">
            <v>Bogota</v>
          </cell>
          <cell r="D298" t="str">
            <v>Bovinos</v>
          </cell>
          <cell r="E298">
            <v>0</v>
          </cell>
        </row>
        <row r="299">
          <cell r="A299">
            <v>2021</v>
          </cell>
          <cell r="B299" t="str">
            <v>Julio</v>
          </cell>
          <cell r="C299" t="str">
            <v>Bogota</v>
          </cell>
          <cell r="D299" t="str">
            <v>Bovinos</v>
          </cell>
          <cell r="E299">
            <v>5</v>
          </cell>
        </row>
        <row r="300">
          <cell r="A300">
            <v>2021</v>
          </cell>
          <cell r="B300" t="str">
            <v>Agosto</v>
          </cell>
          <cell r="C300" t="str">
            <v>Bogota</v>
          </cell>
          <cell r="D300" t="str">
            <v>Bovinos</v>
          </cell>
          <cell r="E300">
            <v>0</v>
          </cell>
        </row>
        <row r="301">
          <cell r="A301">
            <v>2021</v>
          </cell>
          <cell r="B301" t="str">
            <v>Septiembre</v>
          </cell>
          <cell r="C301" t="str">
            <v>Bogota</v>
          </cell>
          <cell r="D301" t="str">
            <v>Bovinos</v>
          </cell>
          <cell r="E301">
            <v>26</v>
          </cell>
        </row>
        <row r="302">
          <cell r="A302">
            <v>2021</v>
          </cell>
          <cell r="B302" t="str">
            <v>Octubre</v>
          </cell>
          <cell r="C302" t="str">
            <v>Bogota</v>
          </cell>
          <cell r="D302" t="str">
            <v>Bovinos</v>
          </cell>
          <cell r="E302">
            <v>1</v>
          </cell>
        </row>
        <row r="303">
          <cell r="A303">
            <v>2021</v>
          </cell>
          <cell r="B303" t="str">
            <v>Noviembre</v>
          </cell>
          <cell r="C303" t="str">
            <v>Bogota</v>
          </cell>
          <cell r="D303" t="str">
            <v>Bovinos</v>
          </cell>
          <cell r="E303">
            <v>8</v>
          </cell>
        </row>
        <row r="304">
          <cell r="A304">
            <v>2021</v>
          </cell>
          <cell r="B304" t="str">
            <v>Diciembre</v>
          </cell>
          <cell r="C304" t="str">
            <v>Bogota</v>
          </cell>
          <cell r="D304" t="str">
            <v>Bovinos</v>
          </cell>
          <cell r="E304">
            <v>50</v>
          </cell>
        </row>
        <row r="305">
          <cell r="A305">
            <v>2021</v>
          </cell>
          <cell r="B305" t="str">
            <v>Enero</v>
          </cell>
          <cell r="C305" t="str">
            <v>Bolivar</v>
          </cell>
          <cell r="D305" t="str">
            <v>Bovinos</v>
          </cell>
          <cell r="E305">
            <v>0</v>
          </cell>
        </row>
        <row r="306">
          <cell r="A306">
            <v>2021</v>
          </cell>
          <cell r="B306" t="str">
            <v>Febrero</v>
          </cell>
          <cell r="C306" t="str">
            <v>Bolivar</v>
          </cell>
          <cell r="D306" t="str">
            <v>Bovinos</v>
          </cell>
          <cell r="E306">
            <v>0</v>
          </cell>
        </row>
        <row r="307">
          <cell r="A307">
            <v>2021</v>
          </cell>
          <cell r="B307" t="str">
            <v>Marzo</v>
          </cell>
          <cell r="C307" t="str">
            <v>Bolivar</v>
          </cell>
          <cell r="D307" t="str">
            <v>Bovinos</v>
          </cell>
          <cell r="E307">
            <v>0</v>
          </cell>
        </row>
        <row r="308">
          <cell r="A308">
            <v>2021</v>
          </cell>
          <cell r="B308" t="str">
            <v>Abril</v>
          </cell>
          <cell r="C308" t="str">
            <v>Bolivar</v>
          </cell>
          <cell r="D308" t="str">
            <v>Bovinos</v>
          </cell>
          <cell r="E308">
            <v>0</v>
          </cell>
        </row>
        <row r="309">
          <cell r="A309">
            <v>2021</v>
          </cell>
          <cell r="B309" t="str">
            <v>Mayo</v>
          </cell>
          <cell r="C309" t="str">
            <v>Bolivar</v>
          </cell>
          <cell r="D309" t="str">
            <v>Bovinos</v>
          </cell>
          <cell r="E309">
            <v>0</v>
          </cell>
        </row>
        <row r="310">
          <cell r="A310">
            <v>2021</v>
          </cell>
          <cell r="B310" t="str">
            <v>Junio</v>
          </cell>
          <cell r="C310" t="str">
            <v>Bolivar</v>
          </cell>
          <cell r="D310" t="str">
            <v>Bovinos</v>
          </cell>
          <cell r="E310">
            <v>0</v>
          </cell>
        </row>
        <row r="311">
          <cell r="A311">
            <v>2021</v>
          </cell>
          <cell r="B311" t="str">
            <v>Julio</v>
          </cell>
          <cell r="C311" t="str">
            <v>Bolivar</v>
          </cell>
          <cell r="D311" t="str">
            <v>Bovinos</v>
          </cell>
          <cell r="E311">
            <v>0</v>
          </cell>
        </row>
        <row r="312">
          <cell r="A312">
            <v>2021</v>
          </cell>
          <cell r="B312" t="str">
            <v>Agosto</v>
          </cell>
          <cell r="C312" t="str">
            <v>Bolivar</v>
          </cell>
          <cell r="D312" t="str">
            <v>Bovinos</v>
          </cell>
          <cell r="E312">
            <v>0</v>
          </cell>
        </row>
        <row r="313">
          <cell r="A313">
            <v>2021</v>
          </cell>
          <cell r="B313" t="str">
            <v>Septiembre</v>
          </cell>
          <cell r="C313" t="str">
            <v>Bolivar</v>
          </cell>
          <cell r="D313" t="str">
            <v>Bovinos</v>
          </cell>
          <cell r="E313">
            <v>0</v>
          </cell>
        </row>
        <row r="314">
          <cell r="A314">
            <v>2021</v>
          </cell>
          <cell r="B314" t="str">
            <v>Octubre</v>
          </cell>
          <cell r="C314" t="str">
            <v>Bolivar</v>
          </cell>
          <cell r="D314" t="str">
            <v>Bovinos</v>
          </cell>
          <cell r="E314">
            <v>28</v>
          </cell>
        </row>
        <row r="315">
          <cell r="A315">
            <v>2021</v>
          </cell>
          <cell r="B315" t="str">
            <v>Noviembre</v>
          </cell>
          <cell r="C315" t="str">
            <v>Bolivar</v>
          </cell>
          <cell r="D315" t="str">
            <v>Bovinos</v>
          </cell>
          <cell r="E315">
            <v>0</v>
          </cell>
        </row>
        <row r="316">
          <cell r="A316">
            <v>2021</v>
          </cell>
          <cell r="B316" t="str">
            <v>Diciembre</v>
          </cell>
          <cell r="C316" t="str">
            <v>Bolivar</v>
          </cell>
          <cell r="D316" t="str">
            <v>Bovinos</v>
          </cell>
          <cell r="E316">
            <v>0</v>
          </cell>
        </row>
        <row r="317">
          <cell r="A317">
            <v>2021</v>
          </cell>
          <cell r="B317" t="str">
            <v>Enero</v>
          </cell>
          <cell r="C317" t="str">
            <v>Boyaca</v>
          </cell>
          <cell r="D317" t="str">
            <v>Bovinos</v>
          </cell>
          <cell r="E317">
            <v>2734</v>
          </cell>
        </row>
        <row r="318">
          <cell r="A318">
            <v>2021</v>
          </cell>
          <cell r="B318" t="str">
            <v>Febrero</v>
          </cell>
          <cell r="C318" t="str">
            <v>Boyaca</v>
          </cell>
          <cell r="D318" t="str">
            <v>Bovinos</v>
          </cell>
          <cell r="E318">
            <v>2763</v>
          </cell>
        </row>
        <row r="319">
          <cell r="A319">
            <v>2021</v>
          </cell>
          <cell r="B319" t="str">
            <v>Marzo</v>
          </cell>
          <cell r="C319" t="str">
            <v>Boyaca</v>
          </cell>
          <cell r="D319" t="str">
            <v>Bovinos</v>
          </cell>
          <cell r="E319">
            <v>5079</v>
          </cell>
        </row>
        <row r="320">
          <cell r="A320">
            <v>2021</v>
          </cell>
          <cell r="B320" t="str">
            <v>Abril</v>
          </cell>
          <cell r="C320" t="str">
            <v>Boyaca</v>
          </cell>
          <cell r="D320" t="str">
            <v>Bovinos</v>
          </cell>
          <cell r="E320">
            <v>5473</v>
          </cell>
        </row>
        <row r="321">
          <cell r="A321">
            <v>2021</v>
          </cell>
          <cell r="B321" t="str">
            <v>Mayo</v>
          </cell>
          <cell r="C321" t="str">
            <v>Boyaca</v>
          </cell>
          <cell r="D321" t="str">
            <v>Bovinos</v>
          </cell>
          <cell r="E321">
            <v>4379</v>
          </cell>
        </row>
        <row r="322">
          <cell r="A322">
            <v>2021</v>
          </cell>
          <cell r="B322" t="str">
            <v>Junio</v>
          </cell>
          <cell r="C322" t="str">
            <v>Boyaca</v>
          </cell>
          <cell r="D322" t="str">
            <v>Bovinos</v>
          </cell>
          <cell r="E322">
            <v>1934</v>
          </cell>
        </row>
        <row r="323">
          <cell r="A323">
            <v>2021</v>
          </cell>
          <cell r="B323" t="str">
            <v>Julio</v>
          </cell>
          <cell r="C323" t="str">
            <v>Boyaca</v>
          </cell>
          <cell r="D323" t="str">
            <v>Bovinos</v>
          </cell>
          <cell r="E323">
            <v>2240</v>
          </cell>
        </row>
        <row r="324">
          <cell r="A324">
            <v>2021</v>
          </cell>
          <cell r="B324" t="str">
            <v>Agosto</v>
          </cell>
          <cell r="C324" t="str">
            <v>Boyaca</v>
          </cell>
          <cell r="D324" t="str">
            <v>Bovinos</v>
          </cell>
          <cell r="E324">
            <v>3338</v>
          </cell>
        </row>
        <row r="325">
          <cell r="A325">
            <v>2021</v>
          </cell>
          <cell r="B325" t="str">
            <v>Septiembre</v>
          </cell>
          <cell r="C325" t="str">
            <v>Boyaca</v>
          </cell>
          <cell r="D325" t="str">
            <v>Bovinos</v>
          </cell>
          <cell r="E325">
            <v>2655</v>
          </cell>
        </row>
        <row r="326">
          <cell r="A326">
            <v>2021</v>
          </cell>
          <cell r="B326" t="str">
            <v>Octubre</v>
          </cell>
          <cell r="C326" t="str">
            <v>Boyaca</v>
          </cell>
          <cell r="D326" t="str">
            <v>Bovinos</v>
          </cell>
          <cell r="E326">
            <v>2657</v>
          </cell>
        </row>
        <row r="327">
          <cell r="A327">
            <v>2021</v>
          </cell>
          <cell r="B327" t="str">
            <v>Noviembre</v>
          </cell>
          <cell r="C327" t="str">
            <v>Boyaca</v>
          </cell>
          <cell r="D327" t="str">
            <v>Bovinos</v>
          </cell>
          <cell r="E327">
            <v>2312</v>
          </cell>
        </row>
        <row r="328">
          <cell r="A328">
            <v>2021</v>
          </cell>
          <cell r="B328" t="str">
            <v>Diciembre</v>
          </cell>
          <cell r="C328" t="str">
            <v>Boyaca</v>
          </cell>
          <cell r="D328" t="str">
            <v>Bovinos</v>
          </cell>
          <cell r="E328">
            <v>2056</v>
          </cell>
        </row>
        <row r="329">
          <cell r="A329">
            <v>2021</v>
          </cell>
          <cell r="B329" t="str">
            <v>Enero</v>
          </cell>
          <cell r="C329" t="str">
            <v>Caldas</v>
          </cell>
          <cell r="D329" t="str">
            <v>Bovinos</v>
          </cell>
          <cell r="E329">
            <v>421</v>
          </cell>
        </row>
        <row r="330">
          <cell r="A330">
            <v>2021</v>
          </cell>
          <cell r="B330" t="str">
            <v>Febrero</v>
          </cell>
          <cell r="C330" t="str">
            <v>Caldas</v>
          </cell>
          <cell r="D330" t="str">
            <v>Bovinos</v>
          </cell>
          <cell r="E330">
            <v>642</v>
          </cell>
        </row>
        <row r="331">
          <cell r="A331">
            <v>2021</v>
          </cell>
          <cell r="B331" t="str">
            <v>Marzo</v>
          </cell>
          <cell r="C331" t="str">
            <v>Caldas</v>
          </cell>
          <cell r="D331" t="str">
            <v>Bovinos</v>
          </cell>
          <cell r="E331">
            <v>743</v>
          </cell>
        </row>
        <row r="332">
          <cell r="A332">
            <v>2021</v>
          </cell>
          <cell r="B332" t="str">
            <v>Abril</v>
          </cell>
          <cell r="C332" t="str">
            <v>Caldas</v>
          </cell>
          <cell r="D332" t="str">
            <v>Bovinos</v>
          </cell>
          <cell r="E332">
            <v>359</v>
          </cell>
        </row>
        <row r="333">
          <cell r="A333">
            <v>2021</v>
          </cell>
          <cell r="B333" t="str">
            <v>Mayo</v>
          </cell>
          <cell r="C333" t="str">
            <v>Caldas</v>
          </cell>
          <cell r="D333" t="str">
            <v>Bovinos</v>
          </cell>
          <cell r="E333">
            <v>908</v>
          </cell>
        </row>
        <row r="334">
          <cell r="A334">
            <v>2021</v>
          </cell>
          <cell r="B334" t="str">
            <v>Junio</v>
          </cell>
          <cell r="C334" t="str">
            <v>Caldas</v>
          </cell>
          <cell r="D334" t="str">
            <v>Bovinos</v>
          </cell>
          <cell r="E334">
            <v>214</v>
          </cell>
        </row>
        <row r="335">
          <cell r="A335">
            <v>2021</v>
          </cell>
          <cell r="B335" t="str">
            <v>Julio</v>
          </cell>
          <cell r="C335" t="str">
            <v>Caldas</v>
          </cell>
          <cell r="D335" t="str">
            <v>Bovinos</v>
          </cell>
          <cell r="E335">
            <v>370</v>
          </cell>
        </row>
        <row r="336">
          <cell r="A336">
            <v>2021</v>
          </cell>
          <cell r="B336" t="str">
            <v>Agosto</v>
          </cell>
          <cell r="C336" t="str">
            <v>Caldas</v>
          </cell>
          <cell r="D336" t="str">
            <v>Bovinos</v>
          </cell>
          <cell r="E336">
            <v>534</v>
          </cell>
        </row>
        <row r="337">
          <cell r="A337">
            <v>2021</v>
          </cell>
          <cell r="B337" t="str">
            <v>Septiembre</v>
          </cell>
          <cell r="C337" t="str">
            <v>Caldas</v>
          </cell>
          <cell r="D337" t="str">
            <v>Bovinos</v>
          </cell>
          <cell r="E337">
            <v>556</v>
          </cell>
        </row>
        <row r="338">
          <cell r="A338">
            <v>2021</v>
          </cell>
          <cell r="B338" t="str">
            <v>Octubre</v>
          </cell>
          <cell r="C338" t="str">
            <v>Caldas</v>
          </cell>
          <cell r="D338" t="str">
            <v>Bovinos</v>
          </cell>
          <cell r="E338">
            <v>614</v>
          </cell>
        </row>
        <row r="339">
          <cell r="A339">
            <v>2021</v>
          </cell>
          <cell r="B339" t="str">
            <v>Noviembre</v>
          </cell>
          <cell r="C339" t="str">
            <v>Caldas</v>
          </cell>
          <cell r="D339" t="str">
            <v>Bovinos</v>
          </cell>
          <cell r="E339">
            <v>360</v>
          </cell>
        </row>
        <row r="340">
          <cell r="A340">
            <v>2021</v>
          </cell>
          <cell r="B340" t="str">
            <v>Diciembre</v>
          </cell>
          <cell r="C340" t="str">
            <v>Caldas</v>
          </cell>
          <cell r="D340" t="str">
            <v>Bovinos</v>
          </cell>
          <cell r="E340">
            <v>560</v>
          </cell>
        </row>
        <row r="341">
          <cell r="A341">
            <v>2021</v>
          </cell>
          <cell r="B341" t="str">
            <v>Enero</v>
          </cell>
          <cell r="C341" t="str">
            <v>Caqueta</v>
          </cell>
          <cell r="D341" t="str">
            <v>Bovinos</v>
          </cell>
          <cell r="E341">
            <v>380</v>
          </cell>
        </row>
        <row r="342">
          <cell r="A342">
            <v>2021</v>
          </cell>
          <cell r="B342" t="str">
            <v>Febrero</v>
          </cell>
          <cell r="C342" t="str">
            <v>Caqueta</v>
          </cell>
          <cell r="D342" t="str">
            <v>Bovinos</v>
          </cell>
          <cell r="E342">
            <v>415</v>
          </cell>
        </row>
        <row r="343">
          <cell r="A343">
            <v>2021</v>
          </cell>
          <cell r="B343" t="str">
            <v>Marzo</v>
          </cell>
          <cell r="C343" t="str">
            <v>Caqueta</v>
          </cell>
          <cell r="D343" t="str">
            <v>Bovinos</v>
          </cell>
          <cell r="E343">
            <v>712</v>
          </cell>
        </row>
        <row r="344">
          <cell r="A344">
            <v>2021</v>
          </cell>
          <cell r="B344" t="str">
            <v>Abril</v>
          </cell>
          <cell r="C344" t="str">
            <v>Caqueta</v>
          </cell>
          <cell r="D344" t="str">
            <v>Bovinos</v>
          </cell>
          <cell r="E344">
            <v>875</v>
          </cell>
        </row>
        <row r="345">
          <cell r="A345">
            <v>2021</v>
          </cell>
          <cell r="B345" t="str">
            <v>Mayo</v>
          </cell>
          <cell r="C345" t="str">
            <v>Caqueta</v>
          </cell>
          <cell r="D345" t="str">
            <v>Bovinos</v>
          </cell>
          <cell r="E345">
            <v>87</v>
          </cell>
        </row>
        <row r="346">
          <cell r="A346">
            <v>2021</v>
          </cell>
          <cell r="B346" t="str">
            <v>Junio</v>
          </cell>
          <cell r="C346" t="str">
            <v>Caqueta</v>
          </cell>
          <cell r="D346" t="str">
            <v>Bovinos</v>
          </cell>
          <cell r="E346">
            <v>803</v>
          </cell>
        </row>
        <row r="347">
          <cell r="A347">
            <v>2021</v>
          </cell>
          <cell r="B347" t="str">
            <v>Julio</v>
          </cell>
          <cell r="C347" t="str">
            <v>Caqueta</v>
          </cell>
          <cell r="D347" t="str">
            <v>Bovinos</v>
          </cell>
          <cell r="E347">
            <v>842</v>
          </cell>
        </row>
        <row r="348">
          <cell r="A348">
            <v>2021</v>
          </cell>
          <cell r="B348" t="str">
            <v>Agosto</v>
          </cell>
          <cell r="C348" t="str">
            <v>Caqueta</v>
          </cell>
          <cell r="D348" t="str">
            <v>Bovinos</v>
          </cell>
          <cell r="E348">
            <v>897</v>
          </cell>
        </row>
        <row r="349">
          <cell r="A349">
            <v>2021</v>
          </cell>
          <cell r="B349" t="str">
            <v>Septiembre</v>
          </cell>
          <cell r="C349" t="str">
            <v>Caqueta</v>
          </cell>
          <cell r="D349" t="str">
            <v>Bovinos</v>
          </cell>
          <cell r="E349">
            <v>780</v>
          </cell>
        </row>
        <row r="350">
          <cell r="A350">
            <v>2021</v>
          </cell>
          <cell r="B350" t="str">
            <v>Octubre</v>
          </cell>
          <cell r="C350" t="str">
            <v>Caqueta</v>
          </cell>
          <cell r="D350" t="str">
            <v>Bovinos</v>
          </cell>
          <cell r="E350">
            <v>829</v>
          </cell>
        </row>
        <row r="351">
          <cell r="A351">
            <v>2021</v>
          </cell>
          <cell r="B351" t="str">
            <v>Noviembre</v>
          </cell>
          <cell r="C351" t="str">
            <v>Caqueta</v>
          </cell>
          <cell r="D351" t="str">
            <v>Bovinos</v>
          </cell>
          <cell r="E351">
            <v>913</v>
          </cell>
        </row>
        <row r="352">
          <cell r="A352">
            <v>2021</v>
          </cell>
          <cell r="B352" t="str">
            <v>Diciembre</v>
          </cell>
          <cell r="C352" t="str">
            <v>Caqueta</v>
          </cell>
          <cell r="D352" t="str">
            <v>Bovinos</v>
          </cell>
          <cell r="E352">
            <v>421</v>
          </cell>
        </row>
        <row r="353">
          <cell r="A353">
            <v>2021</v>
          </cell>
          <cell r="B353" t="str">
            <v>Enero</v>
          </cell>
          <cell r="C353" t="str">
            <v>Casanare</v>
          </cell>
          <cell r="D353" t="str">
            <v>Bovinos</v>
          </cell>
          <cell r="E353">
            <v>13841</v>
          </cell>
        </row>
        <row r="354">
          <cell r="A354">
            <v>2021</v>
          </cell>
          <cell r="B354" t="str">
            <v>Febrero</v>
          </cell>
          <cell r="C354" t="str">
            <v>Casanare</v>
          </cell>
          <cell r="D354" t="str">
            <v>Bovinos</v>
          </cell>
          <cell r="E354">
            <v>13441</v>
          </cell>
        </row>
        <row r="355">
          <cell r="A355">
            <v>2021</v>
          </cell>
          <cell r="B355" t="str">
            <v>Marzo</v>
          </cell>
          <cell r="C355" t="str">
            <v>Casanare</v>
          </cell>
          <cell r="D355" t="str">
            <v>Bovinos</v>
          </cell>
          <cell r="E355">
            <v>12628</v>
          </cell>
        </row>
        <row r="356">
          <cell r="A356">
            <v>2021</v>
          </cell>
          <cell r="B356" t="str">
            <v>Abril</v>
          </cell>
          <cell r="C356" t="str">
            <v>Casanare</v>
          </cell>
          <cell r="D356" t="str">
            <v>Bovinos</v>
          </cell>
          <cell r="E356">
            <v>8665</v>
          </cell>
        </row>
        <row r="357">
          <cell r="A357">
            <v>2021</v>
          </cell>
          <cell r="B357" t="str">
            <v>Mayo</v>
          </cell>
          <cell r="C357" t="str">
            <v>Casanare</v>
          </cell>
          <cell r="D357" t="str">
            <v>Bovinos</v>
          </cell>
          <cell r="E357">
            <v>6654</v>
          </cell>
        </row>
        <row r="358">
          <cell r="A358">
            <v>2021</v>
          </cell>
          <cell r="B358" t="str">
            <v>Junio</v>
          </cell>
          <cell r="C358" t="str">
            <v>Casanare</v>
          </cell>
          <cell r="D358" t="str">
            <v>Bovinos</v>
          </cell>
          <cell r="E358">
            <v>11748</v>
          </cell>
        </row>
        <row r="359">
          <cell r="A359">
            <v>2021</v>
          </cell>
          <cell r="B359" t="str">
            <v>Julio</v>
          </cell>
          <cell r="C359" t="str">
            <v>Casanare</v>
          </cell>
          <cell r="D359" t="str">
            <v>Bovinos</v>
          </cell>
          <cell r="E359">
            <v>12708</v>
          </cell>
        </row>
        <row r="360">
          <cell r="A360">
            <v>2021</v>
          </cell>
          <cell r="B360" t="str">
            <v>Agosto</v>
          </cell>
          <cell r="C360" t="str">
            <v>Casanare</v>
          </cell>
          <cell r="D360" t="str">
            <v>Bovinos</v>
          </cell>
          <cell r="E360">
            <v>12360</v>
          </cell>
        </row>
        <row r="361">
          <cell r="A361">
            <v>2021</v>
          </cell>
          <cell r="B361" t="str">
            <v>Septiembre</v>
          </cell>
          <cell r="C361" t="str">
            <v>Casanare</v>
          </cell>
          <cell r="D361" t="str">
            <v>Bovinos</v>
          </cell>
          <cell r="E361">
            <v>12585</v>
          </cell>
        </row>
        <row r="362">
          <cell r="A362">
            <v>2021</v>
          </cell>
          <cell r="B362" t="str">
            <v>Octubre</v>
          </cell>
          <cell r="C362" t="str">
            <v>Casanare</v>
          </cell>
          <cell r="D362" t="str">
            <v>Bovinos</v>
          </cell>
          <cell r="E362">
            <v>13881</v>
          </cell>
        </row>
        <row r="363">
          <cell r="A363">
            <v>2021</v>
          </cell>
          <cell r="B363" t="str">
            <v>Noviembre</v>
          </cell>
          <cell r="C363" t="str">
            <v>Casanare</v>
          </cell>
          <cell r="D363" t="str">
            <v>Bovinos</v>
          </cell>
          <cell r="E363">
            <v>14047</v>
          </cell>
        </row>
        <row r="364">
          <cell r="A364">
            <v>2021</v>
          </cell>
          <cell r="B364" t="str">
            <v>Diciembre</v>
          </cell>
          <cell r="C364" t="str">
            <v>Casanare</v>
          </cell>
          <cell r="D364" t="str">
            <v>Bovinos</v>
          </cell>
          <cell r="E364">
            <v>16076</v>
          </cell>
        </row>
        <row r="365">
          <cell r="A365">
            <v>2021</v>
          </cell>
          <cell r="B365" t="str">
            <v>Enero</v>
          </cell>
          <cell r="C365" t="str">
            <v>Cauca</v>
          </cell>
          <cell r="D365" t="str">
            <v>Bovinos</v>
          </cell>
          <cell r="E365">
            <v>0</v>
          </cell>
        </row>
        <row r="366">
          <cell r="A366">
            <v>2021</v>
          </cell>
          <cell r="B366" t="str">
            <v>Febrero</v>
          </cell>
          <cell r="C366" t="str">
            <v>Cauca</v>
          </cell>
          <cell r="D366" t="str">
            <v>Bovinos</v>
          </cell>
          <cell r="E366">
            <v>0</v>
          </cell>
        </row>
        <row r="367">
          <cell r="A367">
            <v>2021</v>
          </cell>
          <cell r="B367" t="str">
            <v>Marzo</v>
          </cell>
          <cell r="C367" t="str">
            <v>Cauca</v>
          </cell>
          <cell r="D367" t="str">
            <v>Bovinos</v>
          </cell>
          <cell r="E367">
            <v>0</v>
          </cell>
        </row>
        <row r="368">
          <cell r="A368">
            <v>2021</v>
          </cell>
          <cell r="B368" t="str">
            <v>Abril</v>
          </cell>
          <cell r="C368" t="str">
            <v>Cauca</v>
          </cell>
          <cell r="D368" t="str">
            <v>Bovinos</v>
          </cell>
          <cell r="E368">
            <v>15</v>
          </cell>
        </row>
        <row r="369">
          <cell r="A369">
            <v>2021</v>
          </cell>
          <cell r="B369" t="str">
            <v>Mayo</v>
          </cell>
          <cell r="C369" t="str">
            <v>Cauca</v>
          </cell>
          <cell r="D369" t="str">
            <v>Bovinos</v>
          </cell>
          <cell r="E369">
            <v>0</v>
          </cell>
        </row>
        <row r="370">
          <cell r="A370">
            <v>2021</v>
          </cell>
          <cell r="B370" t="str">
            <v>Junio</v>
          </cell>
          <cell r="C370" t="str">
            <v>Cauca</v>
          </cell>
          <cell r="D370" t="str">
            <v>Bovinos</v>
          </cell>
          <cell r="E370">
            <v>0</v>
          </cell>
        </row>
        <row r="371">
          <cell r="A371">
            <v>2021</v>
          </cell>
          <cell r="B371" t="str">
            <v>Julio</v>
          </cell>
          <cell r="C371" t="str">
            <v>Cauca</v>
          </cell>
          <cell r="D371" t="str">
            <v>Bovinos</v>
          </cell>
          <cell r="E371">
            <v>15</v>
          </cell>
        </row>
        <row r="372">
          <cell r="A372">
            <v>2021</v>
          </cell>
          <cell r="B372" t="str">
            <v>Agosto</v>
          </cell>
          <cell r="C372" t="str">
            <v>Cauca</v>
          </cell>
          <cell r="D372" t="str">
            <v>Bovinos</v>
          </cell>
          <cell r="E372">
            <v>0</v>
          </cell>
        </row>
        <row r="373">
          <cell r="A373">
            <v>2021</v>
          </cell>
          <cell r="B373" t="str">
            <v>Septiembre</v>
          </cell>
          <cell r="C373" t="str">
            <v>Cauca</v>
          </cell>
          <cell r="D373" t="str">
            <v>Bovinos</v>
          </cell>
          <cell r="E373">
            <v>0</v>
          </cell>
        </row>
        <row r="374">
          <cell r="A374">
            <v>2021</v>
          </cell>
          <cell r="B374" t="str">
            <v>Octubre</v>
          </cell>
          <cell r="C374" t="str">
            <v>Cauca</v>
          </cell>
          <cell r="D374" t="str">
            <v>Bovinos</v>
          </cell>
          <cell r="E374">
            <v>0</v>
          </cell>
        </row>
        <row r="375">
          <cell r="A375">
            <v>2021</v>
          </cell>
          <cell r="B375" t="str">
            <v>Noviembre</v>
          </cell>
          <cell r="C375" t="str">
            <v>Cauca</v>
          </cell>
          <cell r="D375" t="str">
            <v>Bovinos</v>
          </cell>
          <cell r="E375">
            <v>76</v>
          </cell>
        </row>
        <row r="376">
          <cell r="A376">
            <v>2021</v>
          </cell>
          <cell r="B376" t="str">
            <v>Diciembre</v>
          </cell>
          <cell r="C376" t="str">
            <v>Cauca</v>
          </cell>
          <cell r="D376" t="str">
            <v>Bovinos</v>
          </cell>
          <cell r="E376">
            <v>17</v>
          </cell>
        </row>
        <row r="377">
          <cell r="A377">
            <v>2021</v>
          </cell>
          <cell r="B377" t="str">
            <v>Enero</v>
          </cell>
          <cell r="C377" t="str">
            <v>Cesar</v>
          </cell>
          <cell r="D377" t="str">
            <v>Bovinos</v>
          </cell>
          <cell r="E377">
            <v>0</v>
          </cell>
        </row>
        <row r="378">
          <cell r="A378">
            <v>2021</v>
          </cell>
          <cell r="B378" t="str">
            <v>Febrero</v>
          </cell>
          <cell r="C378" t="str">
            <v>Cesar</v>
          </cell>
          <cell r="D378" t="str">
            <v>Bovinos</v>
          </cell>
          <cell r="E378">
            <v>0</v>
          </cell>
        </row>
        <row r="379">
          <cell r="A379">
            <v>2021</v>
          </cell>
          <cell r="B379" t="str">
            <v>Marzo</v>
          </cell>
          <cell r="C379" t="str">
            <v>Cesar</v>
          </cell>
          <cell r="D379" t="str">
            <v>Bovinos</v>
          </cell>
          <cell r="E379">
            <v>0</v>
          </cell>
        </row>
        <row r="380">
          <cell r="A380">
            <v>2021</v>
          </cell>
          <cell r="B380" t="str">
            <v>Abril</v>
          </cell>
          <cell r="C380" t="str">
            <v>Cesar</v>
          </cell>
          <cell r="D380" t="str">
            <v>Bovinos</v>
          </cell>
          <cell r="E380">
            <v>0</v>
          </cell>
        </row>
        <row r="381">
          <cell r="A381">
            <v>2021</v>
          </cell>
          <cell r="B381" t="str">
            <v>Mayo</v>
          </cell>
          <cell r="C381" t="str">
            <v>Cesar</v>
          </cell>
          <cell r="D381" t="str">
            <v>Bovinos</v>
          </cell>
          <cell r="E381">
            <v>56</v>
          </cell>
        </row>
        <row r="382">
          <cell r="A382">
            <v>2021</v>
          </cell>
          <cell r="B382" t="str">
            <v>Junio</v>
          </cell>
          <cell r="C382" t="str">
            <v>Cesar</v>
          </cell>
          <cell r="D382" t="str">
            <v>Bovinos</v>
          </cell>
          <cell r="E382">
            <v>0</v>
          </cell>
        </row>
        <row r="383">
          <cell r="A383">
            <v>2021</v>
          </cell>
          <cell r="B383" t="str">
            <v>Julio</v>
          </cell>
          <cell r="C383" t="str">
            <v>Cesar</v>
          </cell>
          <cell r="D383" t="str">
            <v>Bovinos</v>
          </cell>
          <cell r="E383">
            <v>28</v>
          </cell>
        </row>
        <row r="384">
          <cell r="A384">
            <v>2021</v>
          </cell>
          <cell r="B384" t="str">
            <v>Agosto</v>
          </cell>
          <cell r="C384" t="str">
            <v>Cesar</v>
          </cell>
          <cell r="D384" t="str">
            <v>Bovinos</v>
          </cell>
          <cell r="E384">
            <v>0</v>
          </cell>
        </row>
        <row r="385">
          <cell r="A385">
            <v>2021</v>
          </cell>
          <cell r="B385" t="str">
            <v>Septiembre</v>
          </cell>
          <cell r="C385" t="str">
            <v>Cesar</v>
          </cell>
          <cell r="D385" t="str">
            <v>Bovinos</v>
          </cell>
          <cell r="E385">
            <v>42</v>
          </cell>
        </row>
        <row r="386">
          <cell r="A386">
            <v>2021</v>
          </cell>
          <cell r="B386" t="str">
            <v>Octubre</v>
          </cell>
          <cell r="C386" t="str">
            <v>Cesar</v>
          </cell>
          <cell r="D386" t="str">
            <v>Bovinos</v>
          </cell>
          <cell r="E386">
            <v>42</v>
          </cell>
        </row>
        <row r="387">
          <cell r="A387">
            <v>2021</v>
          </cell>
          <cell r="B387" t="str">
            <v>Noviembre</v>
          </cell>
          <cell r="C387" t="str">
            <v>Cesar</v>
          </cell>
          <cell r="D387" t="str">
            <v>Bovinos</v>
          </cell>
          <cell r="E387">
            <v>14</v>
          </cell>
        </row>
        <row r="388">
          <cell r="A388">
            <v>2021</v>
          </cell>
          <cell r="B388" t="str">
            <v>Diciembre</v>
          </cell>
          <cell r="C388" t="str">
            <v>Cesar</v>
          </cell>
          <cell r="D388" t="str">
            <v>Bovinos</v>
          </cell>
          <cell r="E388">
            <v>0</v>
          </cell>
        </row>
        <row r="389">
          <cell r="A389">
            <v>2021</v>
          </cell>
          <cell r="B389" t="str">
            <v>Enero</v>
          </cell>
          <cell r="C389" t="str">
            <v>Cundinamarca</v>
          </cell>
          <cell r="D389" t="str">
            <v>Bovinos</v>
          </cell>
          <cell r="E389">
            <v>3687</v>
          </cell>
        </row>
        <row r="390">
          <cell r="A390">
            <v>2021</v>
          </cell>
          <cell r="B390" t="str">
            <v>Febrero</v>
          </cell>
          <cell r="C390" t="str">
            <v>Cundinamarca</v>
          </cell>
          <cell r="D390" t="str">
            <v>Bovinos</v>
          </cell>
          <cell r="E390">
            <v>4726</v>
          </cell>
        </row>
        <row r="391">
          <cell r="A391">
            <v>2021</v>
          </cell>
          <cell r="B391" t="str">
            <v>Marzo</v>
          </cell>
          <cell r="C391" t="str">
            <v>Cundinamarca</v>
          </cell>
          <cell r="D391" t="str">
            <v>Bovinos</v>
          </cell>
          <cell r="E391">
            <v>6168</v>
          </cell>
        </row>
        <row r="392">
          <cell r="A392">
            <v>2021</v>
          </cell>
          <cell r="B392" t="str">
            <v>Abril</v>
          </cell>
          <cell r="C392" t="str">
            <v>Cundinamarca</v>
          </cell>
          <cell r="D392" t="str">
            <v>Bovinos</v>
          </cell>
          <cell r="E392">
            <v>5819</v>
          </cell>
        </row>
        <row r="393">
          <cell r="A393">
            <v>2021</v>
          </cell>
          <cell r="B393" t="str">
            <v>Mayo</v>
          </cell>
          <cell r="C393" t="str">
            <v>Cundinamarca</v>
          </cell>
          <cell r="D393" t="str">
            <v>Bovinos</v>
          </cell>
          <cell r="E393">
            <v>6945</v>
          </cell>
        </row>
        <row r="394">
          <cell r="A394">
            <v>2021</v>
          </cell>
          <cell r="B394" t="str">
            <v>Junio</v>
          </cell>
          <cell r="C394" t="str">
            <v>Cundinamarca</v>
          </cell>
          <cell r="D394" t="str">
            <v>Bovinos</v>
          </cell>
          <cell r="E394">
            <v>4486</v>
          </cell>
        </row>
        <row r="395">
          <cell r="A395">
            <v>2021</v>
          </cell>
          <cell r="B395" t="str">
            <v>Julio</v>
          </cell>
          <cell r="C395" t="str">
            <v>Cundinamarca</v>
          </cell>
          <cell r="D395" t="str">
            <v>Bovinos</v>
          </cell>
          <cell r="E395">
            <v>4191</v>
          </cell>
        </row>
        <row r="396">
          <cell r="A396">
            <v>2021</v>
          </cell>
          <cell r="B396" t="str">
            <v>Agosto</v>
          </cell>
          <cell r="C396" t="str">
            <v>Cundinamarca</v>
          </cell>
          <cell r="D396" t="str">
            <v>Bovinos</v>
          </cell>
          <cell r="E396">
            <v>4620</v>
          </cell>
        </row>
        <row r="397">
          <cell r="A397">
            <v>2021</v>
          </cell>
          <cell r="B397" t="str">
            <v>Septiembre</v>
          </cell>
          <cell r="C397" t="str">
            <v>Cundinamarca</v>
          </cell>
          <cell r="D397" t="str">
            <v>Bovinos</v>
          </cell>
          <cell r="E397">
            <v>4584</v>
          </cell>
        </row>
        <row r="398">
          <cell r="A398">
            <v>2021</v>
          </cell>
          <cell r="B398" t="str">
            <v>Octubre</v>
          </cell>
          <cell r="C398" t="str">
            <v>Cundinamarca</v>
          </cell>
          <cell r="D398" t="str">
            <v>Bovinos</v>
          </cell>
          <cell r="E398">
            <v>4294</v>
          </cell>
        </row>
        <row r="399">
          <cell r="A399">
            <v>2021</v>
          </cell>
          <cell r="B399" t="str">
            <v>Noviembre</v>
          </cell>
          <cell r="C399" t="str">
            <v>Cundinamarca</v>
          </cell>
          <cell r="D399" t="str">
            <v>Bovinos</v>
          </cell>
          <cell r="E399">
            <v>4326</v>
          </cell>
        </row>
        <row r="400">
          <cell r="A400">
            <v>2021</v>
          </cell>
          <cell r="B400" t="str">
            <v>Diciembre</v>
          </cell>
          <cell r="C400" t="str">
            <v>Cundinamarca</v>
          </cell>
          <cell r="D400" t="str">
            <v>Bovinos</v>
          </cell>
          <cell r="E400">
            <v>4536</v>
          </cell>
        </row>
        <row r="401">
          <cell r="A401">
            <v>2021</v>
          </cell>
          <cell r="B401" t="str">
            <v>Enero</v>
          </cell>
          <cell r="C401" t="str">
            <v>Guaviare</v>
          </cell>
          <cell r="D401" t="str">
            <v>Bovinos</v>
          </cell>
          <cell r="E401">
            <v>3232</v>
          </cell>
        </row>
        <row r="402">
          <cell r="A402">
            <v>2021</v>
          </cell>
          <cell r="B402" t="str">
            <v>Febrero</v>
          </cell>
          <cell r="C402" t="str">
            <v>Guaviare</v>
          </cell>
          <cell r="D402" t="str">
            <v>Bovinos</v>
          </cell>
          <cell r="E402">
            <v>2962</v>
          </cell>
        </row>
        <row r="403">
          <cell r="A403">
            <v>2021</v>
          </cell>
          <cell r="B403" t="str">
            <v>Marzo</v>
          </cell>
          <cell r="C403" t="str">
            <v>Guaviare</v>
          </cell>
          <cell r="D403" t="str">
            <v>Bovinos</v>
          </cell>
          <cell r="E403">
            <v>4914</v>
          </cell>
        </row>
        <row r="404">
          <cell r="A404">
            <v>2021</v>
          </cell>
          <cell r="B404" t="str">
            <v>Abril</v>
          </cell>
          <cell r="C404" t="str">
            <v>Guaviare</v>
          </cell>
          <cell r="D404" t="str">
            <v>Bovinos</v>
          </cell>
          <cell r="E404">
            <v>3536</v>
          </cell>
        </row>
        <row r="405">
          <cell r="A405">
            <v>2021</v>
          </cell>
          <cell r="B405" t="str">
            <v>Mayo</v>
          </cell>
          <cell r="C405" t="str">
            <v>Guaviare</v>
          </cell>
          <cell r="D405" t="str">
            <v>Bovinos</v>
          </cell>
          <cell r="E405">
            <v>2332</v>
          </cell>
        </row>
        <row r="406">
          <cell r="A406">
            <v>2021</v>
          </cell>
          <cell r="B406" t="str">
            <v>Junio</v>
          </cell>
          <cell r="C406" t="str">
            <v>Guaviare</v>
          </cell>
          <cell r="D406" t="str">
            <v>Bovinos</v>
          </cell>
          <cell r="E406">
            <v>4071</v>
          </cell>
        </row>
        <row r="407">
          <cell r="A407">
            <v>2021</v>
          </cell>
          <cell r="B407" t="str">
            <v>Julio</v>
          </cell>
          <cell r="C407" t="str">
            <v>Guaviare</v>
          </cell>
          <cell r="D407" t="str">
            <v>Bovinos</v>
          </cell>
          <cell r="E407">
            <v>4122</v>
          </cell>
        </row>
        <row r="408">
          <cell r="A408">
            <v>2021</v>
          </cell>
          <cell r="B408" t="str">
            <v>Agosto</v>
          </cell>
          <cell r="C408" t="str">
            <v>Guaviare</v>
          </cell>
          <cell r="D408" t="str">
            <v>Bovinos</v>
          </cell>
          <cell r="E408">
            <v>4316</v>
          </cell>
        </row>
        <row r="409">
          <cell r="A409">
            <v>2021</v>
          </cell>
          <cell r="B409" t="str">
            <v>Septiembre</v>
          </cell>
          <cell r="C409" t="str">
            <v>Guaviare</v>
          </cell>
          <cell r="D409" t="str">
            <v>Bovinos</v>
          </cell>
          <cell r="E409">
            <v>3294</v>
          </cell>
        </row>
        <row r="410">
          <cell r="A410">
            <v>2021</v>
          </cell>
          <cell r="B410" t="str">
            <v>Octubre</v>
          </cell>
          <cell r="C410" t="str">
            <v>Guaviare</v>
          </cell>
          <cell r="D410" t="str">
            <v>Bovinos</v>
          </cell>
          <cell r="E410">
            <v>3384</v>
          </cell>
        </row>
        <row r="411">
          <cell r="A411">
            <v>2021</v>
          </cell>
          <cell r="B411" t="str">
            <v>Noviembre</v>
          </cell>
          <cell r="C411" t="str">
            <v>Guaviare</v>
          </cell>
          <cell r="D411" t="str">
            <v>Bovinos</v>
          </cell>
          <cell r="E411">
            <v>3766</v>
          </cell>
        </row>
        <row r="412">
          <cell r="A412">
            <v>2021</v>
          </cell>
          <cell r="B412" t="str">
            <v>Diciembre</v>
          </cell>
          <cell r="C412" t="str">
            <v>Guaviare</v>
          </cell>
          <cell r="D412" t="str">
            <v>Bovinos</v>
          </cell>
          <cell r="E412">
            <v>4058</v>
          </cell>
        </row>
        <row r="413">
          <cell r="A413">
            <v>2021</v>
          </cell>
          <cell r="B413" t="str">
            <v>Enero</v>
          </cell>
          <cell r="C413" t="str">
            <v>Huila</v>
          </cell>
          <cell r="D413" t="str">
            <v>Bovinos</v>
          </cell>
          <cell r="E413">
            <v>13</v>
          </cell>
        </row>
        <row r="414">
          <cell r="A414">
            <v>2021</v>
          </cell>
          <cell r="B414" t="str">
            <v>Febrero</v>
          </cell>
          <cell r="C414" t="str">
            <v>Huila</v>
          </cell>
          <cell r="D414" t="str">
            <v>Bovinos</v>
          </cell>
          <cell r="E414">
            <v>40</v>
          </cell>
        </row>
        <row r="415">
          <cell r="A415">
            <v>2021</v>
          </cell>
          <cell r="B415" t="str">
            <v>Marzo</v>
          </cell>
          <cell r="C415" t="str">
            <v>Huila</v>
          </cell>
          <cell r="D415" t="str">
            <v>Bovinos</v>
          </cell>
          <cell r="E415">
            <v>173</v>
          </cell>
        </row>
        <row r="416">
          <cell r="A416">
            <v>2021</v>
          </cell>
          <cell r="B416" t="str">
            <v>Abril</v>
          </cell>
          <cell r="C416" t="str">
            <v>Huila</v>
          </cell>
          <cell r="D416" t="str">
            <v>Bovinos</v>
          </cell>
          <cell r="E416">
            <v>118</v>
          </cell>
        </row>
        <row r="417">
          <cell r="A417">
            <v>2021</v>
          </cell>
          <cell r="B417" t="str">
            <v>Mayo</v>
          </cell>
          <cell r="C417" t="str">
            <v>Huila</v>
          </cell>
          <cell r="D417" t="str">
            <v>Bovinos</v>
          </cell>
          <cell r="E417">
            <v>14</v>
          </cell>
        </row>
        <row r="418">
          <cell r="A418">
            <v>2021</v>
          </cell>
          <cell r="B418" t="str">
            <v>Junio</v>
          </cell>
          <cell r="C418" t="str">
            <v>Huila</v>
          </cell>
          <cell r="D418" t="str">
            <v>Bovinos</v>
          </cell>
          <cell r="E418">
            <v>132</v>
          </cell>
        </row>
        <row r="419">
          <cell r="A419">
            <v>2021</v>
          </cell>
          <cell r="B419" t="str">
            <v>Julio</v>
          </cell>
          <cell r="C419" t="str">
            <v>Huila</v>
          </cell>
          <cell r="D419" t="str">
            <v>Bovinos</v>
          </cell>
          <cell r="E419">
            <v>190</v>
          </cell>
        </row>
        <row r="420">
          <cell r="A420">
            <v>2021</v>
          </cell>
          <cell r="B420" t="str">
            <v>Agosto</v>
          </cell>
          <cell r="C420" t="str">
            <v>Huila</v>
          </cell>
          <cell r="D420" t="str">
            <v>Bovinos</v>
          </cell>
          <cell r="E420">
            <v>44</v>
          </cell>
        </row>
        <row r="421">
          <cell r="A421">
            <v>2021</v>
          </cell>
          <cell r="B421" t="str">
            <v>Septiembre</v>
          </cell>
          <cell r="C421" t="str">
            <v>Huila</v>
          </cell>
          <cell r="D421" t="str">
            <v>Bovinos</v>
          </cell>
          <cell r="E421">
            <v>147</v>
          </cell>
        </row>
        <row r="422">
          <cell r="A422">
            <v>2021</v>
          </cell>
          <cell r="B422" t="str">
            <v>Octubre</v>
          </cell>
          <cell r="C422" t="str">
            <v>Huila</v>
          </cell>
          <cell r="D422" t="str">
            <v>Bovinos</v>
          </cell>
          <cell r="E422">
            <v>201</v>
          </cell>
        </row>
        <row r="423">
          <cell r="A423">
            <v>2021</v>
          </cell>
          <cell r="B423" t="str">
            <v>Noviembre</v>
          </cell>
          <cell r="C423" t="str">
            <v>Huila</v>
          </cell>
          <cell r="D423" t="str">
            <v>Bovinos</v>
          </cell>
          <cell r="E423">
            <v>9</v>
          </cell>
        </row>
        <row r="424">
          <cell r="A424">
            <v>2021</v>
          </cell>
          <cell r="B424" t="str">
            <v>Diciembre</v>
          </cell>
          <cell r="C424" t="str">
            <v>Huila</v>
          </cell>
          <cell r="D424" t="str">
            <v>Bovinos</v>
          </cell>
          <cell r="E424">
            <v>0</v>
          </cell>
        </row>
        <row r="425">
          <cell r="A425">
            <v>2021</v>
          </cell>
          <cell r="B425" t="str">
            <v>Enero</v>
          </cell>
          <cell r="C425" t="str">
            <v>Meta</v>
          </cell>
          <cell r="D425" t="str">
            <v>Bovinos</v>
          </cell>
          <cell r="E425">
            <v>14944</v>
          </cell>
        </row>
        <row r="426">
          <cell r="A426">
            <v>2021</v>
          </cell>
          <cell r="B426" t="str">
            <v>Febrero</v>
          </cell>
          <cell r="C426" t="str">
            <v>Meta</v>
          </cell>
          <cell r="D426" t="str">
            <v>Bovinos</v>
          </cell>
          <cell r="E426">
            <v>13597</v>
          </cell>
        </row>
        <row r="427">
          <cell r="A427">
            <v>2021</v>
          </cell>
          <cell r="B427" t="str">
            <v>Marzo</v>
          </cell>
          <cell r="C427" t="str">
            <v>Meta</v>
          </cell>
          <cell r="D427" t="str">
            <v>Bovinos</v>
          </cell>
          <cell r="E427">
            <v>14851</v>
          </cell>
        </row>
        <row r="428">
          <cell r="A428">
            <v>2021</v>
          </cell>
          <cell r="B428" t="str">
            <v>Abril</v>
          </cell>
          <cell r="C428" t="str">
            <v>Meta</v>
          </cell>
          <cell r="D428" t="str">
            <v>Bovinos</v>
          </cell>
          <cell r="E428">
            <v>11773</v>
          </cell>
        </row>
        <row r="429">
          <cell r="A429">
            <v>2021</v>
          </cell>
          <cell r="B429" t="str">
            <v>Mayo</v>
          </cell>
          <cell r="C429" t="str">
            <v>Meta</v>
          </cell>
          <cell r="D429" t="str">
            <v>Bovinos</v>
          </cell>
          <cell r="E429">
            <v>6430</v>
          </cell>
        </row>
        <row r="430">
          <cell r="A430">
            <v>2021</v>
          </cell>
          <cell r="B430" t="str">
            <v>Junio</v>
          </cell>
          <cell r="C430" t="str">
            <v>Meta</v>
          </cell>
          <cell r="D430" t="str">
            <v>Bovinos</v>
          </cell>
          <cell r="E430">
            <v>15090</v>
          </cell>
        </row>
        <row r="431">
          <cell r="A431">
            <v>2021</v>
          </cell>
          <cell r="B431" t="str">
            <v>Julio</v>
          </cell>
          <cell r="C431" t="str">
            <v>Meta</v>
          </cell>
          <cell r="D431" t="str">
            <v>Bovinos</v>
          </cell>
          <cell r="E431">
            <v>15319</v>
          </cell>
        </row>
        <row r="432">
          <cell r="A432">
            <v>2021</v>
          </cell>
          <cell r="B432" t="str">
            <v>Agosto</v>
          </cell>
          <cell r="C432" t="str">
            <v>Meta</v>
          </cell>
          <cell r="D432" t="str">
            <v>Bovinos</v>
          </cell>
          <cell r="E432">
            <v>13316</v>
          </cell>
        </row>
        <row r="433">
          <cell r="A433">
            <v>2021</v>
          </cell>
          <cell r="B433" t="str">
            <v>Septiembre</v>
          </cell>
          <cell r="C433" t="str">
            <v>Meta</v>
          </cell>
          <cell r="D433" t="str">
            <v>Bovinos</v>
          </cell>
          <cell r="E433">
            <v>13780</v>
          </cell>
        </row>
        <row r="434">
          <cell r="A434">
            <v>2021</v>
          </cell>
          <cell r="B434" t="str">
            <v>Octubre</v>
          </cell>
          <cell r="C434" t="str">
            <v>Meta</v>
          </cell>
          <cell r="D434" t="str">
            <v>Bovinos</v>
          </cell>
          <cell r="E434">
            <v>14085</v>
          </cell>
        </row>
        <row r="435">
          <cell r="A435">
            <v>2021</v>
          </cell>
          <cell r="B435" t="str">
            <v>Noviembre</v>
          </cell>
          <cell r="C435" t="str">
            <v>Meta</v>
          </cell>
          <cell r="D435" t="str">
            <v>Bovinos</v>
          </cell>
          <cell r="E435">
            <v>16201</v>
          </cell>
        </row>
        <row r="436">
          <cell r="A436">
            <v>2021</v>
          </cell>
          <cell r="B436" t="str">
            <v>Diciembre</v>
          </cell>
          <cell r="C436" t="str">
            <v>Meta</v>
          </cell>
          <cell r="D436" t="str">
            <v>Bovinos</v>
          </cell>
          <cell r="E436">
            <v>16220</v>
          </cell>
        </row>
        <row r="437">
          <cell r="A437">
            <v>2021</v>
          </cell>
          <cell r="B437" t="str">
            <v>Enero</v>
          </cell>
          <cell r="C437" t="str">
            <v>Norte de Santander</v>
          </cell>
          <cell r="D437" t="str">
            <v>Bovinos</v>
          </cell>
          <cell r="E437">
            <v>0</v>
          </cell>
        </row>
        <row r="438">
          <cell r="A438">
            <v>2021</v>
          </cell>
          <cell r="B438" t="str">
            <v>Febrero</v>
          </cell>
          <cell r="C438" t="str">
            <v>Norte de Santander</v>
          </cell>
          <cell r="D438" t="str">
            <v>Bovinos</v>
          </cell>
          <cell r="E438">
            <v>14</v>
          </cell>
        </row>
        <row r="439">
          <cell r="A439">
            <v>2021</v>
          </cell>
          <cell r="B439" t="str">
            <v>Marzo</v>
          </cell>
          <cell r="C439" t="str">
            <v>Norte de Santander</v>
          </cell>
          <cell r="D439" t="str">
            <v>Bovinos</v>
          </cell>
          <cell r="E439">
            <v>0</v>
          </cell>
        </row>
        <row r="440">
          <cell r="A440">
            <v>2021</v>
          </cell>
          <cell r="B440" t="str">
            <v>Abril</v>
          </cell>
          <cell r="C440" t="str">
            <v>Norte de Santander</v>
          </cell>
          <cell r="D440" t="str">
            <v>Bovinos</v>
          </cell>
          <cell r="E440">
            <v>0</v>
          </cell>
        </row>
        <row r="441">
          <cell r="A441">
            <v>2021</v>
          </cell>
          <cell r="B441" t="str">
            <v>Mayo</v>
          </cell>
          <cell r="C441" t="str">
            <v>Norte de Santander</v>
          </cell>
          <cell r="D441" t="str">
            <v>Bovinos</v>
          </cell>
          <cell r="E441">
            <v>112</v>
          </cell>
        </row>
        <row r="442">
          <cell r="A442">
            <v>2021</v>
          </cell>
          <cell r="B442" t="str">
            <v>Junio</v>
          </cell>
          <cell r="C442" t="str">
            <v>Norte de Santander</v>
          </cell>
          <cell r="D442" t="str">
            <v>Bovinos</v>
          </cell>
          <cell r="E442">
            <v>28</v>
          </cell>
        </row>
        <row r="443">
          <cell r="A443">
            <v>2021</v>
          </cell>
          <cell r="B443" t="str">
            <v>Julio</v>
          </cell>
          <cell r="C443" t="str">
            <v>Norte de Santander</v>
          </cell>
          <cell r="D443" t="str">
            <v>Bovinos</v>
          </cell>
          <cell r="E443">
            <v>0</v>
          </cell>
        </row>
        <row r="444">
          <cell r="A444">
            <v>2021</v>
          </cell>
          <cell r="B444" t="str">
            <v>Agosto</v>
          </cell>
          <cell r="C444" t="str">
            <v>Norte de Santander</v>
          </cell>
          <cell r="D444" t="str">
            <v>Bovinos</v>
          </cell>
          <cell r="E444">
            <v>84</v>
          </cell>
        </row>
        <row r="445">
          <cell r="A445">
            <v>2021</v>
          </cell>
          <cell r="B445" t="str">
            <v>Septiembre</v>
          </cell>
          <cell r="C445" t="str">
            <v>Norte de Santander</v>
          </cell>
          <cell r="D445" t="str">
            <v>Bovinos</v>
          </cell>
          <cell r="E445">
            <v>56</v>
          </cell>
        </row>
        <row r="446">
          <cell r="A446">
            <v>2021</v>
          </cell>
          <cell r="B446" t="str">
            <v>Octubre</v>
          </cell>
          <cell r="C446" t="str">
            <v>Norte de Santander</v>
          </cell>
          <cell r="D446" t="str">
            <v>Bovinos</v>
          </cell>
          <cell r="E446">
            <v>0</v>
          </cell>
        </row>
        <row r="447">
          <cell r="A447">
            <v>2021</v>
          </cell>
          <cell r="B447" t="str">
            <v>Noviembre</v>
          </cell>
          <cell r="C447" t="str">
            <v>Norte de Santander</v>
          </cell>
          <cell r="D447" t="str">
            <v>Bovinos</v>
          </cell>
          <cell r="E447">
            <v>0</v>
          </cell>
        </row>
        <row r="448">
          <cell r="A448">
            <v>2021</v>
          </cell>
          <cell r="B448" t="str">
            <v>Diciembre</v>
          </cell>
          <cell r="C448" t="str">
            <v>Norte de Santander</v>
          </cell>
          <cell r="D448" t="str">
            <v>Bovinos</v>
          </cell>
          <cell r="E448">
            <v>0</v>
          </cell>
        </row>
        <row r="449">
          <cell r="A449">
            <v>2021</v>
          </cell>
          <cell r="B449" t="str">
            <v>Enero</v>
          </cell>
          <cell r="C449" t="str">
            <v>Putumayo</v>
          </cell>
          <cell r="D449" t="str">
            <v>Bovinos</v>
          </cell>
          <cell r="E449">
            <v>0</v>
          </cell>
        </row>
        <row r="450">
          <cell r="A450">
            <v>2021</v>
          </cell>
          <cell r="B450" t="str">
            <v>Febrero</v>
          </cell>
          <cell r="C450" t="str">
            <v>Putumayo</v>
          </cell>
          <cell r="D450" t="str">
            <v>Bovinos</v>
          </cell>
          <cell r="E450">
            <v>0</v>
          </cell>
        </row>
        <row r="451">
          <cell r="A451">
            <v>2021</v>
          </cell>
          <cell r="B451" t="str">
            <v>Marzo</v>
          </cell>
          <cell r="C451" t="str">
            <v>Putumayo</v>
          </cell>
          <cell r="D451" t="str">
            <v>Bovinos</v>
          </cell>
          <cell r="E451">
            <v>0</v>
          </cell>
        </row>
        <row r="452">
          <cell r="A452">
            <v>2021</v>
          </cell>
          <cell r="B452" t="str">
            <v>Abril</v>
          </cell>
          <cell r="C452" t="str">
            <v>Putumayo</v>
          </cell>
          <cell r="D452" t="str">
            <v>Bovinos</v>
          </cell>
          <cell r="E452">
            <v>62</v>
          </cell>
        </row>
        <row r="453">
          <cell r="A453">
            <v>2021</v>
          </cell>
          <cell r="B453" t="str">
            <v>Mayo</v>
          </cell>
          <cell r="C453" t="str">
            <v>Putumayo</v>
          </cell>
          <cell r="D453" t="str">
            <v>Bovinos</v>
          </cell>
          <cell r="E453">
            <v>0</v>
          </cell>
        </row>
        <row r="454">
          <cell r="A454">
            <v>2021</v>
          </cell>
          <cell r="B454" t="str">
            <v>Junio</v>
          </cell>
          <cell r="C454" t="str">
            <v>Putumayo</v>
          </cell>
          <cell r="D454" t="str">
            <v>Bovinos</v>
          </cell>
          <cell r="E454">
            <v>0</v>
          </cell>
        </row>
        <row r="455">
          <cell r="A455">
            <v>2021</v>
          </cell>
          <cell r="B455" t="str">
            <v>Julio</v>
          </cell>
          <cell r="C455" t="str">
            <v>Putumayo</v>
          </cell>
          <cell r="D455" t="str">
            <v>Bovinos</v>
          </cell>
          <cell r="E455">
            <v>0</v>
          </cell>
        </row>
        <row r="456">
          <cell r="A456">
            <v>2021</v>
          </cell>
          <cell r="B456" t="str">
            <v>Agosto</v>
          </cell>
          <cell r="C456" t="str">
            <v>Putumayo</v>
          </cell>
          <cell r="D456" t="str">
            <v>Bovinos</v>
          </cell>
          <cell r="E456">
            <v>0</v>
          </cell>
        </row>
        <row r="457">
          <cell r="A457">
            <v>2021</v>
          </cell>
          <cell r="B457" t="str">
            <v>Septiembre</v>
          </cell>
          <cell r="C457" t="str">
            <v>Putumayo</v>
          </cell>
          <cell r="D457" t="str">
            <v>Bovinos</v>
          </cell>
          <cell r="E457">
            <v>0</v>
          </cell>
        </row>
        <row r="458">
          <cell r="A458">
            <v>2021</v>
          </cell>
          <cell r="B458" t="str">
            <v>Octubre</v>
          </cell>
          <cell r="C458" t="str">
            <v>Putumayo</v>
          </cell>
          <cell r="D458" t="str">
            <v>Bovinos</v>
          </cell>
          <cell r="E458">
            <v>0</v>
          </cell>
        </row>
        <row r="459">
          <cell r="A459">
            <v>2021</v>
          </cell>
          <cell r="B459" t="str">
            <v>Noviembre</v>
          </cell>
          <cell r="C459" t="str">
            <v>Putumayo</v>
          </cell>
          <cell r="D459" t="str">
            <v>Bovinos</v>
          </cell>
          <cell r="E459">
            <v>0</v>
          </cell>
        </row>
        <row r="460">
          <cell r="A460">
            <v>2021</v>
          </cell>
          <cell r="B460" t="str">
            <v>Diciembre</v>
          </cell>
          <cell r="C460" t="str">
            <v>Putumayo</v>
          </cell>
          <cell r="D460" t="str">
            <v>Bovinos</v>
          </cell>
          <cell r="E460">
            <v>0</v>
          </cell>
        </row>
        <row r="461">
          <cell r="A461">
            <v>2021</v>
          </cell>
          <cell r="B461" t="str">
            <v>Enero</v>
          </cell>
          <cell r="C461" t="str">
            <v>Santander</v>
          </cell>
          <cell r="D461" t="str">
            <v>Bovinos</v>
          </cell>
          <cell r="E461">
            <v>1311</v>
          </cell>
        </row>
        <row r="462">
          <cell r="A462">
            <v>2021</v>
          </cell>
          <cell r="B462" t="str">
            <v>Febrero</v>
          </cell>
          <cell r="C462" t="str">
            <v>Santander</v>
          </cell>
          <cell r="D462" t="str">
            <v>Bovinos</v>
          </cell>
          <cell r="E462">
            <v>1342</v>
          </cell>
        </row>
        <row r="463">
          <cell r="A463">
            <v>2021</v>
          </cell>
          <cell r="B463" t="str">
            <v>Marzo</v>
          </cell>
          <cell r="C463" t="str">
            <v>Santander</v>
          </cell>
          <cell r="D463" t="str">
            <v>Bovinos</v>
          </cell>
          <cell r="E463">
            <v>1112</v>
          </cell>
        </row>
        <row r="464">
          <cell r="A464">
            <v>2021</v>
          </cell>
          <cell r="B464" t="str">
            <v>Abril</v>
          </cell>
          <cell r="C464" t="str">
            <v>Santander</v>
          </cell>
          <cell r="D464" t="str">
            <v>Bovinos</v>
          </cell>
          <cell r="E464">
            <v>1226</v>
          </cell>
        </row>
        <row r="465">
          <cell r="A465">
            <v>2021</v>
          </cell>
          <cell r="B465" t="str">
            <v>Mayo</v>
          </cell>
          <cell r="C465" t="str">
            <v>Santander</v>
          </cell>
          <cell r="D465" t="str">
            <v>Bovinos</v>
          </cell>
          <cell r="E465">
            <v>2053</v>
          </cell>
        </row>
        <row r="466">
          <cell r="A466">
            <v>2021</v>
          </cell>
          <cell r="B466" t="str">
            <v>Junio</v>
          </cell>
          <cell r="C466" t="str">
            <v>Santander</v>
          </cell>
          <cell r="D466" t="str">
            <v>Bovinos</v>
          </cell>
          <cell r="E466">
            <v>645</v>
          </cell>
        </row>
        <row r="467">
          <cell r="A467">
            <v>2021</v>
          </cell>
          <cell r="B467" t="str">
            <v>Julio</v>
          </cell>
          <cell r="C467" t="str">
            <v>Santander</v>
          </cell>
          <cell r="D467" t="str">
            <v>Bovinos</v>
          </cell>
          <cell r="E467">
            <v>846</v>
          </cell>
        </row>
        <row r="468">
          <cell r="A468">
            <v>2021</v>
          </cell>
          <cell r="B468" t="str">
            <v>Agosto</v>
          </cell>
          <cell r="C468" t="str">
            <v>Santander</v>
          </cell>
          <cell r="D468" t="str">
            <v>Bovinos</v>
          </cell>
          <cell r="E468">
            <v>1112</v>
          </cell>
        </row>
        <row r="469">
          <cell r="A469">
            <v>2021</v>
          </cell>
          <cell r="B469" t="str">
            <v>Septiembre</v>
          </cell>
          <cell r="C469" t="str">
            <v>Santander</v>
          </cell>
          <cell r="D469" t="str">
            <v>Bovinos</v>
          </cell>
          <cell r="E469">
            <v>1148</v>
          </cell>
        </row>
        <row r="470">
          <cell r="A470">
            <v>2021</v>
          </cell>
          <cell r="B470" t="str">
            <v>Octubre</v>
          </cell>
          <cell r="C470" t="str">
            <v>Santander</v>
          </cell>
          <cell r="D470" t="str">
            <v>Bovinos</v>
          </cell>
          <cell r="E470">
            <v>1459</v>
          </cell>
        </row>
        <row r="471">
          <cell r="A471">
            <v>2021</v>
          </cell>
          <cell r="B471" t="str">
            <v>Noviembre</v>
          </cell>
          <cell r="C471" t="str">
            <v>Santander</v>
          </cell>
          <cell r="D471" t="str">
            <v>Bovinos</v>
          </cell>
          <cell r="E471">
            <v>840</v>
          </cell>
        </row>
        <row r="472">
          <cell r="A472">
            <v>2021</v>
          </cell>
          <cell r="B472" t="str">
            <v>Diciembre</v>
          </cell>
          <cell r="C472" t="str">
            <v>Santander</v>
          </cell>
          <cell r="D472" t="str">
            <v>Bovinos</v>
          </cell>
          <cell r="E472">
            <v>917</v>
          </cell>
        </row>
        <row r="473">
          <cell r="A473">
            <v>2021</v>
          </cell>
          <cell r="B473" t="str">
            <v>Enero</v>
          </cell>
          <cell r="C473" t="str">
            <v>Tolima</v>
          </cell>
          <cell r="D473" t="str">
            <v>Bovinos</v>
          </cell>
          <cell r="E473">
            <v>447</v>
          </cell>
        </row>
        <row r="474">
          <cell r="A474">
            <v>2021</v>
          </cell>
          <cell r="B474" t="str">
            <v>Febrero</v>
          </cell>
          <cell r="C474" t="str">
            <v>Tolima</v>
          </cell>
          <cell r="D474" t="str">
            <v>Bovinos</v>
          </cell>
          <cell r="E474">
            <v>469</v>
          </cell>
        </row>
        <row r="475">
          <cell r="A475">
            <v>2021</v>
          </cell>
          <cell r="B475" t="str">
            <v>Marzo</v>
          </cell>
          <cell r="C475" t="str">
            <v>Tolima</v>
          </cell>
          <cell r="D475" t="str">
            <v>Bovinos</v>
          </cell>
          <cell r="E475">
            <v>688</v>
          </cell>
        </row>
        <row r="476">
          <cell r="A476">
            <v>2021</v>
          </cell>
          <cell r="B476" t="str">
            <v>Abril</v>
          </cell>
          <cell r="C476" t="str">
            <v>Tolima</v>
          </cell>
          <cell r="D476" t="str">
            <v>Bovinos</v>
          </cell>
          <cell r="E476">
            <v>934</v>
          </cell>
        </row>
        <row r="477">
          <cell r="A477">
            <v>2021</v>
          </cell>
          <cell r="B477" t="str">
            <v>Mayo</v>
          </cell>
          <cell r="C477" t="str">
            <v>Tolima</v>
          </cell>
          <cell r="D477" t="str">
            <v>Bovinos</v>
          </cell>
          <cell r="E477">
            <v>826</v>
          </cell>
        </row>
        <row r="478">
          <cell r="A478">
            <v>2021</v>
          </cell>
          <cell r="B478" t="str">
            <v>Junio</v>
          </cell>
          <cell r="C478" t="str">
            <v>Tolima</v>
          </cell>
          <cell r="D478" t="str">
            <v>Bovinos</v>
          </cell>
          <cell r="E478">
            <v>97</v>
          </cell>
        </row>
        <row r="479">
          <cell r="A479">
            <v>2021</v>
          </cell>
          <cell r="B479" t="str">
            <v>Julio</v>
          </cell>
          <cell r="C479" t="str">
            <v>Tolima</v>
          </cell>
          <cell r="D479" t="str">
            <v>Bovinos</v>
          </cell>
          <cell r="E479">
            <v>463</v>
          </cell>
        </row>
        <row r="480">
          <cell r="A480">
            <v>2021</v>
          </cell>
          <cell r="B480" t="str">
            <v>Agosto</v>
          </cell>
          <cell r="C480" t="str">
            <v>Tolima</v>
          </cell>
          <cell r="D480" t="str">
            <v>Bovinos</v>
          </cell>
          <cell r="E480">
            <v>478</v>
          </cell>
        </row>
        <row r="481">
          <cell r="A481">
            <v>2021</v>
          </cell>
          <cell r="B481" t="str">
            <v>Septiembre</v>
          </cell>
          <cell r="C481" t="str">
            <v>Tolima</v>
          </cell>
          <cell r="D481" t="str">
            <v>Bovinos</v>
          </cell>
          <cell r="E481">
            <v>325</v>
          </cell>
        </row>
        <row r="482">
          <cell r="A482">
            <v>2021</v>
          </cell>
          <cell r="B482" t="str">
            <v>Octubre</v>
          </cell>
          <cell r="C482" t="str">
            <v>Tolima</v>
          </cell>
          <cell r="D482" t="str">
            <v>Bovinos</v>
          </cell>
          <cell r="E482">
            <v>389</v>
          </cell>
        </row>
        <row r="483">
          <cell r="A483">
            <v>2021</v>
          </cell>
          <cell r="B483" t="str">
            <v>Noviembre</v>
          </cell>
          <cell r="C483" t="str">
            <v>Tolima</v>
          </cell>
          <cell r="D483" t="str">
            <v>Bovinos</v>
          </cell>
          <cell r="E483">
            <v>359</v>
          </cell>
        </row>
        <row r="484">
          <cell r="A484">
            <v>2021</v>
          </cell>
          <cell r="B484" t="str">
            <v>Diciembre</v>
          </cell>
          <cell r="C484" t="str">
            <v>Tolima</v>
          </cell>
          <cell r="D484" t="str">
            <v>Bovinos</v>
          </cell>
          <cell r="E484">
            <v>92</v>
          </cell>
        </row>
        <row r="485">
          <cell r="A485">
            <v>2021</v>
          </cell>
          <cell r="B485" t="str">
            <v>Enero</v>
          </cell>
          <cell r="C485" t="str">
            <v>Sucre</v>
          </cell>
          <cell r="D485" t="str">
            <v>Bovinos</v>
          </cell>
          <cell r="E485">
            <v>0</v>
          </cell>
        </row>
        <row r="486">
          <cell r="A486">
            <v>2021</v>
          </cell>
          <cell r="B486" t="str">
            <v>Febrero</v>
          </cell>
          <cell r="C486" t="str">
            <v>Sucre</v>
          </cell>
          <cell r="D486" t="str">
            <v>Bovinos</v>
          </cell>
          <cell r="E486">
            <v>0</v>
          </cell>
        </row>
        <row r="487">
          <cell r="A487">
            <v>2021</v>
          </cell>
          <cell r="B487" t="str">
            <v>Marzo</v>
          </cell>
          <cell r="C487" t="str">
            <v>Sucre</v>
          </cell>
          <cell r="D487" t="str">
            <v>Bovinos</v>
          </cell>
          <cell r="E487">
            <v>0</v>
          </cell>
        </row>
        <row r="488">
          <cell r="A488">
            <v>2021</v>
          </cell>
          <cell r="B488" t="str">
            <v>Abril</v>
          </cell>
          <cell r="C488" t="str">
            <v>Sucre</v>
          </cell>
          <cell r="D488" t="str">
            <v>Bovinos</v>
          </cell>
          <cell r="E488">
            <v>1</v>
          </cell>
        </row>
        <row r="489">
          <cell r="A489">
            <v>2021</v>
          </cell>
          <cell r="B489" t="str">
            <v>Mayo</v>
          </cell>
          <cell r="C489" t="str">
            <v>Sucre</v>
          </cell>
          <cell r="D489" t="str">
            <v>Bovinos</v>
          </cell>
          <cell r="E489">
            <v>0</v>
          </cell>
        </row>
        <row r="490">
          <cell r="A490">
            <v>2021</v>
          </cell>
          <cell r="B490" t="str">
            <v>Junio</v>
          </cell>
          <cell r="C490" t="str">
            <v>Sucre</v>
          </cell>
          <cell r="D490" t="str">
            <v>Bovinos</v>
          </cell>
          <cell r="E490">
            <v>0</v>
          </cell>
        </row>
        <row r="491">
          <cell r="A491">
            <v>2021</v>
          </cell>
          <cell r="B491" t="str">
            <v>Julio</v>
          </cell>
          <cell r="C491" t="str">
            <v>Sucre</v>
          </cell>
          <cell r="D491" t="str">
            <v>Bovinos</v>
          </cell>
          <cell r="E491">
            <v>0</v>
          </cell>
        </row>
        <row r="492">
          <cell r="A492">
            <v>2021</v>
          </cell>
          <cell r="B492" t="str">
            <v>Agosto</v>
          </cell>
          <cell r="C492" t="str">
            <v>Sucre</v>
          </cell>
          <cell r="D492" t="str">
            <v>Bovinos</v>
          </cell>
          <cell r="E492">
            <v>0</v>
          </cell>
        </row>
        <row r="493">
          <cell r="A493">
            <v>2021</v>
          </cell>
          <cell r="B493" t="str">
            <v>Septiembre</v>
          </cell>
          <cell r="C493" t="str">
            <v>Sucre</v>
          </cell>
          <cell r="D493" t="str">
            <v>Bovinos</v>
          </cell>
          <cell r="E493">
            <v>0</v>
          </cell>
        </row>
        <row r="494">
          <cell r="A494">
            <v>2021</v>
          </cell>
          <cell r="B494" t="str">
            <v>Octubre</v>
          </cell>
          <cell r="C494" t="str">
            <v>Sucre</v>
          </cell>
          <cell r="D494" t="str">
            <v>Bovinos</v>
          </cell>
          <cell r="E494">
            <v>0</v>
          </cell>
        </row>
        <row r="495">
          <cell r="A495">
            <v>2021</v>
          </cell>
          <cell r="B495" t="str">
            <v>Noviembre</v>
          </cell>
          <cell r="C495" t="str">
            <v>Sucre</v>
          </cell>
          <cell r="D495" t="str">
            <v>Bovinos</v>
          </cell>
          <cell r="E495">
            <v>0</v>
          </cell>
        </row>
        <row r="496">
          <cell r="A496">
            <v>2021</v>
          </cell>
          <cell r="B496" t="str">
            <v>Diciembre</v>
          </cell>
          <cell r="C496" t="str">
            <v>Sucre</v>
          </cell>
          <cell r="D496" t="str">
            <v>Bovinos</v>
          </cell>
          <cell r="E496">
            <v>0</v>
          </cell>
        </row>
        <row r="497">
          <cell r="A497">
            <v>2021</v>
          </cell>
          <cell r="B497" t="str">
            <v>Enero</v>
          </cell>
          <cell r="C497" t="str">
            <v>Valle del Cauca</v>
          </cell>
          <cell r="D497" t="str">
            <v>Bovinos</v>
          </cell>
          <cell r="E497">
            <v>0</v>
          </cell>
        </row>
        <row r="498">
          <cell r="A498">
            <v>2021</v>
          </cell>
          <cell r="B498" t="str">
            <v>Febrero</v>
          </cell>
          <cell r="C498" t="str">
            <v>Valle del Cauca</v>
          </cell>
          <cell r="D498" t="str">
            <v>Bovinos</v>
          </cell>
          <cell r="E498">
            <v>0</v>
          </cell>
        </row>
        <row r="499">
          <cell r="A499">
            <v>2021</v>
          </cell>
          <cell r="B499" t="str">
            <v>Marzo</v>
          </cell>
          <cell r="C499" t="str">
            <v>Valle del Cauca</v>
          </cell>
          <cell r="D499" t="str">
            <v>Bovinos</v>
          </cell>
          <cell r="E499">
            <v>0</v>
          </cell>
        </row>
        <row r="500">
          <cell r="A500">
            <v>2021</v>
          </cell>
          <cell r="B500" t="str">
            <v>Abril</v>
          </cell>
          <cell r="C500" t="str">
            <v>Valle del Cauca</v>
          </cell>
          <cell r="D500" t="str">
            <v>Bovinos</v>
          </cell>
          <cell r="E500">
            <v>28</v>
          </cell>
        </row>
        <row r="501">
          <cell r="A501">
            <v>2021</v>
          </cell>
          <cell r="B501" t="str">
            <v>Mayo</v>
          </cell>
          <cell r="C501" t="str">
            <v>Valle del Cauca</v>
          </cell>
          <cell r="D501" t="str">
            <v>Bovinos</v>
          </cell>
          <cell r="E501">
            <v>0</v>
          </cell>
        </row>
        <row r="502">
          <cell r="A502">
            <v>2021</v>
          </cell>
          <cell r="B502" t="str">
            <v>Junio</v>
          </cell>
          <cell r="C502" t="str">
            <v>Valle del Cauca</v>
          </cell>
          <cell r="D502" t="str">
            <v>Bovinos</v>
          </cell>
          <cell r="E502">
            <v>0</v>
          </cell>
        </row>
        <row r="503">
          <cell r="A503">
            <v>2021</v>
          </cell>
          <cell r="B503" t="str">
            <v>Julio</v>
          </cell>
          <cell r="C503" t="str">
            <v>Valle del Cauca</v>
          </cell>
          <cell r="D503" t="str">
            <v>Bovinos</v>
          </cell>
          <cell r="E503">
            <v>0</v>
          </cell>
        </row>
        <row r="504">
          <cell r="A504">
            <v>2021</v>
          </cell>
          <cell r="B504" t="str">
            <v>Agosto</v>
          </cell>
          <cell r="C504" t="str">
            <v>Valle del Cauca</v>
          </cell>
          <cell r="D504" t="str">
            <v>Bovinos</v>
          </cell>
          <cell r="E504">
            <v>0</v>
          </cell>
        </row>
        <row r="505">
          <cell r="A505">
            <v>2021</v>
          </cell>
          <cell r="B505" t="str">
            <v>Septiembre</v>
          </cell>
          <cell r="C505" t="str">
            <v>Valle del Cauca</v>
          </cell>
          <cell r="D505" t="str">
            <v>Bovinos</v>
          </cell>
          <cell r="E505">
            <v>0</v>
          </cell>
        </row>
        <row r="506">
          <cell r="A506">
            <v>2021</v>
          </cell>
          <cell r="B506" t="str">
            <v>Octubre</v>
          </cell>
          <cell r="C506" t="str">
            <v>Valle del Cauca</v>
          </cell>
          <cell r="D506" t="str">
            <v>Bovinos</v>
          </cell>
          <cell r="E506">
            <v>3</v>
          </cell>
        </row>
        <row r="507">
          <cell r="A507">
            <v>2021</v>
          </cell>
          <cell r="B507" t="str">
            <v>Noviembre</v>
          </cell>
          <cell r="C507" t="str">
            <v>Valle del Cauca</v>
          </cell>
          <cell r="D507" t="str">
            <v>Bovinos</v>
          </cell>
          <cell r="E507">
            <v>15</v>
          </cell>
        </row>
        <row r="508">
          <cell r="A508">
            <v>2021</v>
          </cell>
          <cell r="B508" t="str">
            <v>Diciembre</v>
          </cell>
          <cell r="C508" t="str">
            <v>Valle del Cauca</v>
          </cell>
          <cell r="D508" t="str">
            <v>Bovinos</v>
          </cell>
          <cell r="E508">
            <v>0</v>
          </cell>
        </row>
        <row r="509">
          <cell r="A509">
            <v>2021</v>
          </cell>
          <cell r="B509" t="str">
            <v>Enero</v>
          </cell>
          <cell r="C509" t="str">
            <v>Vichada</v>
          </cell>
          <cell r="D509" t="str">
            <v>Bovinos</v>
          </cell>
          <cell r="E509">
            <v>0</v>
          </cell>
        </row>
        <row r="510">
          <cell r="A510">
            <v>2021</v>
          </cell>
          <cell r="B510" t="str">
            <v>Febrero</v>
          </cell>
          <cell r="C510" t="str">
            <v>Vichada</v>
          </cell>
          <cell r="D510" t="str">
            <v>Bovinos</v>
          </cell>
          <cell r="E510">
            <v>0</v>
          </cell>
        </row>
        <row r="511">
          <cell r="A511">
            <v>2021</v>
          </cell>
          <cell r="B511" t="str">
            <v>Marzo</v>
          </cell>
          <cell r="C511" t="str">
            <v>Vichada</v>
          </cell>
          <cell r="D511" t="str">
            <v>Bovinos</v>
          </cell>
          <cell r="E511">
            <v>0</v>
          </cell>
        </row>
        <row r="512">
          <cell r="A512">
            <v>2021</v>
          </cell>
          <cell r="B512" t="str">
            <v>Abril</v>
          </cell>
          <cell r="C512" t="str">
            <v>Vichada</v>
          </cell>
          <cell r="D512" t="str">
            <v>Bovinos</v>
          </cell>
          <cell r="E512">
            <v>0</v>
          </cell>
        </row>
        <row r="513">
          <cell r="A513">
            <v>2021</v>
          </cell>
          <cell r="B513" t="str">
            <v>Mayo</v>
          </cell>
          <cell r="C513" t="str">
            <v>Vichada</v>
          </cell>
          <cell r="D513" t="str">
            <v>Bovinos</v>
          </cell>
          <cell r="E513">
            <v>0</v>
          </cell>
        </row>
        <row r="514">
          <cell r="A514">
            <v>2021</v>
          </cell>
          <cell r="B514" t="str">
            <v>Junio</v>
          </cell>
          <cell r="C514" t="str">
            <v>Vichada</v>
          </cell>
          <cell r="D514" t="str">
            <v>Bovinos</v>
          </cell>
          <cell r="E514">
            <v>29</v>
          </cell>
        </row>
        <row r="515">
          <cell r="A515">
            <v>2021</v>
          </cell>
          <cell r="B515" t="str">
            <v>Julio</v>
          </cell>
          <cell r="C515" t="str">
            <v>Vichada</v>
          </cell>
          <cell r="D515" t="str">
            <v>Bovinos</v>
          </cell>
          <cell r="E515">
            <v>0</v>
          </cell>
        </row>
        <row r="516">
          <cell r="A516">
            <v>2021</v>
          </cell>
          <cell r="B516" t="str">
            <v>Agosto</v>
          </cell>
          <cell r="C516" t="str">
            <v>Vichada</v>
          </cell>
          <cell r="D516" t="str">
            <v>Bovinos</v>
          </cell>
          <cell r="E516">
            <v>0</v>
          </cell>
        </row>
        <row r="517">
          <cell r="A517">
            <v>2021</v>
          </cell>
          <cell r="B517" t="str">
            <v>Septiembre</v>
          </cell>
          <cell r="C517" t="str">
            <v>Vichada</v>
          </cell>
          <cell r="D517" t="str">
            <v>Bovinos</v>
          </cell>
          <cell r="E517">
            <v>0</v>
          </cell>
        </row>
        <row r="518">
          <cell r="A518">
            <v>2021</v>
          </cell>
          <cell r="B518" t="str">
            <v>Octubre</v>
          </cell>
          <cell r="C518" t="str">
            <v>Vichada</v>
          </cell>
          <cell r="D518" t="str">
            <v>Bovinos</v>
          </cell>
          <cell r="E518">
            <v>0</v>
          </cell>
        </row>
        <row r="519">
          <cell r="A519">
            <v>2021</v>
          </cell>
          <cell r="B519" t="str">
            <v>Noviembre</v>
          </cell>
          <cell r="C519" t="str">
            <v>Vichada</v>
          </cell>
          <cell r="D519" t="str">
            <v>Bovinos</v>
          </cell>
          <cell r="E519">
            <v>0</v>
          </cell>
        </row>
        <row r="520">
          <cell r="A520">
            <v>2021</v>
          </cell>
          <cell r="B520" t="str">
            <v>Diciembre</v>
          </cell>
          <cell r="C520" t="str">
            <v>Vichada</v>
          </cell>
          <cell r="D520" t="str">
            <v>Bovinos</v>
          </cell>
          <cell r="E520">
            <v>0</v>
          </cell>
        </row>
        <row r="521">
          <cell r="A521">
            <v>2022</v>
          </cell>
          <cell r="B521" t="str">
            <v>Enero</v>
          </cell>
          <cell r="C521" t="str">
            <v>Antioquia</v>
          </cell>
          <cell r="D521" t="str">
            <v>Bovinos</v>
          </cell>
          <cell r="E521">
            <v>2196</v>
          </cell>
        </row>
        <row r="522">
          <cell r="A522">
            <v>2022</v>
          </cell>
          <cell r="B522" t="str">
            <v>Febrero</v>
          </cell>
          <cell r="C522" t="str">
            <v>Antioquia</v>
          </cell>
          <cell r="D522" t="str">
            <v>Bovinos</v>
          </cell>
          <cell r="E522">
            <v>1178</v>
          </cell>
        </row>
        <row r="523">
          <cell r="A523">
            <v>2022</v>
          </cell>
          <cell r="B523" t="str">
            <v>Marzo</v>
          </cell>
          <cell r="C523" t="str">
            <v>Antioquia</v>
          </cell>
          <cell r="D523" t="str">
            <v>Bovinos</v>
          </cell>
          <cell r="E523">
            <v>1540</v>
          </cell>
        </row>
        <row r="524">
          <cell r="A524">
            <v>2022</v>
          </cell>
          <cell r="B524" t="str">
            <v>Abril</v>
          </cell>
          <cell r="C524" t="str">
            <v>Antioquia</v>
          </cell>
          <cell r="D524" t="str">
            <v>Bovinos</v>
          </cell>
          <cell r="E524">
            <v>1047</v>
          </cell>
        </row>
        <row r="525">
          <cell r="A525">
            <v>2022</v>
          </cell>
          <cell r="B525" t="str">
            <v>Mayo</v>
          </cell>
          <cell r="C525" t="str">
            <v>Antioquia</v>
          </cell>
          <cell r="D525" t="str">
            <v>Bovinos</v>
          </cell>
          <cell r="E525">
            <v>951</v>
          </cell>
        </row>
        <row r="526">
          <cell r="A526">
            <v>2022</v>
          </cell>
          <cell r="B526" t="str">
            <v>Junio</v>
          </cell>
          <cell r="C526" t="str">
            <v>Antioquia</v>
          </cell>
          <cell r="D526" t="str">
            <v>Bovinos</v>
          </cell>
          <cell r="E526">
            <v>1077</v>
          </cell>
        </row>
        <row r="527">
          <cell r="A527">
            <v>2022</v>
          </cell>
          <cell r="B527" t="str">
            <v>Julio</v>
          </cell>
          <cell r="C527" t="str">
            <v>Antioquia</v>
          </cell>
          <cell r="D527" t="str">
            <v>Bovinos</v>
          </cell>
          <cell r="E527">
            <v>1143</v>
          </cell>
        </row>
        <row r="528">
          <cell r="A528">
            <v>2022</v>
          </cell>
          <cell r="B528" t="str">
            <v>Agosto</v>
          </cell>
          <cell r="C528" t="str">
            <v>Antioquia</v>
          </cell>
          <cell r="D528" t="str">
            <v>Bovinos</v>
          </cell>
          <cell r="E528">
            <v>827</v>
          </cell>
        </row>
        <row r="529">
          <cell r="A529">
            <v>2022</v>
          </cell>
          <cell r="B529" t="str">
            <v>Septiembre</v>
          </cell>
          <cell r="C529" t="str">
            <v>Antioquia</v>
          </cell>
          <cell r="D529" t="str">
            <v>Bovinos</v>
          </cell>
        </row>
        <row r="530">
          <cell r="A530">
            <v>2022</v>
          </cell>
          <cell r="B530" t="str">
            <v>Octubre</v>
          </cell>
          <cell r="C530" t="str">
            <v>Antioquia</v>
          </cell>
          <cell r="D530" t="str">
            <v>Bovinos</v>
          </cell>
        </row>
        <row r="531">
          <cell r="A531">
            <v>2022</v>
          </cell>
          <cell r="B531" t="str">
            <v>Noviembre</v>
          </cell>
          <cell r="C531" t="str">
            <v>Antioquia</v>
          </cell>
          <cell r="D531" t="str">
            <v>Bovinos</v>
          </cell>
        </row>
        <row r="532">
          <cell r="A532">
            <v>2022</v>
          </cell>
          <cell r="B532" t="str">
            <v>Diciembre</v>
          </cell>
          <cell r="C532" t="str">
            <v>Antioquia</v>
          </cell>
          <cell r="D532" t="str">
            <v>Bovinos</v>
          </cell>
        </row>
        <row r="533">
          <cell r="A533">
            <v>2022</v>
          </cell>
          <cell r="B533" t="str">
            <v>Enero</v>
          </cell>
          <cell r="C533" t="str">
            <v>Arauca</v>
          </cell>
          <cell r="D533" t="str">
            <v>Bovinos</v>
          </cell>
          <cell r="E533">
            <v>5971</v>
          </cell>
        </row>
        <row r="534">
          <cell r="A534">
            <v>2022</v>
          </cell>
          <cell r="B534" t="str">
            <v>Febrero</v>
          </cell>
          <cell r="C534" t="str">
            <v>Arauca</v>
          </cell>
          <cell r="D534" t="str">
            <v>Bovinos</v>
          </cell>
          <cell r="E534">
            <v>7076</v>
          </cell>
        </row>
        <row r="535">
          <cell r="A535">
            <v>2022</v>
          </cell>
          <cell r="B535" t="str">
            <v>Marzo</v>
          </cell>
          <cell r="C535" t="str">
            <v>Atlantico</v>
          </cell>
          <cell r="D535" t="str">
            <v>Bovinos</v>
          </cell>
          <cell r="E535">
            <v>9</v>
          </cell>
        </row>
        <row r="536">
          <cell r="A536">
            <v>2022</v>
          </cell>
          <cell r="B536" t="str">
            <v>Marzo</v>
          </cell>
          <cell r="C536" t="str">
            <v>Arauca</v>
          </cell>
          <cell r="D536" t="str">
            <v>Bovinos</v>
          </cell>
          <cell r="E536">
            <v>9641</v>
          </cell>
        </row>
        <row r="537">
          <cell r="A537">
            <v>2022</v>
          </cell>
          <cell r="B537" t="str">
            <v>Abril</v>
          </cell>
          <cell r="C537" t="str">
            <v>Atlantico</v>
          </cell>
          <cell r="D537" t="str">
            <v>Bovinos</v>
          </cell>
          <cell r="E537">
            <v>8</v>
          </cell>
        </row>
        <row r="538">
          <cell r="A538">
            <v>2022</v>
          </cell>
          <cell r="B538" t="str">
            <v>Abril</v>
          </cell>
          <cell r="C538" t="str">
            <v>Arauca</v>
          </cell>
          <cell r="D538" t="str">
            <v>Bovinos</v>
          </cell>
          <cell r="E538">
            <v>5672</v>
          </cell>
        </row>
        <row r="539">
          <cell r="A539">
            <v>2022</v>
          </cell>
          <cell r="B539" t="str">
            <v>Mayo</v>
          </cell>
          <cell r="C539" t="str">
            <v>Arauca</v>
          </cell>
          <cell r="D539" t="str">
            <v>Bovinos</v>
          </cell>
          <cell r="E539">
            <v>6169</v>
          </cell>
        </row>
        <row r="540">
          <cell r="A540">
            <v>2022</v>
          </cell>
          <cell r="B540" t="str">
            <v>Junio</v>
          </cell>
          <cell r="C540" t="str">
            <v>Arauca</v>
          </cell>
          <cell r="D540" t="str">
            <v>Bovinos</v>
          </cell>
          <cell r="E540">
            <v>5339</v>
          </cell>
        </row>
        <row r="541">
          <cell r="A541">
            <v>2022</v>
          </cell>
          <cell r="B541" t="str">
            <v>Julio</v>
          </cell>
          <cell r="C541" t="str">
            <v>Arauca</v>
          </cell>
          <cell r="D541" t="str">
            <v>Bovinos</v>
          </cell>
          <cell r="E541">
            <v>5409</v>
          </cell>
        </row>
        <row r="542">
          <cell r="A542">
            <v>2022</v>
          </cell>
          <cell r="B542" t="str">
            <v>Agosto</v>
          </cell>
          <cell r="C542" t="str">
            <v>Arauca</v>
          </cell>
          <cell r="D542" t="str">
            <v>Bovinos</v>
          </cell>
          <cell r="E542">
            <v>6334</v>
          </cell>
        </row>
        <row r="543">
          <cell r="A543">
            <v>2022</v>
          </cell>
          <cell r="B543" t="str">
            <v>Septiembre</v>
          </cell>
          <cell r="C543" t="str">
            <v>Arauca</v>
          </cell>
          <cell r="D543" t="str">
            <v>Bovinos</v>
          </cell>
        </row>
        <row r="544">
          <cell r="A544">
            <v>2022</v>
          </cell>
          <cell r="B544" t="str">
            <v>Octubre</v>
          </cell>
          <cell r="C544" t="str">
            <v>Arauca</v>
          </cell>
          <cell r="D544" t="str">
            <v>Bovinos</v>
          </cell>
        </row>
        <row r="545">
          <cell r="A545">
            <v>2022</v>
          </cell>
          <cell r="B545" t="str">
            <v>Noviembre</v>
          </cell>
          <cell r="C545" t="str">
            <v>Arauca</v>
          </cell>
          <cell r="D545" t="str">
            <v>Bovinos</v>
          </cell>
        </row>
        <row r="546">
          <cell r="A546">
            <v>2022</v>
          </cell>
          <cell r="B546" t="str">
            <v>Diciembre</v>
          </cell>
          <cell r="C546" t="str">
            <v>Arauca</v>
          </cell>
          <cell r="D546" t="str">
            <v>Bovinos</v>
          </cell>
        </row>
        <row r="547">
          <cell r="A547">
            <v>2022</v>
          </cell>
          <cell r="B547" t="str">
            <v>Enero</v>
          </cell>
          <cell r="C547" t="str">
            <v>Bogota</v>
          </cell>
          <cell r="D547" t="str">
            <v>Bovinos</v>
          </cell>
          <cell r="E547">
            <v>7</v>
          </cell>
        </row>
        <row r="548">
          <cell r="A548">
            <v>2022</v>
          </cell>
          <cell r="B548" t="str">
            <v>Febrero</v>
          </cell>
          <cell r="C548" t="str">
            <v>Bogota</v>
          </cell>
          <cell r="D548" t="str">
            <v>Bovinos</v>
          </cell>
          <cell r="E548">
            <v>47</v>
          </cell>
        </row>
        <row r="549">
          <cell r="A549">
            <v>2022</v>
          </cell>
          <cell r="B549" t="str">
            <v>Marzo</v>
          </cell>
          <cell r="C549" t="str">
            <v>Bogota</v>
          </cell>
          <cell r="D549" t="str">
            <v>Bovinos</v>
          </cell>
          <cell r="E549">
            <v>30</v>
          </cell>
        </row>
        <row r="550">
          <cell r="A550">
            <v>2022</v>
          </cell>
          <cell r="B550" t="str">
            <v>Abril</v>
          </cell>
          <cell r="C550" t="str">
            <v>Bogota</v>
          </cell>
          <cell r="D550" t="str">
            <v>Bovinos</v>
          </cell>
          <cell r="E550">
            <v>17</v>
          </cell>
        </row>
        <row r="551">
          <cell r="A551">
            <v>2022</v>
          </cell>
          <cell r="B551" t="str">
            <v>Mayo</v>
          </cell>
          <cell r="C551" t="str">
            <v>Bogota</v>
          </cell>
          <cell r="D551" t="str">
            <v>Bovinos</v>
          </cell>
          <cell r="E551">
            <v>18</v>
          </cell>
        </row>
        <row r="552">
          <cell r="A552">
            <v>2022</v>
          </cell>
          <cell r="B552" t="str">
            <v>Junio</v>
          </cell>
          <cell r="C552" t="str">
            <v>Bogota</v>
          </cell>
          <cell r="D552" t="str">
            <v>Bovinos</v>
          </cell>
          <cell r="E552">
            <v>19</v>
          </cell>
        </row>
        <row r="553">
          <cell r="A553">
            <v>2022</v>
          </cell>
          <cell r="B553" t="str">
            <v>Julio</v>
          </cell>
          <cell r="C553" t="str">
            <v>Bogota</v>
          </cell>
          <cell r="D553" t="str">
            <v>Bovinos</v>
          </cell>
          <cell r="E553">
            <v>36</v>
          </cell>
        </row>
        <row r="554">
          <cell r="A554">
            <v>2022</v>
          </cell>
          <cell r="B554" t="str">
            <v>Agosto</v>
          </cell>
          <cell r="C554" t="str">
            <v>Bogota</v>
          </cell>
          <cell r="D554" t="str">
            <v>Bovinos</v>
          </cell>
          <cell r="E554">
            <v>11</v>
          </cell>
        </row>
        <row r="555">
          <cell r="A555">
            <v>2022</v>
          </cell>
          <cell r="B555" t="str">
            <v>Septiembre</v>
          </cell>
          <cell r="C555" t="str">
            <v>Bogota</v>
          </cell>
          <cell r="D555" t="str">
            <v>Bovinos</v>
          </cell>
        </row>
        <row r="556">
          <cell r="A556">
            <v>2022</v>
          </cell>
          <cell r="B556" t="str">
            <v>Octubre</v>
          </cell>
          <cell r="C556" t="str">
            <v>Bogota</v>
          </cell>
          <cell r="D556" t="str">
            <v>Bovinos</v>
          </cell>
        </row>
        <row r="557">
          <cell r="A557">
            <v>2022</v>
          </cell>
          <cell r="B557" t="str">
            <v>Noviembre</v>
          </cell>
          <cell r="C557" t="str">
            <v>Bogota</v>
          </cell>
          <cell r="D557" t="str">
            <v>Bovinos</v>
          </cell>
        </row>
        <row r="558">
          <cell r="A558">
            <v>2022</v>
          </cell>
          <cell r="B558" t="str">
            <v>Diciembre</v>
          </cell>
          <cell r="C558" t="str">
            <v>Bogota</v>
          </cell>
          <cell r="D558" t="str">
            <v>Bovinos</v>
          </cell>
        </row>
        <row r="559">
          <cell r="A559">
            <v>2022</v>
          </cell>
          <cell r="B559" t="str">
            <v>Enero</v>
          </cell>
          <cell r="C559" t="str">
            <v>Bolivar</v>
          </cell>
          <cell r="D559" t="str">
            <v>Bovinos</v>
          </cell>
        </row>
        <row r="560">
          <cell r="A560">
            <v>2022</v>
          </cell>
          <cell r="B560" t="str">
            <v>Febrero</v>
          </cell>
          <cell r="C560" t="str">
            <v>Bolivar</v>
          </cell>
          <cell r="D560" t="str">
            <v>Bovinos</v>
          </cell>
        </row>
        <row r="561">
          <cell r="A561">
            <v>2022</v>
          </cell>
          <cell r="B561" t="str">
            <v>Marzo</v>
          </cell>
          <cell r="C561" t="str">
            <v>Bolivar</v>
          </cell>
          <cell r="D561" t="str">
            <v>Bovinos</v>
          </cell>
        </row>
        <row r="562">
          <cell r="A562">
            <v>2022</v>
          </cell>
          <cell r="B562" t="str">
            <v>Abril</v>
          </cell>
          <cell r="C562" t="str">
            <v>Bolivar</v>
          </cell>
          <cell r="D562" t="str">
            <v>Bovinos</v>
          </cell>
        </row>
        <row r="563">
          <cell r="A563">
            <v>2022</v>
          </cell>
          <cell r="B563" t="str">
            <v>Mayo</v>
          </cell>
          <cell r="C563" t="str">
            <v>Bolivar</v>
          </cell>
          <cell r="D563" t="str">
            <v>Bovinos</v>
          </cell>
        </row>
        <row r="564">
          <cell r="A564">
            <v>2022</v>
          </cell>
          <cell r="B564" t="str">
            <v>Junio</v>
          </cell>
          <cell r="C564" t="str">
            <v>Bolivar</v>
          </cell>
          <cell r="D564" t="str">
            <v>Bovinos</v>
          </cell>
        </row>
        <row r="565">
          <cell r="A565">
            <v>2022</v>
          </cell>
          <cell r="B565" t="str">
            <v>Julio</v>
          </cell>
          <cell r="C565" t="str">
            <v>Bolivar</v>
          </cell>
          <cell r="D565" t="str">
            <v>Bovinos</v>
          </cell>
        </row>
        <row r="566">
          <cell r="A566">
            <v>2022</v>
          </cell>
          <cell r="B566" t="str">
            <v>Agosto</v>
          </cell>
          <cell r="C566" t="str">
            <v>Bolivar</v>
          </cell>
          <cell r="D566" t="str">
            <v>Bovinos</v>
          </cell>
        </row>
        <row r="567">
          <cell r="A567">
            <v>2022</v>
          </cell>
          <cell r="B567" t="str">
            <v>Septiembre</v>
          </cell>
          <cell r="C567" t="str">
            <v>Bolivar</v>
          </cell>
          <cell r="D567" t="str">
            <v>Bovinos</v>
          </cell>
        </row>
        <row r="568">
          <cell r="A568">
            <v>2022</v>
          </cell>
          <cell r="B568" t="str">
            <v>Octubre</v>
          </cell>
          <cell r="C568" t="str">
            <v>Bolivar</v>
          </cell>
          <cell r="D568" t="str">
            <v>Bovinos</v>
          </cell>
        </row>
        <row r="569">
          <cell r="A569">
            <v>2022</v>
          </cell>
          <cell r="B569" t="str">
            <v>Noviembre</v>
          </cell>
          <cell r="C569" t="str">
            <v>Bolivar</v>
          </cell>
          <cell r="D569" t="str">
            <v>Bovinos</v>
          </cell>
        </row>
        <row r="570">
          <cell r="A570">
            <v>2022</v>
          </cell>
          <cell r="B570" t="str">
            <v>Diciembre</v>
          </cell>
          <cell r="C570" t="str">
            <v>Bolivar</v>
          </cell>
          <cell r="D570" t="str">
            <v>Bovinos</v>
          </cell>
        </row>
        <row r="571">
          <cell r="A571">
            <v>2022</v>
          </cell>
          <cell r="B571" t="str">
            <v>Enero</v>
          </cell>
          <cell r="C571" t="str">
            <v>Boyaca</v>
          </cell>
          <cell r="D571" t="str">
            <v>Bovinos</v>
          </cell>
          <cell r="E571">
            <v>2036</v>
          </cell>
        </row>
        <row r="572">
          <cell r="A572">
            <v>2022</v>
          </cell>
          <cell r="B572" t="str">
            <v>Febrero</v>
          </cell>
          <cell r="C572" t="str">
            <v>Boyaca</v>
          </cell>
          <cell r="D572" t="str">
            <v>Bovinos</v>
          </cell>
          <cell r="E572">
            <v>3688</v>
          </cell>
        </row>
        <row r="573">
          <cell r="A573">
            <v>2022</v>
          </cell>
          <cell r="B573" t="str">
            <v>Marzo</v>
          </cell>
          <cell r="C573" t="str">
            <v>Boyaca</v>
          </cell>
          <cell r="D573" t="str">
            <v>Bovinos</v>
          </cell>
          <cell r="E573">
            <v>4539</v>
          </cell>
        </row>
        <row r="574">
          <cell r="A574">
            <v>2022</v>
          </cell>
          <cell r="B574" t="str">
            <v>Abril</v>
          </cell>
          <cell r="C574" t="str">
            <v>Boyaca</v>
          </cell>
          <cell r="D574" t="str">
            <v>Bovinos</v>
          </cell>
          <cell r="E574">
            <v>3835</v>
          </cell>
        </row>
        <row r="575">
          <cell r="A575">
            <v>2022</v>
          </cell>
          <cell r="B575" t="str">
            <v>Mayo</v>
          </cell>
          <cell r="C575" t="str">
            <v>Boyaca</v>
          </cell>
          <cell r="D575" t="str">
            <v>Bovinos</v>
          </cell>
          <cell r="E575">
            <v>2524</v>
          </cell>
        </row>
        <row r="576">
          <cell r="A576">
            <v>2022</v>
          </cell>
          <cell r="B576" t="str">
            <v>Junio</v>
          </cell>
          <cell r="C576" t="str">
            <v>Boyaca</v>
          </cell>
          <cell r="D576" t="str">
            <v>Bovinos</v>
          </cell>
          <cell r="E576">
            <v>2097</v>
          </cell>
        </row>
        <row r="577">
          <cell r="A577">
            <v>2022</v>
          </cell>
          <cell r="B577" t="str">
            <v>Julio</v>
          </cell>
          <cell r="C577" t="str">
            <v>Boyaca</v>
          </cell>
          <cell r="D577" t="str">
            <v>Bovinos</v>
          </cell>
          <cell r="E577">
            <v>2106</v>
          </cell>
        </row>
        <row r="578">
          <cell r="A578">
            <v>2022</v>
          </cell>
          <cell r="B578" t="str">
            <v>Agosto</v>
          </cell>
          <cell r="C578" t="str">
            <v>Boyaca</v>
          </cell>
          <cell r="D578" t="str">
            <v>Bovinos</v>
          </cell>
          <cell r="E578">
            <v>2596</v>
          </cell>
        </row>
        <row r="579">
          <cell r="A579">
            <v>2022</v>
          </cell>
          <cell r="B579" t="str">
            <v>Septiembre</v>
          </cell>
          <cell r="C579" t="str">
            <v>Boyaca</v>
          </cell>
          <cell r="D579" t="str">
            <v>Bovinos</v>
          </cell>
        </row>
        <row r="580">
          <cell r="A580">
            <v>2022</v>
          </cell>
          <cell r="B580" t="str">
            <v>Octubre</v>
          </cell>
          <cell r="C580" t="str">
            <v>Boyaca</v>
          </cell>
          <cell r="D580" t="str">
            <v>Bovinos</v>
          </cell>
        </row>
        <row r="581">
          <cell r="A581">
            <v>2022</v>
          </cell>
          <cell r="B581" t="str">
            <v>Noviembre</v>
          </cell>
          <cell r="C581" t="str">
            <v>Boyaca</v>
          </cell>
          <cell r="D581" t="str">
            <v>Bovinos</v>
          </cell>
        </row>
        <row r="582">
          <cell r="A582">
            <v>2022</v>
          </cell>
          <cell r="B582" t="str">
            <v>Diciembre</v>
          </cell>
          <cell r="C582" t="str">
            <v>Boyaca</v>
          </cell>
          <cell r="D582" t="str">
            <v>Bovinos</v>
          </cell>
        </row>
        <row r="583">
          <cell r="A583">
            <v>2022</v>
          </cell>
          <cell r="B583" t="str">
            <v>Enero</v>
          </cell>
          <cell r="C583" t="str">
            <v>Caldas</v>
          </cell>
          <cell r="D583" t="str">
            <v>Bovinos</v>
          </cell>
          <cell r="E583">
            <v>249</v>
          </cell>
        </row>
        <row r="584">
          <cell r="A584">
            <v>2022</v>
          </cell>
          <cell r="B584" t="str">
            <v>Febrero</v>
          </cell>
          <cell r="C584" t="str">
            <v>Caldas</v>
          </cell>
          <cell r="D584" t="str">
            <v>Bovinos</v>
          </cell>
          <cell r="E584">
            <v>494</v>
          </cell>
        </row>
        <row r="585">
          <cell r="A585">
            <v>2022</v>
          </cell>
          <cell r="B585" t="str">
            <v>Marzo</v>
          </cell>
          <cell r="C585" t="str">
            <v>Caldas</v>
          </cell>
          <cell r="D585" t="str">
            <v>Bovinos</v>
          </cell>
          <cell r="E585">
            <v>736</v>
          </cell>
        </row>
        <row r="586">
          <cell r="A586">
            <v>2022</v>
          </cell>
          <cell r="B586" t="str">
            <v>Abril</v>
          </cell>
          <cell r="C586" t="str">
            <v>Caldas</v>
          </cell>
          <cell r="D586" t="str">
            <v>Bovinos</v>
          </cell>
          <cell r="E586">
            <v>431</v>
          </cell>
        </row>
        <row r="587">
          <cell r="A587">
            <v>2022</v>
          </cell>
          <cell r="B587" t="str">
            <v>Mayo</v>
          </cell>
          <cell r="C587" t="str">
            <v>Caldas</v>
          </cell>
          <cell r="D587" t="str">
            <v>Bovinos</v>
          </cell>
          <cell r="E587">
            <v>428</v>
          </cell>
        </row>
        <row r="588">
          <cell r="A588">
            <v>2022</v>
          </cell>
          <cell r="B588" t="str">
            <v>Junio</v>
          </cell>
          <cell r="C588" t="str">
            <v>Caldas</v>
          </cell>
          <cell r="D588" t="str">
            <v>Bovinos</v>
          </cell>
          <cell r="E588">
            <v>550</v>
          </cell>
        </row>
        <row r="589">
          <cell r="A589">
            <v>2022</v>
          </cell>
          <cell r="B589" t="str">
            <v>Julio</v>
          </cell>
          <cell r="C589" t="str">
            <v>Caldas</v>
          </cell>
          <cell r="D589" t="str">
            <v>Bovinos</v>
          </cell>
          <cell r="E589">
            <v>286</v>
          </cell>
        </row>
        <row r="590">
          <cell r="A590">
            <v>2022</v>
          </cell>
          <cell r="B590" t="str">
            <v>Agosto</v>
          </cell>
          <cell r="C590" t="str">
            <v>Caldas</v>
          </cell>
          <cell r="D590" t="str">
            <v>Bovinos</v>
          </cell>
          <cell r="E590">
            <v>764</v>
          </cell>
        </row>
        <row r="591">
          <cell r="A591">
            <v>2022</v>
          </cell>
          <cell r="B591" t="str">
            <v>Septiembre</v>
          </cell>
          <cell r="C591" t="str">
            <v>Caldas</v>
          </cell>
          <cell r="D591" t="str">
            <v>Bovinos</v>
          </cell>
        </row>
        <row r="592">
          <cell r="A592">
            <v>2022</v>
          </cell>
          <cell r="B592" t="str">
            <v>Octubre</v>
          </cell>
          <cell r="C592" t="str">
            <v>Caldas</v>
          </cell>
          <cell r="D592" t="str">
            <v>Bovinos</v>
          </cell>
        </row>
        <row r="593">
          <cell r="A593">
            <v>2022</v>
          </cell>
          <cell r="B593" t="str">
            <v>Noviembre</v>
          </cell>
          <cell r="C593" t="str">
            <v>Caldas</v>
          </cell>
          <cell r="D593" t="str">
            <v>Bovinos</v>
          </cell>
        </row>
        <row r="594">
          <cell r="A594">
            <v>2022</v>
          </cell>
          <cell r="B594" t="str">
            <v>Diciembre</v>
          </cell>
          <cell r="C594" t="str">
            <v>Caldas</v>
          </cell>
          <cell r="D594" t="str">
            <v>Bovinos</v>
          </cell>
        </row>
        <row r="595">
          <cell r="A595">
            <v>2022</v>
          </cell>
          <cell r="B595" t="str">
            <v>Enero</v>
          </cell>
          <cell r="C595" t="str">
            <v>Caqueta</v>
          </cell>
          <cell r="D595" t="str">
            <v>Bovinos</v>
          </cell>
          <cell r="E595">
            <v>277</v>
          </cell>
        </row>
        <row r="596">
          <cell r="A596">
            <v>2022</v>
          </cell>
          <cell r="B596" t="str">
            <v>Febrero</v>
          </cell>
          <cell r="C596" t="str">
            <v>Caqueta</v>
          </cell>
          <cell r="D596" t="str">
            <v>Bovinos</v>
          </cell>
          <cell r="E596">
            <v>653</v>
          </cell>
        </row>
        <row r="597">
          <cell r="A597">
            <v>2022</v>
          </cell>
          <cell r="B597" t="str">
            <v>Marzo</v>
          </cell>
          <cell r="C597" t="str">
            <v>Caqueta</v>
          </cell>
          <cell r="D597" t="str">
            <v>Bovinos</v>
          </cell>
          <cell r="E597">
            <v>774</v>
          </cell>
        </row>
        <row r="598">
          <cell r="A598">
            <v>2022</v>
          </cell>
          <cell r="B598" t="str">
            <v>Abril</v>
          </cell>
          <cell r="C598" t="str">
            <v>Caqueta</v>
          </cell>
          <cell r="D598" t="str">
            <v>Bovinos</v>
          </cell>
          <cell r="E598">
            <v>1443</v>
          </cell>
        </row>
        <row r="599">
          <cell r="A599">
            <v>2022</v>
          </cell>
          <cell r="B599" t="str">
            <v>Mayo</v>
          </cell>
          <cell r="C599" t="str">
            <v>Caqueta</v>
          </cell>
          <cell r="D599" t="str">
            <v>Bovinos</v>
          </cell>
          <cell r="E599">
            <v>1443</v>
          </cell>
        </row>
        <row r="600">
          <cell r="A600">
            <v>2022</v>
          </cell>
          <cell r="B600" t="str">
            <v>Junio</v>
          </cell>
          <cell r="C600" t="str">
            <v>Caqueta</v>
          </cell>
          <cell r="D600" t="str">
            <v>Bovinos</v>
          </cell>
          <cell r="E600">
            <v>3388</v>
          </cell>
        </row>
        <row r="601">
          <cell r="A601">
            <v>2022</v>
          </cell>
          <cell r="B601" t="str">
            <v>Julio</v>
          </cell>
          <cell r="C601" t="str">
            <v>Caqueta</v>
          </cell>
          <cell r="D601" t="str">
            <v>Bovinos</v>
          </cell>
          <cell r="E601">
            <v>815</v>
          </cell>
        </row>
        <row r="602">
          <cell r="A602">
            <v>2022</v>
          </cell>
          <cell r="B602" t="str">
            <v>Agosto</v>
          </cell>
          <cell r="C602" t="str">
            <v>Caqueta</v>
          </cell>
          <cell r="D602" t="str">
            <v>Bovinos</v>
          </cell>
          <cell r="E602">
            <v>646</v>
          </cell>
        </row>
        <row r="603">
          <cell r="A603">
            <v>2022</v>
          </cell>
          <cell r="B603" t="str">
            <v>Septiembre</v>
          </cell>
          <cell r="C603" t="str">
            <v>Caqueta</v>
          </cell>
          <cell r="D603" t="str">
            <v>Bovinos</v>
          </cell>
        </row>
        <row r="604">
          <cell r="A604">
            <v>2022</v>
          </cell>
          <cell r="B604" t="str">
            <v>Octubre</v>
          </cell>
          <cell r="C604" t="str">
            <v>Caqueta</v>
          </cell>
          <cell r="D604" t="str">
            <v>Bovinos</v>
          </cell>
        </row>
        <row r="605">
          <cell r="A605">
            <v>2022</v>
          </cell>
          <cell r="B605" t="str">
            <v>Noviembre</v>
          </cell>
          <cell r="C605" t="str">
            <v>Caqueta</v>
          </cell>
          <cell r="D605" t="str">
            <v>Bovinos</v>
          </cell>
        </row>
        <row r="606">
          <cell r="A606">
            <v>2022</v>
          </cell>
          <cell r="B606" t="str">
            <v>Diciembre</v>
          </cell>
          <cell r="C606" t="str">
            <v>Caqueta</v>
          </cell>
          <cell r="D606" t="str">
            <v>Bovinos</v>
          </cell>
        </row>
        <row r="607">
          <cell r="A607">
            <v>2022</v>
          </cell>
          <cell r="B607" t="str">
            <v>Enero</v>
          </cell>
          <cell r="C607" t="str">
            <v>Casanare</v>
          </cell>
          <cell r="D607" t="str">
            <v>Bovinos</v>
          </cell>
          <cell r="E607">
            <v>13782</v>
          </cell>
        </row>
        <row r="608">
          <cell r="A608">
            <v>2022</v>
          </cell>
          <cell r="B608" t="str">
            <v>Febrero</v>
          </cell>
          <cell r="C608" t="str">
            <v>Casanare</v>
          </cell>
          <cell r="D608" t="str">
            <v>Bovinos</v>
          </cell>
          <cell r="E608">
            <v>10670</v>
          </cell>
        </row>
        <row r="609">
          <cell r="A609">
            <v>2022</v>
          </cell>
          <cell r="B609" t="str">
            <v>Marzo</v>
          </cell>
          <cell r="C609" t="str">
            <v>Casanare</v>
          </cell>
          <cell r="D609" t="str">
            <v>Bovinos</v>
          </cell>
          <cell r="E609">
            <v>9983</v>
          </cell>
        </row>
        <row r="610">
          <cell r="A610">
            <v>2022</v>
          </cell>
          <cell r="B610" t="str">
            <v>Abril</v>
          </cell>
          <cell r="C610" t="str">
            <v>Casanare</v>
          </cell>
          <cell r="D610" t="str">
            <v>Bovinos</v>
          </cell>
          <cell r="E610">
            <v>7684</v>
          </cell>
        </row>
        <row r="611">
          <cell r="A611">
            <v>2022</v>
          </cell>
          <cell r="B611" t="str">
            <v>Mayo</v>
          </cell>
          <cell r="C611" t="str">
            <v>Casanare</v>
          </cell>
          <cell r="D611" t="str">
            <v>Bovinos</v>
          </cell>
          <cell r="E611">
            <v>9908</v>
          </cell>
        </row>
        <row r="612">
          <cell r="A612">
            <v>2022</v>
          </cell>
          <cell r="B612" t="str">
            <v>Junio</v>
          </cell>
          <cell r="C612" t="str">
            <v>Casanare</v>
          </cell>
          <cell r="D612" t="str">
            <v>Bovinos</v>
          </cell>
          <cell r="E612">
            <v>12630</v>
          </cell>
        </row>
        <row r="613">
          <cell r="A613">
            <v>2022</v>
          </cell>
          <cell r="B613" t="str">
            <v>Julio</v>
          </cell>
          <cell r="C613" t="str">
            <v>Casanare</v>
          </cell>
          <cell r="D613" t="str">
            <v>Bovinos</v>
          </cell>
          <cell r="E613">
            <v>12763</v>
          </cell>
        </row>
        <row r="614">
          <cell r="A614">
            <v>2022</v>
          </cell>
          <cell r="B614" t="str">
            <v>Agosto</v>
          </cell>
          <cell r="C614" t="str">
            <v>Casanare</v>
          </cell>
          <cell r="D614" t="str">
            <v>Bovinos</v>
          </cell>
          <cell r="E614">
            <v>12476</v>
          </cell>
        </row>
        <row r="615">
          <cell r="A615">
            <v>2022</v>
          </cell>
          <cell r="B615" t="str">
            <v>Septiembre</v>
          </cell>
          <cell r="C615" t="str">
            <v>Casanare</v>
          </cell>
          <cell r="D615" t="str">
            <v>Bovinos</v>
          </cell>
        </row>
        <row r="616">
          <cell r="A616">
            <v>2022</v>
          </cell>
          <cell r="B616" t="str">
            <v>Octubre</v>
          </cell>
          <cell r="C616" t="str">
            <v>Casanare</v>
          </cell>
          <cell r="D616" t="str">
            <v>Bovinos</v>
          </cell>
        </row>
        <row r="617">
          <cell r="A617">
            <v>2022</v>
          </cell>
          <cell r="B617" t="str">
            <v>Noviembre</v>
          </cell>
          <cell r="C617" t="str">
            <v>Casanare</v>
          </cell>
          <cell r="D617" t="str">
            <v>Bovinos</v>
          </cell>
        </row>
        <row r="618">
          <cell r="A618">
            <v>2022</v>
          </cell>
          <cell r="B618" t="str">
            <v>Diciembre</v>
          </cell>
          <cell r="C618" t="str">
            <v>Casanare</v>
          </cell>
          <cell r="D618" t="str">
            <v>Bovinos</v>
          </cell>
        </row>
        <row r="619">
          <cell r="A619">
            <v>2022</v>
          </cell>
          <cell r="B619" t="str">
            <v>Enero</v>
          </cell>
          <cell r="C619" t="str">
            <v>Cauca</v>
          </cell>
          <cell r="D619" t="str">
            <v>Bovinos</v>
          </cell>
          <cell r="E619">
            <v>15</v>
          </cell>
        </row>
        <row r="620">
          <cell r="A620">
            <v>2022</v>
          </cell>
          <cell r="B620" t="str">
            <v>Febrero</v>
          </cell>
          <cell r="C620" t="str">
            <v>Cauca</v>
          </cell>
          <cell r="D620" t="str">
            <v>Bovinos</v>
          </cell>
        </row>
        <row r="621">
          <cell r="A621">
            <v>2022</v>
          </cell>
          <cell r="B621" t="str">
            <v>Marzo</v>
          </cell>
          <cell r="C621" t="str">
            <v>Cauca</v>
          </cell>
          <cell r="D621" t="str">
            <v>Bovinos</v>
          </cell>
        </row>
        <row r="622">
          <cell r="A622">
            <v>2022</v>
          </cell>
          <cell r="B622" t="str">
            <v>Abril</v>
          </cell>
          <cell r="C622" t="str">
            <v>Cauca</v>
          </cell>
          <cell r="D622" t="str">
            <v>Bovinos</v>
          </cell>
        </row>
        <row r="623">
          <cell r="A623">
            <v>2022</v>
          </cell>
          <cell r="B623" t="str">
            <v>Mayo</v>
          </cell>
          <cell r="C623" t="str">
            <v>Cauca</v>
          </cell>
          <cell r="D623" t="str">
            <v>Bovinos</v>
          </cell>
        </row>
        <row r="624">
          <cell r="A624">
            <v>2022</v>
          </cell>
          <cell r="B624" t="str">
            <v>Junio</v>
          </cell>
          <cell r="C624" t="str">
            <v>Cauca</v>
          </cell>
          <cell r="D624" t="str">
            <v>Bovinos</v>
          </cell>
          <cell r="E624">
            <v>28</v>
          </cell>
        </row>
        <row r="625">
          <cell r="A625">
            <v>2022</v>
          </cell>
          <cell r="B625" t="str">
            <v>Julio</v>
          </cell>
          <cell r="C625" t="str">
            <v>Cauca</v>
          </cell>
          <cell r="D625" t="str">
            <v>Bovinos</v>
          </cell>
        </row>
        <row r="626">
          <cell r="A626">
            <v>2022</v>
          </cell>
          <cell r="B626" t="str">
            <v>Agosto</v>
          </cell>
          <cell r="C626" t="str">
            <v>Cauca</v>
          </cell>
          <cell r="D626" t="str">
            <v>Bovinos</v>
          </cell>
        </row>
        <row r="627">
          <cell r="A627">
            <v>2022</v>
          </cell>
          <cell r="B627" t="str">
            <v>Septiembre</v>
          </cell>
          <cell r="C627" t="str">
            <v>Cauca</v>
          </cell>
          <cell r="D627" t="str">
            <v>Bovinos</v>
          </cell>
        </row>
        <row r="628">
          <cell r="A628">
            <v>2022</v>
          </cell>
          <cell r="B628" t="str">
            <v>Octubre</v>
          </cell>
          <cell r="C628" t="str">
            <v>Cauca</v>
          </cell>
          <cell r="D628" t="str">
            <v>Bovinos</v>
          </cell>
        </row>
        <row r="629">
          <cell r="A629">
            <v>2022</v>
          </cell>
          <cell r="B629" t="str">
            <v>Noviembre</v>
          </cell>
          <cell r="C629" t="str">
            <v>Cauca</v>
          </cell>
          <cell r="D629" t="str">
            <v>Bovinos</v>
          </cell>
        </row>
        <row r="630">
          <cell r="A630">
            <v>2022</v>
          </cell>
          <cell r="B630" t="str">
            <v>Diciembre</v>
          </cell>
          <cell r="C630" t="str">
            <v>Cauca</v>
          </cell>
          <cell r="D630" t="str">
            <v>Bovinos</v>
          </cell>
        </row>
        <row r="631">
          <cell r="A631">
            <v>2022</v>
          </cell>
          <cell r="B631" t="str">
            <v>Enero</v>
          </cell>
          <cell r="C631" t="str">
            <v>Cesar</v>
          </cell>
          <cell r="D631" t="str">
            <v>Bovinos</v>
          </cell>
          <cell r="E631">
            <v>49</v>
          </cell>
        </row>
        <row r="632">
          <cell r="A632">
            <v>2022</v>
          </cell>
          <cell r="B632" t="str">
            <v>Febrero</v>
          </cell>
          <cell r="C632" t="str">
            <v>Cesar</v>
          </cell>
          <cell r="D632" t="str">
            <v>Bovinos</v>
          </cell>
        </row>
        <row r="633">
          <cell r="A633">
            <v>2022</v>
          </cell>
          <cell r="B633" t="str">
            <v>Marzo</v>
          </cell>
          <cell r="C633" t="str">
            <v>Cesar</v>
          </cell>
          <cell r="D633" t="str">
            <v>Bovinos</v>
          </cell>
          <cell r="E633">
            <v>14</v>
          </cell>
        </row>
        <row r="634">
          <cell r="A634">
            <v>2022</v>
          </cell>
          <cell r="B634" t="str">
            <v>Abril</v>
          </cell>
          <cell r="C634" t="str">
            <v>Cesar</v>
          </cell>
          <cell r="D634" t="str">
            <v>Bovinos</v>
          </cell>
        </row>
        <row r="635">
          <cell r="A635">
            <v>2022</v>
          </cell>
          <cell r="B635" t="str">
            <v>Mayo</v>
          </cell>
          <cell r="C635" t="str">
            <v>Cesar</v>
          </cell>
          <cell r="D635" t="str">
            <v>Bovinos</v>
          </cell>
        </row>
        <row r="636">
          <cell r="A636">
            <v>2022</v>
          </cell>
          <cell r="B636" t="str">
            <v>Junio</v>
          </cell>
          <cell r="C636" t="str">
            <v>Cesar</v>
          </cell>
          <cell r="D636" t="str">
            <v>Bovinos</v>
          </cell>
        </row>
        <row r="637">
          <cell r="A637">
            <v>2022</v>
          </cell>
          <cell r="B637" t="str">
            <v>Julio</v>
          </cell>
          <cell r="C637" t="str">
            <v>Cesar</v>
          </cell>
          <cell r="D637" t="str">
            <v>Bovinos</v>
          </cell>
        </row>
        <row r="638">
          <cell r="A638">
            <v>2022</v>
          </cell>
          <cell r="B638" t="str">
            <v>Agosto</v>
          </cell>
          <cell r="C638" t="str">
            <v>Cesar</v>
          </cell>
          <cell r="D638" t="str">
            <v>Bovinos</v>
          </cell>
          <cell r="E638">
            <v>57</v>
          </cell>
        </row>
        <row r="639">
          <cell r="A639">
            <v>2022</v>
          </cell>
          <cell r="B639" t="str">
            <v>Septiembre</v>
          </cell>
          <cell r="C639" t="str">
            <v>Cesar</v>
          </cell>
          <cell r="D639" t="str">
            <v>Bovinos</v>
          </cell>
        </row>
        <row r="640">
          <cell r="A640">
            <v>2022</v>
          </cell>
          <cell r="B640" t="str">
            <v>Octubre</v>
          </cell>
          <cell r="C640" t="str">
            <v>Cesar</v>
          </cell>
          <cell r="D640" t="str">
            <v>Bovinos</v>
          </cell>
        </row>
        <row r="641">
          <cell r="A641">
            <v>2022</v>
          </cell>
          <cell r="B641" t="str">
            <v>Noviembre</v>
          </cell>
          <cell r="C641" t="str">
            <v>Cesar</v>
          </cell>
          <cell r="D641" t="str">
            <v>Bovinos</v>
          </cell>
        </row>
        <row r="642">
          <cell r="A642">
            <v>2022</v>
          </cell>
          <cell r="B642" t="str">
            <v>Diciembre</v>
          </cell>
          <cell r="C642" t="str">
            <v>Cesar</v>
          </cell>
          <cell r="D642" t="str">
            <v>Bovinos</v>
          </cell>
        </row>
        <row r="643">
          <cell r="A643">
            <v>2022</v>
          </cell>
          <cell r="B643" t="str">
            <v>Enero</v>
          </cell>
          <cell r="C643" t="str">
            <v>Cundinamarca</v>
          </cell>
          <cell r="D643" t="str">
            <v>Bovinos</v>
          </cell>
          <cell r="E643">
            <v>3811</v>
          </cell>
        </row>
        <row r="644">
          <cell r="A644">
            <v>2022</v>
          </cell>
          <cell r="B644" t="str">
            <v>Febrero</v>
          </cell>
          <cell r="C644" t="str">
            <v>Cundinamarca</v>
          </cell>
          <cell r="D644" t="str">
            <v>Bovinos</v>
          </cell>
          <cell r="E644">
            <v>4029</v>
          </cell>
        </row>
        <row r="645">
          <cell r="A645">
            <v>2022</v>
          </cell>
          <cell r="B645" t="str">
            <v>Marzo</v>
          </cell>
          <cell r="C645" t="str">
            <v>Cundinamarca</v>
          </cell>
          <cell r="D645" t="str">
            <v>Bovinos</v>
          </cell>
          <cell r="E645">
            <v>5157</v>
          </cell>
        </row>
        <row r="646">
          <cell r="A646">
            <v>2022</v>
          </cell>
          <cell r="B646" t="str">
            <v>Abril</v>
          </cell>
          <cell r="C646" t="str">
            <v>Cundinamarca</v>
          </cell>
          <cell r="D646" t="str">
            <v>Bovinos</v>
          </cell>
          <cell r="E646">
            <v>5705</v>
          </cell>
        </row>
        <row r="647">
          <cell r="A647">
            <v>2022</v>
          </cell>
          <cell r="B647" t="str">
            <v>Mayo</v>
          </cell>
          <cell r="C647" t="str">
            <v>Cundinamarca</v>
          </cell>
          <cell r="D647" t="str">
            <v>Bovinos</v>
          </cell>
          <cell r="E647">
            <v>5264</v>
          </cell>
        </row>
        <row r="648">
          <cell r="A648">
            <v>2022</v>
          </cell>
          <cell r="B648" t="str">
            <v>Junio</v>
          </cell>
          <cell r="C648" t="str">
            <v>Cundinamarca</v>
          </cell>
          <cell r="D648" t="str">
            <v>Bovinos</v>
          </cell>
          <cell r="E648">
            <v>4416</v>
          </cell>
        </row>
        <row r="649">
          <cell r="A649">
            <v>2022</v>
          </cell>
          <cell r="B649" t="str">
            <v>Julio</v>
          </cell>
          <cell r="C649" t="str">
            <v>Cundinamarca</v>
          </cell>
          <cell r="D649" t="str">
            <v>Bovinos</v>
          </cell>
          <cell r="E649">
            <v>4260</v>
          </cell>
        </row>
        <row r="650">
          <cell r="A650">
            <v>2022</v>
          </cell>
          <cell r="B650" t="str">
            <v>Agosto</v>
          </cell>
          <cell r="C650" t="str">
            <v>Cundinamarca</v>
          </cell>
          <cell r="D650" t="str">
            <v>Bovinos</v>
          </cell>
          <cell r="E650">
            <v>4354</v>
          </cell>
        </row>
        <row r="651">
          <cell r="A651">
            <v>2022</v>
          </cell>
          <cell r="B651" t="str">
            <v>Septiembre</v>
          </cell>
          <cell r="C651" t="str">
            <v>Cundinamarca</v>
          </cell>
          <cell r="D651" t="str">
            <v>Bovinos</v>
          </cell>
        </row>
        <row r="652">
          <cell r="A652">
            <v>2022</v>
          </cell>
          <cell r="B652" t="str">
            <v>Octubre</v>
          </cell>
          <cell r="C652" t="str">
            <v>Cundinamarca</v>
          </cell>
          <cell r="D652" t="str">
            <v>Bovinos</v>
          </cell>
        </row>
        <row r="653">
          <cell r="A653">
            <v>2022</v>
          </cell>
          <cell r="B653" t="str">
            <v>Noviembre</v>
          </cell>
          <cell r="C653" t="str">
            <v>Cundinamarca</v>
          </cell>
          <cell r="D653" t="str">
            <v>Bovinos</v>
          </cell>
        </row>
        <row r="654">
          <cell r="A654">
            <v>2022</v>
          </cell>
          <cell r="B654" t="str">
            <v>Diciembre</v>
          </cell>
          <cell r="C654" t="str">
            <v>Cundinamarca</v>
          </cell>
          <cell r="D654" t="str">
            <v>Bovinos</v>
          </cell>
        </row>
        <row r="655">
          <cell r="A655">
            <v>2022</v>
          </cell>
          <cell r="B655" t="str">
            <v>Enero</v>
          </cell>
          <cell r="C655" t="str">
            <v>Guaviare</v>
          </cell>
          <cell r="D655" t="str">
            <v>Bovinos</v>
          </cell>
          <cell r="E655">
            <v>3483</v>
          </cell>
        </row>
        <row r="656">
          <cell r="A656">
            <v>2022</v>
          </cell>
          <cell r="B656" t="str">
            <v>Febrero</v>
          </cell>
          <cell r="C656" t="str">
            <v>Guaviare</v>
          </cell>
          <cell r="D656" t="str">
            <v>Bovinos</v>
          </cell>
          <cell r="E656">
            <v>3405</v>
          </cell>
        </row>
        <row r="657">
          <cell r="A657">
            <v>2022</v>
          </cell>
          <cell r="B657" t="str">
            <v>Marzo</v>
          </cell>
          <cell r="C657" t="str">
            <v>Guaviare</v>
          </cell>
          <cell r="D657" t="str">
            <v>Bovinos</v>
          </cell>
          <cell r="E657">
            <v>2999</v>
          </cell>
        </row>
        <row r="658">
          <cell r="A658">
            <v>2022</v>
          </cell>
          <cell r="B658" t="str">
            <v>Abril</v>
          </cell>
          <cell r="C658" t="str">
            <v>Guaviare</v>
          </cell>
          <cell r="D658" t="str">
            <v>Bovinos</v>
          </cell>
          <cell r="E658">
            <v>3242</v>
          </cell>
        </row>
        <row r="659">
          <cell r="A659">
            <v>2022</v>
          </cell>
          <cell r="B659" t="str">
            <v>Mayo</v>
          </cell>
          <cell r="C659" t="str">
            <v>Guaviare</v>
          </cell>
          <cell r="D659" t="str">
            <v>Bovinos</v>
          </cell>
          <cell r="E659">
            <v>2953</v>
          </cell>
        </row>
        <row r="660">
          <cell r="A660">
            <v>2022</v>
          </cell>
          <cell r="B660" t="str">
            <v>Junio</v>
          </cell>
          <cell r="C660" t="str">
            <v>Guaviare</v>
          </cell>
          <cell r="D660" t="str">
            <v>Bovinos</v>
          </cell>
          <cell r="E660">
            <v>3571</v>
          </cell>
        </row>
        <row r="661">
          <cell r="A661">
            <v>2022</v>
          </cell>
          <cell r="B661" t="str">
            <v>Julio</v>
          </cell>
          <cell r="C661" t="str">
            <v>Guaviare</v>
          </cell>
          <cell r="D661" t="str">
            <v>Bovinos</v>
          </cell>
          <cell r="E661">
            <v>4044</v>
          </cell>
        </row>
        <row r="662">
          <cell r="A662">
            <v>2022</v>
          </cell>
          <cell r="B662" t="str">
            <v>Agosto</v>
          </cell>
          <cell r="C662" t="str">
            <v>Guaviare</v>
          </cell>
          <cell r="D662" t="str">
            <v>Bovinos</v>
          </cell>
          <cell r="E662">
            <v>3477</v>
          </cell>
        </row>
        <row r="663">
          <cell r="A663">
            <v>2022</v>
          </cell>
          <cell r="B663" t="str">
            <v>Septiembre</v>
          </cell>
          <cell r="C663" t="str">
            <v>Guaviare</v>
          </cell>
          <cell r="D663" t="str">
            <v>Bovinos</v>
          </cell>
        </row>
        <row r="664">
          <cell r="A664">
            <v>2022</v>
          </cell>
          <cell r="B664" t="str">
            <v>Octubre</v>
          </cell>
          <cell r="C664" t="str">
            <v>Guaviare</v>
          </cell>
          <cell r="D664" t="str">
            <v>Bovinos</v>
          </cell>
        </row>
        <row r="665">
          <cell r="A665">
            <v>2022</v>
          </cell>
          <cell r="B665" t="str">
            <v>Noviembre</v>
          </cell>
          <cell r="C665" t="str">
            <v>Guaviare</v>
          </cell>
          <cell r="D665" t="str">
            <v>Bovinos</v>
          </cell>
        </row>
        <row r="666">
          <cell r="A666">
            <v>2022</v>
          </cell>
          <cell r="B666" t="str">
            <v>Diciembre</v>
          </cell>
          <cell r="C666" t="str">
            <v>Guaviare</v>
          </cell>
          <cell r="D666" t="str">
            <v>Bovinos</v>
          </cell>
        </row>
        <row r="667">
          <cell r="A667">
            <v>2022</v>
          </cell>
          <cell r="B667" t="str">
            <v>Enero</v>
          </cell>
          <cell r="C667" t="str">
            <v>Huila</v>
          </cell>
          <cell r="D667" t="str">
            <v>Bovinos</v>
          </cell>
        </row>
        <row r="668">
          <cell r="A668">
            <v>2022</v>
          </cell>
          <cell r="B668" t="str">
            <v>Febrero</v>
          </cell>
          <cell r="C668" t="str">
            <v>Huila</v>
          </cell>
          <cell r="D668" t="str">
            <v>Bovinos</v>
          </cell>
          <cell r="E668">
            <v>149</v>
          </cell>
        </row>
        <row r="669">
          <cell r="A669">
            <v>2022</v>
          </cell>
          <cell r="B669" t="str">
            <v>Marzo</v>
          </cell>
          <cell r="C669" t="str">
            <v>Huila</v>
          </cell>
          <cell r="D669" t="str">
            <v>Bovinos</v>
          </cell>
          <cell r="E669">
            <v>104</v>
          </cell>
        </row>
        <row r="670">
          <cell r="A670">
            <v>2022</v>
          </cell>
          <cell r="B670" t="str">
            <v>Abril</v>
          </cell>
          <cell r="C670" t="str">
            <v>Huila</v>
          </cell>
          <cell r="D670" t="str">
            <v>Bovinos</v>
          </cell>
          <cell r="E670">
            <v>180</v>
          </cell>
        </row>
        <row r="671">
          <cell r="A671">
            <v>2022</v>
          </cell>
          <cell r="B671" t="str">
            <v>Mayo</v>
          </cell>
          <cell r="C671" t="str">
            <v>Huila</v>
          </cell>
          <cell r="D671" t="str">
            <v>Bovinos</v>
          </cell>
          <cell r="E671">
            <v>130</v>
          </cell>
        </row>
        <row r="672">
          <cell r="A672">
            <v>2022</v>
          </cell>
          <cell r="B672" t="str">
            <v>Junio</v>
          </cell>
          <cell r="C672" t="str">
            <v>Huila</v>
          </cell>
          <cell r="D672" t="str">
            <v>Bovinos</v>
          </cell>
          <cell r="E672">
            <v>190</v>
          </cell>
        </row>
        <row r="673">
          <cell r="A673">
            <v>2022</v>
          </cell>
          <cell r="B673" t="str">
            <v>Julio</v>
          </cell>
          <cell r="C673" t="str">
            <v>Huila</v>
          </cell>
          <cell r="D673" t="str">
            <v>Bovinos</v>
          </cell>
        </row>
        <row r="674">
          <cell r="A674">
            <v>2022</v>
          </cell>
          <cell r="B674" t="str">
            <v>Agosto</v>
          </cell>
          <cell r="C674" t="str">
            <v>Huila</v>
          </cell>
          <cell r="D674" t="str">
            <v>Bovinos</v>
          </cell>
          <cell r="E674">
            <v>16</v>
          </cell>
        </row>
        <row r="675">
          <cell r="A675">
            <v>2022</v>
          </cell>
          <cell r="B675" t="str">
            <v>Septiembre</v>
          </cell>
          <cell r="C675" t="str">
            <v>Huila</v>
          </cell>
          <cell r="D675" t="str">
            <v>Bovinos</v>
          </cell>
        </row>
        <row r="676">
          <cell r="A676">
            <v>2022</v>
          </cell>
          <cell r="B676" t="str">
            <v>Octubre</v>
          </cell>
          <cell r="C676" t="str">
            <v>Huila</v>
          </cell>
          <cell r="D676" t="str">
            <v>Bovinos</v>
          </cell>
        </row>
        <row r="677">
          <cell r="A677">
            <v>2022</v>
          </cell>
          <cell r="B677" t="str">
            <v>Noviembre</v>
          </cell>
          <cell r="C677" t="str">
            <v>Huila</v>
          </cell>
          <cell r="D677" t="str">
            <v>Bovinos</v>
          </cell>
        </row>
        <row r="678">
          <cell r="A678">
            <v>2022</v>
          </cell>
          <cell r="B678" t="str">
            <v>Diciembre</v>
          </cell>
          <cell r="C678" t="str">
            <v>Huila</v>
          </cell>
          <cell r="D678" t="str">
            <v>Bovinos</v>
          </cell>
        </row>
        <row r="679">
          <cell r="A679">
            <v>2022</v>
          </cell>
          <cell r="B679" t="str">
            <v>Enero</v>
          </cell>
          <cell r="C679" t="str">
            <v>Meta</v>
          </cell>
          <cell r="D679" t="str">
            <v>Bovinos</v>
          </cell>
          <cell r="E679">
            <v>13892</v>
          </cell>
        </row>
        <row r="680">
          <cell r="A680">
            <v>2022</v>
          </cell>
          <cell r="B680" t="str">
            <v>Febrero</v>
          </cell>
          <cell r="C680" t="str">
            <v>Meta</v>
          </cell>
          <cell r="D680" t="str">
            <v>Bovinos</v>
          </cell>
          <cell r="E680">
            <v>8616</v>
          </cell>
        </row>
        <row r="681">
          <cell r="A681">
            <v>2022</v>
          </cell>
          <cell r="B681" t="str">
            <v>Marzo</v>
          </cell>
          <cell r="C681" t="str">
            <v>Meta</v>
          </cell>
          <cell r="D681" t="str">
            <v>Bovinos</v>
          </cell>
          <cell r="E681">
            <v>9975</v>
          </cell>
        </row>
        <row r="682">
          <cell r="A682">
            <v>2022</v>
          </cell>
          <cell r="B682" t="str">
            <v>Abril</v>
          </cell>
          <cell r="C682" t="str">
            <v>Meta</v>
          </cell>
          <cell r="D682" t="str">
            <v>Bovinos</v>
          </cell>
          <cell r="E682">
            <v>11111</v>
          </cell>
        </row>
        <row r="683">
          <cell r="A683">
            <v>2022</v>
          </cell>
          <cell r="B683" t="str">
            <v>Mayo</v>
          </cell>
          <cell r="C683" t="str">
            <v>Meta</v>
          </cell>
          <cell r="D683" t="str">
            <v>Bovinos</v>
          </cell>
          <cell r="E683">
            <v>14421</v>
          </cell>
        </row>
        <row r="684">
          <cell r="A684">
            <v>2022</v>
          </cell>
          <cell r="B684" t="str">
            <v>Junio</v>
          </cell>
          <cell r="C684" t="str">
            <v>Meta</v>
          </cell>
          <cell r="D684" t="str">
            <v>Bovinos</v>
          </cell>
          <cell r="E684">
            <v>13895</v>
          </cell>
        </row>
        <row r="685">
          <cell r="A685">
            <v>2022</v>
          </cell>
          <cell r="B685" t="str">
            <v>Julio</v>
          </cell>
          <cell r="C685" t="str">
            <v>Meta</v>
          </cell>
          <cell r="D685" t="str">
            <v>Bovinos</v>
          </cell>
          <cell r="E685">
            <v>12336</v>
          </cell>
        </row>
        <row r="686">
          <cell r="A686">
            <v>2022</v>
          </cell>
          <cell r="B686" t="str">
            <v>Agosto</v>
          </cell>
          <cell r="C686" t="str">
            <v>Meta</v>
          </cell>
          <cell r="D686" t="str">
            <v>Bovinos</v>
          </cell>
          <cell r="E686">
            <v>14275</v>
          </cell>
        </row>
        <row r="687">
          <cell r="A687">
            <v>2022</v>
          </cell>
          <cell r="B687" t="str">
            <v>Septiembre</v>
          </cell>
          <cell r="C687" t="str">
            <v>Meta</v>
          </cell>
          <cell r="D687" t="str">
            <v>Bovinos</v>
          </cell>
        </row>
        <row r="688">
          <cell r="A688">
            <v>2022</v>
          </cell>
          <cell r="B688" t="str">
            <v>Octubre</v>
          </cell>
          <cell r="C688" t="str">
            <v>Meta</v>
          </cell>
          <cell r="D688" t="str">
            <v>Bovinos</v>
          </cell>
        </row>
        <row r="689">
          <cell r="A689">
            <v>2022</v>
          </cell>
          <cell r="B689" t="str">
            <v>Noviembre</v>
          </cell>
          <cell r="C689" t="str">
            <v>Meta</v>
          </cell>
          <cell r="D689" t="str">
            <v>Bovinos</v>
          </cell>
        </row>
        <row r="690">
          <cell r="A690">
            <v>2022</v>
          </cell>
          <cell r="B690" t="str">
            <v>Diciembre</v>
          </cell>
          <cell r="C690" t="str">
            <v>Meta</v>
          </cell>
          <cell r="D690" t="str">
            <v>Bovinos</v>
          </cell>
        </row>
        <row r="691">
          <cell r="A691">
            <v>2022</v>
          </cell>
          <cell r="B691" t="str">
            <v>Enero</v>
          </cell>
          <cell r="C691" t="str">
            <v>Norte de Santander</v>
          </cell>
          <cell r="D691" t="str">
            <v>Bovinos</v>
          </cell>
        </row>
        <row r="692">
          <cell r="A692">
            <v>2022</v>
          </cell>
          <cell r="B692" t="str">
            <v>Febrero</v>
          </cell>
          <cell r="C692" t="str">
            <v>Norte de Santander</v>
          </cell>
          <cell r="D692" t="str">
            <v>Bovinos</v>
          </cell>
        </row>
        <row r="693">
          <cell r="A693">
            <v>2022</v>
          </cell>
          <cell r="B693" t="str">
            <v>Marzo</v>
          </cell>
          <cell r="C693" t="str">
            <v>Norte de Santander</v>
          </cell>
          <cell r="D693" t="str">
            <v>Bovinos</v>
          </cell>
        </row>
        <row r="694">
          <cell r="A694">
            <v>2022</v>
          </cell>
          <cell r="B694" t="str">
            <v>Abril</v>
          </cell>
          <cell r="C694" t="str">
            <v>Norte de Santander</v>
          </cell>
          <cell r="D694" t="str">
            <v>Bovinos</v>
          </cell>
        </row>
        <row r="695">
          <cell r="A695">
            <v>2022</v>
          </cell>
          <cell r="B695" t="str">
            <v>Mayo</v>
          </cell>
          <cell r="C695" t="str">
            <v>Norte de Santander</v>
          </cell>
          <cell r="D695" t="str">
            <v>Bovinos</v>
          </cell>
        </row>
        <row r="696">
          <cell r="A696">
            <v>2022</v>
          </cell>
          <cell r="B696" t="str">
            <v>Junio</v>
          </cell>
          <cell r="C696" t="str">
            <v>Norte de Santander</v>
          </cell>
          <cell r="D696" t="str">
            <v>Bovinos</v>
          </cell>
          <cell r="E696">
            <v>20</v>
          </cell>
        </row>
        <row r="697">
          <cell r="A697">
            <v>2022</v>
          </cell>
          <cell r="B697" t="str">
            <v>Julio</v>
          </cell>
          <cell r="C697" t="str">
            <v>Norte de Santander</v>
          </cell>
          <cell r="D697" t="str">
            <v>Bovinos</v>
          </cell>
        </row>
        <row r="698">
          <cell r="A698">
            <v>2022</v>
          </cell>
          <cell r="B698" t="str">
            <v>Agosto</v>
          </cell>
          <cell r="C698" t="str">
            <v>Norte de Santander</v>
          </cell>
          <cell r="D698" t="str">
            <v>Bovinos</v>
          </cell>
          <cell r="E698">
            <v>15</v>
          </cell>
        </row>
        <row r="699">
          <cell r="A699">
            <v>2022</v>
          </cell>
          <cell r="B699" t="str">
            <v>Septiembre</v>
          </cell>
          <cell r="C699" t="str">
            <v>Norte de Santander</v>
          </cell>
          <cell r="D699" t="str">
            <v>Bovinos</v>
          </cell>
        </row>
        <row r="700">
          <cell r="A700">
            <v>2022</v>
          </cell>
          <cell r="B700" t="str">
            <v>Octubre</v>
          </cell>
          <cell r="C700" t="str">
            <v>Norte de Santander</v>
          </cell>
          <cell r="D700" t="str">
            <v>Bovinos</v>
          </cell>
        </row>
        <row r="701">
          <cell r="A701">
            <v>2022</v>
          </cell>
          <cell r="B701" t="str">
            <v>Noviembre</v>
          </cell>
          <cell r="C701" t="str">
            <v>Norte de Santander</v>
          </cell>
          <cell r="D701" t="str">
            <v>Bovinos</v>
          </cell>
        </row>
        <row r="702">
          <cell r="A702">
            <v>2022</v>
          </cell>
          <cell r="B702" t="str">
            <v>Diciembre</v>
          </cell>
          <cell r="C702" t="str">
            <v>Norte de Santander</v>
          </cell>
          <cell r="D702" t="str">
            <v>Bovinos</v>
          </cell>
        </row>
        <row r="703">
          <cell r="A703">
            <v>2022</v>
          </cell>
          <cell r="B703" t="str">
            <v>Enero</v>
          </cell>
          <cell r="C703" t="str">
            <v>Putumayo</v>
          </cell>
          <cell r="D703" t="str">
            <v>Bovinos</v>
          </cell>
        </row>
        <row r="704">
          <cell r="A704">
            <v>2022</v>
          </cell>
          <cell r="B704" t="str">
            <v>Febrero</v>
          </cell>
          <cell r="C704" t="str">
            <v>Putumayo</v>
          </cell>
          <cell r="D704" t="str">
            <v>Bovinos</v>
          </cell>
        </row>
        <row r="705">
          <cell r="A705">
            <v>2022</v>
          </cell>
          <cell r="B705" t="str">
            <v>Marzo</v>
          </cell>
          <cell r="C705" t="str">
            <v>Putumayo</v>
          </cell>
          <cell r="D705" t="str">
            <v>Bovinos</v>
          </cell>
          <cell r="E705">
            <v>20</v>
          </cell>
        </row>
        <row r="706">
          <cell r="A706">
            <v>2022</v>
          </cell>
          <cell r="B706" t="str">
            <v>Abril</v>
          </cell>
          <cell r="C706" t="str">
            <v>Putumayo</v>
          </cell>
          <cell r="D706" t="str">
            <v>Bovinos</v>
          </cell>
          <cell r="E706">
            <v>44</v>
          </cell>
        </row>
        <row r="707">
          <cell r="A707">
            <v>2022</v>
          </cell>
          <cell r="B707" t="str">
            <v>Mayo</v>
          </cell>
          <cell r="C707" t="str">
            <v>Putumayo</v>
          </cell>
          <cell r="D707" t="str">
            <v>Bovinos</v>
          </cell>
          <cell r="E707">
            <v>28</v>
          </cell>
        </row>
        <row r="708">
          <cell r="A708">
            <v>2022</v>
          </cell>
          <cell r="B708" t="str">
            <v>Junio</v>
          </cell>
          <cell r="C708" t="str">
            <v>Putumayo</v>
          </cell>
          <cell r="D708" t="str">
            <v>Bovinos</v>
          </cell>
          <cell r="E708">
            <v>82</v>
          </cell>
        </row>
        <row r="709">
          <cell r="A709">
            <v>2022</v>
          </cell>
          <cell r="B709" t="str">
            <v>Julio</v>
          </cell>
          <cell r="C709" t="str">
            <v>Putumayo</v>
          </cell>
          <cell r="D709" t="str">
            <v>Bovinos</v>
          </cell>
          <cell r="E709">
            <v>15</v>
          </cell>
        </row>
        <row r="710">
          <cell r="A710">
            <v>2022</v>
          </cell>
          <cell r="B710" t="str">
            <v>Agosto</v>
          </cell>
          <cell r="C710" t="str">
            <v>Putumayo</v>
          </cell>
          <cell r="D710" t="str">
            <v>Bovinos</v>
          </cell>
          <cell r="E710">
            <v>28</v>
          </cell>
        </row>
        <row r="711">
          <cell r="A711">
            <v>2022</v>
          </cell>
          <cell r="B711" t="str">
            <v>Septiembre</v>
          </cell>
          <cell r="C711" t="str">
            <v>Putumayo</v>
          </cell>
          <cell r="D711" t="str">
            <v>Bovinos</v>
          </cell>
        </row>
        <row r="712">
          <cell r="A712">
            <v>2022</v>
          </cell>
          <cell r="B712" t="str">
            <v>Octubre</v>
          </cell>
          <cell r="C712" t="str">
            <v>Putumayo</v>
          </cell>
          <cell r="D712" t="str">
            <v>Bovinos</v>
          </cell>
        </row>
        <row r="713">
          <cell r="A713">
            <v>2022</v>
          </cell>
          <cell r="B713" t="str">
            <v>Noviembre</v>
          </cell>
          <cell r="C713" t="str">
            <v>Putumayo</v>
          </cell>
          <cell r="D713" t="str">
            <v>Bovinos</v>
          </cell>
        </row>
        <row r="714">
          <cell r="A714">
            <v>2022</v>
          </cell>
          <cell r="B714" t="str">
            <v>Diciembre</v>
          </cell>
          <cell r="C714" t="str">
            <v>Putumayo</v>
          </cell>
          <cell r="D714" t="str">
            <v>Bovinos</v>
          </cell>
        </row>
        <row r="715">
          <cell r="A715">
            <v>2022</v>
          </cell>
          <cell r="B715" t="str">
            <v>Enero</v>
          </cell>
          <cell r="C715" t="str">
            <v>Santander</v>
          </cell>
          <cell r="D715" t="str">
            <v>Bovinos</v>
          </cell>
          <cell r="E715">
            <v>924</v>
          </cell>
        </row>
        <row r="716">
          <cell r="A716">
            <v>2022</v>
          </cell>
          <cell r="B716" t="str">
            <v>Febrero</v>
          </cell>
          <cell r="C716" t="str">
            <v>Santander</v>
          </cell>
          <cell r="D716" t="str">
            <v>Bovinos</v>
          </cell>
          <cell r="E716">
            <v>1358</v>
          </cell>
        </row>
        <row r="717">
          <cell r="A717">
            <v>2022</v>
          </cell>
          <cell r="B717" t="str">
            <v>Marzo</v>
          </cell>
          <cell r="C717" t="str">
            <v>Santander</v>
          </cell>
          <cell r="D717" t="str">
            <v>Bovinos</v>
          </cell>
          <cell r="E717">
            <v>1567</v>
          </cell>
        </row>
        <row r="718">
          <cell r="A718">
            <v>2022</v>
          </cell>
          <cell r="B718" t="str">
            <v>Abril</v>
          </cell>
          <cell r="C718" t="str">
            <v>Santander</v>
          </cell>
          <cell r="D718" t="str">
            <v>Bovinos</v>
          </cell>
          <cell r="E718">
            <v>1197</v>
          </cell>
        </row>
        <row r="719">
          <cell r="A719">
            <v>2022</v>
          </cell>
          <cell r="B719" t="str">
            <v>Mayo</v>
          </cell>
          <cell r="C719" t="str">
            <v>Santander</v>
          </cell>
          <cell r="D719" t="str">
            <v>Bovinos</v>
          </cell>
          <cell r="E719">
            <v>1091</v>
          </cell>
        </row>
        <row r="720">
          <cell r="A720">
            <v>2022</v>
          </cell>
          <cell r="B720" t="str">
            <v>Junio</v>
          </cell>
          <cell r="C720" t="str">
            <v>Santander</v>
          </cell>
          <cell r="D720" t="str">
            <v>Bovinos</v>
          </cell>
          <cell r="E720">
            <v>873</v>
          </cell>
        </row>
        <row r="721">
          <cell r="A721">
            <v>2022</v>
          </cell>
          <cell r="B721" t="str">
            <v>Julio</v>
          </cell>
          <cell r="C721" t="str">
            <v>Santander</v>
          </cell>
          <cell r="D721" t="str">
            <v>Bovinos</v>
          </cell>
          <cell r="E721">
            <v>1140</v>
          </cell>
        </row>
        <row r="722">
          <cell r="A722">
            <v>2022</v>
          </cell>
          <cell r="B722" t="str">
            <v>Agosto</v>
          </cell>
          <cell r="C722" t="str">
            <v>Santander</v>
          </cell>
          <cell r="D722" t="str">
            <v>Bovinos</v>
          </cell>
          <cell r="E722">
            <v>1454</v>
          </cell>
        </row>
        <row r="723">
          <cell r="A723">
            <v>2022</v>
          </cell>
          <cell r="B723" t="str">
            <v>Septiembre</v>
          </cell>
          <cell r="C723" t="str">
            <v>Santander</v>
          </cell>
          <cell r="D723" t="str">
            <v>Bovinos</v>
          </cell>
        </row>
        <row r="724">
          <cell r="A724">
            <v>2022</v>
          </cell>
          <cell r="B724" t="str">
            <v>Octubre</v>
          </cell>
          <cell r="C724" t="str">
            <v>Santander</v>
          </cell>
          <cell r="D724" t="str">
            <v>Bovinos</v>
          </cell>
        </row>
        <row r="725">
          <cell r="A725">
            <v>2022</v>
          </cell>
          <cell r="B725" t="str">
            <v>Noviembre</v>
          </cell>
          <cell r="C725" t="str">
            <v>Santander</v>
          </cell>
          <cell r="D725" t="str">
            <v>Bovinos</v>
          </cell>
        </row>
        <row r="726">
          <cell r="A726">
            <v>2022</v>
          </cell>
          <cell r="B726" t="str">
            <v>Diciembre</v>
          </cell>
          <cell r="C726" t="str">
            <v>Santander</v>
          </cell>
          <cell r="D726" t="str">
            <v>Bovinos</v>
          </cell>
        </row>
        <row r="727">
          <cell r="A727">
            <v>2022</v>
          </cell>
          <cell r="B727" t="str">
            <v>Enero</v>
          </cell>
          <cell r="C727" t="str">
            <v>Tolima</v>
          </cell>
          <cell r="D727" t="str">
            <v>Bovinos</v>
          </cell>
          <cell r="E727">
            <v>220</v>
          </cell>
        </row>
        <row r="728">
          <cell r="A728">
            <v>2022</v>
          </cell>
          <cell r="B728" t="str">
            <v>Febrero</v>
          </cell>
          <cell r="C728" t="str">
            <v>Tolima</v>
          </cell>
          <cell r="D728" t="str">
            <v>Bovinos</v>
          </cell>
          <cell r="E728">
            <v>721</v>
          </cell>
        </row>
        <row r="729">
          <cell r="A729">
            <v>2022</v>
          </cell>
          <cell r="B729" t="str">
            <v>Marzo</v>
          </cell>
          <cell r="C729" t="str">
            <v>Tolima</v>
          </cell>
          <cell r="D729" t="str">
            <v>Bovinos</v>
          </cell>
          <cell r="E729">
            <v>1221</v>
          </cell>
        </row>
        <row r="730">
          <cell r="A730">
            <v>2022</v>
          </cell>
          <cell r="B730" t="str">
            <v>Abril</v>
          </cell>
          <cell r="C730" t="str">
            <v>Tolima</v>
          </cell>
          <cell r="D730" t="str">
            <v>Bovinos</v>
          </cell>
          <cell r="E730">
            <v>843</v>
          </cell>
        </row>
        <row r="731">
          <cell r="A731">
            <v>2022</v>
          </cell>
          <cell r="B731" t="str">
            <v>Mayo</v>
          </cell>
          <cell r="C731" t="str">
            <v>Tolima</v>
          </cell>
          <cell r="D731" t="str">
            <v>Bovinos</v>
          </cell>
          <cell r="E731">
            <v>726</v>
          </cell>
        </row>
        <row r="732">
          <cell r="A732">
            <v>2022</v>
          </cell>
          <cell r="B732" t="str">
            <v>Junio</v>
          </cell>
          <cell r="C732" t="str">
            <v>Tolima</v>
          </cell>
          <cell r="D732" t="str">
            <v>Bovinos</v>
          </cell>
          <cell r="E732">
            <v>548</v>
          </cell>
        </row>
        <row r="733">
          <cell r="A733">
            <v>2022</v>
          </cell>
          <cell r="B733" t="str">
            <v>Julio</v>
          </cell>
          <cell r="C733" t="str">
            <v>Tolima</v>
          </cell>
          <cell r="D733" t="str">
            <v>Bovinos</v>
          </cell>
          <cell r="E733">
            <v>293</v>
          </cell>
        </row>
        <row r="734">
          <cell r="A734">
            <v>2022</v>
          </cell>
          <cell r="B734" t="str">
            <v>Agosto</v>
          </cell>
          <cell r="C734" t="str">
            <v>Tolima</v>
          </cell>
          <cell r="D734" t="str">
            <v>Bovinos</v>
          </cell>
          <cell r="E734">
            <v>593</v>
          </cell>
        </row>
        <row r="735">
          <cell r="A735">
            <v>2022</v>
          </cell>
          <cell r="B735" t="str">
            <v>Septiembre</v>
          </cell>
          <cell r="C735" t="str">
            <v>Tolima</v>
          </cell>
          <cell r="D735" t="str">
            <v>Bovinos</v>
          </cell>
        </row>
        <row r="736">
          <cell r="A736">
            <v>2022</v>
          </cell>
          <cell r="B736" t="str">
            <v>Octubre</v>
          </cell>
          <cell r="C736" t="str">
            <v>Tolima</v>
          </cell>
          <cell r="D736" t="str">
            <v>Bovinos</v>
          </cell>
        </row>
        <row r="737">
          <cell r="A737">
            <v>2022</v>
          </cell>
          <cell r="B737" t="str">
            <v>Noviembre</v>
          </cell>
          <cell r="C737" t="str">
            <v>Tolima</v>
          </cell>
          <cell r="D737" t="str">
            <v>Bovinos</v>
          </cell>
        </row>
        <row r="738">
          <cell r="A738">
            <v>2022</v>
          </cell>
          <cell r="B738" t="str">
            <v>Diciembre</v>
          </cell>
          <cell r="C738" t="str">
            <v>Tolima</v>
          </cell>
          <cell r="D738" t="str">
            <v>Bovinos</v>
          </cell>
        </row>
        <row r="739">
          <cell r="A739">
            <v>2022</v>
          </cell>
          <cell r="B739" t="str">
            <v>Enero</v>
          </cell>
          <cell r="C739" t="str">
            <v>Sucre</v>
          </cell>
          <cell r="D739" t="str">
            <v>Bovinos</v>
          </cell>
        </row>
        <row r="740">
          <cell r="A740">
            <v>2022</v>
          </cell>
          <cell r="B740" t="str">
            <v>Febrero</v>
          </cell>
          <cell r="C740" t="str">
            <v>Sucre</v>
          </cell>
          <cell r="D740" t="str">
            <v>Bovinos</v>
          </cell>
        </row>
        <row r="741">
          <cell r="A741">
            <v>2022</v>
          </cell>
          <cell r="B741" t="str">
            <v>Marzo</v>
          </cell>
          <cell r="C741" t="str">
            <v>Sucre</v>
          </cell>
          <cell r="D741" t="str">
            <v>Bovinos</v>
          </cell>
        </row>
        <row r="742">
          <cell r="A742">
            <v>2022</v>
          </cell>
          <cell r="B742" t="str">
            <v>Abril</v>
          </cell>
          <cell r="C742" t="str">
            <v>Sucre</v>
          </cell>
          <cell r="D742" t="str">
            <v>Bovinos</v>
          </cell>
        </row>
        <row r="743">
          <cell r="A743">
            <v>2022</v>
          </cell>
          <cell r="B743" t="str">
            <v>Mayo</v>
          </cell>
          <cell r="C743" t="str">
            <v>Sucre</v>
          </cell>
          <cell r="D743" t="str">
            <v>Bovinos</v>
          </cell>
        </row>
        <row r="744">
          <cell r="A744">
            <v>2022</v>
          </cell>
          <cell r="B744" t="str">
            <v>Junio</v>
          </cell>
          <cell r="C744" t="str">
            <v>Sucre</v>
          </cell>
          <cell r="D744" t="str">
            <v>Bovinos</v>
          </cell>
        </row>
        <row r="745">
          <cell r="A745">
            <v>2022</v>
          </cell>
          <cell r="B745" t="str">
            <v>Julio</v>
          </cell>
          <cell r="C745" t="str">
            <v>Sucre</v>
          </cell>
          <cell r="D745" t="str">
            <v>Bovinos</v>
          </cell>
        </row>
        <row r="746">
          <cell r="A746">
            <v>2022</v>
          </cell>
          <cell r="B746" t="str">
            <v>Agosto</v>
          </cell>
          <cell r="C746" t="str">
            <v>Sucre</v>
          </cell>
          <cell r="D746" t="str">
            <v>Bovinos</v>
          </cell>
        </row>
        <row r="747">
          <cell r="A747">
            <v>2022</v>
          </cell>
          <cell r="B747" t="str">
            <v>Septiembre</v>
          </cell>
          <cell r="C747" t="str">
            <v>Sucre</v>
          </cell>
          <cell r="D747" t="str">
            <v>Bovinos</v>
          </cell>
        </row>
        <row r="748">
          <cell r="A748">
            <v>2022</v>
          </cell>
          <cell r="B748" t="str">
            <v>Octubre</v>
          </cell>
          <cell r="C748" t="str">
            <v>Sucre</v>
          </cell>
          <cell r="D748" t="str">
            <v>Bovinos</v>
          </cell>
        </row>
        <row r="749">
          <cell r="A749">
            <v>2022</v>
          </cell>
          <cell r="B749" t="str">
            <v>Noviembre</v>
          </cell>
          <cell r="C749" t="str">
            <v>Sucre</v>
          </cell>
          <cell r="D749" t="str">
            <v>Bovinos</v>
          </cell>
        </row>
        <row r="750">
          <cell r="A750">
            <v>2022</v>
          </cell>
          <cell r="B750" t="str">
            <v>Diciembre</v>
          </cell>
          <cell r="C750" t="str">
            <v>Sucre</v>
          </cell>
          <cell r="D750" t="str">
            <v>Bovinos</v>
          </cell>
        </row>
        <row r="751">
          <cell r="A751">
            <v>2022</v>
          </cell>
          <cell r="B751" t="str">
            <v>Enero</v>
          </cell>
          <cell r="C751" t="str">
            <v>Valle del Cauca</v>
          </cell>
          <cell r="D751" t="str">
            <v>Bovinos</v>
          </cell>
        </row>
        <row r="752">
          <cell r="A752">
            <v>2022</v>
          </cell>
          <cell r="B752" t="str">
            <v>Febrero</v>
          </cell>
          <cell r="C752" t="str">
            <v>Valle del Cauca</v>
          </cell>
          <cell r="D752" t="str">
            <v>Bovinos</v>
          </cell>
        </row>
        <row r="753">
          <cell r="A753">
            <v>2022</v>
          </cell>
          <cell r="B753" t="str">
            <v>Marzo</v>
          </cell>
          <cell r="C753" t="str">
            <v>Valle del Cauca</v>
          </cell>
          <cell r="D753" t="str">
            <v>Bovinos</v>
          </cell>
        </row>
        <row r="754">
          <cell r="A754">
            <v>2022</v>
          </cell>
          <cell r="B754" t="str">
            <v>Abril</v>
          </cell>
          <cell r="C754" t="str">
            <v>Valle del Cauca</v>
          </cell>
          <cell r="D754" t="str">
            <v>Bovinos</v>
          </cell>
        </row>
        <row r="755">
          <cell r="A755">
            <v>2022</v>
          </cell>
          <cell r="B755" t="str">
            <v>Mayo</v>
          </cell>
          <cell r="C755" t="str">
            <v>Valle del Cauca</v>
          </cell>
          <cell r="D755" t="str">
            <v>Bovinos</v>
          </cell>
        </row>
        <row r="756">
          <cell r="A756">
            <v>2022</v>
          </cell>
          <cell r="B756" t="str">
            <v>Junio</v>
          </cell>
          <cell r="C756" t="str">
            <v>Valle del Cauca</v>
          </cell>
          <cell r="D756" t="str">
            <v>Bovinos</v>
          </cell>
        </row>
        <row r="757">
          <cell r="A757">
            <v>2022</v>
          </cell>
          <cell r="B757" t="str">
            <v>Julio</v>
          </cell>
          <cell r="C757" t="str">
            <v>Valle del Cauca</v>
          </cell>
          <cell r="D757" t="str">
            <v>Bovinos</v>
          </cell>
        </row>
        <row r="758">
          <cell r="A758">
            <v>2022</v>
          </cell>
          <cell r="B758" t="str">
            <v>Agosto</v>
          </cell>
          <cell r="C758" t="str">
            <v>Valle del Cauca</v>
          </cell>
          <cell r="D758" t="str">
            <v>Bovinos</v>
          </cell>
          <cell r="E758">
            <v>30</v>
          </cell>
        </row>
        <row r="759">
          <cell r="A759">
            <v>2022</v>
          </cell>
          <cell r="B759" t="str">
            <v>Septiembre</v>
          </cell>
          <cell r="C759" t="str">
            <v>Valle del Cauca</v>
          </cell>
          <cell r="D759" t="str">
            <v>Bovinos</v>
          </cell>
        </row>
        <row r="760">
          <cell r="A760">
            <v>2022</v>
          </cell>
          <cell r="B760" t="str">
            <v>Octubre</v>
          </cell>
          <cell r="C760" t="str">
            <v>Valle del Cauca</v>
          </cell>
          <cell r="D760" t="str">
            <v>Bovinos</v>
          </cell>
        </row>
        <row r="761">
          <cell r="A761">
            <v>2022</v>
          </cell>
          <cell r="B761" t="str">
            <v>Noviembre</v>
          </cell>
          <cell r="C761" t="str">
            <v>Valle del Cauca</v>
          </cell>
          <cell r="D761" t="str">
            <v>Bovinos</v>
          </cell>
        </row>
        <row r="762">
          <cell r="A762">
            <v>2022</v>
          </cell>
          <cell r="B762" t="str">
            <v>Diciembre</v>
          </cell>
          <cell r="C762" t="str">
            <v>Valle del Cauca</v>
          </cell>
          <cell r="D762" t="str">
            <v>Bovinos</v>
          </cell>
        </row>
        <row r="763">
          <cell r="A763">
            <v>2022</v>
          </cell>
          <cell r="B763" t="str">
            <v>Enero</v>
          </cell>
          <cell r="C763" t="str">
            <v>Vichada</v>
          </cell>
          <cell r="D763" t="str">
            <v>Bovinos</v>
          </cell>
          <cell r="E763">
            <v>12</v>
          </cell>
        </row>
        <row r="764">
          <cell r="A764">
            <v>2022</v>
          </cell>
          <cell r="B764" t="str">
            <v>Febrero</v>
          </cell>
          <cell r="C764" t="str">
            <v>Vichada</v>
          </cell>
          <cell r="D764" t="str">
            <v>Bovinos</v>
          </cell>
        </row>
        <row r="765">
          <cell r="A765">
            <v>2022</v>
          </cell>
          <cell r="B765" t="str">
            <v>Marzo</v>
          </cell>
          <cell r="C765" t="str">
            <v>Vichada</v>
          </cell>
          <cell r="D765" t="str">
            <v>Bovinos</v>
          </cell>
          <cell r="E765">
            <v>10</v>
          </cell>
        </row>
        <row r="766">
          <cell r="A766">
            <v>2022</v>
          </cell>
          <cell r="B766" t="str">
            <v>Abril</v>
          </cell>
          <cell r="C766" t="str">
            <v>Vichada</v>
          </cell>
          <cell r="D766" t="str">
            <v>Bovinos</v>
          </cell>
        </row>
        <row r="767">
          <cell r="A767">
            <v>2022</v>
          </cell>
          <cell r="B767" t="str">
            <v>Mayo</v>
          </cell>
          <cell r="C767" t="str">
            <v>Vichada</v>
          </cell>
          <cell r="D767" t="str">
            <v>Bovinos</v>
          </cell>
        </row>
        <row r="768">
          <cell r="A768">
            <v>2022</v>
          </cell>
          <cell r="B768" t="str">
            <v>Junio</v>
          </cell>
          <cell r="C768" t="str">
            <v>Vichada</v>
          </cell>
          <cell r="D768" t="str">
            <v>Bovinos</v>
          </cell>
        </row>
        <row r="769">
          <cell r="A769">
            <v>2022</v>
          </cell>
          <cell r="B769" t="str">
            <v>Julio</v>
          </cell>
          <cell r="C769" t="str">
            <v>Vichada</v>
          </cell>
          <cell r="D769" t="str">
            <v>Bovinos</v>
          </cell>
        </row>
        <row r="770">
          <cell r="A770">
            <v>2022</v>
          </cell>
          <cell r="B770" t="str">
            <v>Agosto</v>
          </cell>
          <cell r="C770" t="str">
            <v>Vichada</v>
          </cell>
          <cell r="D770" t="str">
            <v>Bovinos</v>
          </cell>
        </row>
        <row r="771">
          <cell r="A771">
            <v>2022</v>
          </cell>
          <cell r="B771" t="str">
            <v>Septiembre</v>
          </cell>
          <cell r="C771" t="str">
            <v>Vichada</v>
          </cell>
          <cell r="D771" t="str">
            <v>Bovinos</v>
          </cell>
        </row>
        <row r="772">
          <cell r="A772">
            <v>2022</v>
          </cell>
          <cell r="B772" t="str">
            <v>Octubre</v>
          </cell>
          <cell r="C772" t="str">
            <v>Vichada</v>
          </cell>
          <cell r="D772" t="str">
            <v>Bovinos</v>
          </cell>
        </row>
        <row r="773">
          <cell r="A773">
            <v>2022</v>
          </cell>
          <cell r="B773" t="str">
            <v>Noviembre</v>
          </cell>
          <cell r="C773" t="str">
            <v>Vichada</v>
          </cell>
          <cell r="D773" t="str">
            <v>Bovinos</v>
          </cell>
        </row>
        <row r="774">
          <cell r="A774">
            <v>2022</v>
          </cell>
          <cell r="B774" t="str">
            <v>Diciembre</v>
          </cell>
          <cell r="C774" t="str">
            <v>Vichada</v>
          </cell>
          <cell r="D774" t="str">
            <v>Bovinos</v>
          </cell>
        </row>
        <row r="775">
          <cell r="A775">
            <v>2020</v>
          </cell>
          <cell r="B775" t="str">
            <v>Enero</v>
          </cell>
          <cell r="C775" t="str">
            <v>Antioquia</v>
          </cell>
          <cell r="D775" t="str">
            <v>Bufalos</v>
          </cell>
          <cell r="E775">
            <v>14</v>
          </cell>
        </row>
        <row r="776">
          <cell r="A776">
            <v>2020</v>
          </cell>
          <cell r="B776" t="str">
            <v>Febrero</v>
          </cell>
          <cell r="C776" t="str">
            <v>Antioquia</v>
          </cell>
          <cell r="D776" t="str">
            <v>Bufalos</v>
          </cell>
          <cell r="E776">
            <v>15</v>
          </cell>
        </row>
        <row r="777">
          <cell r="A777">
            <v>2020</v>
          </cell>
          <cell r="B777" t="str">
            <v>Marzo</v>
          </cell>
          <cell r="C777" t="str">
            <v>Antioquia</v>
          </cell>
          <cell r="D777" t="str">
            <v>Bufalos</v>
          </cell>
          <cell r="E777">
            <v>0</v>
          </cell>
        </row>
        <row r="778">
          <cell r="A778">
            <v>2020</v>
          </cell>
          <cell r="B778" t="str">
            <v>Abril</v>
          </cell>
          <cell r="C778" t="str">
            <v>Antioquia</v>
          </cell>
          <cell r="D778" t="str">
            <v>Bufalos</v>
          </cell>
          <cell r="E778">
            <v>0</v>
          </cell>
        </row>
        <row r="779">
          <cell r="A779">
            <v>2020</v>
          </cell>
          <cell r="B779" t="str">
            <v>Mayo</v>
          </cell>
          <cell r="C779" t="str">
            <v>Antioquia</v>
          </cell>
          <cell r="D779" t="str">
            <v>Bufalos</v>
          </cell>
          <cell r="E779">
            <v>0</v>
          </cell>
        </row>
        <row r="780">
          <cell r="A780">
            <v>2020</v>
          </cell>
          <cell r="B780" t="str">
            <v>Junio</v>
          </cell>
          <cell r="C780" t="str">
            <v>Antioquia</v>
          </cell>
          <cell r="D780" t="str">
            <v>Bufalos</v>
          </cell>
          <cell r="E780">
            <v>0</v>
          </cell>
        </row>
        <row r="781">
          <cell r="A781">
            <v>2020</v>
          </cell>
          <cell r="B781" t="str">
            <v>Julio</v>
          </cell>
          <cell r="C781" t="str">
            <v>Antioquia</v>
          </cell>
          <cell r="D781" t="str">
            <v>Bufalos</v>
          </cell>
          <cell r="E781">
            <v>0</v>
          </cell>
        </row>
        <row r="782">
          <cell r="A782">
            <v>2020</v>
          </cell>
          <cell r="B782" t="str">
            <v>Agosto</v>
          </cell>
          <cell r="C782" t="str">
            <v>Antioquia</v>
          </cell>
          <cell r="D782" t="str">
            <v>Bufalos</v>
          </cell>
          <cell r="E782">
            <v>0</v>
          </cell>
        </row>
        <row r="783">
          <cell r="A783">
            <v>2020</v>
          </cell>
          <cell r="B783" t="str">
            <v>Septiembre</v>
          </cell>
          <cell r="C783" t="str">
            <v>Antioquia</v>
          </cell>
          <cell r="D783" t="str">
            <v>Bufalos</v>
          </cell>
          <cell r="E783">
            <v>0</v>
          </cell>
        </row>
        <row r="784">
          <cell r="A784">
            <v>2020</v>
          </cell>
          <cell r="B784" t="str">
            <v>Octubre</v>
          </cell>
          <cell r="C784" t="str">
            <v>Antioquia</v>
          </cell>
          <cell r="D784" t="str">
            <v>Bufalos</v>
          </cell>
          <cell r="E784">
            <v>0</v>
          </cell>
        </row>
        <row r="785">
          <cell r="A785">
            <v>2020</v>
          </cell>
          <cell r="B785" t="str">
            <v>Noviembre</v>
          </cell>
          <cell r="C785" t="str">
            <v>Antioquia</v>
          </cell>
          <cell r="D785" t="str">
            <v>Bufalos</v>
          </cell>
          <cell r="E785">
            <v>0</v>
          </cell>
        </row>
        <row r="786">
          <cell r="A786">
            <v>2020</v>
          </cell>
          <cell r="B786" t="str">
            <v>Diciembre</v>
          </cell>
          <cell r="C786" t="str">
            <v>Antioquia</v>
          </cell>
          <cell r="D786" t="str">
            <v>Bufalos</v>
          </cell>
          <cell r="E786">
            <v>0</v>
          </cell>
        </row>
        <row r="787">
          <cell r="A787">
            <v>2020</v>
          </cell>
          <cell r="B787" t="str">
            <v>Enero</v>
          </cell>
          <cell r="C787" t="str">
            <v>Arauca</v>
          </cell>
          <cell r="D787" t="str">
            <v>Bufalos</v>
          </cell>
          <cell r="E787">
            <v>45</v>
          </cell>
        </row>
        <row r="788">
          <cell r="A788">
            <v>2020</v>
          </cell>
          <cell r="B788" t="str">
            <v>Febrero</v>
          </cell>
          <cell r="C788" t="str">
            <v>Arauca</v>
          </cell>
          <cell r="D788" t="str">
            <v>Bufalos</v>
          </cell>
          <cell r="E788">
            <v>23</v>
          </cell>
        </row>
        <row r="789">
          <cell r="A789">
            <v>2020</v>
          </cell>
          <cell r="B789" t="str">
            <v>Marzo</v>
          </cell>
          <cell r="C789" t="str">
            <v>Arauca</v>
          </cell>
          <cell r="D789" t="str">
            <v>Bufalos</v>
          </cell>
          <cell r="E789">
            <v>6</v>
          </cell>
        </row>
        <row r="790">
          <cell r="A790">
            <v>2020</v>
          </cell>
          <cell r="B790" t="str">
            <v>Abril</v>
          </cell>
          <cell r="C790" t="str">
            <v>Arauca</v>
          </cell>
          <cell r="D790" t="str">
            <v>Bufalos</v>
          </cell>
          <cell r="E790">
            <v>13</v>
          </cell>
        </row>
        <row r="791">
          <cell r="A791">
            <v>2020</v>
          </cell>
          <cell r="B791" t="str">
            <v>Mayo</v>
          </cell>
          <cell r="C791" t="str">
            <v>Arauca</v>
          </cell>
          <cell r="D791" t="str">
            <v>Bufalos</v>
          </cell>
          <cell r="E791">
            <v>15</v>
          </cell>
        </row>
        <row r="792">
          <cell r="A792">
            <v>2020</v>
          </cell>
          <cell r="B792" t="str">
            <v>Junio</v>
          </cell>
          <cell r="C792" t="str">
            <v>Arauca</v>
          </cell>
          <cell r="D792" t="str">
            <v>Bufalos</v>
          </cell>
          <cell r="E792">
            <v>11</v>
          </cell>
        </row>
        <row r="793">
          <cell r="A793">
            <v>2020</v>
          </cell>
          <cell r="B793" t="str">
            <v>Julio</v>
          </cell>
          <cell r="C793" t="str">
            <v>Arauca</v>
          </cell>
          <cell r="D793" t="str">
            <v>Bufalos</v>
          </cell>
          <cell r="E793">
            <v>28</v>
          </cell>
        </row>
        <row r="794">
          <cell r="A794">
            <v>2020</v>
          </cell>
          <cell r="B794" t="str">
            <v>Agosto</v>
          </cell>
          <cell r="C794" t="str">
            <v>Arauca</v>
          </cell>
          <cell r="D794" t="str">
            <v>Bufalos</v>
          </cell>
          <cell r="E794">
            <v>44</v>
          </cell>
        </row>
        <row r="795">
          <cell r="A795">
            <v>2020</v>
          </cell>
          <cell r="B795" t="str">
            <v>Septiembre</v>
          </cell>
          <cell r="C795" t="str">
            <v>Arauca</v>
          </cell>
          <cell r="D795" t="str">
            <v>Bufalos</v>
          </cell>
          <cell r="E795">
            <v>1</v>
          </cell>
        </row>
        <row r="796">
          <cell r="A796">
            <v>2020</v>
          </cell>
          <cell r="B796" t="str">
            <v>Octubre</v>
          </cell>
          <cell r="C796" t="str">
            <v>Arauca</v>
          </cell>
          <cell r="D796" t="str">
            <v>Bufalos</v>
          </cell>
          <cell r="E796">
            <v>2</v>
          </cell>
        </row>
        <row r="797">
          <cell r="A797">
            <v>2020</v>
          </cell>
          <cell r="B797" t="str">
            <v>Noviembre</v>
          </cell>
          <cell r="C797" t="str">
            <v>Arauca</v>
          </cell>
          <cell r="D797" t="str">
            <v>Bufalos</v>
          </cell>
          <cell r="E797">
            <v>15</v>
          </cell>
        </row>
        <row r="798">
          <cell r="A798">
            <v>2020</v>
          </cell>
          <cell r="B798" t="str">
            <v>Diciembre</v>
          </cell>
          <cell r="C798" t="str">
            <v>Arauca</v>
          </cell>
          <cell r="D798" t="str">
            <v>Bufalos</v>
          </cell>
          <cell r="E798">
            <v>0</v>
          </cell>
        </row>
        <row r="799">
          <cell r="A799">
            <v>2020</v>
          </cell>
          <cell r="B799" t="str">
            <v>Enero</v>
          </cell>
          <cell r="C799" t="str">
            <v>Boyaca</v>
          </cell>
          <cell r="D799" t="str">
            <v>Bufalos</v>
          </cell>
          <cell r="E799">
            <v>2</v>
          </cell>
        </row>
        <row r="800">
          <cell r="A800">
            <v>2020</v>
          </cell>
          <cell r="B800" t="str">
            <v>Febrero</v>
          </cell>
          <cell r="C800" t="str">
            <v>Boyaca</v>
          </cell>
          <cell r="D800" t="str">
            <v>Bufalos</v>
          </cell>
          <cell r="E800">
            <v>15</v>
          </cell>
        </row>
        <row r="801">
          <cell r="A801">
            <v>2020</v>
          </cell>
          <cell r="B801" t="str">
            <v>Marzo</v>
          </cell>
          <cell r="C801" t="str">
            <v>Boyaca</v>
          </cell>
          <cell r="D801" t="str">
            <v>Bufalos</v>
          </cell>
          <cell r="E801">
            <v>30</v>
          </cell>
        </row>
        <row r="802">
          <cell r="A802">
            <v>2020</v>
          </cell>
          <cell r="B802" t="str">
            <v>Abril</v>
          </cell>
          <cell r="C802" t="str">
            <v>Boyaca</v>
          </cell>
          <cell r="D802" t="str">
            <v>Bufalos</v>
          </cell>
          <cell r="E802">
            <v>0</v>
          </cell>
        </row>
        <row r="803">
          <cell r="A803">
            <v>2020</v>
          </cell>
          <cell r="B803" t="str">
            <v>Mayo</v>
          </cell>
          <cell r="C803" t="str">
            <v>Boyaca</v>
          </cell>
          <cell r="D803" t="str">
            <v>Bufalos</v>
          </cell>
          <cell r="E803">
            <v>8</v>
          </cell>
        </row>
        <row r="804">
          <cell r="A804">
            <v>2020</v>
          </cell>
          <cell r="B804" t="str">
            <v>Junio</v>
          </cell>
          <cell r="C804" t="str">
            <v>Boyaca</v>
          </cell>
          <cell r="D804" t="str">
            <v>Bufalos</v>
          </cell>
          <cell r="E804">
            <v>1</v>
          </cell>
        </row>
        <row r="805">
          <cell r="A805">
            <v>2020</v>
          </cell>
          <cell r="B805" t="str">
            <v>Julio</v>
          </cell>
          <cell r="C805" t="str">
            <v>Boyaca</v>
          </cell>
          <cell r="D805" t="str">
            <v>Bufalos</v>
          </cell>
          <cell r="E805">
            <v>0</v>
          </cell>
        </row>
        <row r="806">
          <cell r="A806">
            <v>2020</v>
          </cell>
          <cell r="B806" t="str">
            <v>Agosto</v>
          </cell>
          <cell r="C806" t="str">
            <v>Boyaca</v>
          </cell>
          <cell r="D806" t="str">
            <v>Bufalos</v>
          </cell>
          <cell r="E806">
            <v>0</v>
          </cell>
        </row>
        <row r="807">
          <cell r="A807">
            <v>2020</v>
          </cell>
          <cell r="B807" t="str">
            <v>Septiembre</v>
          </cell>
          <cell r="C807" t="str">
            <v>Boyaca</v>
          </cell>
          <cell r="D807" t="str">
            <v>Bufalos</v>
          </cell>
          <cell r="E807">
            <v>0</v>
          </cell>
        </row>
        <row r="808">
          <cell r="A808">
            <v>2020</v>
          </cell>
          <cell r="B808" t="str">
            <v>Octubre</v>
          </cell>
          <cell r="C808" t="str">
            <v>Boyaca</v>
          </cell>
          <cell r="D808" t="str">
            <v>Bufalos</v>
          </cell>
          <cell r="E808">
            <v>0</v>
          </cell>
        </row>
        <row r="809">
          <cell r="A809">
            <v>2020</v>
          </cell>
          <cell r="B809" t="str">
            <v>Noviembre</v>
          </cell>
          <cell r="C809" t="str">
            <v>Boyaca</v>
          </cell>
          <cell r="D809" t="str">
            <v>Bufalos</v>
          </cell>
          <cell r="E809">
            <v>0</v>
          </cell>
        </row>
        <row r="810">
          <cell r="A810">
            <v>2020</v>
          </cell>
          <cell r="B810" t="str">
            <v>Diciembre</v>
          </cell>
          <cell r="C810" t="str">
            <v>Boyaca</v>
          </cell>
          <cell r="D810" t="str">
            <v>Bufalos</v>
          </cell>
          <cell r="E810">
            <v>0</v>
          </cell>
        </row>
        <row r="811">
          <cell r="A811">
            <v>2020</v>
          </cell>
          <cell r="B811" t="str">
            <v>Enero</v>
          </cell>
          <cell r="C811" t="str">
            <v>Caldas</v>
          </cell>
          <cell r="D811" t="str">
            <v>Bufalos</v>
          </cell>
          <cell r="E811">
            <v>0</v>
          </cell>
        </row>
        <row r="812">
          <cell r="A812">
            <v>2020</v>
          </cell>
          <cell r="B812" t="str">
            <v>Febrero</v>
          </cell>
          <cell r="C812" t="str">
            <v>Caldas</v>
          </cell>
          <cell r="D812" t="str">
            <v>Bufalos</v>
          </cell>
          <cell r="E812">
            <v>0</v>
          </cell>
        </row>
        <row r="813">
          <cell r="A813">
            <v>2020</v>
          </cell>
          <cell r="B813" t="str">
            <v>Marzo</v>
          </cell>
          <cell r="C813" t="str">
            <v>Caldas</v>
          </cell>
          <cell r="D813" t="str">
            <v>Bufalos</v>
          </cell>
          <cell r="E813">
            <v>0</v>
          </cell>
        </row>
        <row r="814">
          <cell r="A814">
            <v>2020</v>
          </cell>
          <cell r="B814" t="str">
            <v>Abril</v>
          </cell>
          <cell r="C814" t="str">
            <v>Caldas</v>
          </cell>
          <cell r="D814" t="str">
            <v>Bufalos</v>
          </cell>
          <cell r="E814">
            <v>0</v>
          </cell>
        </row>
        <row r="815">
          <cell r="A815">
            <v>2020</v>
          </cell>
          <cell r="B815" t="str">
            <v>Mayo</v>
          </cell>
          <cell r="C815" t="str">
            <v>Caldas</v>
          </cell>
          <cell r="D815" t="str">
            <v>Bufalos</v>
          </cell>
          <cell r="E815">
            <v>0</v>
          </cell>
        </row>
        <row r="816">
          <cell r="A816">
            <v>2020</v>
          </cell>
          <cell r="B816" t="str">
            <v>Junio</v>
          </cell>
          <cell r="C816" t="str">
            <v>Caldas</v>
          </cell>
          <cell r="D816" t="str">
            <v>Bufalos</v>
          </cell>
          <cell r="E816">
            <v>17</v>
          </cell>
        </row>
        <row r="817">
          <cell r="A817">
            <v>2020</v>
          </cell>
          <cell r="B817" t="str">
            <v>Julio</v>
          </cell>
          <cell r="C817" t="str">
            <v>Caldas</v>
          </cell>
          <cell r="D817" t="str">
            <v>Bufalos</v>
          </cell>
          <cell r="E817">
            <v>0</v>
          </cell>
        </row>
        <row r="818">
          <cell r="A818">
            <v>2020</v>
          </cell>
          <cell r="B818" t="str">
            <v>Agosto</v>
          </cell>
          <cell r="C818" t="str">
            <v>Caldas</v>
          </cell>
          <cell r="D818" t="str">
            <v>Bufalos</v>
          </cell>
          <cell r="E818">
            <v>16</v>
          </cell>
        </row>
        <row r="819">
          <cell r="A819">
            <v>2020</v>
          </cell>
          <cell r="B819" t="str">
            <v>Septiembre</v>
          </cell>
          <cell r="C819" t="str">
            <v>Caldas</v>
          </cell>
          <cell r="D819" t="str">
            <v>Bufalos</v>
          </cell>
          <cell r="E819">
            <v>0</v>
          </cell>
        </row>
        <row r="820">
          <cell r="A820">
            <v>2020</v>
          </cell>
          <cell r="B820" t="str">
            <v>Octubre</v>
          </cell>
          <cell r="C820" t="str">
            <v>Caldas</v>
          </cell>
          <cell r="D820" t="str">
            <v>Bufalos</v>
          </cell>
          <cell r="E820">
            <v>2</v>
          </cell>
        </row>
        <row r="821">
          <cell r="A821">
            <v>2020</v>
          </cell>
          <cell r="B821" t="str">
            <v>Noviembre</v>
          </cell>
          <cell r="C821" t="str">
            <v>Caldas</v>
          </cell>
          <cell r="D821" t="str">
            <v>Bufalos</v>
          </cell>
          <cell r="E821">
            <v>0</v>
          </cell>
        </row>
        <row r="822">
          <cell r="A822">
            <v>2020</v>
          </cell>
          <cell r="B822" t="str">
            <v>Diciembre</v>
          </cell>
          <cell r="C822" t="str">
            <v>Caldas</v>
          </cell>
          <cell r="D822" t="str">
            <v>Bufalos</v>
          </cell>
          <cell r="E822">
            <v>0</v>
          </cell>
        </row>
        <row r="823">
          <cell r="A823">
            <v>2020</v>
          </cell>
          <cell r="B823" t="str">
            <v>Enero</v>
          </cell>
          <cell r="C823" t="str">
            <v>Caqueta</v>
          </cell>
          <cell r="D823" t="str">
            <v>Bufalos</v>
          </cell>
          <cell r="E823">
            <v>0</v>
          </cell>
        </row>
        <row r="824">
          <cell r="A824">
            <v>2020</v>
          </cell>
          <cell r="B824" t="str">
            <v>Febrero</v>
          </cell>
          <cell r="C824" t="str">
            <v>Caqueta</v>
          </cell>
          <cell r="D824" t="str">
            <v>Bufalos</v>
          </cell>
          <cell r="E824">
            <v>0</v>
          </cell>
        </row>
        <row r="825">
          <cell r="A825">
            <v>2020</v>
          </cell>
          <cell r="B825" t="str">
            <v>Marzo</v>
          </cell>
          <cell r="C825" t="str">
            <v>Caqueta</v>
          </cell>
          <cell r="D825" t="str">
            <v>Bufalos</v>
          </cell>
          <cell r="E825">
            <v>0</v>
          </cell>
        </row>
        <row r="826">
          <cell r="A826">
            <v>2020</v>
          </cell>
          <cell r="B826" t="str">
            <v>Abril</v>
          </cell>
          <cell r="C826" t="str">
            <v>Caqueta</v>
          </cell>
          <cell r="D826" t="str">
            <v>Bufalos</v>
          </cell>
          <cell r="E826">
            <v>0</v>
          </cell>
        </row>
        <row r="827">
          <cell r="A827">
            <v>2020</v>
          </cell>
          <cell r="B827" t="str">
            <v>Mayo</v>
          </cell>
          <cell r="C827" t="str">
            <v>Caqueta</v>
          </cell>
          <cell r="D827" t="str">
            <v>Bufalos</v>
          </cell>
          <cell r="E827">
            <v>13</v>
          </cell>
        </row>
        <row r="828">
          <cell r="A828">
            <v>2020</v>
          </cell>
          <cell r="B828" t="str">
            <v>Junio</v>
          </cell>
          <cell r="C828" t="str">
            <v>Caqueta</v>
          </cell>
          <cell r="D828" t="str">
            <v>Bufalos</v>
          </cell>
          <cell r="E828">
            <v>0</v>
          </cell>
        </row>
        <row r="829">
          <cell r="A829">
            <v>2020</v>
          </cell>
          <cell r="B829" t="str">
            <v>Julio</v>
          </cell>
          <cell r="C829" t="str">
            <v>Caqueta</v>
          </cell>
          <cell r="D829" t="str">
            <v>Bufalos</v>
          </cell>
          <cell r="E829">
            <v>0</v>
          </cell>
        </row>
        <row r="830">
          <cell r="A830">
            <v>2020</v>
          </cell>
          <cell r="B830" t="str">
            <v>Agosto</v>
          </cell>
          <cell r="C830" t="str">
            <v>Caqueta</v>
          </cell>
          <cell r="D830" t="str">
            <v>Bufalos</v>
          </cell>
          <cell r="E830">
            <v>0</v>
          </cell>
        </row>
        <row r="831">
          <cell r="A831">
            <v>2020</v>
          </cell>
          <cell r="B831" t="str">
            <v>Septiembre</v>
          </cell>
          <cell r="C831" t="str">
            <v>Caqueta</v>
          </cell>
          <cell r="D831" t="str">
            <v>Bufalos</v>
          </cell>
          <cell r="E831">
            <v>0</v>
          </cell>
        </row>
        <row r="832">
          <cell r="A832">
            <v>2020</v>
          </cell>
          <cell r="B832" t="str">
            <v>Octubre</v>
          </cell>
          <cell r="C832" t="str">
            <v>Caqueta</v>
          </cell>
          <cell r="D832" t="str">
            <v>Bufalos</v>
          </cell>
          <cell r="E832">
            <v>0</v>
          </cell>
        </row>
        <row r="833">
          <cell r="A833">
            <v>2020</v>
          </cell>
          <cell r="B833" t="str">
            <v>Noviembre</v>
          </cell>
          <cell r="C833" t="str">
            <v>Caqueta</v>
          </cell>
          <cell r="D833" t="str">
            <v>Bufalos</v>
          </cell>
          <cell r="E833">
            <v>0</v>
          </cell>
        </row>
        <row r="834">
          <cell r="A834">
            <v>2020</v>
          </cell>
          <cell r="B834" t="str">
            <v>Diciembre</v>
          </cell>
          <cell r="C834" t="str">
            <v>Caqueta</v>
          </cell>
          <cell r="D834" t="str">
            <v>Bufalos</v>
          </cell>
          <cell r="E834">
            <v>1</v>
          </cell>
        </row>
        <row r="835">
          <cell r="A835">
            <v>2020</v>
          </cell>
          <cell r="B835" t="str">
            <v>Enero</v>
          </cell>
          <cell r="C835" t="str">
            <v>Casanare</v>
          </cell>
          <cell r="D835" t="str">
            <v>Bufalos</v>
          </cell>
          <cell r="E835">
            <v>77</v>
          </cell>
        </row>
        <row r="836">
          <cell r="A836">
            <v>2020</v>
          </cell>
          <cell r="B836" t="str">
            <v>Febrero</v>
          </cell>
          <cell r="C836" t="str">
            <v>Casanare</v>
          </cell>
          <cell r="D836" t="str">
            <v>Bufalos</v>
          </cell>
          <cell r="E836">
            <v>28</v>
          </cell>
        </row>
        <row r="837">
          <cell r="A837">
            <v>2020</v>
          </cell>
          <cell r="B837" t="str">
            <v>Marzo</v>
          </cell>
          <cell r="C837" t="str">
            <v>Casanare</v>
          </cell>
          <cell r="D837" t="str">
            <v>Bufalos</v>
          </cell>
          <cell r="E837">
            <v>95</v>
          </cell>
        </row>
        <row r="838">
          <cell r="A838">
            <v>2020</v>
          </cell>
          <cell r="B838" t="str">
            <v>Abril</v>
          </cell>
          <cell r="C838" t="str">
            <v>Casanare</v>
          </cell>
          <cell r="D838" t="str">
            <v>Bufalos</v>
          </cell>
          <cell r="E838">
            <v>76</v>
          </cell>
        </row>
        <row r="839">
          <cell r="A839">
            <v>2020</v>
          </cell>
          <cell r="B839" t="str">
            <v>Mayo</v>
          </cell>
          <cell r="C839" t="str">
            <v>Casanare</v>
          </cell>
          <cell r="D839" t="str">
            <v>Bufalos</v>
          </cell>
          <cell r="E839">
            <v>114</v>
          </cell>
        </row>
        <row r="840">
          <cell r="A840">
            <v>2020</v>
          </cell>
          <cell r="B840" t="str">
            <v>Junio</v>
          </cell>
          <cell r="C840" t="str">
            <v>Casanare</v>
          </cell>
          <cell r="D840" t="str">
            <v>Bufalos</v>
          </cell>
          <cell r="E840">
            <v>75</v>
          </cell>
        </row>
        <row r="841">
          <cell r="A841">
            <v>2020</v>
          </cell>
          <cell r="B841" t="str">
            <v>Julio</v>
          </cell>
          <cell r="C841" t="str">
            <v>Casanare</v>
          </cell>
          <cell r="D841" t="str">
            <v>Bufalos</v>
          </cell>
          <cell r="E841">
            <v>46</v>
          </cell>
        </row>
        <row r="842">
          <cell r="A842">
            <v>2020</v>
          </cell>
          <cell r="B842" t="str">
            <v>Agosto</v>
          </cell>
          <cell r="C842" t="str">
            <v>Casanare</v>
          </cell>
          <cell r="D842" t="str">
            <v>Bufalos</v>
          </cell>
          <cell r="E842">
            <v>67</v>
          </cell>
        </row>
        <row r="843">
          <cell r="A843">
            <v>2020</v>
          </cell>
          <cell r="B843" t="str">
            <v>Septiembre</v>
          </cell>
          <cell r="C843" t="str">
            <v>Casanare</v>
          </cell>
          <cell r="D843" t="str">
            <v>Bufalos</v>
          </cell>
          <cell r="E843">
            <v>62</v>
          </cell>
        </row>
        <row r="844">
          <cell r="A844">
            <v>2020</v>
          </cell>
          <cell r="B844" t="str">
            <v>Octubre</v>
          </cell>
          <cell r="C844" t="str">
            <v>Casanare</v>
          </cell>
          <cell r="D844" t="str">
            <v>Bufalos</v>
          </cell>
          <cell r="E844">
            <v>58</v>
          </cell>
        </row>
        <row r="845">
          <cell r="A845">
            <v>2020</v>
          </cell>
          <cell r="B845" t="str">
            <v>Noviembre</v>
          </cell>
          <cell r="C845" t="str">
            <v>Casanare</v>
          </cell>
          <cell r="D845" t="str">
            <v>Bufalos</v>
          </cell>
          <cell r="E845">
            <v>35</v>
          </cell>
        </row>
        <row r="846">
          <cell r="A846">
            <v>2020</v>
          </cell>
          <cell r="B846" t="str">
            <v>Diciembre</v>
          </cell>
          <cell r="C846" t="str">
            <v>Casanare</v>
          </cell>
          <cell r="D846" t="str">
            <v>Bufalos</v>
          </cell>
          <cell r="E846">
            <v>31</v>
          </cell>
        </row>
        <row r="847">
          <cell r="A847">
            <v>2020</v>
          </cell>
          <cell r="B847" t="str">
            <v>Enero</v>
          </cell>
          <cell r="C847" t="str">
            <v>Cesar</v>
          </cell>
          <cell r="D847" t="str">
            <v>Bufalos</v>
          </cell>
          <cell r="E847">
            <v>0</v>
          </cell>
        </row>
        <row r="848">
          <cell r="A848">
            <v>2020</v>
          </cell>
          <cell r="B848" t="str">
            <v>Febrero</v>
          </cell>
          <cell r="C848" t="str">
            <v>Cesar</v>
          </cell>
          <cell r="D848" t="str">
            <v>Bufalos</v>
          </cell>
          <cell r="E848">
            <v>14</v>
          </cell>
        </row>
        <row r="849">
          <cell r="A849">
            <v>2020</v>
          </cell>
          <cell r="B849" t="str">
            <v>Marzo</v>
          </cell>
          <cell r="C849" t="str">
            <v>Cesar</v>
          </cell>
          <cell r="D849" t="str">
            <v>Bufalos</v>
          </cell>
          <cell r="E849">
            <v>30</v>
          </cell>
        </row>
        <row r="850">
          <cell r="A850">
            <v>2020</v>
          </cell>
          <cell r="B850" t="str">
            <v>Abril</v>
          </cell>
          <cell r="C850" t="str">
            <v>Cesar</v>
          </cell>
          <cell r="D850" t="str">
            <v>Bufalos</v>
          </cell>
          <cell r="E850">
            <v>0</v>
          </cell>
        </row>
        <row r="851">
          <cell r="A851">
            <v>2020</v>
          </cell>
          <cell r="B851" t="str">
            <v>Mayo</v>
          </cell>
          <cell r="C851" t="str">
            <v>Cesar</v>
          </cell>
          <cell r="D851" t="str">
            <v>Bufalos</v>
          </cell>
          <cell r="E851">
            <v>0</v>
          </cell>
        </row>
        <row r="852">
          <cell r="A852">
            <v>2020</v>
          </cell>
          <cell r="B852" t="str">
            <v>Junio</v>
          </cell>
          <cell r="C852" t="str">
            <v>Cesar</v>
          </cell>
          <cell r="D852" t="str">
            <v>Bufalos</v>
          </cell>
          <cell r="E852">
            <v>7</v>
          </cell>
        </row>
        <row r="853">
          <cell r="A853">
            <v>2020</v>
          </cell>
          <cell r="B853" t="str">
            <v>Julio</v>
          </cell>
          <cell r="C853" t="str">
            <v>Cesar</v>
          </cell>
          <cell r="D853" t="str">
            <v>Bufalos</v>
          </cell>
          <cell r="E853">
            <v>0</v>
          </cell>
        </row>
        <row r="854">
          <cell r="A854">
            <v>2020</v>
          </cell>
          <cell r="B854" t="str">
            <v>Agosto</v>
          </cell>
          <cell r="C854" t="str">
            <v>Cesar</v>
          </cell>
          <cell r="D854" t="str">
            <v>Bufalos</v>
          </cell>
          <cell r="E854">
            <v>0</v>
          </cell>
        </row>
        <row r="855">
          <cell r="A855">
            <v>2020</v>
          </cell>
          <cell r="B855" t="str">
            <v>Septiembre</v>
          </cell>
          <cell r="C855" t="str">
            <v>Cesar</v>
          </cell>
          <cell r="D855" t="str">
            <v>Bufalos</v>
          </cell>
          <cell r="E855">
            <v>0</v>
          </cell>
        </row>
        <row r="856">
          <cell r="A856">
            <v>2020</v>
          </cell>
          <cell r="B856" t="str">
            <v>Octubre</v>
          </cell>
          <cell r="C856" t="str">
            <v>Cesar</v>
          </cell>
          <cell r="D856" t="str">
            <v>Bufalos</v>
          </cell>
          <cell r="E856">
            <v>0</v>
          </cell>
        </row>
        <row r="857">
          <cell r="A857">
            <v>2020</v>
          </cell>
          <cell r="B857" t="str">
            <v>Noviembre</v>
          </cell>
          <cell r="C857" t="str">
            <v>Cesar</v>
          </cell>
          <cell r="D857" t="str">
            <v>Bufalos</v>
          </cell>
          <cell r="E857">
            <v>0</v>
          </cell>
        </row>
        <row r="858">
          <cell r="A858">
            <v>2020</v>
          </cell>
          <cell r="B858" t="str">
            <v>Diciembre</v>
          </cell>
          <cell r="C858" t="str">
            <v>Cesar</v>
          </cell>
          <cell r="D858" t="str">
            <v>Bufalos</v>
          </cell>
          <cell r="E858">
            <v>0</v>
          </cell>
        </row>
        <row r="859">
          <cell r="A859">
            <v>2020</v>
          </cell>
          <cell r="B859" t="str">
            <v>Enero</v>
          </cell>
          <cell r="C859" t="str">
            <v>Cundinamarca</v>
          </cell>
          <cell r="D859" t="str">
            <v>Bufalos</v>
          </cell>
          <cell r="E859">
            <v>0</v>
          </cell>
        </row>
        <row r="860">
          <cell r="A860">
            <v>2020</v>
          </cell>
          <cell r="B860" t="str">
            <v>Febrero</v>
          </cell>
          <cell r="C860" t="str">
            <v>Cundinamarca</v>
          </cell>
          <cell r="D860" t="str">
            <v>Bufalos</v>
          </cell>
          <cell r="E860">
            <v>9</v>
          </cell>
        </row>
        <row r="861">
          <cell r="A861">
            <v>2020</v>
          </cell>
          <cell r="B861" t="str">
            <v>Marzo</v>
          </cell>
          <cell r="C861" t="str">
            <v>Cundinamarca</v>
          </cell>
          <cell r="D861" t="str">
            <v>Bufalos</v>
          </cell>
          <cell r="E861">
            <v>0</v>
          </cell>
        </row>
        <row r="862">
          <cell r="A862">
            <v>2020</v>
          </cell>
          <cell r="B862" t="str">
            <v>Abril</v>
          </cell>
          <cell r="C862" t="str">
            <v>Cundinamarca</v>
          </cell>
          <cell r="D862" t="str">
            <v>Bufalos</v>
          </cell>
          <cell r="E862">
            <v>15</v>
          </cell>
        </row>
        <row r="863">
          <cell r="A863">
            <v>2020</v>
          </cell>
          <cell r="B863" t="str">
            <v>Mayo</v>
          </cell>
          <cell r="C863" t="str">
            <v>Cundinamarca</v>
          </cell>
          <cell r="D863" t="str">
            <v>Bufalos</v>
          </cell>
          <cell r="E863">
            <v>0</v>
          </cell>
        </row>
        <row r="864">
          <cell r="A864">
            <v>2020</v>
          </cell>
          <cell r="B864" t="str">
            <v>Junio</v>
          </cell>
          <cell r="C864" t="str">
            <v>Cundinamarca</v>
          </cell>
          <cell r="D864" t="str">
            <v>Bufalos</v>
          </cell>
          <cell r="E864">
            <v>0</v>
          </cell>
        </row>
        <row r="865">
          <cell r="A865">
            <v>2020</v>
          </cell>
          <cell r="B865" t="str">
            <v>Julio</v>
          </cell>
          <cell r="C865" t="str">
            <v>Cundinamarca</v>
          </cell>
          <cell r="D865" t="str">
            <v>Bufalos</v>
          </cell>
          <cell r="E865">
            <v>0</v>
          </cell>
        </row>
        <row r="866">
          <cell r="A866">
            <v>2020</v>
          </cell>
          <cell r="B866" t="str">
            <v>Agosto</v>
          </cell>
          <cell r="C866" t="str">
            <v>Cundinamarca</v>
          </cell>
          <cell r="D866" t="str">
            <v>Bufalos</v>
          </cell>
          <cell r="E866">
            <v>0</v>
          </cell>
        </row>
        <row r="867">
          <cell r="A867">
            <v>2020</v>
          </cell>
          <cell r="B867" t="str">
            <v>Septiembre</v>
          </cell>
          <cell r="C867" t="str">
            <v>Cundinamarca</v>
          </cell>
          <cell r="D867" t="str">
            <v>Bufalos</v>
          </cell>
          <cell r="E867">
            <v>0</v>
          </cell>
        </row>
        <row r="868">
          <cell r="A868">
            <v>2020</v>
          </cell>
          <cell r="B868" t="str">
            <v>Octubre</v>
          </cell>
          <cell r="C868" t="str">
            <v>Cundinamarca</v>
          </cell>
          <cell r="D868" t="str">
            <v>Bufalos</v>
          </cell>
          <cell r="E868">
            <v>0</v>
          </cell>
        </row>
        <row r="869">
          <cell r="A869">
            <v>2020</v>
          </cell>
          <cell r="B869" t="str">
            <v>Noviembre</v>
          </cell>
          <cell r="C869" t="str">
            <v>Cundinamarca</v>
          </cell>
          <cell r="D869" t="str">
            <v>Bufalos</v>
          </cell>
          <cell r="E869">
            <v>0</v>
          </cell>
        </row>
        <row r="870">
          <cell r="A870">
            <v>2020</v>
          </cell>
          <cell r="B870" t="str">
            <v>Diciembre</v>
          </cell>
          <cell r="C870" t="str">
            <v>Cundinamarca</v>
          </cell>
          <cell r="D870" t="str">
            <v>Bufalos</v>
          </cell>
          <cell r="E870">
            <v>0</v>
          </cell>
        </row>
        <row r="871">
          <cell r="A871">
            <v>2020</v>
          </cell>
          <cell r="B871" t="str">
            <v>Enero</v>
          </cell>
          <cell r="C871" t="str">
            <v>Guaviare</v>
          </cell>
          <cell r="D871" t="str">
            <v>Bufalos</v>
          </cell>
          <cell r="E871">
            <v>4</v>
          </cell>
        </row>
        <row r="872">
          <cell r="A872">
            <v>2020</v>
          </cell>
          <cell r="B872" t="str">
            <v>Febrero</v>
          </cell>
          <cell r="C872" t="str">
            <v>Guaviare</v>
          </cell>
          <cell r="D872" t="str">
            <v>Bufalos</v>
          </cell>
          <cell r="E872">
            <v>2</v>
          </cell>
        </row>
        <row r="873">
          <cell r="A873">
            <v>2020</v>
          </cell>
          <cell r="B873" t="str">
            <v>Marzo</v>
          </cell>
          <cell r="C873" t="str">
            <v>Guaviare</v>
          </cell>
          <cell r="D873" t="str">
            <v>Bufalos</v>
          </cell>
          <cell r="E873">
            <v>0</v>
          </cell>
        </row>
        <row r="874">
          <cell r="A874">
            <v>2020</v>
          </cell>
          <cell r="B874" t="str">
            <v>Abril</v>
          </cell>
          <cell r="C874" t="str">
            <v>Guaviare</v>
          </cell>
          <cell r="D874" t="str">
            <v>Bufalos</v>
          </cell>
          <cell r="E874">
            <v>4</v>
          </cell>
        </row>
        <row r="875">
          <cell r="A875">
            <v>2020</v>
          </cell>
          <cell r="B875" t="str">
            <v>Mayo</v>
          </cell>
          <cell r="C875" t="str">
            <v>Guaviare</v>
          </cell>
          <cell r="D875" t="str">
            <v>Bufalos</v>
          </cell>
          <cell r="E875">
            <v>2</v>
          </cell>
        </row>
        <row r="876">
          <cell r="A876">
            <v>2020</v>
          </cell>
          <cell r="B876" t="str">
            <v>Junio</v>
          </cell>
          <cell r="C876" t="str">
            <v>Guaviare</v>
          </cell>
          <cell r="D876" t="str">
            <v>Bufalos</v>
          </cell>
          <cell r="E876">
            <v>3</v>
          </cell>
        </row>
        <row r="877">
          <cell r="A877">
            <v>2020</v>
          </cell>
          <cell r="B877" t="str">
            <v>Julio</v>
          </cell>
          <cell r="C877" t="str">
            <v>Guaviare</v>
          </cell>
          <cell r="D877" t="str">
            <v>Bufalos</v>
          </cell>
          <cell r="E877">
            <v>0</v>
          </cell>
        </row>
        <row r="878">
          <cell r="A878">
            <v>2020</v>
          </cell>
          <cell r="B878" t="str">
            <v>Agosto</v>
          </cell>
          <cell r="C878" t="str">
            <v>Guaviare</v>
          </cell>
          <cell r="D878" t="str">
            <v>Bufalos</v>
          </cell>
          <cell r="E878">
            <v>0</v>
          </cell>
        </row>
        <row r="879">
          <cell r="A879">
            <v>2020</v>
          </cell>
          <cell r="B879" t="str">
            <v>Septiembre</v>
          </cell>
          <cell r="C879" t="str">
            <v>Guaviare</v>
          </cell>
          <cell r="D879" t="str">
            <v>Bufalos</v>
          </cell>
          <cell r="E879">
            <v>0</v>
          </cell>
        </row>
        <row r="880">
          <cell r="A880">
            <v>2020</v>
          </cell>
          <cell r="B880" t="str">
            <v>Octubre</v>
          </cell>
          <cell r="C880" t="str">
            <v>Guaviare</v>
          </cell>
          <cell r="D880" t="str">
            <v>Bufalos</v>
          </cell>
          <cell r="E880">
            <v>7</v>
          </cell>
        </row>
        <row r="881">
          <cell r="A881">
            <v>2020</v>
          </cell>
          <cell r="B881" t="str">
            <v>Noviembre</v>
          </cell>
          <cell r="C881" t="str">
            <v>Guaviare</v>
          </cell>
          <cell r="D881" t="str">
            <v>Bufalos</v>
          </cell>
          <cell r="E881">
            <v>0</v>
          </cell>
        </row>
        <row r="882">
          <cell r="A882">
            <v>2020</v>
          </cell>
          <cell r="B882" t="str">
            <v>Diciembre</v>
          </cell>
          <cell r="C882" t="str">
            <v>Guaviare</v>
          </cell>
          <cell r="D882" t="str">
            <v>Bufalos</v>
          </cell>
          <cell r="E882">
            <v>58</v>
          </cell>
        </row>
        <row r="883">
          <cell r="A883">
            <v>2020</v>
          </cell>
          <cell r="B883" t="str">
            <v>Enero</v>
          </cell>
          <cell r="C883" t="str">
            <v>Meta</v>
          </cell>
          <cell r="D883" t="str">
            <v>Bufalos</v>
          </cell>
          <cell r="E883">
            <v>90</v>
          </cell>
        </row>
        <row r="884">
          <cell r="A884">
            <v>2020</v>
          </cell>
          <cell r="B884" t="str">
            <v>Febrero</v>
          </cell>
          <cell r="C884" t="str">
            <v>Meta</v>
          </cell>
          <cell r="D884" t="str">
            <v>Bufalos</v>
          </cell>
          <cell r="E884">
            <v>40</v>
          </cell>
        </row>
        <row r="885">
          <cell r="A885">
            <v>2020</v>
          </cell>
          <cell r="B885" t="str">
            <v>Marzo</v>
          </cell>
          <cell r="C885" t="str">
            <v>Meta</v>
          </cell>
          <cell r="D885" t="str">
            <v>Bufalos</v>
          </cell>
          <cell r="E885">
            <v>57</v>
          </cell>
        </row>
        <row r="886">
          <cell r="A886">
            <v>2020</v>
          </cell>
          <cell r="B886" t="str">
            <v>Abril</v>
          </cell>
          <cell r="C886" t="str">
            <v>Meta</v>
          </cell>
          <cell r="D886" t="str">
            <v>Bufalos</v>
          </cell>
          <cell r="E886">
            <v>47</v>
          </cell>
        </row>
        <row r="887">
          <cell r="A887">
            <v>2020</v>
          </cell>
          <cell r="B887" t="str">
            <v>Mayo</v>
          </cell>
          <cell r="C887" t="str">
            <v>Meta</v>
          </cell>
          <cell r="D887" t="str">
            <v>Bufalos</v>
          </cell>
          <cell r="E887">
            <v>78</v>
          </cell>
        </row>
        <row r="888">
          <cell r="A888">
            <v>2020</v>
          </cell>
          <cell r="B888" t="str">
            <v>Junio</v>
          </cell>
          <cell r="C888" t="str">
            <v>Meta</v>
          </cell>
          <cell r="D888" t="str">
            <v>Bufalos</v>
          </cell>
          <cell r="E888">
            <v>71</v>
          </cell>
        </row>
        <row r="889">
          <cell r="A889">
            <v>2020</v>
          </cell>
          <cell r="B889" t="str">
            <v>Julio</v>
          </cell>
          <cell r="C889" t="str">
            <v>Meta</v>
          </cell>
          <cell r="D889" t="str">
            <v>Bufalos</v>
          </cell>
          <cell r="E889">
            <v>15</v>
          </cell>
        </row>
        <row r="890">
          <cell r="A890">
            <v>2020</v>
          </cell>
          <cell r="B890" t="str">
            <v>Agosto</v>
          </cell>
          <cell r="C890" t="str">
            <v>Meta</v>
          </cell>
          <cell r="D890" t="str">
            <v>Bufalos</v>
          </cell>
          <cell r="E890">
            <v>40</v>
          </cell>
        </row>
        <row r="891">
          <cell r="A891">
            <v>2020</v>
          </cell>
          <cell r="B891" t="str">
            <v>Septiembre</v>
          </cell>
          <cell r="C891" t="str">
            <v>Meta</v>
          </cell>
          <cell r="D891" t="str">
            <v>Bufalos</v>
          </cell>
          <cell r="E891">
            <v>61</v>
          </cell>
        </row>
        <row r="892">
          <cell r="A892">
            <v>2020</v>
          </cell>
          <cell r="B892" t="str">
            <v>Octubre</v>
          </cell>
          <cell r="C892" t="str">
            <v>Meta</v>
          </cell>
          <cell r="D892" t="str">
            <v>Bufalos</v>
          </cell>
          <cell r="E892">
            <v>61</v>
          </cell>
        </row>
        <row r="893">
          <cell r="A893">
            <v>2020</v>
          </cell>
          <cell r="B893" t="str">
            <v>Noviembre</v>
          </cell>
          <cell r="C893" t="str">
            <v>Meta</v>
          </cell>
          <cell r="D893" t="str">
            <v>Bufalos</v>
          </cell>
          <cell r="E893">
            <v>41</v>
          </cell>
        </row>
        <row r="894">
          <cell r="A894">
            <v>2020</v>
          </cell>
          <cell r="B894" t="str">
            <v>Diciembre</v>
          </cell>
          <cell r="C894" t="str">
            <v>Meta</v>
          </cell>
          <cell r="D894" t="str">
            <v>Bufalos</v>
          </cell>
          <cell r="E894">
            <v>81</v>
          </cell>
        </row>
        <row r="895">
          <cell r="A895">
            <v>2020</v>
          </cell>
          <cell r="B895" t="str">
            <v>Enero</v>
          </cell>
          <cell r="C895" t="str">
            <v>Santander</v>
          </cell>
          <cell r="D895" t="str">
            <v>Bufalos</v>
          </cell>
          <cell r="E895">
            <v>40</v>
          </cell>
        </row>
        <row r="896">
          <cell r="A896">
            <v>2020</v>
          </cell>
          <cell r="B896" t="str">
            <v>Febrero</v>
          </cell>
          <cell r="C896" t="str">
            <v>Santander</v>
          </cell>
          <cell r="D896" t="str">
            <v>Bufalos</v>
          </cell>
          <cell r="E896">
            <v>15</v>
          </cell>
        </row>
        <row r="897">
          <cell r="A897">
            <v>2020</v>
          </cell>
          <cell r="B897" t="str">
            <v>Marzo</v>
          </cell>
          <cell r="C897" t="str">
            <v>Santander</v>
          </cell>
          <cell r="D897" t="str">
            <v>Bufalos</v>
          </cell>
          <cell r="E897">
            <v>15</v>
          </cell>
        </row>
        <row r="898">
          <cell r="A898">
            <v>2020</v>
          </cell>
          <cell r="B898" t="str">
            <v>Abril</v>
          </cell>
          <cell r="C898" t="str">
            <v>Santander</v>
          </cell>
          <cell r="D898" t="str">
            <v>Bufalos</v>
          </cell>
          <cell r="E898">
            <v>15</v>
          </cell>
        </row>
        <row r="899">
          <cell r="A899">
            <v>2020</v>
          </cell>
          <cell r="B899" t="str">
            <v>Mayo</v>
          </cell>
          <cell r="C899" t="str">
            <v>Santander</v>
          </cell>
          <cell r="D899" t="str">
            <v>Bufalos</v>
          </cell>
          <cell r="E899">
            <v>0</v>
          </cell>
        </row>
        <row r="900">
          <cell r="A900">
            <v>2020</v>
          </cell>
          <cell r="B900" t="str">
            <v>Junio</v>
          </cell>
          <cell r="C900" t="str">
            <v>Santander</v>
          </cell>
          <cell r="D900" t="str">
            <v>Bufalos</v>
          </cell>
          <cell r="E900">
            <v>0</v>
          </cell>
        </row>
        <row r="901">
          <cell r="A901">
            <v>2020</v>
          </cell>
          <cell r="B901" t="str">
            <v>Julio</v>
          </cell>
          <cell r="C901" t="str">
            <v>Santander</v>
          </cell>
          <cell r="D901" t="str">
            <v>Bufalos</v>
          </cell>
          <cell r="E901">
            <v>15</v>
          </cell>
        </row>
        <row r="902">
          <cell r="A902">
            <v>2020</v>
          </cell>
          <cell r="B902" t="str">
            <v>Agosto</v>
          </cell>
          <cell r="C902" t="str">
            <v>Santander</v>
          </cell>
          <cell r="D902" t="str">
            <v>Bufalos</v>
          </cell>
          <cell r="E902">
            <v>0</v>
          </cell>
        </row>
        <row r="903">
          <cell r="A903">
            <v>2020</v>
          </cell>
          <cell r="B903" t="str">
            <v>Septiembre</v>
          </cell>
          <cell r="C903" t="str">
            <v>Santander</v>
          </cell>
          <cell r="D903" t="str">
            <v>Bufalos</v>
          </cell>
          <cell r="E903">
            <v>0</v>
          </cell>
        </row>
        <row r="904">
          <cell r="A904">
            <v>2020</v>
          </cell>
          <cell r="B904" t="str">
            <v>Octubre</v>
          </cell>
          <cell r="C904" t="str">
            <v>Santander</v>
          </cell>
          <cell r="D904" t="str">
            <v>Bufalos</v>
          </cell>
          <cell r="E904">
            <v>0</v>
          </cell>
        </row>
        <row r="905">
          <cell r="A905">
            <v>2020</v>
          </cell>
          <cell r="B905" t="str">
            <v>Noviembre</v>
          </cell>
          <cell r="C905" t="str">
            <v>Santander</v>
          </cell>
          <cell r="D905" t="str">
            <v>Bufalos</v>
          </cell>
          <cell r="E905">
            <v>15</v>
          </cell>
        </row>
        <row r="906">
          <cell r="A906">
            <v>2020</v>
          </cell>
          <cell r="B906" t="str">
            <v>Diciembre</v>
          </cell>
          <cell r="C906" t="str">
            <v>Santander</v>
          </cell>
          <cell r="D906" t="str">
            <v>Bufalos</v>
          </cell>
          <cell r="E906">
            <v>0</v>
          </cell>
        </row>
        <row r="907">
          <cell r="A907">
            <v>2020</v>
          </cell>
          <cell r="B907" t="str">
            <v>Enero</v>
          </cell>
          <cell r="C907" t="str">
            <v>Tolima</v>
          </cell>
          <cell r="D907" t="str">
            <v>Bufalos</v>
          </cell>
          <cell r="E907">
            <v>0</v>
          </cell>
        </row>
        <row r="908">
          <cell r="A908">
            <v>2020</v>
          </cell>
          <cell r="B908" t="str">
            <v>Febrero</v>
          </cell>
          <cell r="C908" t="str">
            <v>Tolima</v>
          </cell>
          <cell r="D908" t="str">
            <v>Bufalos</v>
          </cell>
          <cell r="E908">
            <v>0</v>
          </cell>
        </row>
        <row r="909">
          <cell r="A909">
            <v>2020</v>
          </cell>
          <cell r="B909" t="str">
            <v>Marzo</v>
          </cell>
          <cell r="C909" t="str">
            <v>Tolima</v>
          </cell>
          <cell r="D909" t="str">
            <v>Bufalos</v>
          </cell>
          <cell r="E909">
            <v>0</v>
          </cell>
        </row>
        <row r="910">
          <cell r="A910">
            <v>2020</v>
          </cell>
          <cell r="B910" t="str">
            <v>Abril</v>
          </cell>
          <cell r="C910" t="str">
            <v>Tolima</v>
          </cell>
          <cell r="D910" t="str">
            <v>Bufalos</v>
          </cell>
          <cell r="E910">
            <v>0</v>
          </cell>
        </row>
        <row r="911">
          <cell r="A911">
            <v>2020</v>
          </cell>
          <cell r="B911" t="str">
            <v>Mayo</v>
          </cell>
          <cell r="C911" t="str">
            <v>Tolima</v>
          </cell>
          <cell r="D911" t="str">
            <v>Bufalos</v>
          </cell>
          <cell r="E911">
            <v>29</v>
          </cell>
        </row>
        <row r="912">
          <cell r="A912">
            <v>2020</v>
          </cell>
          <cell r="B912" t="str">
            <v>Junio</v>
          </cell>
          <cell r="C912" t="str">
            <v>Tolima</v>
          </cell>
          <cell r="D912" t="str">
            <v>Bufalos</v>
          </cell>
          <cell r="E912">
            <v>0</v>
          </cell>
        </row>
        <row r="913">
          <cell r="A913">
            <v>2020</v>
          </cell>
          <cell r="B913" t="str">
            <v>Julio</v>
          </cell>
          <cell r="C913" t="str">
            <v>Tolima</v>
          </cell>
          <cell r="D913" t="str">
            <v>Bufalos</v>
          </cell>
          <cell r="E913">
            <v>0</v>
          </cell>
        </row>
        <row r="914">
          <cell r="A914">
            <v>2020</v>
          </cell>
          <cell r="B914" t="str">
            <v>Agosto</v>
          </cell>
          <cell r="C914" t="str">
            <v>Tolima</v>
          </cell>
          <cell r="D914" t="str">
            <v>Bufalos</v>
          </cell>
          <cell r="E914">
            <v>0</v>
          </cell>
        </row>
        <row r="915">
          <cell r="A915">
            <v>2020</v>
          </cell>
          <cell r="B915" t="str">
            <v>Septiembre</v>
          </cell>
          <cell r="C915" t="str">
            <v>Tolima</v>
          </cell>
          <cell r="D915" t="str">
            <v>Bufalos</v>
          </cell>
          <cell r="E915">
            <v>0</v>
          </cell>
        </row>
        <row r="916">
          <cell r="A916">
            <v>2020</v>
          </cell>
          <cell r="B916" t="str">
            <v>Octubre</v>
          </cell>
          <cell r="C916" t="str">
            <v>Tolima</v>
          </cell>
          <cell r="D916" t="str">
            <v>Bufalos</v>
          </cell>
          <cell r="E916">
            <v>14</v>
          </cell>
        </row>
        <row r="917">
          <cell r="A917">
            <v>2020</v>
          </cell>
          <cell r="B917" t="str">
            <v>Noviembre</v>
          </cell>
          <cell r="C917" t="str">
            <v>Tolima</v>
          </cell>
          <cell r="D917" t="str">
            <v>Bufalos</v>
          </cell>
          <cell r="E917">
            <v>0</v>
          </cell>
        </row>
        <row r="918">
          <cell r="A918">
            <v>2020</v>
          </cell>
          <cell r="B918" t="str">
            <v>Diciembre</v>
          </cell>
          <cell r="C918" t="str">
            <v>Tolima</v>
          </cell>
          <cell r="D918" t="str">
            <v>Bufalos</v>
          </cell>
          <cell r="E918">
            <v>0</v>
          </cell>
        </row>
        <row r="919">
          <cell r="A919">
            <v>2021</v>
          </cell>
          <cell r="B919" t="str">
            <v>Enero</v>
          </cell>
          <cell r="C919" t="str">
            <v>Antioquia</v>
          </cell>
          <cell r="D919" t="str">
            <v>Bufalos</v>
          </cell>
          <cell r="E919">
            <v>0</v>
          </cell>
        </row>
        <row r="920">
          <cell r="A920">
            <v>2021</v>
          </cell>
          <cell r="B920" t="str">
            <v>Febrero</v>
          </cell>
          <cell r="C920" t="str">
            <v>Antioquia</v>
          </cell>
          <cell r="D920" t="str">
            <v>Bufalos</v>
          </cell>
          <cell r="E920">
            <v>0</v>
          </cell>
        </row>
        <row r="921">
          <cell r="A921">
            <v>2021</v>
          </cell>
          <cell r="B921" t="str">
            <v>Marzo</v>
          </cell>
          <cell r="C921" t="str">
            <v>Antioquia</v>
          </cell>
          <cell r="D921" t="str">
            <v>Bufalos</v>
          </cell>
          <cell r="E921">
            <v>0</v>
          </cell>
        </row>
        <row r="922">
          <cell r="A922">
            <v>2021</v>
          </cell>
          <cell r="B922" t="str">
            <v>Abril</v>
          </cell>
          <cell r="C922" t="str">
            <v>Antioquia</v>
          </cell>
          <cell r="D922" t="str">
            <v>Bufalos</v>
          </cell>
          <cell r="E922">
            <v>0</v>
          </cell>
        </row>
        <row r="923">
          <cell r="A923">
            <v>2021</v>
          </cell>
          <cell r="B923" t="str">
            <v>Mayo</v>
          </cell>
          <cell r="C923" t="str">
            <v>Antioquia</v>
          </cell>
          <cell r="D923" t="str">
            <v>Bufalos</v>
          </cell>
          <cell r="E923">
            <v>0</v>
          </cell>
        </row>
        <row r="924">
          <cell r="A924">
            <v>2021</v>
          </cell>
          <cell r="B924" t="str">
            <v>Junio</v>
          </cell>
          <cell r="C924" t="str">
            <v>Antioquia</v>
          </cell>
          <cell r="D924" t="str">
            <v>Bufalos</v>
          </cell>
          <cell r="E924">
            <v>0</v>
          </cell>
        </row>
        <row r="925">
          <cell r="A925">
            <v>2021</v>
          </cell>
          <cell r="B925" t="str">
            <v>Julio</v>
          </cell>
          <cell r="C925" t="str">
            <v>Antioquia</v>
          </cell>
          <cell r="D925" t="str">
            <v>Bufalos</v>
          </cell>
          <cell r="E925">
            <v>0</v>
          </cell>
        </row>
        <row r="926">
          <cell r="A926">
            <v>2021</v>
          </cell>
          <cell r="B926" t="str">
            <v>Agosto</v>
          </cell>
          <cell r="C926" t="str">
            <v>Antioquia</v>
          </cell>
          <cell r="D926" t="str">
            <v>Bufalos</v>
          </cell>
          <cell r="E926">
            <v>0</v>
          </cell>
        </row>
        <row r="927">
          <cell r="A927">
            <v>2021</v>
          </cell>
          <cell r="B927" t="str">
            <v>Septiembre</v>
          </cell>
          <cell r="C927" t="str">
            <v>Antioquia</v>
          </cell>
          <cell r="D927" t="str">
            <v>Bufalos</v>
          </cell>
          <cell r="E927">
            <v>0</v>
          </cell>
        </row>
        <row r="928">
          <cell r="A928">
            <v>2021</v>
          </cell>
          <cell r="B928" t="str">
            <v>Octubre</v>
          </cell>
          <cell r="C928" t="str">
            <v>Antioquia</v>
          </cell>
          <cell r="D928" t="str">
            <v>Bufalos</v>
          </cell>
          <cell r="E928">
            <v>14</v>
          </cell>
        </row>
        <row r="929">
          <cell r="A929">
            <v>2021</v>
          </cell>
          <cell r="B929" t="str">
            <v>Noviembre</v>
          </cell>
          <cell r="C929" t="str">
            <v>Antioquia</v>
          </cell>
          <cell r="D929" t="str">
            <v>Bufalos</v>
          </cell>
          <cell r="E929">
            <v>61</v>
          </cell>
        </row>
        <row r="930">
          <cell r="A930">
            <v>2021</v>
          </cell>
          <cell r="B930" t="str">
            <v>Diciembre</v>
          </cell>
          <cell r="C930" t="str">
            <v>Antioquia</v>
          </cell>
          <cell r="D930" t="str">
            <v>Bufalos</v>
          </cell>
          <cell r="E930">
            <v>16</v>
          </cell>
        </row>
        <row r="931">
          <cell r="A931">
            <v>2021</v>
          </cell>
          <cell r="B931" t="str">
            <v>Enero</v>
          </cell>
          <cell r="C931" t="str">
            <v>Arauca</v>
          </cell>
          <cell r="D931" t="str">
            <v>Bufalos</v>
          </cell>
          <cell r="E931">
            <v>39</v>
          </cell>
        </row>
        <row r="932">
          <cell r="A932">
            <v>2021</v>
          </cell>
          <cell r="B932" t="str">
            <v>Febrero</v>
          </cell>
          <cell r="C932" t="str">
            <v>Arauca</v>
          </cell>
          <cell r="D932" t="str">
            <v>Bufalos</v>
          </cell>
          <cell r="E932">
            <v>11</v>
          </cell>
        </row>
        <row r="933">
          <cell r="A933">
            <v>2021</v>
          </cell>
          <cell r="B933" t="str">
            <v>Marzo</v>
          </cell>
          <cell r="C933" t="str">
            <v>Arauca</v>
          </cell>
          <cell r="D933" t="str">
            <v>Bufalos</v>
          </cell>
          <cell r="E933">
            <v>9</v>
          </cell>
        </row>
        <row r="934">
          <cell r="A934">
            <v>2021</v>
          </cell>
          <cell r="B934" t="str">
            <v>Abril</v>
          </cell>
          <cell r="C934" t="str">
            <v>Arauca</v>
          </cell>
          <cell r="D934" t="str">
            <v>Bufalos</v>
          </cell>
          <cell r="E934">
            <v>2</v>
          </cell>
        </row>
        <row r="935">
          <cell r="A935">
            <v>2021</v>
          </cell>
          <cell r="B935" t="str">
            <v>Mayo</v>
          </cell>
          <cell r="C935" t="str">
            <v>Arauca</v>
          </cell>
          <cell r="D935" t="str">
            <v>Bufalos</v>
          </cell>
          <cell r="E935">
            <v>0</v>
          </cell>
        </row>
        <row r="936">
          <cell r="A936">
            <v>2021</v>
          </cell>
          <cell r="B936" t="str">
            <v>Junio</v>
          </cell>
          <cell r="C936" t="str">
            <v>Arauca</v>
          </cell>
          <cell r="D936" t="str">
            <v>Bufalos</v>
          </cell>
          <cell r="E936">
            <v>20</v>
          </cell>
        </row>
        <row r="937">
          <cell r="A937">
            <v>2021</v>
          </cell>
          <cell r="B937" t="str">
            <v>Julio</v>
          </cell>
          <cell r="C937" t="str">
            <v>Arauca</v>
          </cell>
          <cell r="D937" t="str">
            <v>Bufalos</v>
          </cell>
          <cell r="E937">
            <v>10</v>
          </cell>
        </row>
        <row r="938">
          <cell r="A938">
            <v>2021</v>
          </cell>
          <cell r="B938" t="str">
            <v>Agosto</v>
          </cell>
          <cell r="C938" t="str">
            <v>Arauca</v>
          </cell>
          <cell r="D938" t="str">
            <v>Bufalos</v>
          </cell>
          <cell r="E938">
            <v>5</v>
          </cell>
        </row>
        <row r="939">
          <cell r="A939">
            <v>2021</v>
          </cell>
          <cell r="B939" t="str">
            <v>Septiembre</v>
          </cell>
          <cell r="C939" t="str">
            <v>Arauca</v>
          </cell>
          <cell r="D939" t="str">
            <v>Bufalos</v>
          </cell>
          <cell r="E939">
            <v>47</v>
          </cell>
        </row>
        <row r="940">
          <cell r="A940">
            <v>2021</v>
          </cell>
          <cell r="B940" t="str">
            <v>Octubre</v>
          </cell>
          <cell r="C940" t="str">
            <v>Arauca</v>
          </cell>
          <cell r="D940" t="str">
            <v>Bufalos</v>
          </cell>
          <cell r="E940">
            <v>27</v>
          </cell>
        </row>
        <row r="941">
          <cell r="A941">
            <v>2021</v>
          </cell>
          <cell r="B941" t="str">
            <v>Noviembre</v>
          </cell>
          <cell r="C941" t="str">
            <v>Arauca</v>
          </cell>
          <cell r="D941" t="str">
            <v>Bufalos</v>
          </cell>
          <cell r="E941">
            <v>46</v>
          </cell>
        </row>
        <row r="942">
          <cell r="A942">
            <v>2021</v>
          </cell>
          <cell r="B942" t="str">
            <v>Diciembre</v>
          </cell>
          <cell r="C942" t="str">
            <v>Arauca</v>
          </cell>
          <cell r="D942" t="str">
            <v>Bufalos</v>
          </cell>
          <cell r="E942">
            <v>31</v>
          </cell>
        </row>
        <row r="943">
          <cell r="A943">
            <v>2021</v>
          </cell>
          <cell r="B943" t="str">
            <v>Enero</v>
          </cell>
          <cell r="C943" t="str">
            <v>Bogota</v>
          </cell>
          <cell r="D943" t="str">
            <v>Bufalos</v>
          </cell>
          <cell r="E943">
            <v>0</v>
          </cell>
        </row>
        <row r="944">
          <cell r="A944">
            <v>2021</v>
          </cell>
          <cell r="B944" t="str">
            <v>Febrero</v>
          </cell>
          <cell r="C944" t="str">
            <v>Bogota</v>
          </cell>
          <cell r="D944" t="str">
            <v>Bufalos</v>
          </cell>
          <cell r="E944">
            <v>0</v>
          </cell>
        </row>
        <row r="945">
          <cell r="A945">
            <v>2021</v>
          </cell>
          <cell r="B945" t="str">
            <v>Marzo</v>
          </cell>
          <cell r="C945" t="str">
            <v>Bogota</v>
          </cell>
          <cell r="D945" t="str">
            <v>Bufalos</v>
          </cell>
          <cell r="E945">
            <v>0</v>
          </cell>
        </row>
        <row r="946">
          <cell r="A946">
            <v>2021</v>
          </cell>
          <cell r="B946" t="str">
            <v>Abril</v>
          </cell>
          <cell r="C946" t="str">
            <v>Bogota</v>
          </cell>
          <cell r="D946" t="str">
            <v>Bufalos</v>
          </cell>
          <cell r="E946">
            <v>0</v>
          </cell>
        </row>
        <row r="947">
          <cell r="A947">
            <v>2021</v>
          </cell>
          <cell r="B947" t="str">
            <v>Mayo</v>
          </cell>
          <cell r="C947" t="str">
            <v>Bogota</v>
          </cell>
          <cell r="D947" t="str">
            <v>Bufalos</v>
          </cell>
          <cell r="E947">
            <v>0</v>
          </cell>
        </row>
        <row r="948">
          <cell r="A948">
            <v>2021</v>
          </cell>
          <cell r="B948" t="str">
            <v>Junio</v>
          </cell>
          <cell r="C948" t="str">
            <v>Bogota</v>
          </cell>
          <cell r="D948" t="str">
            <v>Bufalos</v>
          </cell>
          <cell r="E948">
            <v>0</v>
          </cell>
        </row>
        <row r="949">
          <cell r="A949">
            <v>2021</v>
          </cell>
          <cell r="B949" t="str">
            <v>Julio</v>
          </cell>
          <cell r="C949" t="str">
            <v>Bogota</v>
          </cell>
          <cell r="D949" t="str">
            <v>Bufalos</v>
          </cell>
          <cell r="E949">
            <v>0</v>
          </cell>
        </row>
        <row r="950">
          <cell r="A950">
            <v>2021</v>
          </cell>
          <cell r="B950" t="str">
            <v>Agosto</v>
          </cell>
          <cell r="C950" t="str">
            <v>Bogota</v>
          </cell>
          <cell r="D950" t="str">
            <v>Bufalos</v>
          </cell>
          <cell r="E950">
            <v>0</v>
          </cell>
        </row>
        <row r="951">
          <cell r="A951">
            <v>2021</v>
          </cell>
          <cell r="B951" t="str">
            <v>Septiembre</v>
          </cell>
          <cell r="C951" t="str">
            <v>Bogota</v>
          </cell>
          <cell r="D951" t="str">
            <v>Bufalos</v>
          </cell>
          <cell r="E951">
            <v>0</v>
          </cell>
        </row>
        <row r="952">
          <cell r="A952">
            <v>2021</v>
          </cell>
          <cell r="B952" t="str">
            <v>Octubre</v>
          </cell>
          <cell r="C952" t="str">
            <v>Bogota</v>
          </cell>
          <cell r="D952" t="str">
            <v>Bufalos</v>
          </cell>
          <cell r="E952">
            <v>0</v>
          </cell>
        </row>
        <row r="953">
          <cell r="A953">
            <v>2021</v>
          </cell>
          <cell r="B953" t="str">
            <v>Noviembre</v>
          </cell>
          <cell r="C953" t="str">
            <v>Bogota</v>
          </cell>
          <cell r="D953" t="str">
            <v>Bufalos</v>
          </cell>
          <cell r="E953">
            <v>0</v>
          </cell>
        </row>
        <row r="954">
          <cell r="A954">
            <v>2021</v>
          </cell>
          <cell r="B954" t="str">
            <v>Diciembre</v>
          </cell>
          <cell r="C954" t="str">
            <v>Bogota</v>
          </cell>
          <cell r="D954" t="str">
            <v>Bufalos</v>
          </cell>
          <cell r="E954">
            <v>0</v>
          </cell>
        </row>
        <row r="955">
          <cell r="A955">
            <v>2021</v>
          </cell>
          <cell r="B955" t="str">
            <v>Enero</v>
          </cell>
          <cell r="C955" t="str">
            <v>Boyaca</v>
          </cell>
          <cell r="D955" t="str">
            <v>Bufalos</v>
          </cell>
          <cell r="E955">
            <v>0</v>
          </cell>
        </row>
        <row r="956">
          <cell r="A956">
            <v>2021</v>
          </cell>
          <cell r="B956" t="str">
            <v>Febrero</v>
          </cell>
          <cell r="C956" t="str">
            <v>Boyaca</v>
          </cell>
          <cell r="D956" t="str">
            <v>Bufalos</v>
          </cell>
          <cell r="E956">
            <v>0</v>
          </cell>
        </row>
        <row r="957">
          <cell r="A957">
            <v>2021</v>
          </cell>
          <cell r="B957" t="str">
            <v>Marzo</v>
          </cell>
          <cell r="C957" t="str">
            <v>Boyaca</v>
          </cell>
          <cell r="D957" t="str">
            <v>Bufalos</v>
          </cell>
          <cell r="E957">
            <v>0</v>
          </cell>
        </row>
        <row r="958">
          <cell r="A958">
            <v>2021</v>
          </cell>
          <cell r="B958" t="str">
            <v>Abril</v>
          </cell>
          <cell r="C958" t="str">
            <v>Boyaca</v>
          </cell>
          <cell r="D958" t="str">
            <v>Bufalos</v>
          </cell>
          <cell r="E958">
            <v>0</v>
          </cell>
        </row>
        <row r="959">
          <cell r="A959">
            <v>2021</v>
          </cell>
          <cell r="B959" t="str">
            <v>Mayo</v>
          </cell>
          <cell r="C959" t="str">
            <v>Boyaca</v>
          </cell>
          <cell r="D959" t="str">
            <v>Bufalos</v>
          </cell>
          <cell r="E959">
            <v>0</v>
          </cell>
        </row>
        <row r="960">
          <cell r="A960">
            <v>2021</v>
          </cell>
          <cell r="B960" t="str">
            <v>Junio</v>
          </cell>
          <cell r="C960" t="str">
            <v>Boyaca</v>
          </cell>
          <cell r="D960" t="str">
            <v>Bufalos</v>
          </cell>
          <cell r="E960">
            <v>0</v>
          </cell>
        </row>
        <row r="961">
          <cell r="A961">
            <v>2021</v>
          </cell>
          <cell r="B961" t="str">
            <v>Julio</v>
          </cell>
          <cell r="C961" t="str">
            <v>Boyaca</v>
          </cell>
          <cell r="D961" t="str">
            <v>Bufalos</v>
          </cell>
          <cell r="E961">
            <v>26</v>
          </cell>
        </row>
        <row r="962">
          <cell r="A962">
            <v>2021</v>
          </cell>
          <cell r="B962" t="str">
            <v>Agosto</v>
          </cell>
          <cell r="C962" t="str">
            <v>Boyaca</v>
          </cell>
          <cell r="D962" t="str">
            <v>Bufalos</v>
          </cell>
          <cell r="E962">
            <v>0</v>
          </cell>
        </row>
        <row r="963">
          <cell r="A963">
            <v>2021</v>
          </cell>
          <cell r="B963" t="str">
            <v>Septiembre</v>
          </cell>
          <cell r="C963" t="str">
            <v>Boyaca</v>
          </cell>
          <cell r="D963" t="str">
            <v>Bufalos</v>
          </cell>
          <cell r="E963">
            <v>3</v>
          </cell>
        </row>
        <row r="964">
          <cell r="A964">
            <v>2021</v>
          </cell>
          <cell r="B964" t="str">
            <v>Octubre</v>
          </cell>
          <cell r="C964" t="str">
            <v>Boyaca</v>
          </cell>
          <cell r="D964" t="str">
            <v>Bufalos</v>
          </cell>
          <cell r="E964">
            <v>0</v>
          </cell>
        </row>
        <row r="965">
          <cell r="A965">
            <v>2021</v>
          </cell>
          <cell r="B965" t="str">
            <v>Noviembre</v>
          </cell>
          <cell r="C965" t="str">
            <v>Boyaca</v>
          </cell>
          <cell r="D965" t="str">
            <v>Bufalos</v>
          </cell>
          <cell r="E965">
            <v>12</v>
          </cell>
        </row>
        <row r="966">
          <cell r="A966">
            <v>2021</v>
          </cell>
          <cell r="B966" t="str">
            <v>Diciembre</v>
          </cell>
          <cell r="C966" t="str">
            <v>Boyaca</v>
          </cell>
          <cell r="D966" t="str">
            <v>Bufalos</v>
          </cell>
          <cell r="E966">
            <v>0</v>
          </cell>
        </row>
        <row r="967">
          <cell r="A967">
            <v>2021</v>
          </cell>
          <cell r="B967" t="str">
            <v>Enero</v>
          </cell>
          <cell r="C967" t="str">
            <v>Caldas</v>
          </cell>
          <cell r="D967" t="str">
            <v>Bufalos</v>
          </cell>
          <cell r="E967">
            <v>0</v>
          </cell>
        </row>
        <row r="968">
          <cell r="A968">
            <v>2021</v>
          </cell>
          <cell r="B968" t="str">
            <v>Febrero</v>
          </cell>
          <cell r="C968" t="str">
            <v>Caldas</v>
          </cell>
          <cell r="D968" t="str">
            <v>Bufalos</v>
          </cell>
          <cell r="E968">
            <v>0</v>
          </cell>
        </row>
        <row r="969">
          <cell r="A969">
            <v>2021</v>
          </cell>
          <cell r="B969" t="str">
            <v>Marzo</v>
          </cell>
          <cell r="C969" t="str">
            <v>Caldas</v>
          </cell>
          <cell r="D969" t="str">
            <v>Bufalos</v>
          </cell>
          <cell r="E969">
            <v>10</v>
          </cell>
        </row>
        <row r="970">
          <cell r="A970">
            <v>2021</v>
          </cell>
          <cell r="B970" t="str">
            <v>Abril</v>
          </cell>
          <cell r="C970" t="str">
            <v>Caldas</v>
          </cell>
          <cell r="D970" t="str">
            <v>Bufalos</v>
          </cell>
          <cell r="E970">
            <v>0</v>
          </cell>
        </row>
        <row r="971">
          <cell r="A971">
            <v>2021</v>
          </cell>
          <cell r="B971" t="str">
            <v>Mayo</v>
          </cell>
          <cell r="C971" t="str">
            <v>Caldas</v>
          </cell>
          <cell r="D971" t="str">
            <v>Bufalos</v>
          </cell>
          <cell r="E971">
            <v>0</v>
          </cell>
        </row>
        <row r="972">
          <cell r="A972">
            <v>2021</v>
          </cell>
          <cell r="B972" t="str">
            <v>Junio</v>
          </cell>
          <cell r="C972" t="str">
            <v>Caldas</v>
          </cell>
          <cell r="D972" t="str">
            <v>Bufalos</v>
          </cell>
          <cell r="E972">
            <v>0</v>
          </cell>
        </row>
        <row r="973">
          <cell r="A973">
            <v>2021</v>
          </cell>
          <cell r="B973" t="str">
            <v>Julio</v>
          </cell>
          <cell r="C973" t="str">
            <v>Caldas</v>
          </cell>
          <cell r="D973" t="str">
            <v>Bufalos</v>
          </cell>
          <cell r="E973">
            <v>0</v>
          </cell>
        </row>
        <row r="974">
          <cell r="A974">
            <v>2021</v>
          </cell>
          <cell r="B974" t="str">
            <v>Agosto</v>
          </cell>
          <cell r="C974" t="str">
            <v>Caldas</v>
          </cell>
          <cell r="D974" t="str">
            <v>Bufalos</v>
          </cell>
          <cell r="E974">
            <v>0</v>
          </cell>
        </row>
        <row r="975">
          <cell r="A975">
            <v>2021</v>
          </cell>
          <cell r="B975" t="str">
            <v>Septiembre</v>
          </cell>
          <cell r="C975" t="str">
            <v>Caldas</v>
          </cell>
          <cell r="D975" t="str">
            <v>Bufalos</v>
          </cell>
          <cell r="E975">
            <v>0</v>
          </cell>
        </row>
        <row r="976">
          <cell r="A976">
            <v>2021</v>
          </cell>
          <cell r="B976" t="str">
            <v>Octubre</v>
          </cell>
          <cell r="C976" t="str">
            <v>Caldas</v>
          </cell>
          <cell r="D976" t="str">
            <v>Bufalos</v>
          </cell>
          <cell r="E976">
            <v>0</v>
          </cell>
        </row>
        <row r="977">
          <cell r="A977">
            <v>2021</v>
          </cell>
          <cell r="B977" t="str">
            <v>Noviembre</v>
          </cell>
          <cell r="C977" t="str">
            <v>Caldas</v>
          </cell>
          <cell r="D977" t="str">
            <v>Bufalos</v>
          </cell>
          <cell r="E977">
            <v>48</v>
          </cell>
        </row>
        <row r="978">
          <cell r="A978">
            <v>2021</v>
          </cell>
          <cell r="B978" t="str">
            <v>Diciembre</v>
          </cell>
          <cell r="C978" t="str">
            <v>Caldas</v>
          </cell>
          <cell r="D978" t="str">
            <v>Bufalos</v>
          </cell>
          <cell r="E978">
            <v>0</v>
          </cell>
        </row>
        <row r="979">
          <cell r="A979">
            <v>2021</v>
          </cell>
          <cell r="B979" t="str">
            <v>Enero</v>
          </cell>
          <cell r="C979" t="str">
            <v>Caqueta</v>
          </cell>
          <cell r="D979" t="str">
            <v>Bufalos</v>
          </cell>
          <cell r="E979">
            <v>4</v>
          </cell>
        </row>
        <row r="980">
          <cell r="A980">
            <v>2021</v>
          </cell>
          <cell r="B980" t="str">
            <v>Febrero</v>
          </cell>
          <cell r="C980" t="str">
            <v>Caqueta</v>
          </cell>
          <cell r="D980" t="str">
            <v>Bufalos</v>
          </cell>
          <cell r="E980">
            <v>4</v>
          </cell>
        </row>
        <row r="981">
          <cell r="A981">
            <v>2021</v>
          </cell>
          <cell r="B981" t="str">
            <v>Marzo</v>
          </cell>
          <cell r="C981" t="str">
            <v>Caqueta</v>
          </cell>
          <cell r="D981" t="str">
            <v>Bufalos</v>
          </cell>
          <cell r="E981">
            <v>5</v>
          </cell>
        </row>
        <row r="982">
          <cell r="A982">
            <v>2021</v>
          </cell>
          <cell r="B982" t="str">
            <v>Abril</v>
          </cell>
          <cell r="C982" t="str">
            <v>Caqueta</v>
          </cell>
          <cell r="D982" t="str">
            <v>Bufalos</v>
          </cell>
          <cell r="E982">
            <v>1</v>
          </cell>
        </row>
        <row r="983">
          <cell r="A983">
            <v>2021</v>
          </cell>
          <cell r="B983" t="str">
            <v>Mayo</v>
          </cell>
          <cell r="C983" t="str">
            <v>Caqueta</v>
          </cell>
          <cell r="D983" t="str">
            <v>Bufalos</v>
          </cell>
          <cell r="E983">
            <v>0</v>
          </cell>
        </row>
        <row r="984">
          <cell r="A984">
            <v>2021</v>
          </cell>
          <cell r="B984" t="str">
            <v>Junio</v>
          </cell>
          <cell r="C984" t="str">
            <v>Caqueta</v>
          </cell>
          <cell r="D984" t="str">
            <v>Bufalos</v>
          </cell>
          <cell r="E984">
            <v>3</v>
          </cell>
        </row>
        <row r="985">
          <cell r="A985">
            <v>2021</v>
          </cell>
          <cell r="B985" t="str">
            <v>Julio</v>
          </cell>
          <cell r="C985" t="str">
            <v>Caqueta</v>
          </cell>
          <cell r="D985" t="str">
            <v>Bufalos</v>
          </cell>
          <cell r="E985">
            <v>0</v>
          </cell>
        </row>
        <row r="986">
          <cell r="A986">
            <v>2021</v>
          </cell>
          <cell r="B986" t="str">
            <v>Agosto</v>
          </cell>
          <cell r="C986" t="str">
            <v>Caqueta</v>
          </cell>
          <cell r="D986" t="str">
            <v>Bufalos</v>
          </cell>
          <cell r="E986">
            <v>3</v>
          </cell>
        </row>
        <row r="987">
          <cell r="A987">
            <v>2021</v>
          </cell>
          <cell r="B987" t="str">
            <v>Septiembre</v>
          </cell>
          <cell r="C987" t="str">
            <v>Caqueta</v>
          </cell>
          <cell r="D987" t="str">
            <v>Bufalos</v>
          </cell>
          <cell r="E987">
            <v>4</v>
          </cell>
        </row>
        <row r="988">
          <cell r="A988">
            <v>2021</v>
          </cell>
          <cell r="B988" t="str">
            <v>Octubre</v>
          </cell>
          <cell r="C988" t="str">
            <v>Caqueta</v>
          </cell>
          <cell r="D988" t="str">
            <v>Bufalos</v>
          </cell>
          <cell r="E988">
            <v>3</v>
          </cell>
        </row>
        <row r="989">
          <cell r="A989">
            <v>2021</v>
          </cell>
          <cell r="B989" t="str">
            <v>Noviembre</v>
          </cell>
          <cell r="C989" t="str">
            <v>Caqueta</v>
          </cell>
          <cell r="D989" t="str">
            <v>Bufalos</v>
          </cell>
          <cell r="E989">
            <v>12</v>
          </cell>
        </row>
        <row r="990">
          <cell r="A990">
            <v>2021</v>
          </cell>
          <cell r="B990" t="str">
            <v>Diciembre</v>
          </cell>
          <cell r="C990" t="str">
            <v>Caqueta</v>
          </cell>
          <cell r="D990" t="str">
            <v>Bufalos</v>
          </cell>
          <cell r="E990">
            <v>0</v>
          </cell>
        </row>
        <row r="991">
          <cell r="A991">
            <v>2021</v>
          </cell>
          <cell r="B991" t="str">
            <v>Enero</v>
          </cell>
          <cell r="C991" t="str">
            <v>Casanare</v>
          </cell>
          <cell r="D991" t="str">
            <v>Bufalos</v>
          </cell>
          <cell r="E991">
            <v>82</v>
          </cell>
        </row>
        <row r="992">
          <cell r="A992">
            <v>2021</v>
          </cell>
          <cell r="B992" t="str">
            <v>Febrero</v>
          </cell>
          <cell r="C992" t="str">
            <v>Casanare</v>
          </cell>
          <cell r="D992" t="str">
            <v>Bufalos</v>
          </cell>
          <cell r="E992">
            <v>23</v>
          </cell>
        </row>
        <row r="993">
          <cell r="A993">
            <v>2021</v>
          </cell>
          <cell r="B993" t="str">
            <v>Marzo</v>
          </cell>
          <cell r="C993" t="str">
            <v>Casanare</v>
          </cell>
          <cell r="D993" t="str">
            <v>Bufalos</v>
          </cell>
          <cell r="E993">
            <v>72</v>
          </cell>
        </row>
        <row r="994">
          <cell r="A994">
            <v>2021</v>
          </cell>
          <cell r="B994" t="str">
            <v>Abril</v>
          </cell>
          <cell r="C994" t="str">
            <v>Casanare</v>
          </cell>
          <cell r="D994" t="str">
            <v>Bufalos</v>
          </cell>
          <cell r="E994">
            <v>39</v>
          </cell>
        </row>
        <row r="995">
          <cell r="A995">
            <v>2021</v>
          </cell>
          <cell r="B995" t="str">
            <v>Mayo</v>
          </cell>
          <cell r="C995" t="str">
            <v>Casanare</v>
          </cell>
          <cell r="D995" t="str">
            <v>Bufalos</v>
          </cell>
          <cell r="E995">
            <v>28</v>
          </cell>
        </row>
        <row r="996">
          <cell r="A996">
            <v>2021</v>
          </cell>
          <cell r="B996" t="str">
            <v>Junio</v>
          </cell>
          <cell r="C996" t="str">
            <v>Casanare</v>
          </cell>
          <cell r="D996" t="str">
            <v>Bufalos</v>
          </cell>
          <cell r="E996">
            <v>13</v>
          </cell>
        </row>
        <row r="997">
          <cell r="A997">
            <v>2021</v>
          </cell>
          <cell r="B997" t="str">
            <v>Julio</v>
          </cell>
          <cell r="C997" t="str">
            <v>Casanare</v>
          </cell>
          <cell r="D997" t="str">
            <v>Bufalos</v>
          </cell>
          <cell r="E997">
            <v>30</v>
          </cell>
        </row>
        <row r="998">
          <cell r="A998">
            <v>2021</v>
          </cell>
          <cell r="B998" t="str">
            <v>Agosto</v>
          </cell>
          <cell r="C998" t="str">
            <v>Casanare</v>
          </cell>
          <cell r="D998" t="str">
            <v>Bufalos</v>
          </cell>
          <cell r="E998">
            <v>39</v>
          </cell>
        </row>
        <row r="999">
          <cell r="A999">
            <v>2021</v>
          </cell>
          <cell r="B999" t="str">
            <v>Septiembre</v>
          </cell>
          <cell r="C999" t="str">
            <v>Casanare</v>
          </cell>
          <cell r="D999" t="str">
            <v>Bufalos</v>
          </cell>
          <cell r="E999">
            <v>43</v>
          </cell>
        </row>
        <row r="1000">
          <cell r="A1000">
            <v>2021</v>
          </cell>
          <cell r="B1000" t="str">
            <v>Octubre</v>
          </cell>
          <cell r="C1000" t="str">
            <v>Casanare</v>
          </cell>
          <cell r="D1000" t="str">
            <v>Bufalos</v>
          </cell>
          <cell r="E1000">
            <v>21</v>
          </cell>
        </row>
        <row r="1001">
          <cell r="A1001">
            <v>2021</v>
          </cell>
          <cell r="B1001" t="str">
            <v>Noviembre</v>
          </cell>
          <cell r="C1001" t="str">
            <v>Casanare</v>
          </cell>
          <cell r="D1001" t="str">
            <v>Bufalos</v>
          </cell>
          <cell r="E1001">
            <v>0</v>
          </cell>
        </row>
        <row r="1002">
          <cell r="A1002">
            <v>2021</v>
          </cell>
          <cell r="B1002" t="str">
            <v>Diciembre</v>
          </cell>
          <cell r="C1002" t="str">
            <v>Casanare</v>
          </cell>
          <cell r="D1002" t="str">
            <v>Bufalos</v>
          </cell>
          <cell r="E1002">
            <v>0</v>
          </cell>
        </row>
        <row r="1003">
          <cell r="A1003">
            <v>2021</v>
          </cell>
          <cell r="B1003" t="str">
            <v>Enero</v>
          </cell>
          <cell r="C1003" t="str">
            <v>Cesar</v>
          </cell>
          <cell r="D1003" t="str">
            <v>Bufalos</v>
          </cell>
          <cell r="E1003">
            <v>0</v>
          </cell>
        </row>
        <row r="1004">
          <cell r="A1004">
            <v>2021</v>
          </cell>
          <cell r="B1004" t="str">
            <v>Febrero</v>
          </cell>
          <cell r="C1004" t="str">
            <v>Cesar</v>
          </cell>
          <cell r="D1004" t="str">
            <v>Bufalos</v>
          </cell>
          <cell r="E1004">
            <v>0</v>
          </cell>
        </row>
        <row r="1005">
          <cell r="A1005">
            <v>2021</v>
          </cell>
          <cell r="B1005" t="str">
            <v>Marzo</v>
          </cell>
          <cell r="C1005" t="str">
            <v>Cesar</v>
          </cell>
          <cell r="D1005" t="str">
            <v>Bufalos</v>
          </cell>
          <cell r="E1005">
            <v>0</v>
          </cell>
        </row>
        <row r="1006">
          <cell r="A1006">
            <v>2021</v>
          </cell>
          <cell r="B1006" t="str">
            <v>Abril</v>
          </cell>
          <cell r="C1006" t="str">
            <v>Cesar</v>
          </cell>
          <cell r="D1006" t="str">
            <v>Bufalos</v>
          </cell>
          <cell r="E1006">
            <v>0</v>
          </cell>
        </row>
        <row r="1007">
          <cell r="A1007">
            <v>2021</v>
          </cell>
          <cell r="B1007" t="str">
            <v>Mayo</v>
          </cell>
          <cell r="C1007" t="str">
            <v>Cesar</v>
          </cell>
          <cell r="D1007" t="str">
            <v>Bufalos</v>
          </cell>
          <cell r="E1007">
            <v>0</v>
          </cell>
        </row>
        <row r="1008">
          <cell r="A1008">
            <v>2021</v>
          </cell>
          <cell r="B1008" t="str">
            <v>Junio</v>
          </cell>
          <cell r="C1008" t="str">
            <v>Cesar</v>
          </cell>
          <cell r="D1008" t="str">
            <v>Bufalos</v>
          </cell>
          <cell r="E1008">
            <v>0</v>
          </cell>
        </row>
        <row r="1009">
          <cell r="A1009">
            <v>2021</v>
          </cell>
          <cell r="B1009" t="str">
            <v>Julio</v>
          </cell>
          <cell r="C1009" t="str">
            <v>Cesar</v>
          </cell>
          <cell r="D1009" t="str">
            <v>Bufalos</v>
          </cell>
          <cell r="E1009">
            <v>0</v>
          </cell>
        </row>
        <row r="1010">
          <cell r="A1010">
            <v>2021</v>
          </cell>
          <cell r="B1010" t="str">
            <v>Agosto</v>
          </cell>
          <cell r="C1010" t="str">
            <v>Cesar</v>
          </cell>
          <cell r="D1010" t="str">
            <v>Bufalos</v>
          </cell>
          <cell r="E1010">
            <v>0</v>
          </cell>
        </row>
        <row r="1011">
          <cell r="A1011">
            <v>2021</v>
          </cell>
          <cell r="B1011" t="str">
            <v>Septiembre</v>
          </cell>
          <cell r="C1011" t="str">
            <v>Cesar</v>
          </cell>
          <cell r="D1011" t="str">
            <v>Bufalos</v>
          </cell>
          <cell r="E1011">
            <v>0</v>
          </cell>
        </row>
        <row r="1012">
          <cell r="A1012">
            <v>2021</v>
          </cell>
          <cell r="B1012" t="str">
            <v>Octubre</v>
          </cell>
          <cell r="C1012" t="str">
            <v>Cesar</v>
          </cell>
          <cell r="D1012" t="str">
            <v>Bufalos</v>
          </cell>
          <cell r="E1012">
            <v>0</v>
          </cell>
        </row>
        <row r="1013">
          <cell r="A1013">
            <v>2021</v>
          </cell>
          <cell r="B1013" t="str">
            <v>Noviembre</v>
          </cell>
          <cell r="C1013" t="str">
            <v>Cesar</v>
          </cell>
          <cell r="D1013" t="str">
            <v>Bufalos</v>
          </cell>
          <cell r="E1013">
            <v>0</v>
          </cell>
        </row>
        <row r="1014">
          <cell r="A1014">
            <v>2021</v>
          </cell>
          <cell r="B1014" t="str">
            <v>Diciembre</v>
          </cell>
          <cell r="C1014" t="str">
            <v>Cesar</v>
          </cell>
          <cell r="D1014" t="str">
            <v>Bufalos</v>
          </cell>
          <cell r="E1014">
            <v>0</v>
          </cell>
        </row>
        <row r="1015">
          <cell r="A1015">
            <v>2021</v>
          </cell>
          <cell r="B1015" t="str">
            <v>Enero</v>
          </cell>
          <cell r="C1015" t="str">
            <v>Cundinamarca</v>
          </cell>
          <cell r="D1015" t="str">
            <v>Bufalos</v>
          </cell>
          <cell r="E1015">
            <v>0</v>
          </cell>
        </row>
        <row r="1016">
          <cell r="A1016">
            <v>2021</v>
          </cell>
          <cell r="B1016" t="str">
            <v>Febrero</v>
          </cell>
          <cell r="C1016" t="str">
            <v>Cundinamarca</v>
          </cell>
          <cell r="D1016" t="str">
            <v>Bufalos</v>
          </cell>
          <cell r="E1016">
            <v>0</v>
          </cell>
        </row>
        <row r="1017">
          <cell r="A1017">
            <v>2021</v>
          </cell>
          <cell r="B1017" t="str">
            <v>Marzo</v>
          </cell>
          <cell r="C1017" t="str">
            <v>Cundinamarca</v>
          </cell>
          <cell r="D1017" t="str">
            <v>Bufalos</v>
          </cell>
          <cell r="E1017">
            <v>0</v>
          </cell>
        </row>
        <row r="1018">
          <cell r="A1018">
            <v>2021</v>
          </cell>
          <cell r="B1018" t="str">
            <v>Abril</v>
          </cell>
          <cell r="C1018" t="str">
            <v>Cundinamarca</v>
          </cell>
          <cell r="D1018" t="str">
            <v>Bufalos</v>
          </cell>
          <cell r="E1018">
            <v>4</v>
          </cell>
        </row>
        <row r="1019">
          <cell r="A1019">
            <v>2021</v>
          </cell>
          <cell r="B1019" t="str">
            <v>Mayo</v>
          </cell>
          <cell r="C1019" t="str">
            <v>Cundinamarca</v>
          </cell>
          <cell r="D1019" t="str">
            <v>Bufalos</v>
          </cell>
          <cell r="E1019">
            <v>0</v>
          </cell>
        </row>
        <row r="1020">
          <cell r="A1020">
            <v>2021</v>
          </cell>
          <cell r="B1020" t="str">
            <v>Junio</v>
          </cell>
          <cell r="C1020" t="str">
            <v>Cundinamarca</v>
          </cell>
          <cell r="D1020" t="str">
            <v>Bufalos</v>
          </cell>
          <cell r="E1020">
            <v>4</v>
          </cell>
        </row>
        <row r="1021">
          <cell r="A1021">
            <v>2021</v>
          </cell>
          <cell r="B1021" t="str">
            <v>Julio</v>
          </cell>
          <cell r="C1021" t="str">
            <v>Cundinamarca</v>
          </cell>
          <cell r="D1021" t="str">
            <v>Bufalos</v>
          </cell>
          <cell r="E1021">
            <v>11</v>
          </cell>
        </row>
        <row r="1022">
          <cell r="A1022">
            <v>2021</v>
          </cell>
          <cell r="B1022" t="str">
            <v>Agosto</v>
          </cell>
          <cell r="C1022" t="str">
            <v>Cundinamarca</v>
          </cell>
          <cell r="D1022" t="str">
            <v>Bufalos</v>
          </cell>
          <cell r="E1022">
            <v>0</v>
          </cell>
        </row>
        <row r="1023">
          <cell r="A1023">
            <v>2021</v>
          </cell>
          <cell r="B1023" t="str">
            <v>Septiembre</v>
          </cell>
          <cell r="C1023" t="str">
            <v>Cundinamarca</v>
          </cell>
          <cell r="D1023" t="str">
            <v>Bufalos</v>
          </cell>
          <cell r="E1023">
            <v>0</v>
          </cell>
        </row>
        <row r="1024">
          <cell r="A1024">
            <v>2021</v>
          </cell>
          <cell r="B1024" t="str">
            <v>Octubre</v>
          </cell>
          <cell r="C1024" t="str">
            <v>Cundinamarca</v>
          </cell>
          <cell r="D1024" t="str">
            <v>Bufalos</v>
          </cell>
          <cell r="E1024">
            <v>8</v>
          </cell>
        </row>
        <row r="1025">
          <cell r="A1025">
            <v>2021</v>
          </cell>
          <cell r="B1025" t="str">
            <v>Noviembre</v>
          </cell>
          <cell r="C1025" t="str">
            <v>Cundinamarca</v>
          </cell>
          <cell r="D1025" t="str">
            <v>Bufalos</v>
          </cell>
          <cell r="E1025">
            <v>3</v>
          </cell>
        </row>
        <row r="1026">
          <cell r="A1026">
            <v>2021</v>
          </cell>
          <cell r="B1026" t="str">
            <v>Diciembre</v>
          </cell>
          <cell r="C1026" t="str">
            <v>Cundinamarca</v>
          </cell>
          <cell r="D1026" t="str">
            <v>Bufalos</v>
          </cell>
          <cell r="E1026">
            <v>1</v>
          </cell>
        </row>
        <row r="1027">
          <cell r="A1027">
            <v>2021</v>
          </cell>
          <cell r="B1027" t="str">
            <v>Enero</v>
          </cell>
          <cell r="C1027" t="str">
            <v>Guaviare</v>
          </cell>
          <cell r="D1027" t="str">
            <v>Bufalos</v>
          </cell>
          <cell r="E1027">
            <v>5</v>
          </cell>
        </row>
        <row r="1028">
          <cell r="A1028">
            <v>2021</v>
          </cell>
          <cell r="B1028" t="str">
            <v>Febrero</v>
          </cell>
          <cell r="C1028" t="str">
            <v>Guaviare</v>
          </cell>
          <cell r="D1028" t="str">
            <v>Bufalos</v>
          </cell>
          <cell r="E1028">
            <v>5</v>
          </cell>
        </row>
        <row r="1029">
          <cell r="A1029">
            <v>2021</v>
          </cell>
          <cell r="B1029" t="str">
            <v>Marzo</v>
          </cell>
          <cell r="C1029" t="str">
            <v>Guaviare</v>
          </cell>
          <cell r="D1029" t="str">
            <v>Bufalos</v>
          </cell>
          <cell r="E1029">
            <v>1</v>
          </cell>
        </row>
        <row r="1030">
          <cell r="A1030">
            <v>2021</v>
          </cell>
          <cell r="B1030" t="str">
            <v>Abril</v>
          </cell>
          <cell r="C1030" t="str">
            <v>Guaviare</v>
          </cell>
          <cell r="D1030" t="str">
            <v>Bufalos</v>
          </cell>
          <cell r="E1030">
            <v>32</v>
          </cell>
        </row>
        <row r="1031">
          <cell r="A1031">
            <v>2021</v>
          </cell>
          <cell r="B1031" t="str">
            <v>Mayo</v>
          </cell>
          <cell r="C1031" t="str">
            <v>Guaviare</v>
          </cell>
          <cell r="D1031" t="str">
            <v>Bufalos</v>
          </cell>
          <cell r="E1031">
            <v>0</v>
          </cell>
        </row>
        <row r="1032">
          <cell r="A1032">
            <v>2021</v>
          </cell>
          <cell r="B1032" t="str">
            <v>Junio</v>
          </cell>
          <cell r="C1032" t="str">
            <v>Guaviare</v>
          </cell>
          <cell r="D1032" t="str">
            <v>Bufalos</v>
          </cell>
          <cell r="E1032">
            <v>18</v>
          </cell>
        </row>
        <row r="1033">
          <cell r="A1033">
            <v>2021</v>
          </cell>
          <cell r="B1033" t="str">
            <v>Julio</v>
          </cell>
          <cell r="C1033" t="str">
            <v>Guaviare</v>
          </cell>
          <cell r="D1033" t="str">
            <v>Bufalos</v>
          </cell>
          <cell r="E1033">
            <v>4</v>
          </cell>
        </row>
        <row r="1034">
          <cell r="A1034">
            <v>2021</v>
          </cell>
          <cell r="B1034" t="str">
            <v>Agosto</v>
          </cell>
          <cell r="C1034" t="str">
            <v>Guaviare</v>
          </cell>
          <cell r="D1034" t="str">
            <v>Bufalos</v>
          </cell>
          <cell r="E1034">
            <v>0</v>
          </cell>
        </row>
        <row r="1035">
          <cell r="A1035">
            <v>2021</v>
          </cell>
          <cell r="B1035" t="str">
            <v>Septiembre</v>
          </cell>
          <cell r="C1035" t="str">
            <v>Guaviare</v>
          </cell>
          <cell r="D1035" t="str">
            <v>Bufalos</v>
          </cell>
          <cell r="E1035">
            <v>3</v>
          </cell>
        </row>
        <row r="1036">
          <cell r="A1036">
            <v>2021</v>
          </cell>
          <cell r="B1036" t="str">
            <v>Octubre</v>
          </cell>
          <cell r="C1036" t="str">
            <v>Guaviare</v>
          </cell>
          <cell r="D1036" t="str">
            <v>Bufalos</v>
          </cell>
          <cell r="E1036">
            <v>0</v>
          </cell>
        </row>
        <row r="1037">
          <cell r="A1037">
            <v>2021</v>
          </cell>
          <cell r="B1037" t="str">
            <v>Noviembre</v>
          </cell>
          <cell r="C1037" t="str">
            <v>Guaviare</v>
          </cell>
          <cell r="D1037" t="str">
            <v>Bufalos</v>
          </cell>
          <cell r="E1037">
            <v>0</v>
          </cell>
        </row>
        <row r="1038">
          <cell r="A1038">
            <v>2021</v>
          </cell>
          <cell r="B1038" t="str">
            <v>Diciembre</v>
          </cell>
          <cell r="C1038" t="str">
            <v>Guaviare</v>
          </cell>
          <cell r="D1038" t="str">
            <v>Bufalos</v>
          </cell>
          <cell r="E1038">
            <v>7</v>
          </cell>
        </row>
        <row r="1039">
          <cell r="A1039">
            <v>2021</v>
          </cell>
          <cell r="B1039" t="str">
            <v>Enero</v>
          </cell>
          <cell r="C1039" t="str">
            <v>Meta</v>
          </cell>
          <cell r="D1039" t="str">
            <v>Bufalos</v>
          </cell>
          <cell r="E1039">
            <v>47</v>
          </cell>
        </row>
        <row r="1040">
          <cell r="A1040">
            <v>2021</v>
          </cell>
          <cell r="B1040" t="str">
            <v>Febrero</v>
          </cell>
          <cell r="C1040" t="str">
            <v>Meta</v>
          </cell>
          <cell r="D1040" t="str">
            <v>Bufalos</v>
          </cell>
          <cell r="E1040">
            <v>92</v>
          </cell>
        </row>
        <row r="1041">
          <cell r="A1041">
            <v>2021</v>
          </cell>
          <cell r="B1041" t="str">
            <v>Marzo</v>
          </cell>
          <cell r="C1041" t="str">
            <v>Meta</v>
          </cell>
          <cell r="D1041" t="str">
            <v>Bufalos</v>
          </cell>
          <cell r="E1041">
            <v>120</v>
          </cell>
        </row>
        <row r="1042">
          <cell r="A1042">
            <v>2021</v>
          </cell>
          <cell r="B1042" t="str">
            <v>Abril</v>
          </cell>
          <cell r="C1042" t="str">
            <v>Meta</v>
          </cell>
          <cell r="D1042" t="str">
            <v>Bufalos</v>
          </cell>
          <cell r="E1042">
            <v>5</v>
          </cell>
        </row>
        <row r="1043">
          <cell r="A1043">
            <v>2021</v>
          </cell>
          <cell r="B1043" t="str">
            <v>Mayo</v>
          </cell>
          <cell r="C1043" t="str">
            <v>Meta</v>
          </cell>
          <cell r="D1043" t="str">
            <v>Bufalos</v>
          </cell>
          <cell r="E1043">
            <v>0</v>
          </cell>
        </row>
        <row r="1044">
          <cell r="A1044">
            <v>2021</v>
          </cell>
          <cell r="B1044" t="str">
            <v>Junio</v>
          </cell>
          <cell r="C1044" t="str">
            <v>Meta</v>
          </cell>
          <cell r="D1044" t="str">
            <v>Bufalos</v>
          </cell>
          <cell r="E1044">
            <v>15</v>
          </cell>
        </row>
        <row r="1045">
          <cell r="A1045">
            <v>2021</v>
          </cell>
          <cell r="B1045" t="str">
            <v>Julio</v>
          </cell>
          <cell r="C1045" t="str">
            <v>Meta</v>
          </cell>
          <cell r="D1045" t="str">
            <v>Bufalos</v>
          </cell>
          <cell r="E1045">
            <v>183</v>
          </cell>
        </row>
        <row r="1046">
          <cell r="A1046">
            <v>2021</v>
          </cell>
          <cell r="B1046" t="str">
            <v>Agosto</v>
          </cell>
          <cell r="C1046" t="str">
            <v>Meta</v>
          </cell>
          <cell r="D1046" t="str">
            <v>Bufalos</v>
          </cell>
          <cell r="E1046">
            <v>95</v>
          </cell>
        </row>
        <row r="1047">
          <cell r="A1047">
            <v>2021</v>
          </cell>
          <cell r="B1047" t="str">
            <v>Septiembre</v>
          </cell>
          <cell r="C1047" t="str">
            <v>Meta</v>
          </cell>
          <cell r="D1047" t="str">
            <v>Bufalos</v>
          </cell>
          <cell r="E1047">
            <v>16</v>
          </cell>
        </row>
        <row r="1048">
          <cell r="A1048">
            <v>2021</v>
          </cell>
          <cell r="B1048" t="str">
            <v>Octubre</v>
          </cell>
          <cell r="C1048" t="str">
            <v>Meta</v>
          </cell>
          <cell r="D1048" t="str">
            <v>Bufalos</v>
          </cell>
          <cell r="E1048">
            <v>116</v>
          </cell>
        </row>
        <row r="1049">
          <cell r="A1049">
            <v>2021</v>
          </cell>
          <cell r="B1049" t="str">
            <v>Noviembre</v>
          </cell>
          <cell r="C1049" t="str">
            <v>Meta</v>
          </cell>
          <cell r="D1049" t="str">
            <v>Bufalos</v>
          </cell>
          <cell r="E1049">
            <v>44</v>
          </cell>
        </row>
        <row r="1050">
          <cell r="A1050">
            <v>2021</v>
          </cell>
          <cell r="B1050" t="str">
            <v>Diciembre</v>
          </cell>
          <cell r="C1050" t="str">
            <v>Meta</v>
          </cell>
          <cell r="D1050" t="str">
            <v>Bufalos</v>
          </cell>
          <cell r="E1050">
            <v>174</v>
          </cell>
        </row>
        <row r="1051">
          <cell r="A1051">
            <v>2021</v>
          </cell>
          <cell r="B1051" t="str">
            <v>Enero</v>
          </cell>
          <cell r="C1051" t="str">
            <v>Santander</v>
          </cell>
          <cell r="D1051" t="str">
            <v>Bufalos</v>
          </cell>
          <cell r="E1051">
            <v>15</v>
          </cell>
        </row>
        <row r="1052">
          <cell r="A1052">
            <v>2021</v>
          </cell>
          <cell r="B1052" t="str">
            <v>Febrero</v>
          </cell>
          <cell r="C1052" t="str">
            <v>Santander</v>
          </cell>
          <cell r="D1052" t="str">
            <v>Bufalos</v>
          </cell>
          <cell r="E1052">
            <v>15</v>
          </cell>
        </row>
        <row r="1053">
          <cell r="A1053">
            <v>2021</v>
          </cell>
          <cell r="B1053" t="str">
            <v>Marzo</v>
          </cell>
          <cell r="C1053" t="str">
            <v>Santander</v>
          </cell>
          <cell r="D1053" t="str">
            <v>Bufalos</v>
          </cell>
          <cell r="E1053">
            <v>15</v>
          </cell>
        </row>
        <row r="1054">
          <cell r="A1054">
            <v>2021</v>
          </cell>
          <cell r="B1054" t="str">
            <v>Abril</v>
          </cell>
          <cell r="C1054" t="str">
            <v>Santander</v>
          </cell>
          <cell r="D1054" t="str">
            <v>Bufalos</v>
          </cell>
          <cell r="E1054">
            <v>13</v>
          </cell>
        </row>
        <row r="1055">
          <cell r="A1055">
            <v>2021</v>
          </cell>
          <cell r="B1055" t="str">
            <v>Mayo</v>
          </cell>
          <cell r="C1055" t="str">
            <v>Santander</v>
          </cell>
          <cell r="D1055" t="str">
            <v>Bufalos</v>
          </cell>
          <cell r="E1055">
            <v>15</v>
          </cell>
        </row>
        <row r="1056">
          <cell r="A1056">
            <v>2021</v>
          </cell>
          <cell r="B1056" t="str">
            <v>Junio</v>
          </cell>
          <cell r="C1056" t="str">
            <v>Santander</v>
          </cell>
          <cell r="D1056" t="str">
            <v>Bufalos</v>
          </cell>
          <cell r="E1056">
            <v>28</v>
          </cell>
        </row>
        <row r="1057">
          <cell r="A1057">
            <v>2021</v>
          </cell>
          <cell r="B1057" t="str">
            <v>Julio</v>
          </cell>
          <cell r="C1057" t="str">
            <v>Santander</v>
          </cell>
          <cell r="D1057" t="str">
            <v>Bufalos</v>
          </cell>
          <cell r="E1057">
            <v>0</v>
          </cell>
        </row>
        <row r="1058">
          <cell r="A1058">
            <v>2021</v>
          </cell>
          <cell r="B1058" t="str">
            <v>Agosto</v>
          </cell>
          <cell r="C1058" t="str">
            <v>Santander</v>
          </cell>
          <cell r="D1058" t="str">
            <v>Bufalos</v>
          </cell>
          <cell r="E1058">
            <v>15</v>
          </cell>
        </row>
        <row r="1059">
          <cell r="A1059">
            <v>2021</v>
          </cell>
          <cell r="B1059" t="str">
            <v>Septiembre</v>
          </cell>
          <cell r="C1059" t="str">
            <v>Santander</v>
          </cell>
          <cell r="D1059" t="str">
            <v>Bufalos</v>
          </cell>
          <cell r="E1059">
            <v>0</v>
          </cell>
        </row>
        <row r="1060">
          <cell r="A1060">
            <v>2021</v>
          </cell>
          <cell r="B1060" t="str">
            <v>Octubre</v>
          </cell>
          <cell r="C1060" t="str">
            <v>Santander</v>
          </cell>
          <cell r="D1060" t="str">
            <v>Bufalos</v>
          </cell>
          <cell r="E1060">
            <v>0</v>
          </cell>
        </row>
        <row r="1061">
          <cell r="A1061">
            <v>2021</v>
          </cell>
          <cell r="B1061" t="str">
            <v>Noviembre</v>
          </cell>
          <cell r="C1061" t="str">
            <v>Santander</v>
          </cell>
          <cell r="D1061" t="str">
            <v>Bufalos</v>
          </cell>
          <cell r="E1061">
            <v>15</v>
          </cell>
        </row>
        <row r="1062">
          <cell r="A1062">
            <v>2021</v>
          </cell>
          <cell r="B1062" t="str">
            <v>Diciembre</v>
          </cell>
          <cell r="C1062" t="str">
            <v>Santander</v>
          </cell>
          <cell r="D1062" t="str">
            <v>Bufalos</v>
          </cell>
          <cell r="E1062">
            <v>0</v>
          </cell>
        </row>
        <row r="1063">
          <cell r="A1063">
            <v>2021</v>
          </cell>
          <cell r="B1063" t="str">
            <v>Enero</v>
          </cell>
          <cell r="C1063" t="str">
            <v>Tolima</v>
          </cell>
          <cell r="D1063" t="str">
            <v>Bufalos</v>
          </cell>
          <cell r="E1063">
            <v>16</v>
          </cell>
        </row>
        <row r="1064">
          <cell r="A1064">
            <v>2021</v>
          </cell>
          <cell r="B1064" t="str">
            <v>Febrero</v>
          </cell>
          <cell r="C1064" t="str">
            <v>Tolima</v>
          </cell>
          <cell r="D1064" t="str">
            <v>Bufalos</v>
          </cell>
          <cell r="E1064">
            <v>16</v>
          </cell>
        </row>
        <row r="1065">
          <cell r="A1065">
            <v>2021</v>
          </cell>
          <cell r="B1065" t="str">
            <v>Marzo</v>
          </cell>
          <cell r="C1065" t="str">
            <v>Tolima</v>
          </cell>
          <cell r="D1065" t="str">
            <v>Bufalos</v>
          </cell>
          <cell r="E1065">
            <v>30</v>
          </cell>
        </row>
        <row r="1066">
          <cell r="A1066">
            <v>2021</v>
          </cell>
          <cell r="B1066" t="str">
            <v>Abril</v>
          </cell>
          <cell r="C1066" t="str">
            <v>Tolima</v>
          </cell>
          <cell r="D1066" t="str">
            <v>Bufalos</v>
          </cell>
          <cell r="E1066">
            <v>0</v>
          </cell>
        </row>
        <row r="1067">
          <cell r="A1067">
            <v>2021</v>
          </cell>
          <cell r="B1067" t="str">
            <v>Mayo</v>
          </cell>
          <cell r="C1067" t="str">
            <v>Tolima</v>
          </cell>
          <cell r="D1067" t="str">
            <v>Bufalos</v>
          </cell>
          <cell r="E1067">
            <v>18</v>
          </cell>
        </row>
        <row r="1068">
          <cell r="A1068">
            <v>2021</v>
          </cell>
          <cell r="B1068" t="str">
            <v>Junio</v>
          </cell>
          <cell r="C1068" t="str">
            <v>Tolima</v>
          </cell>
          <cell r="D1068" t="str">
            <v>Bufalos</v>
          </cell>
          <cell r="E1068">
            <v>0</v>
          </cell>
        </row>
        <row r="1069">
          <cell r="A1069">
            <v>2021</v>
          </cell>
          <cell r="B1069" t="str">
            <v>Julio</v>
          </cell>
          <cell r="C1069" t="str">
            <v>Tolima</v>
          </cell>
          <cell r="D1069" t="str">
            <v>Bufalos</v>
          </cell>
          <cell r="E1069">
            <v>15</v>
          </cell>
        </row>
        <row r="1070">
          <cell r="A1070">
            <v>2021</v>
          </cell>
          <cell r="B1070" t="str">
            <v>Agosto</v>
          </cell>
          <cell r="C1070" t="str">
            <v>Tolima</v>
          </cell>
          <cell r="D1070" t="str">
            <v>Bufalos</v>
          </cell>
          <cell r="E1070">
            <v>0</v>
          </cell>
        </row>
        <row r="1071">
          <cell r="A1071">
            <v>2021</v>
          </cell>
          <cell r="B1071" t="str">
            <v>Septiembre</v>
          </cell>
          <cell r="C1071" t="str">
            <v>Tolima</v>
          </cell>
          <cell r="D1071" t="str">
            <v>Bufalos</v>
          </cell>
          <cell r="E1071">
            <v>0</v>
          </cell>
        </row>
        <row r="1072">
          <cell r="A1072">
            <v>2021</v>
          </cell>
          <cell r="B1072" t="str">
            <v>Octubre</v>
          </cell>
          <cell r="C1072" t="str">
            <v>Tolima</v>
          </cell>
          <cell r="D1072" t="str">
            <v>Bufalos</v>
          </cell>
          <cell r="E1072">
            <v>0</v>
          </cell>
        </row>
        <row r="1073">
          <cell r="A1073">
            <v>2021</v>
          </cell>
          <cell r="B1073" t="str">
            <v>Noviembre</v>
          </cell>
          <cell r="C1073" t="str">
            <v>Tolima</v>
          </cell>
          <cell r="D1073" t="str">
            <v>Bufalos</v>
          </cell>
          <cell r="E1073">
            <v>15</v>
          </cell>
        </row>
        <row r="1074">
          <cell r="A1074">
            <v>2021</v>
          </cell>
          <cell r="B1074" t="str">
            <v>Diciembre</v>
          </cell>
          <cell r="C1074" t="str">
            <v>Tolima</v>
          </cell>
          <cell r="D1074" t="str">
            <v>Bufalos</v>
          </cell>
          <cell r="E1074">
            <v>15</v>
          </cell>
        </row>
        <row r="1075">
          <cell r="A1075">
            <v>2022</v>
          </cell>
          <cell r="B1075" t="str">
            <v>Enero</v>
          </cell>
          <cell r="C1075" t="str">
            <v>Antioquia</v>
          </cell>
          <cell r="D1075" t="str">
            <v>Bufalos</v>
          </cell>
          <cell r="E1075">
            <v>9</v>
          </cell>
        </row>
        <row r="1076">
          <cell r="A1076">
            <v>2022</v>
          </cell>
          <cell r="B1076" t="str">
            <v>Febrero</v>
          </cell>
          <cell r="C1076" t="str">
            <v>Antioquia</v>
          </cell>
          <cell r="D1076" t="str">
            <v>Bufalos</v>
          </cell>
        </row>
        <row r="1077">
          <cell r="A1077">
            <v>2022</v>
          </cell>
          <cell r="B1077" t="str">
            <v>Marzo</v>
          </cell>
          <cell r="C1077" t="str">
            <v>Antioquia</v>
          </cell>
          <cell r="D1077" t="str">
            <v>Bufalos</v>
          </cell>
        </row>
        <row r="1078">
          <cell r="A1078">
            <v>2022</v>
          </cell>
          <cell r="B1078" t="str">
            <v>Abril</v>
          </cell>
          <cell r="C1078" t="str">
            <v>Antioquia</v>
          </cell>
          <cell r="D1078" t="str">
            <v>Bufalos</v>
          </cell>
          <cell r="E1078">
            <v>15</v>
          </cell>
        </row>
        <row r="1079">
          <cell r="A1079">
            <v>2022</v>
          </cell>
          <cell r="B1079" t="str">
            <v>Mayo</v>
          </cell>
          <cell r="C1079" t="str">
            <v>Antioquia</v>
          </cell>
          <cell r="D1079" t="str">
            <v>Bufalos</v>
          </cell>
        </row>
        <row r="1080">
          <cell r="A1080">
            <v>2022</v>
          </cell>
          <cell r="B1080" t="str">
            <v>Junio</v>
          </cell>
          <cell r="C1080" t="str">
            <v>Antioquia</v>
          </cell>
          <cell r="D1080" t="str">
            <v>Bufalos</v>
          </cell>
        </row>
        <row r="1081">
          <cell r="A1081">
            <v>2022</v>
          </cell>
          <cell r="B1081" t="str">
            <v>Julio</v>
          </cell>
          <cell r="C1081" t="str">
            <v>Antioquia</v>
          </cell>
          <cell r="D1081" t="str">
            <v>Bufalos</v>
          </cell>
          <cell r="E1081">
            <v>32</v>
          </cell>
        </row>
        <row r="1082">
          <cell r="A1082">
            <v>2022</v>
          </cell>
          <cell r="B1082" t="str">
            <v>Agosto</v>
          </cell>
          <cell r="C1082" t="str">
            <v>Antioquia</v>
          </cell>
          <cell r="D1082" t="str">
            <v>Bufalos</v>
          </cell>
        </row>
        <row r="1083">
          <cell r="A1083">
            <v>2022</v>
          </cell>
          <cell r="B1083" t="str">
            <v>Septiembre</v>
          </cell>
          <cell r="C1083" t="str">
            <v>Antioquia</v>
          </cell>
          <cell r="D1083" t="str">
            <v>Bufalos</v>
          </cell>
        </row>
        <row r="1084">
          <cell r="A1084">
            <v>2022</v>
          </cell>
          <cell r="B1084" t="str">
            <v>Octubre</v>
          </cell>
          <cell r="C1084" t="str">
            <v>Antioquia</v>
          </cell>
          <cell r="D1084" t="str">
            <v>Bufalos</v>
          </cell>
        </row>
        <row r="1085">
          <cell r="A1085">
            <v>2022</v>
          </cell>
          <cell r="B1085" t="str">
            <v>Noviembre</v>
          </cell>
          <cell r="C1085" t="str">
            <v>Antioquia</v>
          </cell>
          <cell r="D1085" t="str">
            <v>Bufalos</v>
          </cell>
        </row>
        <row r="1086">
          <cell r="A1086">
            <v>2022</v>
          </cell>
          <cell r="B1086" t="str">
            <v>Diciembre</v>
          </cell>
          <cell r="C1086" t="str">
            <v>Antioquia</v>
          </cell>
          <cell r="D1086" t="str">
            <v>Bufalos</v>
          </cell>
        </row>
        <row r="1087">
          <cell r="A1087">
            <v>2022</v>
          </cell>
          <cell r="B1087" t="str">
            <v>Enero</v>
          </cell>
          <cell r="C1087" t="str">
            <v>Arauca</v>
          </cell>
          <cell r="D1087" t="str">
            <v>Bufalos</v>
          </cell>
        </row>
        <row r="1088">
          <cell r="A1088">
            <v>2022</v>
          </cell>
          <cell r="B1088" t="str">
            <v>Febrero</v>
          </cell>
          <cell r="C1088" t="str">
            <v>Arauca</v>
          </cell>
          <cell r="D1088" t="str">
            <v>Bufalos</v>
          </cell>
          <cell r="E1088">
            <v>10</v>
          </cell>
        </row>
        <row r="1089">
          <cell r="A1089">
            <v>2022</v>
          </cell>
          <cell r="B1089" t="str">
            <v>Marzo</v>
          </cell>
          <cell r="C1089" t="str">
            <v>Arauca</v>
          </cell>
          <cell r="D1089" t="str">
            <v>Bufalos</v>
          </cell>
          <cell r="E1089">
            <v>50</v>
          </cell>
        </row>
        <row r="1090">
          <cell r="A1090">
            <v>2022</v>
          </cell>
          <cell r="B1090" t="str">
            <v>Abril</v>
          </cell>
          <cell r="C1090" t="str">
            <v>Arauca</v>
          </cell>
          <cell r="D1090" t="str">
            <v>Bufalos</v>
          </cell>
          <cell r="E1090">
            <v>1</v>
          </cell>
        </row>
        <row r="1091">
          <cell r="A1091">
            <v>2022</v>
          </cell>
          <cell r="B1091" t="str">
            <v>Mayo</v>
          </cell>
          <cell r="C1091" t="str">
            <v>Arauca</v>
          </cell>
          <cell r="D1091" t="str">
            <v>Bufalos</v>
          </cell>
          <cell r="E1091">
            <v>6</v>
          </cell>
        </row>
        <row r="1092">
          <cell r="A1092">
            <v>2022</v>
          </cell>
          <cell r="B1092" t="str">
            <v>Junio</v>
          </cell>
          <cell r="C1092" t="str">
            <v>Arauca</v>
          </cell>
          <cell r="D1092" t="str">
            <v>Bufalos</v>
          </cell>
          <cell r="E1092">
            <v>44</v>
          </cell>
        </row>
        <row r="1093">
          <cell r="A1093">
            <v>2022</v>
          </cell>
          <cell r="B1093" t="str">
            <v>Julio</v>
          </cell>
          <cell r="C1093" t="str">
            <v>Arauca</v>
          </cell>
          <cell r="D1093" t="str">
            <v>Bufalos</v>
          </cell>
          <cell r="E1093">
            <v>56</v>
          </cell>
        </row>
        <row r="1094">
          <cell r="A1094">
            <v>2022</v>
          </cell>
          <cell r="B1094" t="str">
            <v>Agosto</v>
          </cell>
          <cell r="C1094" t="str">
            <v>Arauca</v>
          </cell>
          <cell r="D1094" t="str">
            <v>Bufalos</v>
          </cell>
          <cell r="E1094">
            <v>35</v>
          </cell>
        </row>
        <row r="1095">
          <cell r="A1095">
            <v>2022</v>
          </cell>
          <cell r="B1095" t="str">
            <v>Septiembre</v>
          </cell>
          <cell r="C1095" t="str">
            <v>Arauca</v>
          </cell>
          <cell r="D1095" t="str">
            <v>Bufalos</v>
          </cell>
        </row>
        <row r="1096">
          <cell r="A1096">
            <v>2022</v>
          </cell>
          <cell r="B1096" t="str">
            <v>Octubre</v>
          </cell>
          <cell r="C1096" t="str">
            <v>Arauca</v>
          </cell>
          <cell r="D1096" t="str">
            <v>Bufalos</v>
          </cell>
        </row>
        <row r="1097">
          <cell r="A1097">
            <v>2022</v>
          </cell>
          <cell r="B1097" t="str">
            <v>Noviembre</v>
          </cell>
          <cell r="C1097" t="str">
            <v>Arauca</v>
          </cell>
          <cell r="D1097" t="str">
            <v>Bufalos</v>
          </cell>
        </row>
        <row r="1098">
          <cell r="A1098">
            <v>2022</v>
          </cell>
          <cell r="B1098" t="str">
            <v>Diciembre</v>
          </cell>
          <cell r="C1098" t="str">
            <v>Arauca</v>
          </cell>
          <cell r="D1098" t="str">
            <v>Bufalos</v>
          </cell>
        </row>
        <row r="1099">
          <cell r="A1099">
            <v>2022</v>
          </cell>
          <cell r="B1099" t="str">
            <v>Enero</v>
          </cell>
          <cell r="C1099" t="str">
            <v>Bogota</v>
          </cell>
          <cell r="D1099" t="str">
            <v>Bufalos</v>
          </cell>
        </row>
        <row r="1100">
          <cell r="A1100">
            <v>2022</v>
          </cell>
          <cell r="B1100" t="str">
            <v>Febrero</v>
          </cell>
          <cell r="C1100" t="str">
            <v>Bogota</v>
          </cell>
          <cell r="D1100" t="str">
            <v>Bufalos</v>
          </cell>
        </row>
        <row r="1101">
          <cell r="A1101">
            <v>2022</v>
          </cell>
          <cell r="B1101" t="str">
            <v>Marzo</v>
          </cell>
          <cell r="C1101" t="str">
            <v>Bogota</v>
          </cell>
          <cell r="D1101" t="str">
            <v>Bufalos</v>
          </cell>
        </row>
        <row r="1102">
          <cell r="A1102">
            <v>2022</v>
          </cell>
          <cell r="B1102" t="str">
            <v>Abril</v>
          </cell>
          <cell r="C1102" t="str">
            <v>Bogota</v>
          </cell>
          <cell r="D1102" t="str">
            <v>Bufalos</v>
          </cell>
        </row>
        <row r="1103">
          <cell r="A1103">
            <v>2022</v>
          </cell>
          <cell r="B1103" t="str">
            <v>Mayo</v>
          </cell>
          <cell r="C1103" t="str">
            <v>Bogota</v>
          </cell>
          <cell r="D1103" t="str">
            <v>Bufalos</v>
          </cell>
        </row>
        <row r="1104">
          <cell r="A1104">
            <v>2022</v>
          </cell>
          <cell r="B1104" t="str">
            <v>Junio</v>
          </cell>
          <cell r="C1104" t="str">
            <v>Bogota</v>
          </cell>
          <cell r="D1104" t="str">
            <v>Bufalos</v>
          </cell>
        </row>
        <row r="1105">
          <cell r="A1105">
            <v>2022</v>
          </cell>
          <cell r="B1105" t="str">
            <v>Julio</v>
          </cell>
          <cell r="C1105" t="str">
            <v>Bogota</v>
          </cell>
          <cell r="D1105" t="str">
            <v>Bufalos</v>
          </cell>
        </row>
        <row r="1106">
          <cell r="A1106">
            <v>2022</v>
          </cell>
          <cell r="B1106" t="str">
            <v>Agosto</v>
          </cell>
          <cell r="C1106" t="str">
            <v>Bogota</v>
          </cell>
          <cell r="D1106" t="str">
            <v>Bufalos</v>
          </cell>
        </row>
        <row r="1107">
          <cell r="A1107">
            <v>2022</v>
          </cell>
          <cell r="B1107" t="str">
            <v>Septiembre</v>
          </cell>
          <cell r="C1107" t="str">
            <v>Bogota</v>
          </cell>
          <cell r="D1107" t="str">
            <v>Bufalos</v>
          </cell>
        </row>
        <row r="1108">
          <cell r="A1108">
            <v>2022</v>
          </cell>
          <cell r="B1108" t="str">
            <v>Octubre</v>
          </cell>
          <cell r="C1108" t="str">
            <v>Bogota</v>
          </cell>
          <cell r="D1108" t="str">
            <v>Bufalos</v>
          </cell>
        </row>
        <row r="1109">
          <cell r="A1109">
            <v>2022</v>
          </cell>
          <cell r="B1109" t="str">
            <v>Noviembre</v>
          </cell>
          <cell r="C1109" t="str">
            <v>Bogota</v>
          </cell>
          <cell r="D1109" t="str">
            <v>Bufalos</v>
          </cell>
        </row>
        <row r="1110">
          <cell r="A1110">
            <v>2022</v>
          </cell>
          <cell r="B1110" t="str">
            <v>Diciembre</v>
          </cell>
          <cell r="C1110" t="str">
            <v>Bogota</v>
          </cell>
          <cell r="D1110" t="str">
            <v>Bufalos</v>
          </cell>
        </row>
        <row r="1111">
          <cell r="A1111">
            <v>2022</v>
          </cell>
          <cell r="B1111" t="str">
            <v>Enero</v>
          </cell>
          <cell r="C1111" t="str">
            <v>Boyaca</v>
          </cell>
          <cell r="D1111" t="str">
            <v>Bufalos</v>
          </cell>
          <cell r="E1111">
            <v>4</v>
          </cell>
        </row>
        <row r="1112">
          <cell r="A1112">
            <v>2022</v>
          </cell>
          <cell r="B1112" t="str">
            <v>Febrero</v>
          </cell>
          <cell r="C1112" t="str">
            <v>Boyaca</v>
          </cell>
          <cell r="D1112" t="str">
            <v>Bufalos</v>
          </cell>
        </row>
        <row r="1113">
          <cell r="A1113">
            <v>2022</v>
          </cell>
          <cell r="B1113" t="str">
            <v>Marzo</v>
          </cell>
          <cell r="C1113" t="str">
            <v>Boyaca</v>
          </cell>
          <cell r="D1113" t="str">
            <v>Bufalos</v>
          </cell>
        </row>
        <row r="1114">
          <cell r="A1114">
            <v>2022</v>
          </cell>
          <cell r="B1114" t="str">
            <v>Abril</v>
          </cell>
          <cell r="C1114" t="str">
            <v>Boyaca</v>
          </cell>
          <cell r="D1114" t="str">
            <v>Bufalos</v>
          </cell>
          <cell r="E1114">
            <v>3</v>
          </cell>
        </row>
        <row r="1115">
          <cell r="A1115">
            <v>2022</v>
          </cell>
          <cell r="B1115" t="str">
            <v>Mayo</v>
          </cell>
          <cell r="C1115" t="str">
            <v>Boyaca</v>
          </cell>
          <cell r="D1115" t="str">
            <v>Bufalos</v>
          </cell>
        </row>
        <row r="1116">
          <cell r="A1116">
            <v>2022</v>
          </cell>
          <cell r="B1116" t="str">
            <v>Junio</v>
          </cell>
          <cell r="C1116" t="str">
            <v>Boyaca</v>
          </cell>
          <cell r="D1116" t="str">
            <v>Bufalos</v>
          </cell>
        </row>
        <row r="1117">
          <cell r="A1117">
            <v>2022</v>
          </cell>
          <cell r="B1117" t="str">
            <v>Julio</v>
          </cell>
          <cell r="C1117" t="str">
            <v>Boyaca</v>
          </cell>
          <cell r="D1117" t="str">
            <v>Bufalos</v>
          </cell>
        </row>
        <row r="1118">
          <cell r="A1118">
            <v>2022</v>
          </cell>
          <cell r="B1118" t="str">
            <v>Agosto</v>
          </cell>
          <cell r="C1118" t="str">
            <v>Boyaca</v>
          </cell>
          <cell r="D1118" t="str">
            <v>Bufalos</v>
          </cell>
        </row>
        <row r="1119">
          <cell r="A1119">
            <v>2022</v>
          </cell>
          <cell r="B1119" t="str">
            <v>Septiembre</v>
          </cell>
          <cell r="C1119" t="str">
            <v>Boyaca</v>
          </cell>
          <cell r="D1119" t="str">
            <v>Bufalos</v>
          </cell>
        </row>
        <row r="1120">
          <cell r="A1120">
            <v>2022</v>
          </cell>
          <cell r="B1120" t="str">
            <v>Octubre</v>
          </cell>
          <cell r="C1120" t="str">
            <v>Boyaca</v>
          </cell>
          <cell r="D1120" t="str">
            <v>Bufalos</v>
          </cell>
        </row>
        <row r="1121">
          <cell r="A1121">
            <v>2022</v>
          </cell>
          <cell r="B1121" t="str">
            <v>Noviembre</v>
          </cell>
          <cell r="C1121" t="str">
            <v>Boyaca</v>
          </cell>
          <cell r="D1121" t="str">
            <v>Bufalos</v>
          </cell>
        </row>
        <row r="1122">
          <cell r="A1122">
            <v>2022</v>
          </cell>
          <cell r="B1122" t="str">
            <v>Diciembre</v>
          </cell>
          <cell r="C1122" t="str">
            <v>Boyaca</v>
          </cell>
          <cell r="D1122" t="str">
            <v>Bufalos</v>
          </cell>
        </row>
        <row r="1123">
          <cell r="A1123">
            <v>2022</v>
          </cell>
          <cell r="B1123" t="str">
            <v>Enero</v>
          </cell>
          <cell r="C1123" t="str">
            <v>Caldas</v>
          </cell>
          <cell r="D1123" t="str">
            <v>Bufalos</v>
          </cell>
        </row>
        <row r="1124">
          <cell r="A1124">
            <v>2022</v>
          </cell>
          <cell r="B1124" t="str">
            <v>Febrero</v>
          </cell>
          <cell r="C1124" t="str">
            <v>Caldas</v>
          </cell>
          <cell r="D1124" t="str">
            <v>Bufalos</v>
          </cell>
        </row>
        <row r="1125">
          <cell r="A1125">
            <v>2022</v>
          </cell>
          <cell r="B1125" t="str">
            <v>Marzo</v>
          </cell>
          <cell r="C1125" t="str">
            <v>Caldas</v>
          </cell>
          <cell r="D1125" t="str">
            <v>Bufalos</v>
          </cell>
        </row>
        <row r="1126">
          <cell r="A1126">
            <v>2022</v>
          </cell>
          <cell r="B1126" t="str">
            <v>Abril</v>
          </cell>
          <cell r="C1126" t="str">
            <v>Caldas</v>
          </cell>
          <cell r="D1126" t="str">
            <v>Bufalos</v>
          </cell>
        </row>
        <row r="1127">
          <cell r="A1127">
            <v>2022</v>
          </cell>
          <cell r="B1127" t="str">
            <v>Mayo</v>
          </cell>
          <cell r="C1127" t="str">
            <v>Caldas</v>
          </cell>
          <cell r="D1127" t="str">
            <v>Bufalos</v>
          </cell>
          <cell r="E1127">
            <v>4</v>
          </cell>
        </row>
        <row r="1128">
          <cell r="A1128">
            <v>2022</v>
          </cell>
          <cell r="B1128" t="str">
            <v>Junio</v>
          </cell>
          <cell r="C1128" t="str">
            <v>Caldas</v>
          </cell>
          <cell r="D1128" t="str">
            <v>Bufalos</v>
          </cell>
        </row>
        <row r="1129">
          <cell r="A1129">
            <v>2022</v>
          </cell>
          <cell r="B1129" t="str">
            <v>Julio</v>
          </cell>
          <cell r="C1129" t="str">
            <v>Caldas</v>
          </cell>
          <cell r="D1129" t="str">
            <v>Bufalos</v>
          </cell>
        </row>
        <row r="1130">
          <cell r="A1130">
            <v>2022</v>
          </cell>
          <cell r="B1130" t="str">
            <v>Agosto</v>
          </cell>
          <cell r="C1130" t="str">
            <v>Caldas</v>
          </cell>
          <cell r="D1130" t="str">
            <v>Bufalos</v>
          </cell>
          <cell r="E1130">
            <v>15</v>
          </cell>
        </row>
        <row r="1131">
          <cell r="A1131">
            <v>2022</v>
          </cell>
          <cell r="B1131" t="str">
            <v>Septiembre</v>
          </cell>
          <cell r="C1131" t="str">
            <v>Caldas</v>
          </cell>
          <cell r="D1131" t="str">
            <v>Bufalos</v>
          </cell>
        </row>
        <row r="1132">
          <cell r="A1132">
            <v>2022</v>
          </cell>
          <cell r="B1132" t="str">
            <v>Octubre</v>
          </cell>
          <cell r="C1132" t="str">
            <v>Caldas</v>
          </cell>
          <cell r="D1132" t="str">
            <v>Bufalos</v>
          </cell>
        </row>
        <row r="1133">
          <cell r="A1133">
            <v>2022</v>
          </cell>
          <cell r="B1133" t="str">
            <v>Noviembre</v>
          </cell>
          <cell r="C1133" t="str">
            <v>Caldas</v>
          </cell>
          <cell r="D1133" t="str">
            <v>Bufalos</v>
          </cell>
        </row>
        <row r="1134">
          <cell r="A1134">
            <v>2022</v>
          </cell>
          <cell r="B1134" t="str">
            <v>Diciembre</v>
          </cell>
          <cell r="C1134" t="str">
            <v>Caldas</v>
          </cell>
          <cell r="D1134" t="str">
            <v>Bufalos</v>
          </cell>
        </row>
        <row r="1135">
          <cell r="A1135">
            <v>2022</v>
          </cell>
          <cell r="B1135" t="str">
            <v>Enero</v>
          </cell>
          <cell r="C1135" t="str">
            <v>Caqueta</v>
          </cell>
          <cell r="D1135" t="str">
            <v>Bufalos</v>
          </cell>
        </row>
        <row r="1136">
          <cell r="A1136">
            <v>2022</v>
          </cell>
          <cell r="B1136" t="str">
            <v>Febrero</v>
          </cell>
          <cell r="C1136" t="str">
            <v>Caqueta</v>
          </cell>
          <cell r="D1136" t="str">
            <v>Bufalos</v>
          </cell>
        </row>
        <row r="1137">
          <cell r="A1137">
            <v>2022</v>
          </cell>
          <cell r="B1137" t="str">
            <v>Marzo</v>
          </cell>
          <cell r="C1137" t="str">
            <v>Caqueta</v>
          </cell>
          <cell r="D1137" t="str">
            <v>Bufalos</v>
          </cell>
          <cell r="E1137">
            <v>1</v>
          </cell>
        </row>
        <row r="1138">
          <cell r="A1138">
            <v>2022</v>
          </cell>
          <cell r="B1138" t="str">
            <v>Abril</v>
          </cell>
          <cell r="C1138" t="str">
            <v>Caqueta</v>
          </cell>
          <cell r="D1138" t="str">
            <v>Bufalos</v>
          </cell>
          <cell r="E1138">
            <v>0</v>
          </cell>
        </row>
        <row r="1139">
          <cell r="A1139">
            <v>2022</v>
          </cell>
          <cell r="B1139" t="str">
            <v>Mayo</v>
          </cell>
          <cell r="C1139" t="str">
            <v>Caqueta</v>
          </cell>
          <cell r="D1139" t="str">
            <v>Bufalos</v>
          </cell>
          <cell r="E1139">
            <v>5</v>
          </cell>
        </row>
        <row r="1140">
          <cell r="A1140">
            <v>2022</v>
          </cell>
          <cell r="B1140" t="str">
            <v>Junio</v>
          </cell>
          <cell r="C1140" t="str">
            <v>Caqueta</v>
          </cell>
          <cell r="D1140" t="str">
            <v>Bufalos</v>
          </cell>
          <cell r="E1140">
            <v>18</v>
          </cell>
        </row>
        <row r="1141">
          <cell r="A1141">
            <v>2022</v>
          </cell>
          <cell r="B1141" t="str">
            <v>Julio</v>
          </cell>
          <cell r="C1141" t="str">
            <v>Caqueta</v>
          </cell>
          <cell r="D1141" t="str">
            <v>Bufalos</v>
          </cell>
        </row>
        <row r="1142">
          <cell r="A1142">
            <v>2022</v>
          </cell>
          <cell r="B1142" t="str">
            <v>Agosto</v>
          </cell>
          <cell r="C1142" t="str">
            <v>Caqueta</v>
          </cell>
          <cell r="D1142" t="str">
            <v>Bufalos</v>
          </cell>
        </row>
        <row r="1143">
          <cell r="A1143">
            <v>2022</v>
          </cell>
          <cell r="B1143" t="str">
            <v>Septiembre</v>
          </cell>
          <cell r="C1143" t="str">
            <v>Caqueta</v>
          </cell>
          <cell r="D1143" t="str">
            <v>Bufalos</v>
          </cell>
        </row>
        <row r="1144">
          <cell r="A1144">
            <v>2022</v>
          </cell>
          <cell r="B1144" t="str">
            <v>Octubre</v>
          </cell>
          <cell r="C1144" t="str">
            <v>Caqueta</v>
          </cell>
          <cell r="D1144" t="str">
            <v>Bufalos</v>
          </cell>
        </row>
        <row r="1145">
          <cell r="A1145">
            <v>2022</v>
          </cell>
          <cell r="B1145" t="str">
            <v>Noviembre</v>
          </cell>
          <cell r="C1145" t="str">
            <v>Caqueta</v>
          </cell>
          <cell r="D1145" t="str">
            <v>Bufalos</v>
          </cell>
        </row>
        <row r="1146">
          <cell r="A1146">
            <v>2022</v>
          </cell>
          <cell r="B1146" t="str">
            <v>Diciembre</v>
          </cell>
          <cell r="C1146" t="str">
            <v>Caqueta</v>
          </cell>
          <cell r="D1146" t="str">
            <v>Bufalos</v>
          </cell>
        </row>
        <row r="1147">
          <cell r="A1147">
            <v>2022</v>
          </cell>
          <cell r="B1147" t="str">
            <v>Enero</v>
          </cell>
          <cell r="C1147" t="str">
            <v>Casanare</v>
          </cell>
          <cell r="D1147" t="str">
            <v>Bufalos</v>
          </cell>
          <cell r="E1147">
            <v>10</v>
          </cell>
        </row>
        <row r="1148">
          <cell r="A1148">
            <v>2022</v>
          </cell>
          <cell r="B1148" t="str">
            <v>Febrero</v>
          </cell>
          <cell r="C1148" t="str">
            <v>Casanare</v>
          </cell>
          <cell r="D1148" t="str">
            <v>Bufalos</v>
          </cell>
          <cell r="E1148">
            <v>54</v>
          </cell>
        </row>
        <row r="1149">
          <cell r="A1149">
            <v>2022</v>
          </cell>
          <cell r="B1149" t="str">
            <v>Marzo</v>
          </cell>
          <cell r="C1149" t="str">
            <v>Casanare</v>
          </cell>
          <cell r="D1149" t="str">
            <v>Bufalos</v>
          </cell>
          <cell r="E1149">
            <v>16</v>
          </cell>
        </row>
        <row r="1150">
          <cell r="A1150">
            <v>2022</v>
          </cell>
          <cell r="B1150" t="str">
            <v>Abril</v>
          </cell>
          <cell r="C1150" t="str">
            <v>Casanare</v>
          </cell>
          <cell r="D1150" t="str">
            <v>Bufalos</v>
          </cell>
          <cell r="E1150">
            <v>1</v>
          </cell>
        </row>
        <row r="1151">
          <cell r="A1151">
            <v>2022</v>
          </cell>
          <cell r="B1151" t="str">
            <v>Mayo</v>
          </cell>
          <cell r="C1151" t="str">
            <v>Casanare</v>
          </cell>
          <cell r="D1151" t="str">
            <v>Bufalos</v>
          </cell>
          <cell r="E1151">
            <v>20</v>
          </cell>
        </row>
        <row r="1152">
          <cell r="A1152">
            <v>2022</v>
          </cell>
          <cell r="B1152" t="str">
            <v>Junio</v>
          </cell>
          <cell r="C1152" t="str">
            <v>Casanare</v>
          </cell>
          <cell r="D1152" t="str">
            <v>Bufalos</v>
          </cell>
          <cell r="E1152">
            <v>24</v>
          </cell>
        </row>
        <row r="1153">
          <cell r="A1153">
            <v>2022</v>
          </cell>
          <cell r="B1153" t="str">
            <v>Julio</v>
          </cell>
          <cell r="C1153" t="str">
            <v>Casanare</v>
          </cell>
          <cell r="D1153" t="str">
            <v>Bufalos</v>
          </cell>
          <cell r="E1153">
            <v>9</v>
          </cell>
        </row>
        <row r="1154">
          <cell r="A1154">
            <v>2022</v>
          </cell>
          <cell r="B1154" t="str">
            <v>Agosto</v>
          </cell>
          <cell r="C1154" t="str">
            <v>Casanare</v>
          </cell>
          <cell r="D1154" t="str">
            <v>Bufalos</v>
          </cell>
          <cell r="E1154">
            <v>53</v>
          </cell>
        </row>
        <row r="1155">
          <cell r="A1155">
            <v>2022</v>
          </cell>
          <cell r="B1155" t="str">
            <v>Septiembre</v>
          </cell>
          <cell r="C1155" t="str">
            <v>Casanare</v>
          </cell>
          <cell r="D1155" t="str">
            <v>Bufalos</v>
          </cell>
        </row>
        <row r="1156">
          <cell r="A1156">
            <v>2022</v>
          </cell>
          <cell r="B1156" t="str">
            <v>Octubre</v>
          </cell>
          <cell r="C1156" t="str">
            <v>Casanare</v>
          </cell>
          <cell r="D1156" t="str">
            <v>Bufalos</v>
          </cell>
        </row>
        <row r="1157">
          <cell r="A1157">
            <v>2022</v>
          </cell>
          <cell r="B1157" t="str">
            <v>Noviembre</v>
          </cell>
          <cell r="C1157" t="str">
            <v>Casanare</v>
          </cell>
          <cell r="D1157" t="str">
            <v>Bufalos</v>
          </cell>
        </row>
        <row r="1158">
          <cell r="A1158">
            <v>2022</v>
          </cell>
          <cell r="B1158" t="str">
            <v>Diciembre</v>
          </cell>
          <cell r="C1158" t="str">
            <v>Casanare</v>
          </cell>
          <cell r="D1158" t="str">
            <v>Bufalos</v>
          </cell>
        </row>
        <row r="1159">
          <cell r="A1159">
            <v>2022</v>
          </cell>
          <cell r="B1159" t="str">
            <v>Enero</v>
          </cell>
          <cell r="C1159" t="str">
            <v>Cesar</v>
          </cell>
          <cell r="D1159" t="str">
            <v>Bufalos</v>
          </cell>
        </row>
        <row r="1160">
          <cell r="A1160">
            <v>2022</v>
          </cell>
          <cell r="B1160" t="str">
            <v>Febrero</v>
          </cell>
          <cell r="C1160" t="str">
            <v>Cesar</v>
          </cell>
          <cell r="D1160" t="str">
            <v>Bufalos</v>
          </cell>
        </row>
        <row r="1161">
          <cell r="A1161">
            <v>2022</v>
          </cell>
          <cell r="B1161" t="str">
            <v>Marzo</v>
          </cell>
          <cell r="C1161" t="str">
            <v>Cesar</v>
          </cell>
          <cell r="D1161" t="str">
            <v>Bufalos</v>
          </cell>
        </row>
        <row r="1162">
          <cell r="A1162">
            <v>2022</v>
          </cell>
          <cell r="B1162" t="str">
            <v>Abril</v>
          </cell>
          <cell r="C1162" t="str">
            <v>Cesar</v>
          </cell>
          <cell r="D1162" t="str">
            <v>Bufalos</v>
          </cell>
        </row>
        <row r="1163">
          <cell r="A1163">
            <v>2022</v>
          </cell>
          <cell r="B1163" t="str">
            <v>Mayo</v>
          </cell>
          <cell r="C1163" t="str">
            <v>Cesar</v>
          </cell>
          <cell r="D1163" t="str">
            <v>Bufalos</v>
          </cell>
        </row>
        <row r="1164">
          <cell r="A1164">
            <v>2022</v>
          </cell>
          <cell r="B1164" t="str">
            <v>Junio</v>
          </cell>
          <cell r="C1164" t="str">
            <v>Cesar</v>
          </cell>
          <cell r="D1164" t="str">
            <v>Bufalos</v>
          </cell>
        </row>
        <row r="1165">
          <cell r="A1165">
            <v>2022</v>
          </cell>
          <cell r="B1165" t="str">
            <v>Julio</v>
          </cell>
          <cell r="C1165" t="str">
            <v>Cesar</v>
          </cell>
          <cell r="D1165" t="str">
            <v>Bufalos</v>
          </cell>
        </row>
        <row r="1166">
          <cell r="A1166">
            <v>2022</v>
          </cell>
          <cell r="B1166" t="str">
            <v>Agosto</v>
          </cell>
          <cell r="C1166" t="str">
            <v>Cesar</v>
          </cell>
          <cell r="D1166" t="str">
            <v>Bufalos</v>
          </cell>
          <cell r="E1166">
            <v>12</v>
          </cell>
        </row>
        <row r="1167">
          <cell r="A1167">
            <v>2022</v>
          </cell>
          <cell r="B1167" t="str">
            <v>Septiembre</v>
          </cell>
          <cell r="C1167" t="str">
            <v>Cesar</v>
          </cell>
          <cell r="D1167" t="str">
            <v>Bufalos</v>
          </cell>
        </row>
        <row r="1168">
          <cell r="A1168">
            <v>2022</v>
          </cell>
          <cell r="B1168" t="str">
            <v>Octubre</v>
          </cell>
          <cell r="C1168" t="str">
            <v>Cesar</v>
          </cell>
          <cell r="D1168" t="str">
            <v>Bufalos</v>
          </cell>
        </row>
        <row r="1169">
          <cell r="A1169">
            <v>2022</v>
          </cell>
          <cell r="B1169" t="str">
            <v>Noviembre</v>
          </cell>
          <cell r="C1169" t="str">
            <v>Cesar</v>
          </cell>
          <cell r="D1169" t="str">
            <v>Bufalos</v>
          </cell>
        </row>
        <row r="1170">
          <cell r="A1170">
            <v>2022</v>
          </cell>
          <cell r="B1170" t="str">
            <v>Diciembre</v>
          </cell>
          <cell r="C1170" t="str">
            <v>Cesar</v>
          </cell>
          <cell r="D1170" t="str">
            <v>Bufalos</v>
          </cell>
        </row>
        <row r="1171">
          <cell r="A1171">
            <v>2022</v>
          </cell>
          <cell r="B1171" t="str">
            <v>Enero</v>
          </cell>
          <cell r="C1171" t="str">
            <v>Cundinamarca</v>
          </cell>
          <cell r="D1171" t="str">
            <v>Bufalos</v>
          </cell>
        </row>
        <row r="1172">
          <cell r="A1172">
            <v>2022</v>
          </cell>
          <cell r="B1172" t="str">
            <v>Febrero</v>
          </cell>
          <cell r="C1172" t="str">
            <v>Cundinamarca</v>
          </cell>
          <cell r="D1172" t="str">
            <v>Bufalos</v>
          </cell>
        </row>
        <row r="1173">
          <cell r="A1173">
            <v>2022</v>
          </cell>
          <cell r="B1173" t="str">
            <v>Marzo</v>
          </cell>
          <cell r="C1173" t="str">
            <v>Cundinamarca</v>
          </cell>
          <cell r="D1173" t="str">
            <v>Bufalos</v>
          </cell>
        </row>
        <row r="1174">
          <cell r="A1174">
            <v>2022</v>
          </cell>
          <cell r="B1174" t="str">
            <v>Abril</v>
          </cell>
          <cell r="C1174" t="str">
            <v>Cundinamarca</v>
          </cell>
          <cell r="D1174" t="str">
            <v>Bufalos</v>
          </cell>
        </row>
        <row r="1175">
          <cell r="A1175">
            <v>2022</v>
          </cell>
          <cell r="B1175" t="str">
            <v>Mayo</v>
          </cell>
          <cell r="C1175" t="str">
            <v>Cundinamarca</v>
          </cell>
          <cell r="D1175" t="str">
            <v>Bufalos</v>
          </cell>
          <cell r="E1175">
            <v>4</v>
          </cell>
        </row>
        <row r="1176">
          <cell r="A1176">
            <v>2022</v>
          </cell>
          <cell r="B1176" t="str">
            <v>Junio</v>
          </cell>
          <cell r="C1176" t="str">
            <v>Cundinamarca</v>
          </cell>
          <cell r="D1176" t="str">
            <v>Bufalos</v>
          </cell>
        </row>
        <row r="1177">
          <cell r="A1177">
            <v>2022</v>
          </cell>
          <cell r="B1177" t="str">
            <v>Julio</v>
          </cell>
          <cell r="C1177" t="str">
            <v>Cundinamarca</v>
          </cell>
          <cell r="D1177" t="str">
            <v>Bufalos</v>
          </cell>
          <cell r="E1177">
            <v>10</v>
          </cell>
        </row>
        <row r="1178">
          <cell r="A1178">
            <v>2022</v>
          </cell>
          <cell r="B1178" t="str">
            <v>Agosto</v>
          </cell>
          <cell r="C1178" t="str">
            <v>Cundinamarca</v>
          </cell>
          <cell r="D1178" t="str">
            <v>Bufalos</v>
          </cell>
          <cell r="E1178">
            <v>17</v>
          </cell>
        </row>
        <row r="1179">
          <cell r="A1179">
            <v>2022</v>
          </cell>
          <cell r="B1179" t="str">
            <v>Septiembre</v>
          </cell>
          <cell r="C1179" t="str">
            <v>Cundinamarca</v>
          </cell>
          <cell r="D1179" t="str">
            <v>Bufalos</v>
          </cell>
        </row>
        <row r="1180">
          <cell r="A1180">
            <v>2022</v>
          </cell>
          <cell r="B1180" t="str">
            <v>Octubre</v>
          </cell>
          <cell r="C1180" t="str">
            <v>Cundinamarca</v>
          </cell>
          <cell r="D1180" t="str">
            <v>Bufalos</v>
          </cell>
        </row>
        <row r="1181">
          <cell r="A1181">
            <v>2022</v>
          </cell>
          <cell r="B1181" t="str">
            <v>Noviembre</v>
          </cell>
          <cell r="C1181" t="str">
            <v>Cundinamarca</v>
          </cell>
          <cell r="D1181" t="str">
            <v>Bufalos</v>
          </cell>
        </row>
        <row r="1182">
          <cell r="A1182">
            <v>2022</v>
          </cell>
          <cell r="B1182" t="str">
            <v>Diciembre</v>
          </cell>
          <cell r="C1182" t="str">
            <v>Cundinamarca</v>
          </cell>
          <cell r="D1182" t="str">
            <v>Bufalos</v>
          </cell>
        </row>
        <row r="1183">
          <cell r="A1183">
            <v>2022</v>
          </cell>
          <cell r="B1183" t="str">
            <v>Enero</v>
          </cell>
          <cell r="C1183" t="str">
            <v>Guaviare</v>
          </cell>
          <cell r="D1183" t="str">
            <v>Bufalos</v>
          </cell>
          <cell r="E1183">
            <v>16</v>
          </cell>
        </row>
        <row r="1184">
          <cell r="A1184">
            <v>2022</v>
          </cell>
          <cell r="B1184" t="str">
            <v>Febrero</v>
          </cell>
          <cell r="C1184" t="str">
            <v>Guaviare</v>
          </cell>
          <cell r="D1184" t="str">
            <v>Bufalos</v>
          </cell>
          <cell r="E1184">
            <v>5</v>
          </cell>
        </row>
        <row r="1185">
          <cell r="A1185">
            <v>2022</v>
          </cell>
          <cell r="B1185" t="str">
            <v>Marzo</v>
          </cell>
          <cell r="C1185" t="str">
            <v>Guaviare</v>
          </cell>
          <cell r="D1185" t="str">
            <v>Bufalos</v>
          </cell>
          <cell r="E1185">
            <v>6</v>
          </cell>
        </row>
        <row r="1186">
          <cell r="A1186">
            <v>2022</v>
          </cell>
          <cell r="B1186" t="str">
            <v>Abril</v>
          </cell>
          <cell r="C1186" t="str">
            <v>Guaviare</v>
          </cell>
          <cell r="D1186" t="str">
            <v>Bufalos</v>
          </cell>
          <cell r="E1186">
            <v>0</v>
          </cell>
        </row>
        <row r="1187">
          <cell r="A1187">
            <v>2022</v>
          </cell>
          <cell r="B1187" t="str">
            <v>Mayo</v>
          </cell>
          <cell r="C1187" t="str">
            <v>Guaviare</v>
          </cell>
          <cell r="D1187" t="str">
            <v>Bufalos</v>
          </cell>
          <cell r="E1187">
            <v>4</v>
          </cell>
        </row>
        <row r="1188">
          <cell r="A1188">
            <v>2022</v>
          </cell>
          <cell r="B1188" t="str">
            <v>Junio</v>
          </cell>
          <cell r="C1188" t="str">
            <v>Guaviare</v>
          </cell>
          <cell r="D1188" t="str">
            <v>Bufalos</v>
          </cell>
        </row>
        <row r="1189">
          <cell r="A1189">
            <v>2022</v>
          </cell>
          <cell r="B1189" t="str">
            <v>Julio</v>
          </cell>
          <cell r="C1189" t="str">
            <v>Guaviare</v>
          </cell>
          <cell r="D1189" t="str">
            <v>Bufalos</v>
          </cell>
        </row>
        <row r="1190">
          <cell r="A1190">
            <v>2022</v>
          </cell>
          <cell r="B1190" t="str">
            <v>Agosto</v>
          </cell>
          <cell r="C1190" t="str">
            <v>Guaviare</v>
          </cell>
          <cell r="D1190" t="str">
            <v>Bufalos</v>
          </cell>
        </row>
        <row r="1191">
          <cell r="A1191">
            <v>2022</v>
          </cell>
          <cell r="B1191" t="str">
            <v>Septiembre</v>
          </cell>
          <cell r="C1191" t="str">
            <v>Guaviare</v>
          </cell>
          <cell r="D1191" t="str">
            <v>Bufalos</v>
          </cell>
        </row>
        <row r="1192">
          <cell r="A1192">
            <v>2022</v>
          </cell>
          <cell r="B1192" t="str">
            <v>Octubre</v>
          </cell>
          <cell r="C1192" t="str">
            <v>Guaviare</v>
          </cell>
          <cell r="D1192" t="str">
            <v>Bufalos</v>
          </cell>
        </row>
        <row r="1193">
          <cell r="A1193">
            <v>2022</v>
          </cell>
          <cell r="B1193" t="str">
            <v>Noviembre</v>
          </cell>
          <cell r="C1193" t="str">
            <v>Guaviare</v>
          </cell>
          <cell r="D1193" t="str">
            <v>Bufalos</v>
          </cell>
        </row>
        <row r="1194">
          <cell r="A1194">
            <v>2022</v>
          </cell>
          <cell r="B1194" t="str">
            <v>Diciembre</v>
          </cell>
          <cell r="C1194" t="str">
            <v>Guaviare</v>
          </cell>
          <cell r="D1194" t="str">
            <v>Bufalos</v>
          </cell>
        </row>
        <row r="1195">
          <cell r="A1195">
            <v>2022</v>
          </cell>
          <cell r="B1195" t="str">
            <v>Enero</v>
          </cell>
          <cell r="C1195" t="str">
            <v>Meta</v>
          </cell>
          <cell r="D1195" t="str">
            <v>Bufalos</v>
          </cell>
          <cell r="E1195">
            <v>70</v>
          </cell>
        </row>
        <row r="1196">
          <cell r="A1196">
            <v>2022</v>
          </cell>
          <cell r="B1196" t="str">
            <v>Febrero</v>
          </cell>
          <cell r="C1196" t="str">
            <v>Meta</v>
          </cell>
          <cell r="D1196" t="str">
            <v>Bufalos</v>
          </cell>
          <cell r="E1196">
            <v>53</v>
          </cell>
        </row>
        <row r="1197">
          <cell r="A1197">
            <v>2022</v>
          </cell>
          <cell r="B1197" t="str">
            <v>Marzo</v>
          </cell>
          <cell r="C1197" t="str">
            <v>Meta</v>
          </cell>
          <cell r="D1197" t="str">
            <v>Bufalos</v>
          </cell>
          <cell r="E1197">
            <v>84</v>
          </cell>
        </row>
        <row r="1198">
          <cell r="A1198">
            <v>2022</v>
          </cell>
          <cell r="B1198" t="str">
            <v>Abril</v>
          </cell>
          <cell r="C1198" t="str">
            <v>Meta</v>
          </cell>
          <cell r="D1198" t="str">
            <v>Bufalos</v>
          </cell>
          <cell r="E1198">
            <v>16</v>
          </cell>
        </row>
        <row r="1199">
          <cell r="A1199">
            <v>2022</v>
          </cell>
          <cell r="B1199" t="str">
            <v>Mayo</v>
          </cell>
          <cell r="C1199" t="str">
            <v>Meta</v>
          </cell>
          <cell r="D1199" t="str">
            <v>Bufalos</v>
          </cell>
          <cell r="E1199">
            <v>92</v>
          </cell>
        </row>
        <row r="1200">
          <cell r="A1200">
            <v>2022</v>
          </cell>
          <cell r="B1200" t="str">
            <v>Junio</v>
          </cell>
          <cell r="C1200" t="str">
            <v>Meta</v>
          </cell>
          <cell r="D1200" t="str">
            <v>Bufalos</v>
          </cell>
          <cell r="E1200">
            <v>24</v>
          </cell>
        </row>
        <row r="1201">
          <cell r="A1201">
            <v>2022</v>
          </cell>
          <cell r="B1201" t="str">
            <v>Julio</v>
          </cell>
          <cell r="C1201" t="str">
            <v>Meta</v>
          </cell>
          <cell r="D1201" t="str">
            <v>Bufalos</v>
          </cell>
          <cell r="E1201">
            <v>76</v>
          </cell>
        </row>
        <row r="1202">
          <cell r="A1202">
            <v>2022</v>
          </cell>
          <cell r="B1202" t="str">
            <v>Agosto</v>
          </cell>
          <cell r="C1202" t="str">
            <v>Meta</v>
          </cell>
          <cell r="D1202" t="str">
            <v>Bufalos</v>
          </cell>
          <cell r="E1202">
            <v>33</v>
          </cell>
        </row>
        <row r="1203">
          <cell r="A1203">
            <v>2022</v>
          </cell>
          <cell r="B1203" t="str">
            <v>Septiembre</v>
          </cell>
          <cell r="C1203" t="str">
            <v>Meta</v>
          </cell>
          <cell r="D1203" t="str">
            <v>Bufalos</v>
          </cell>
        </row>
        <row r="1204">
          <cell r="A1204">
            <v>2022</v>
          </cell>
          <cell r="B1204" t="str">
            <v>Octubre</v>
          </cell>
          <cell r="C1204" t="str">
            <v>Meta</v>
          </cell>
          <cell r="D1204" t="str">
            <v>Bufalos</v>
          </cell>
        </row>
        <row r="1205">
          <cell r="A1205">
            <v>2022</v>
          </cell>
          <cell r="B1205" t="str">
            <v>Noviembre</v>
          </cell>
          <cell r="C1205" t="str">
            <v>Meta</v>
          </cell>
          <cell r="D1205" t="str">
            <v>Bufalos</v>
          </cell>
        </row>
        <row r="1206">
          <cell r="A1206">
            <v>2022</v>
          </cell>
          <cell r="B1206" t="str">
            <v>Diciembre</v>
          </cell>
          <cell r="C1206" t="str">
            <v>Meta</v>
          </cell>
          <cell r="D1206" t="str">
            <v>Bufalos</v>
          </cell>
        </row>
        <row r="1207">
          <cell r="A1207">
            <v>2022</v>
          </cell>
          <cell r="B1207" t="str">
            <v>Enero</v>
          </cell>
          <cell r="C1207" t="str">
            <v>Santander</v>
          </cell>
          <cell r="D1207" t="str">
            <v>Bufalos</v>
          </cell>
          <cell r="E1207">
            <v>15</v>
          </cell>
        </row>
        <row r="1208">
          <cell r="A1208">
            <v>2022</v>
          </cell>
          <cell r="B1208" t="str">
            <v>Febrero</v>
          </cell>
          <cell r="C1208" t="str">
            <v>Santander</v>
          </cell>
          <cell r="D1208" t="str">
            <v>Bufalos</v>
          </cell>
          <cell r="E1208">
            <v>15</v>
          </cell>
        </row>
        <row r="1209">
          <cell r="A1209">
            <v>2022</v>
          </cell>
          <cell r="B1209" t="str">
            <v>Marzo</v>
          </cell>
          <cell r="C1209" t="str">
            <v>Santander</v>
          </cell>
          <cell r="D1209" t="str">
            <v>Bufalos</v>
          </cell>
          <cell r="E1209">
            <v>30</v>
          </cell>
        </row>
        <row r="1210">
          <cell r="A1210">
            <v>2022</v>
          </cell>
          <cell r="B1210" t="str">
            <v>Abril</v>
          </cell>
          <cell r="C1210" t="str">
            <v>Santander</v>
          </cell>
          <cell r="D1210" t="str">
            <v>Bufalos</v>
          </cell>
          <cell r="E1210">
            <v>0</v>
          </cell>
        </row>
        <row r="1211">
          <cell r="A1211">
            <v>2022</v>
          </cell>
          <cell r="B1211" t="str">
            <v>Mayo</v>
          </cell>
          <cell r="C1211" t="str">
            <v>Santander</v>
          </cell>
          <cell r="D1211" t="str">
            <v>Bufalos</v>
          </cell>
          <cell r="E1211">
            <v>15</v>
          </cell>
        </row>
        <row r="1212">
          <cell r="A1212">
            <v>2022</v>
          </cell>
          <cell r="B1212" t="str">
            <v>Junio</v>
          </cell>
          <cell r="C1212" t="str">
            <v>Santander</v>
          </cell>
          <cell r="D1212" t="str">
            <v>Bufalos</v>
          </cell>
          <cell r="E1212">
            <v>30</v>
          </cell>
        </row>
        <row r="1213">
          <cell r="A1213">
            <v>2022</v>
          </cell>
          <cell r="B1213" t="str">
            <v>Julio</v>
          </cell>
          <cell r="C1213" t="str">
            <v>Santander</v>
          </cell>
          <cell r="D1213" t="str">
            <v>Bufalos</v>
          </cell>
        </row>
        <row r="1214">
          <cell r="A1214">
            <v>2022</v>
          </cell>
          <cell r="B1214" t="str">
            <v>Agosto</v>
          </cell>
          <cell r="C1214" t="str">
            <v>Santander</v>
          </cell>
          <cell r="D1214" t="str">
            <v>Bufalos</v>
          </cell>
        </row>
        <row r="1215">
          <cell r="A1215">
            <v>2022</v>
          </cell>
          <cell r="B1215" t="str">
            <v>Septiembre</v>
          </cell>
          <cell r="C1215" t="str">
            <v>Santander</v>
          </cell>
          <cell r="D1215" t="str">
            <v>Bufalos</v>
          </cell>
        </row>
        <row r="1216">
          <cell r="A1216">
            <v>2022</v>
          </cell>
          <cell r="B1216" t="str">
            <v>Octubre</v>
          </cell>
          <cell r="C1216" t="str">
            <v>Santander</v>
          </cell>
          <cell r="D1216" t="str">
            <v>Bufalos</v>
          </cell>
        </row>
        <row r="1217">
          <cell r="A1217">
            <v>2022</v>
          </cell>
          <cell r="B1217" t="str">
            <v>Noviembre</v>
          </cell>
          <cell r="C1217" t="str">
            <v>Santander</v>
          </cell>
          <cell r="D1217" t="str">
            <v>Bufalos</v>
          </cell>
        </row>
        <row r="1218">
          <cell r="A1218">
            <v>2022</v>
          </cell>
          <cell r="B1218" t="str">
            <v>Diciembre</v>
          </cell>
          <cell r="C1218" t="str">
            <v>Santander</v>
          </cell>
          <cell r="D1218" t="str">
            <v>Bufalos</v>
          </cell>
        </row>
        <row r="1219">
          <cell r="A1219">
            <v>2020</v>
          </cell>
          <cell r="B1219" t="str">
            <v>Enero</v>
          </cell>
          <cell r="C1219" t="str">
            <v>Antioquia</v>
          </cell>
          <cell r="D1219" t="str">
            <v>Porcinos</v>
          </cell>
          <cell r="E1219">
            <v>5287</v>
          </cell>
        </row>
        <row r="1220">
          <cell r="A1220">
            <v>2020</v>
          </cell>
          <cell r="B1220" t="str">
            <v>Febrero</v>
          </cell>
          <cell r="C1220" t="str">
            <v>Antioquia</v>
          </cell>
          <cell r="D1220" t="str">
            <v>Porcinos</v>
          </cell>
          <cell r="E1220">
            <v>5395</v>
          </cell>
        </row>
        <row r="1221">
          <cell r="A1221">
            <v>2020</v>
          </cell>
          <cell r="B1221" t="str">
            <v>Marzo</v>
          </cell>
          <cell r="C1221" t="str">
            <v>Antioquia</v>
          </cell>
          <cell r="D1221" t="str">
            <v>Porcinos</v>
          </cell>
          <cell r="E1221">
            <v>4249</v>
          </cell>
        </row>
        <row r="1222">
          <cell r="A1222">
            <v>2020</v>
          </cell>
          <cell r="B1222" t="str">
            <v>Abril</v>
          </cell>
          <cell r="C1222" t="str">
            <v>Antioquia</v>
          </cell>
          <cell r="D1222" t="str">
            <v>Porcinos</v>
          </cell>
          <cell r="E1222">
            <v>5498</v>
          </cell>
        </row>
        <row r="1223">
          <cell r="A1223">
            <v>2020</v>
          </cell>
          <cell r="B1223" t="str">
            <v>Mayo</v>
          </cell>
          <cell r="C1223" t="str">
            <v>Antioquia</v>
          </cell>
          <cell r="D1223" t="str">
            <v>Porcinos</v>
          </cell>
          <cell r="E1223">
            <v>9628</v>
          </cell>
        </row>
        <row r="1224">
          <cell r="A1224">
            <v>2020</v>
          </cell>
          <cell r="B1224" t="str">
            <v>Junio</v>
          </cell>
          <cell r="C1224" t="str">
            <v>Antioquia</v>
          </cell>
          <cell r="D1224" t="str">
            <v>Porcinos</v>
          </cell>
          <cell r="E1224">
            <v>7117</v>
          </cell>
        </row>
        <row r="1225">
          <cell r="A1225">
            <v>2020</v>
          </cell>
          <cell r="B1225" t="str">
            <v>Julio</v>
          </cell>
          <cell r="C1225" t="str">
            <v>Antioquia</v>
          </cell>
          <cell r="D1225" t="str">
            <v>Porcinos</v>
          </cell>
          <cell r="E1225">
            <v>5955</v>
          </cell>
        </row>
        <row r="1226">
          <cell r="A1226">
            <v>2020</v>
          </cell>
          <cell r="B1226" t="str">
            <v>Agosto</v>
          </cell>
          <cell r="C1226" t="str">
            <v>Antioquia</v>
          </cell>
          <cell r="D1226" t="str">
            <v>Porcinos</v>
          </cell>
          <cell r="E1226">
            <v>8936</v>
          </cell>
        </row>
        <row r="1227">
          <cell r="A1227">
            <v>2020</v>
          </cell>
          <cell r="B1227" t="str">
            <v>Septiembre</v>
          </cell>
          <cell r="C1227" t="str">
            <v>Antioquia</v>
          </cell>
          <cell r="D1227" t="str">
            <v>Porcinos</v>
          </cell>
          <cell r="E1227">
            <v>8274</v>
          </cell>
        </row>
        <row r="1228">
          <cell r="A1228">
            <v>2020</v>
          </cell>
          <cell r="B1228" t="str">
            <v>Octubre</v>
          </cell>
          <cell r="C1228" t="str">
            <v>Antioquia</v>
          </cell>
          <cell r="D1228" t="str">
            <v>Porcinos</v>
          </cell>
          <cell r="E1228">
            <v>6394</v>
          </cell>
        </row>
        <row r="1229">
          <cell r="A1229">
            <v>2020</v>
          </cell>
          <cell r="B1229" t="str">
            <v>Noviembre</v>
          </cell>
          <cell r="C1229" t="str">
            <v>Antioquia</v>
          </cell>
          <cell r="D1229" t="str">
            <v>Porcinos</v>
          </cell>
          <cell r="E1229">
            <v>7105</v>
          </cell>
        </row>
        <row r="1230">
          <cell r="A1230">
            <v>2020</v>
          </cell>
          <cell r="B1230" t="str">
            <v>Diciembre</v>
          </cell>
          <cell r="C1230" t="str">
            <v>Antioquia</v>
          </cell>
          <cell r="D1230" t="str">
            <v>Porcinos</v>
          </cell>
          <cell r="E1230">
            <v>7039</v>
          </cell>
        </row>
        <row r="1231">
          <cell r="A1231">
            <v>2020</v>
          </cell>
          <cell r="B1231" t="str">
            <v>Enero</v>
          </cell>
          <cell r="C1231" t="str">
            <v>Bogota</v>
          </cell>
          <cell r="D1231" t="str">
            <v>Porcinos</v>
          </cell>
          <cell r="E1231">
            <v>0</v>
          </cell>
        </row>
        <row r="1232">
          <cell r="A1232">
            <v>2020</v>
          </cell>
          <cell r="B1232" t="str">
            <v>Febrero</v>
          </cell>
          <cell r="C1232" t="str">
            <v>Bogota</v>
          </cell>
          <cell r="D1232" t="str">
            <v>Porcinos</v>
          </cell>
          <cell r="E1232">
            <v>0</v>
          </cell>
        </row>
        <row r="1233">
          <cell r="A1233">
            <v>2020</v>
          </cell>
          <cell r="B1233" t="str">
            <v>Marzo</v>
          </cell>
          <cell r="C1233" t="str">
            <v>Bogota</v>
          </cell>
          <cell r="D1233" t="str">
            <v>Porcinos</v>
          </cell>
          <cell r="E1233">
            <v>23</v>
          </cell>
        </row>
        <row r="1234">
          <cell r="A1234">
            <v>2020</v>
          </cell>
          <cell r="B1234" t="str">
            <v>Abril</v>
          </cell>
          <cell r="C1234" t="str">
            <v>Bogota</v>
          </cell>
          <cell r="D1234" t="str">
            <v>Porcinos</v>
          </cell>
          <cell r="E1234">
            <v>0</v>
          </cell>
        </row>
        <row r="1235">
          <cell r="A1235">
            <v>2020</v>
          </cell>
          <cell r="B1235" t="str">
            <v>Mayo</v>
          </cell>
          <cell r="C1235" t="str">
            <v>Bogota</v>
          </cell>
          <cell r="D1235" t="str">
            <v>Porcinos</v>
          </cell>
          <cell r="E1235">
            <v>0</v>
          </cell>
        </row>
        <row r="1236">
          <cell r="A1236">
            <v>2020</v>
          </cell>
          <cell r="B1236" t="str">
            <v>Junio</v>
          </cell>
          <cell r="C1236" t="str">
            <v>Bogota</v>
          </cell>
          <cell r="D1236" t="str">
            <v>Porcinos</v>
          </cell>
          <cell r="E1236">
            <v>0</v>
          </cell>
        </row>
        <row r="1237">
          <cell r="A1237">
            <v>2020</v>
          </cell>
          <cell r="B1237" t="str">
            <v>Julio</v>
          </cell>
          <cell r="C1237" t="str">
            <v>Bogota</v>
          </cell>
          <cell r="D1237" t="str">
            <v>Porcinos</v>
          </cell>
          <cell r="E1237">
            <v>29</v>
          </cell>
        </row>
        <row r="1238">
          <cell r="A1238">
            <v>2020</v>
          </cell>
          <cell r="B1238" t="str">
            <v>Agosto</v>
          </cell>
          <cell r="C1238" t="str">
            <v>Bogota</v>
          </cell>
          <cell r="D1238" t="str">
            <v>Porcinos</v>
          </cell>
          <cell r="E1238">
            <v>35</v>
          </cell>
        </row>
        <row r="1239">
          <cell r="A1239">
            <v>2020</v>
          </cell>
          <cell r="B1239" t="str">
            <v>Septiembre</v>
          </cell>
          <cell r="C1239" t="str">
            <v>Bogota</v>
          </cell>
          <cell r="D1239" t="str">
            <v>Porcinos</v>
          </cell>
          <cell r="E1239">
            <v>71</v>
          </cell>
        </row>
        <row r="1240">
          <cell r="A1240">
            <v>2020</v>
          </cell>
          <cell r="B1240" t="str">
            <v>Octubre</v>
          </cell>
          <cell r="C1240" t="str">
            <v>Bogota</v>
          </cell>
          <cell r="D1240" t="str">
            <v>Porcinos</v>
          </cell>
          <cell r="E1240">
            <v>61</v>
          </cell>
        </row>
        <row r="1241">
          <cell r="A1241">
            <v>2020</v>
          </cell>
          <cell r="B1241" t="str">
            <v>Noviembre</v>
          </cell>
          <cell r="C1241" t="str">
            <v>Bogota</v>
          </cell>
          <cell r="D1241" t="str">
            <v>Porcinos</v>
          </cell>
          <cell r="E1241">
            <v>0</v>
          </cell>
        </row>
        <row r="1242">
          <cell r="A1242">
            <v>2020</v>
          </cell>
          <cell r="B1242" t="str">
            <v>Diciembre</v>
          </cell>
          <cell r="C1242" t="str">
            <v>Bogota</v>
          </cell>
          <cell r="D1242" t="str">
            <v>Porcinos</v>
          </cell>
          <cell r="E1242">
            <v>0</v>
          </cell>
        </row>
        <row r="1243">
          <cell r="A1243">
            <v>2020</v>
          </cell>
          <cell r="B1243" t="str">
            <v>Enero</v>
          </cell>
          <cell r="C1243" t="str">
            <v>Boyaca</v>
          </cell>
          <cell r="D1243" t="str">
            <v>Porcinos</v>
          </cell>
          <cell r="E1243">
            <v>4660</v>
          </cell>
        </row>
        <row r="1244">
          <cell r="A1244">
            <v>2020</v>
          </cell>
          <cell r="B1244" t="str">
            <v>Febrero</v>
          </cell>
          <cell r="C1244" t="str">
            <v>Boyaca</v>
          </cell>
          <cell r="D1244" t="str">
            <v>Porcinos</v>
          </cell>
          <cell r="E1244">
            <v>4491</v>
          </cell>
        </row>
        <row r="1245">
          <cell r="A1245">
            <v>2020</v>
          </cell>
          <cell r="B1245" t="str">
            <v>Marzo</v>
          </cell>
          <cell r="C1245" t="str">
            <v>Boyaca</v>
          </cell>
          <cell r="D1245" t="str">
            <v>Porcinos</v>
          </cell>
          <cell r="E1245">
            <v>4741</v>
          </cell>
        </row>
        <row r="1246">
          <cell r="A1246">
            <v>2020</v>
          </cell>
          <cell r="B1246" t="str">
            <v>Abril</v>
          </cell>
          <cell r="C1246" t="str">
            <v>Boyaca</v>
          </cell>
          <cell r="D1246" t="str">
            <v>Porcinos</v>
          </cell>
          <cell r="E1246">
            <v>6082</v>
          </cell>
        </row>
        <row r="1247">
          <cell r="A1247">
            <v>2020</v>
          </cell>
          <cell r="B1247" t="str">
            <v>Mayo</v>
          </cell>
          <cell r="C1247" t="str">
            <v>Boyaca</v>
          </cell>
          <cell r="D1247" t="str">
            <v>Porcinos</v>
          </cell>
          <cell r="E1247">
            <v>6137</v>
          </cell>
        </row>
        <row r="1248">
          <cell r="A1248">
            <v>2020</v>
          </cell>
          <cell r="B1248" t="str">
            <v>Junio</v>
          </cell>
          <cell r="C1248" t="str">
            <v>Boyaca</v>
          </cell>
          <cell r="D1248" t="str">
            <v>Porcinos</v>
          </cell>
          <cell r="E1248">
            <v>7151</v>
          </cell>
        </row>
        <row r="1249">
          <cell r="A1249">
            <v>2020</v>
          </cell>
          <cell r="B1249" t="str">
            <v>Julio</v>
          </cell>
          <cell r="C1249" t="str">
            <v>Boyaca</v>
          </cell>
          <cell r="D1249" t="str">
            <v>Porcinos</v>
          </cell>
          <cell r="E1249">
            <v>5750</v>
          </cell>
        </row>
        <row r="1250">
          <cell r="A1250">
            <v>2020</v>
          </cell>
          <cell r="B1250" t="str">
            <v>Agosto</v>
          </cell>
          <cell r="C1250" t="str">
            <v>Boyaca</v>
          </cell>
          <cell r="D1250" t="str">
            <v>Porcinos</v>
          </cell>
          <cell r="E1250">
            <v>4745</v>
          </cell>
        </row>
        <row r="1251">
          <cell r="A1251">
            <v>2020</v>
          </cell>
          <cell r="B1251" t="str">
            <v>Septiembre</v>
          </cell>
          <cell r="C1251" t="str">
            <v>Boyaca</v>
          </cell>
          <cell r="D1251" t="str">
            <v>Porcinos</v>
          </cell>
          <cell r="E1251">
            <v>4517</v>
          </cell>
        </row>
        <row r="1252">
          <cell r="A1252">
            <v>2020</v>
          </cell>
          <cell r="B1252" t="str">
            <v>Octubre</v>
          </cell>
          <cell r="C1252" t="str">
            <v>Boyaca</v>
          </cell>
          <cell r="D1252" t="str">
            <v>Porcinos</v>
          </cell>
          <cell r="E1252">
            <v>7006</v>
          </cell>
        </row>
        <row r="1253">
          <cell r="A1253">
            <v>2020</v>
          </cell>
          <cell r="B1253" t="str">
            <v>Noviembre</v>
          </cell>
          <cell r="C1253" t="str">
            <v>Boyaca</v>
          </cell>
          <cell r="D1253" t="str">
            <v>Porcinos</v>
          </cell>
          <cell r="E1253">
            <v>5193</v>
          </cell>
        </row>
        <row r="1254">
          <cell r="A1254">
            <v>2020</v>
          </cell>
          <cell r="B1254" t="str">
            <v>Diciembre</v>
          </cell>
          <cell r="C1254" t="str">
            <v>Boyaca</v>
          </cell>
          <cell r="D1254" t="str">
            <v>Porcinos</v>
          </cell>
          <cell r="E1254">
            <v>6065</v>
          </cell>
        </row>
        <row r="1255">
          <cell r="A1255">
            <v>2020</v>
          </cell>
          <cell r="B1255" t="str">
            <v>Enero</v>
          </cell>
          <cell r="C1255" t="str">
            <v>Caldas</v>
          </cell>
          <cell r="D1255" t="str">
            <v>Porcinos</v>
          </cell>
          <cell r="E1255">
            <v>1490</v>
          </cell>
        </row>
        <row r="1256">
          <cell r="A1256">
            <v>2020</v>
          </cell>
          <cell r="B1256" t="str">
            <v>Febrero</v>
          </cell>
          <cell r="C1256" t="str">
            <v>Caldas</v>
          </cell>
          <cell r="D1256" t="str">
            <v>Porcinos</v>
          </cell>
          <cell r="E1256">
            <v>1936</v>
          </cell>
        </row>
        <row r="1257">
          <cell r="A1257">
            <v>2020</v>
          </cell>
          <cell r="B1257" t="str">
            <v>Marzo</v>
          </cell>
          <cell r="C1257" t="str">
            <v>Caldas</v>
          </cell>
          <cell r="D1257" t="str">
            <v>Porcinos</v>
          </cell>
          <cell r="E1257">
            <v>2101</v>
          </cell>
        </row>
        <row r="1258">
          <cell r="A1258">
            <v>2020</v>
          </cell>
          <cell r="B1258" t="str">
            <v>Abril</v>
          </cell>
          <cell r="C1258" t="str">
            <v>Caldas</v>
          </cell>
          <cell r="D1258" t="str">
            <v>Porcinos</v>
          </cell>
          <cell r="E1258">
            <v>2333</v>
          </cell>
        </row>
        <row r="1259">
          <cell r="A1259">
            <v>2020</v>
          </cell>
          <cell r="B1259" t="str">
            <v>Mayo</v>
          </cell>
          <cell r="C1259" t="str">
            <v>Caldas</v>
          </cell>
          <cell r="D1259" t="str">
            <v>Porcinos</v>
          </cell>
          <cell r="E1259">
            <v>4008</v>
          </cell>
        </row>
        <row r="1260">
          <cell r="A1260">
            <v>2020</v>
          </cell>
          <cell r="B1260" t="str">
            <v>Junio</v>
          </cell>
          <cell r="C1260" t="str">
            <v>Caldas</v>
          </cell>
          <cell r="D1260" t="str">
            <v>Porcinos</v>
          </cell>
          <cell r="E1260">
            <v>1852</v>
          </cell>
        </row>
        <row r="1261">
          <cell r="A1261">
            <v>2020</v>
          </cell>
          <cell r="B1261" t="str">
            <v>Julio</v>
          </cell>
          <cell r="C1261" t="str">
            <v>Caldas</v>
          </cell>
          <cell r="D1261" t="str">
            <v>Porcinos</v>
          </cell>
          <cell r="E1261">
            <v>1949</v>
          </cell>
        </row>
        <row r="1262">
          <cell r="A1262">
            <v>2020</v>
          </cell>
          <cell r="B1262" t="str">
            <v>Agosto</v>
          </cell>
          <cell r="C1262" t="str">
            <v>Caldas</v>
          </cell>
          <cell r="D1262" t="str">
            <v>Porcinos</v>
          </cell>
          <cell r="E1262">
            <v>2215</v>
          </cell>
        </row>
        <row r="1263">
          <cell r="A1263">
            <v>2020</v>
          </cell>
          <cell r="B1263" t="str">
            <v>Septiembre</v>
          </cell>
          <cell r="C1263" t="str">
            <v>Caldas</v>
          </cell>
          <cell r="D1263" t="str">
            <v>Porcinos</v>
          </cell>
          <cell r="E1263">
            <v>1781</v>
          </cell>
        </row>
        <row r="1264">
          <cell r="A1264">
            <v>2020</v>
          </cell>
          <cell r="B1264" t="str">
            <v>Octubre</v>
          </cell>
          <cell r="C1264" t="str">
            <v>Caldas</v>
          </cell>
          <cell r="D1264" t="str">
            <v>Porcinos</v>
          </cell>
          <cell r="E1264">
            <v>1748</v>
          </cell>
        </row>
        <row r="1265">
          <cell r="A1265">
            <v>2020</v>
          </cell>
          <cell r="B1265" t="str">
            <v>Noviembre</v>
          </cell>
          <cell r="C1265" t="str">
            <v>Caldas</v>
          </cell>
          <cell r="D1265" t="str">
            <v>Porcinos</v>
          </cell>
          <cell r="E1265">
            <v>1813</v>
          </cell>
        </row>
        <row r="1266">
          <cell r="A1266">
            <v>2020</v>
          </cell>
          <cell r="B1266" t="str">
            <v>Diciembre</v>
          </cell>
          <cell r="C1266" t="str">
            <v>Caldas</v>
          </cell>
          <cell r="D1266" t="str">
            <v>Porcinos</v>
          </cell>
          <cell r="E1266">
            <v>2165</v>
          </cell>
        </row>
        <row r="1267">
          <cell r="A1267">
            <v>2020</v>
          </cell>
          <cell r="B1267" t="str">
            <v>Enero</v>
          </cell>
          <cell r="C1267" t="str">
            <v>Caqueta</v>
          </cell>
          <cell r="D1267" t="str">
            <v>Porcinos</v>
          </cell>
          <cell r="E1267">
            <v>0</v>
          </cell>
        </row>
        <row r="1268">
          <cell r="A1268">
            <v>2020</v>
          </cell>
          <cell r="B1268" t="str">
            <v>Febrero</v>
          </cell>
          <cell r="C1268" t="str">
            <v>Caqueta</v>
          </cell>
          <cell r="D1268" t="str">
            <v>Porcinos</v>
          </cell>
          <cell r="E1268">
            <v>0</v>
          </cell>
        </row>
        <row r="1269">
          <cell r="A1269">
            <v>2020</v>
          </cell>
          <cell r="B1269" t="str">
            <v>Marzo</v>
          </cell>
          <cell r="C1269" t="str">
            <v>Caqueta</v>
          </cell>
          <cell r="D1269" t="str">
            <v>Porcinos</v>
          </cell>
          <cell r="E1269">
            <v>0</v>
          </cell>
        </row>
        <row r="1270">
          <cell r="A1270">
            <v>2020</v>
          </cell>
          <cell r="B1270" t="str">
            <v>Abril</v>
          </cell>
          <cell r="C1270" t="str">
            <v>Caqueta</v>
          </cell>
          <cell r="D1270" t="str">
            <v>Porcinos</v>
          </cell>
          <cell r="E1270">
            <v>0</v>
          </cell>
        </row>
        <row r="1271">
          <cell r="A1271">
            <v>2020</v>
          </cell>
          <cell r="B1271" t="str">
            <v>Mayo</v>
          </cell>
          <cell r="C1271" t="str">
            <v>Caqueta</v>
          </cell>
          <cell r="D1271" t="str">
            <v>Porcinos</v>
          </cell>
          <cell r="E1271">
            <v>0</v>
          </cell>
        </row>
        <row r="1272">
          <cell r="A1272">
            <v>2020</v>
          </cell>
          <cell r="B1272" t="str">
            <v>Junio</v>
          </cell>
          <cell r="C1272" t="str">
            <v>Caqueta</v>
          </cell>
          <cell r="D1272" t="str">
            <v>Porcinos</v>
          </cell>
          <cell r="E1272">
            <v>0</v>
          </cell>
        </row>
        <row r="1273">
          <cell r="A1273">
            <v>2020</v>
          </cell>
          <cell r="B1273" t="str">
            <v>Julio</v>
          </cell>
          <cell r="C1273" t="str">
            <v>Caqueta</v>
          </cell>
          <cell r="D1273" t="str">
            <v>Porcinos</v>
          </cell>
          <cell r="E1273">
            <v>0</v>
          </cell>
        </row>
        <row r="1274">
          <cell r="A1274">
            <v>2020</v>
          </cell>
          <cell r="B1274" t="str">
            <v>Agosto</v>
          </cell>
          <cell r="C1274" t="str">
            <v>Caqueta</v>
          </cell>
          <cell r="D1274" t="str">
            <v>Porcinos</v>
          </cell>
          <cell r="E1274">
            <v>1</v>
          </cell>
        </row>
        <row r="1275">
          <cell r="A1275">
            <v>2020</v>
          </cell>
          <cell r="B1275" t="str">
            <v>Septiembre</v>
          </cell>
          <cell r="C1275" t="str">
            <v>Caqueta</v>
          </cell>
          <cell r="D1275" t="str">
            <v>Porcinos</v>
          </cell>
          <cell r="E1275">
            <v>0</v>
          </cell>
        </row>
        <row r="1276">
          <cell r="A1276">
            <v>2020</v>
          </cell>
          <cell r="B1276" t="str">
            <v>Octubre</v>
          </cell>
          <cell r="C1276" t="str">
            <v>Caqueta</v>
          </cell>
          <cell r="D1276" t="str">
            <v>Porcinos</v>
          </cell>
          <cell r="E1276">
            <v>0</v>
          </cell>
        </row>
        <row r="1277">
          <cell r="A1277">
            <v>2020</v>
          </cell>
          <cell r="B1277" t="str">
            <v>Noviembre</v>
          </cell>
          <cell r="C1277" t="str">
            <v>Caqueta</v>
          </cell>
          <cell r="D1277" t="str">
            <v>Porcinos</v>
          </cell>
          <cell r="E1277">
            <v>0</v>
          </cell>
        </row>
        <row r="1278">
          <cell r="A1278">
            <v>2020</v>
          </cell>
          <cell r="B1278" t="str">
            <v>Diciembre</v>
          </cell>
          <cell r="C1278" t="str">
            <v>Caqueta</v>
          </cell>
          <cell r="D1278" t="str">
            <v>Porcinos</v>
          </cell>
          <cell r="E1278">
            <v>0</v>
          </cell>
        </row>
        <row r="1279">
          <cell r="A1279">
            <v>2020</v>
          </cell>
          <cell r="B1279" t="str">
            <v>Enero</v>
          </cell>
          <cell r="C1279" t="str">
            <v>Casanare</v>
          </cell>
          <cell r="D1279" t="str">
            <v>Porcinos</v>
          </cell>
          <cell r="E1279">
            <v>0</v>
          </cell>
        </row>
        <row r="1280">
          <cell r="A1280">
            <v>2020</v>
          </cell>
          <cell r="B1280" t="str">
            <v>Febrero</v>
          </cell>
          <cell r="C1280" t="str">
            <v>Casanare</v>
          </cell>
          <cell r="D1280" t="str">
            <v>Porcinos</v>
          </cell>
          <cell r="E1280">
            <v>0</v>
          </cell>
        </row>
        <row r="1281">
          <cell r="A1281">
            <v>2020</v>
          </cell>
          <cell r="B1281" t="str">
            <v>Marzo</v>
          </cell>
          <cell r="C1281" t="str">
            <v>Casanare</v>
          </cell>
          <cell r="D1281" t="str">
            <v>Porcinos</v>
          </cell>
          <cell r="E1281">
            <v>0</v>
          </cell>
        </row>
        <row r="1282">
          <cell r="A1282">
            <v>2020</v>
          </cell>
          <cell r="B1282" t="str">
            <v>Abril</v>
          </cell>
          <cell r="C1282" t="str">
            <v>Casanare</v>
          </cell>
          <cell r="D1282" t="str">
            <v>Porcinos</v>
          </cell>
          <cell r="E1282">
            <v>0</v>
          </cell>
        </row>
        <row r="1283">
          <cell r="A1283">
            <v>2020</v>
          </cell>
          <cell r="B1283" t="str">
            <v>Mayo</v>
          </cell>
          <cell r="C1283" t="str">
            <v>Casanare</v>
          </cell>
          <cell r="D1283" t="str">
            <v>Porcinos</v>
          </cell>
          <cell r="E1283">
            <v>75</v>
          </cell>
        </row>
        <row r="1284">
          <cell r="A1284">
            <v>2020</v>
          </cell>
          <cell r="B1284" t="str">
            <v>Junio</v>
          </cell>
          <cell r="C1284" t="str">
            <v>Casanare</v>
          </cell>
          <cell r="D1284" t="str">
            <v>Porcinos</v>
          </cell>
          <cell r="E1284">
            <v>0</v>
          </cell>
        </row>
        <row r="1285">
          <cell r="A1285">
            <v>2020</v>
          </cell>
          <cell r="B1285" t="str">
            <v>Julio</v>
          </cell>
          <cell r="C1285" t="str">
            <v>Casanare</v>
          </cell>
          <cell r="D1285" t="str">
            <v>Porcinos</v>
          </cell>
          <cell r="E1285">
            <v>65</v>
          </cell>
        </row>
        <row r="1286">
          <cell r="A1286">
            <v>2020</v>
          </cell>
          <cell r="B1286" t="str">
            <v>Agosto</v>
          </cell>
          <cell r="C1286" t="str">
            <v>Casanare</v>
          </cell>
          <cell r="D1286" t="str">
            <v>Porcinos</v>
          </cell>
          <cell r="E1286">
            <v>80</v>
          </cell>
        </row>
        <row r="1287">
          <cell r="A1287">
            <v>2020</v>
          </cell>
          <cell r="B1287" t="str">
            <v>Septiembre</v>
          </cell>
          <cell r="C1287" t="str">
            <v>Casanare</v>
          </cell>
          <cell r="D1287" t="str">
            <v>Porcinos</v>
          </cell>
          <cell r="E1287">
            <v>0</v>
          </cell>
        </row>
        <row r="1288">
          <cell r="A1288">
            <v>2020</v>
          </cell>
          <cell r="B1288" t="str">
            <v>Octubre</v>
          </cell>
          <cell r="C1288" t="str">
            <v>Casanare</v>
          </cell>
          <cell r="D1288" t="str">
            <v>Porcinos</v>
          </cell>
          <cell r="E1288">
            <v>0</v>
          </cell>
        </row>
        <row r="1289">
          <cell r="A1289">
            <v>2020</v>
          </cell>
          <cell r="B1289" t="str">
            <v>Noviembre</v>
          </cell>
          <cell r="C1289" t="str">
            <v>Casanare</v>
          </cell>
          <cell r="D1289" t="str">
            <v>Porcinos</v>
          </cell>
          <cell r="E1289">
            <v>0</v>
          </cell>
        </row>
        <row r="1290">
          <cell r="A1290">
            <v>2020</v>
          </cell>
          <cell r="B1290" t="str">
            <v>Diciembre</v>
          </cell>
          <cell r="C1290" t="str">
            <v>Casanare</v>
          </cell>
          <cell r="D1290" t="str">
            <v>Porcinos</v>
          </cell>
          <cell r="E1290">
            <v>48</v>
          </cell>
        </row>
        <row r="1291">
          <cell r="A1291">
            <v>2020</v>
          </cell>
          <cell r="B1291" t="str">
            <v>Enero</v>
          </cell>
          <cell r="C1291" t="str">
            <v>Cundinamarca</v>
          </cell>
          <cell r="D1291" t="str">
            <v>Porcinos</v>
          </cell>
          <cell r="E1291">
            <v>30008</v>
          </cell>
        </row>
        <row r="1292">
          <cell r="A1292">
            <v>2020</v>
          </cell>
          <cell r="B1292" t="str">
            <v>Febrero</v>
          </cell>
          <cell r="C1292" t="str">
            <v>Cundinamarca</v>
          </cell>
          <cell r="D1292" t="str">
            <v>Porcinos</v>
          </cell>
          <cell r="E1292">
            <v>30789</v>
          </cell>
        </row>
        <row r="1293">
          <cell r="A1293">
            <v>2020</v>
          </cell>
          <cell r="B1293" t="str">
            <v>Marzo</v>
          </cell>
          <cell r="C1293" t="str">
            <v>Cundinamarca</v>
          </cell>
          <cell r="D1293" t="str">
            <v>Porcinos</v>
          </cell>
          <cell r="E1293">
            <v>30051</v>
          </cell>
        </row>
        <row r="1294">
          <cell r="A1294">
            <v>2020</v>
          </cell>
          <cell r="B1294" t="str">
            <v>Abril</v>
          </cell>
          <cell r="C1294" t="str">
            <v>Cundinamarca</v>
          </cell>
          <cell r="D1294" t="str">
            <v>Porcinos</v>
          </cell>
          <cell r="E1294">
            <v>30590</v>
          </cell>
        </row>
        <row r="1295">
          <cell r="A1295">
            <v>2020</v>
          </cell>
          <cell r="B1295" t="str">
            <v>Mayo</v>
          </cell>
          <cell r="C1295" t="str">
            <v>Cundinamarca</v>
          </cell>
          <cell r="D1295" t="str">
            <v>Porcinos</v>
          </cell>
          <cell r="E1295">
            <v>33099</v>
          </cell>
        </row>
        <row r="1296">
          <cell r="A1296">
            <v>2020</v>
          </cell>
          <cell r="B1296" t="str">
            <v>Junio</v>
          </cell>
          <cell r="C1296" t="str">
            <v>Cundinamarca</v>
          </cell>
          <cell r="D1296" t="str">
            <v>Porcinos</v>
          </cell>
          <cell r="E1296">
            <v>30806</v>
          </cell>
        </row>
        <row r="1297">
          <cell r="A1297">
            <v>2020</v>
          </cell>
          <cell r="B1297" t="str">
            <v>Julio</v>
          </cell>
          <cell r="C1297" t="str">
            <v>Cundinamarca</v>
          </cell>
          <cell r="D1297" t="str">
            <v>Porcinos</v>
          </cell>
          <cell r="E1297">
            <v>28766</v>
          </cell>
        </row>
        <row r="1298">
          <cell r="A1298">
            <v>2020</v>
          </cell>
          <cell r="B1298" t="str">
            <v>Agosto</v>
          </cell>
          <cell r="C1298" t="str">
            <v>Cundinamarca</v>
          </cell>
          <cell r="D1298" t="str">
            <v>Porcinos</v>
          </cell>
          <cell r="E1298">
            <v>28745</v>
          </cell>
        </row>
        <row r="1299">
          <cell r="A1299">
            <v>2020</v>
          </cell>
          <cell r="B1299" t="str">
            <v>Septiembre</v>
          </cell>
          <cell r="C1299" t="str">
            <v>Cundinamarca</v>
          </cell>
          <cell r="D1299" t="str">
            <v>Porcinos</v>
          </cell>
          <cell r="E1299">
            <v>29970</v>
          </cell>
        </row>
        <row r="1300">
          <cell r="A1300">
            <v>2020</v>
          </cell>
          <cell r="B1300" t="str">
            <v>Octubre</v>
          </cell>
          <cell r="C1300" t="str">
            <v>Cundinamarca</v>
          </cell>
          <cell r="D1300" t="str">
            <v>Porcinos</v>
          </cell>
          <cell r="E1300">
            <v>29207</v>
          </cell>
        </row>
        <row r="1301">
          <cell r="A1301">
            <v>2020</v>
          </cell>
          <cell r="B1301" t="str">
            <v>Noviembre</v>
          </cell>
          <cell r="C1301" t="str">
            <v>Cundinamarca</v>
          </cell>
          <cell r="D1301" t="str">
            <v>Porcinos</v>
          </cell>
          <cell r="E1301">
            <v>29099</v>
          </cell>
        </row>
        <row r="1302">
          <cell r="A1302">
            <v>2020</v>
          </cell>
          <cell r="B1302" t="str">
            <v>Diciembre</v>
          </cell>
          <cell r="C1302" t="str">
            <v>Cundinamarca</v>
          </cell>
          <cell r="D1302" t="str">
            <v>Porcinos</v>
          </cell>
          <cell r="E1302">
            <v>35695</v>
          </cell>
        </row>
        <row r="1303">
          <cell r="A1303">
            <v>2020</v>
          </cell>
          <cell r="B1303" t="str">
            <v>Enero</v>
          </cell>
          <cell r="C1303" t="str">
            <v>Huila</v>
          </cell>
          <cell r="D1303" t="str">
            <v>Porcinos</v>
          </cell>
          <cell r="E1303">
            <v>0</v>
          </cell>
        </row>
        <row r="1304">
          <cell r="A1304">
            <v>2020</v>
          </cell>
          <cell r="B1304" t="str">
            <v>Febrero</v>
          </cell>
          <cell r="C1304" t="str">
            <v>Huila</v>
          </cell>
          <cell r="D1304" t="str">
            <v>Porcinos</v>
          </cell>
          <cell r="E1304">
            <v>22</v>
          </cell>
        </row>
        <row r="1305">
          <cell r="A1305">
            <v>2020</v>
          </cell>
          <cell r="B1305" t="str">
            <v>Marzo</v>
          </cell>
          <cell r="C1305" t="str">
            <v>Huila</v>
          </cell>
          <cell r="D1305" t="str">
            <v>Porcinos</v>
          </cell>
          <cell r="E1305">
            <v>0</v>
          </cell>
        </row>
        <row r="1306">
          <cell r="A1306">
            <v>2020</v>
          </cell>
          <cell r="B1306" t="str">
            <v>Abril</v>
          </cell>
          <cell r="C1306" t="str">
            <v>Huila</v>
          </cell>
          <cell r="D1306" t="str">
            <v>Porcinos</v>
          </cell>
          <cell r="E1306">
            <v>20</v>
          </cell>
        </row>
        <row r="1307">
          <cell r="A1307">
            <v>2020</v>
          </cell>
          <cell r="B1307" t="str">
            <v>Mayo</v>
          </cell>
          <cell r="C1307" t="str">
            <v>Huila</v>
          </cell>
          <cell r="D1307" t="str">
            <v>Porcinos</v>
          </cell>
          <cell r="E1307">
            <v>0</v>
          </cell>
        </row>
        <row r="1308">
          <cell r="A1308">
            <v>2020</v>
          </cell>
          <cell r="B1308" t="str">
            <v>Junio</v>
          </cell>
          <cell r="C1308" t="str">
            <v>Huila</v>
          </cell>
          <cell r="D1308" t="str">
            <v>Porcinos</v>
          </cell>
          <cell r="E1308">
            <v>0</v>
          </cell>
        </row>
        <row r="1309">
          <cell r="A1309">
            <v>2020</v>
          </cell>
          <cell r="B1309" t="str">
            <v>Julio</v>
          </cell>
          <cell r="C1309" t="str">
            <v>Huila</v>
          </cell>
          <cell r="D1309" t="str">
            <v>Porcinos</v>
          </cell>
          <cell r="E1309">
            <v>0</v>
          </cell>
        </row>
        <row r="1310">
          <cell r="A1310">
            <v>2020</v>
          </cell>
          <cell r="B1310" t="str">
            <v>Agosto</v>
          </cell>
          <cell r="C1310" t="str">
            <v>Huila</v>
          </cell>
          <cell r="D1310" t="str">
            <v>Porcinos</v>
          </cell>
          <cell r="E1310">
            <v>0</v>
          </cell>
        </row>
        <row r="1311">
          <cell r="A1311">
            <v>2020</v>
          </cell>
          <cell r="B1311" t="str">
            <v>Septiembre</v>
          </cell>
          <cell r="C1311" t="str">
            <v>Huila</v>
          </cell>
          <cell r="D1311" t="str">
            <v>Porcinos</v>
          </cell>
          <cell r="E1311">
            <v>0</v>
          </cell>
        </row>
        <row r="1312">
          <cell r="A1312">
            <v>2020</v>
          </cell>
          <cell r="B1312" t="str">
            <v>Octubre</v>
          </cell>
          <cell r="C1312" t="str">
            <v>Huila</v>
          </cell>
          <cell r="D1312" t="str">
            <v>Porcinos</v>
          </cell>
          <cell r="E1312">
            <v>0</v>
          </cell>
        </row>
        <row r="1313">
          <cell r="A1313">
            <v>2020</v>
          </cell>
          <cell r="B1313" t="str">
            <v>Noviembre</v>
          </cell>
          <cell r="C1313" t="str">
            <v>Huila</v>
          </cell>
          <cell r="D1313" t="str">
            <v>Porcinos</v>
          </cell>
          <cell r="E1313">
            <v>0</v>
          </cell>
        </row>
        <row r="1314">
          <cell r="A1314">
            <v>2020</v>
          </cell>
          <cell r="B1314" t="str">
            <v>Diciembre</v>
          </cell>
          <cell r="C1314" t="str">
            <v>Huila</v>
          </cell>
          <cell r="D1314" t="str">
            <v>Porcinos</v>
          </cell>
          <cell r="E1314">
            <v>0</v>
          </cell>
        </row>
        <row r="1315">
          <cell r="A1315">
            <v>2020</v>
          </cell>
          <cell r="B1315" t="str">
            <v>Enero</v>
          </cell>
          <cell r="C1315" t="str">
            <v>Meta</v>
          </cell>
          <cell r="D1315" t="str">
            <v>Porcinos</v>
          </cell>
          <cell r="E1315">
            <v>22559</v>
          </cell>
        </row>
        <row r="1316">
          <cell r="A1316">
            <v>2020</v>
          </cell>
          <cell r="B1316" t="str">
            <v>Febrero</v>
          </cell>
          <cell r="C1316" t="str">
            <v>Meta</v>
          </cell>
          <cell r="D1316" t="str">
            <v>Porcinos</v>
          </cell>
          <cell r="E1316">
            <v>21765</v>
          </cell>
        </row>
        <row r="1317">
          <cell r="A1317">
            <v>2020</v>
          </cell>
          <cell r="B1317" t="str">
            <v>Marzo</v>
          </cell>
          <cell r="C1317" t="str">
            <v>Meta</v>
          </cell>
          <cell r="D1317" t="str">
            <v>Porcinos</v>
          </cell>
          <cell r="E1317">
            <v>16375</v>
          </cell>
        </row>
        <row r="1318">
          <cell r="A1318">
            <v>2020</v>
          </cell>
          <cell r="B1318" t="str">
            <v>Abril</v>
          </cell>
          <cell r="C1318" t="str">
            <v>Meta</v>
          </cell>
          <cell r="D1318" t="str">
            <v>Porcinos</v>
          </cell>
          <cell r="E1318">
            <v>7508</v>
          </cell>
        </row>
        <row r="1319">
          <cell r="A1319">
            <v>2020</v>
          </cell>
          <cell r="B1319" t="str">
            <v>Mayo</v>
          </cell>
          <cell r="C1319" t="str">
            <v>Meta</v>
          </cell>
          <cell r="D1319" t="str">
            <v>Porcinos</v>
          </cell>
          <cell r="E1319">
            <v>15844</v>
          </cell>
        </row>
        <row r="1320">
          <cell r="A1320">
            <v>2020</v>
          </cell>
          <cell r="B1320" t="str">
            <v>Junio</v>
          </cell>
          <cell r="C1320" t="str">
            <v>Meta</v>
          </cell>
          <cell r="D1320" t="str">
            <v>Porcinos</v>
          </cell>
          <cell r="E1320">
            <v>32572</v>
          </cell>
        </row>
        <row r="1321">
          <cell r="A1321">
            <v>2020</v>
          </cell>
          <cell r="B1321" t="str">
            <v>Julio</v>
          </cell>
          <cell r="C1321" t="str">
            <v>Meta</v>
          </cell>
          <cell r="D1321" t="str">
            <v>Porcinos</v>
          </cell>
          <cell r="E1321">
            <v>36233</v>
          </cell>
        </row>
        <row r="1322">
          <cell r="A1322">
            <v>2020</v>
          </cell>
          <cell r="B1322" t="str">
            <v>Agosto</v>
          </cell>
          <cell r="C1322" t="str">
            <v>Meta</v>
          </cell>
          <cell r="D1322" t="str">
            <v>Porcinos</v>
          </cell>
          <cell r="E1322">
            <v>30341</v>
          </cell>
        </row>
        <row r="1323">
          <cell r="A1323">
            <v>2020</v>
          </cell>
          <cell r="B1323" t="str">
            <v>Septiembre</v>
          </cell>
          <cell r="C1323" t="str">
            <v>Meta</v>
          </cell>
          <cell r="D1323" t="str">
            <v>Porcinos</v>
          </cell>
          <cell r="E1323">
            <v>24933</v>
          </cell>
        </row>
        <row r="1324">
          <cell r="A1324">
            <v>2020</v>
          </cell>
          <cell r="B1324" t="str">
            <v>Octubre</v>
          </cell>
          <cell r="C1324" t="str">
            <v>Meta</v>
          </cell>
          <cell r="D1324" t="str">
            <v>Porcinos</v>
          </cell>
          <cell r="E1324">
            <v>24778</v>
          </cell>
        </row>
        <row r="1325">
          <cell r="A1325">
            <v>2020</v>
          </cell>
          <cell r="B1325" t="str">
            <v>Noviembre</v>
          </cell>
          <cell r="C1325" t="str">
            <v>Meta</v>
          </cell>
          <cell r="D1325" t="str">
            <v>Porcinos</v>
          </cell>
          <cell r="E1325">
            <v>18538</v>
          </cell>
        </row>
        <row r="1326">
          <cell r="A1326">
            <v>2020</v>
          </cell>
          <cell r="B1326" t="str">
            <v>Diciembre</v>
          </cell>
          <cell r="C1326" t="str">
            <v>Meta</v>
          </cell>
          <cell r="D1326" t="str">
            <v>Porcinos</v>
          </cell>
          <cell r="E1326">
            <v>29425</v>
          </cell>
        </row>
        <row r="1327">
          <cell r="A1327">
            <v>2020</v>
          </cell>
          <cell r="B1327" t="str">
            <v>Enero</v>
          </cell>
          <cell r="C1327" t="str">
            <v>Quindio</v>
          </cell>
          <cell r="D1327" t="str">
            <v>Porcinos</v>
          </cell>
          <cell r="E1327">
            <v>120</v>
          </cell>
        </row>
        <row r="1328">
          <cell r="A1328">
            <v>2020</v>
          </cell>
          <cell r="B1328" t="str">
            <v>Febrero</v>
          </cell>
          <cell r="C1328" t="str">
            <v>Quindio</v>
          </cell>
          <cell r="D1328" t="str">
            <v>Porcinos</v>
          </cell>
          <cell r="E1328">
            <v>155</v>
          </cell>
        </row>
        <row r="1329">
          <cell r="A1329">
            <v>2020</v>
          </cell>
          <cell r="B1329" t="str">
            <v>Marzo</v>
          </cell>
          <cell r="C1329" t="str">
            <v>Quindio</v>
          </cell>
          <cell r="D1329" t="str">
            <v>Porcinos</v>
          </cell>
          <cell r="E1329">
            <v>575</v>
          </cell>
        </row>
        <row r="1330">
          <cell r="A1330">
            <v>2020</v>
          </cell>
          <cell r="B1330" t="str">
            <v>Abril</v>
          </cell>
          <cell r="C1330" t="str">
            <v>Quindio</v>
          </cell>
          <cell r="D1330" t="str">
            <v>Porcinos</v>
          </cell>
          <cell r="E1330">
            <v>295</v>
          </cell>
        </row>
        <row r="1331">
          <cell r="A1331">
            <v>2020</v>
          </cell>
          <cell r="B1331" t="str">
            <v>Mayo</v>
          </cell>
          <cell r="C1331" t="str">
            <v>Quindio</v>
          </cell>
          <cell r="D1331" t="str">
            <v>Porcinos</v>
          </cell>
          <cell r="E1331">
            <v>650</v>
          </cell>
        </row>
        <row r="1332">
          <cell r="A1332">
            <v>2020</v>
          </cell>
          <cell r="B1332" t="str">
            <v>Junio</v>
          </cell>
          <cell r="C1332" t="str">
            <v>Quindio</v>
          </cell>
          <cell r="D1332" t="str">
            <v>Porcinos</v>
          </cell>
          <cell r="E1332">
            <v>110</v>
          </cell>
        </row>
        <row r="1333">
          <cell r="A1333">
            <v>2020</v>
          </cell>
          <cell r="B1333" t="str">
            <v>Julio</v>
          </cell>
          <cell r="C1333" t="str">
            <v>Quindio</v>
          </cell>
          <cell r="D1333" t="str">
            <v>Porcinos</v>
          </cell>
          <cell r="E1333">
            <v>0</v>
          </cell>
        </row>
        <row r="1334">
          <cell r="A1334">
            <v>2020</v>
          </cell>
          <cell r="B1334" t="str">
            <v>Agosto</v>
          </cell>
          <cell r="C1334" t="str">
            <v>Quindio</v>
          </cell>
          <cell r="D1334" t="str">
            <v>Porcinos</v>
          </cell>
          <cell r="E1334">
            <v>319</v>
          </cell>
        </row>
        <row r="1335">
          <cell r="A1335">
            <v>2020</v>
          </cell>
          <cell r="B1335" t="str">
            <v>Septiembre</v>
          </cell>
          <cell r="C1335" t="str">
            <v>Quindio</v>
          </cell>
          <cell r="D1335" t="str">
            <v>Porcinos</v>
          </cell>
          <cell r="E1335">
            <v>240</v>
          </cell>
        </row>
        <row r="1336">
          <cell r="A1336">
            <v>2020</v>
          </cell>
          <cell r="B1336" t="str">
            <v>Octubre</v>
          </cell>
          <cell r="C1336" t="str">
            <v>Quindio</v>
          </cell>
          <cell r="D1336" t="str">
            <v>Porcinos</v>
          </cell>
          <cell r="E1336">
            <v>0</v>
          </cell>
        </row>
        <row r="1337">
          <cell r="A1337">
            <v>2020</v>
          </cell>
          <cell r="B1337" t="str">
            <v>Noviembre</v>
          </cell>
          <cell r="C1337" t="str">
            <v>Quindio</v>
          </cell>
          <cell r="D1337" t="str">
            <v>Porcinos</v>
          </cell>
          <cell r="E1337">
            <v>170</v>
          </cell>
        </row>
        <row r="1338">
          <cell r="A1338">
            <v>2020</v>
          </cell>
          <cell r="B1338" t="str">
            <v>Diciembre</v>
          </cell>
          <cell r="C1338" t="str">
            <v>Quindio</v>
          </cell>
          <cell r="D1338" t="str">
            <v>Porcinos</v>
          </cell>
          <cell r="E1338">
            <v>490</v>
          </cell>
        </row>
        <row r="1339">
          <cell r="A1339">
            <v>2020</v>
          </cell>
          <cell r="B1339" t="str">
            <v>Enero</v>
          </cell>
          <cell r="C1339" t="str">
            <v>Risaralda</v>
          </cell>
          <cell r="D1339" t="str">
            <v>Porcinos</v>
          </cell>
          <cell r="E1339">
            <v>1682</v>
          </cell>
        </row>
        <row r="1340">
          <cell r="A1340">
            <v>2020</v>
          </cell>
          <cell r="B1340" t="str">
            <v>Febrero</v>
          </cell>
          <cell r="C1340" t="str">
            <v>Risaralda</v>
          </cell>
          <cell r="D1340" t="str">
            <v>Porcinos</v>
          </cell>
          <cell r="E1340">
            <v>2491</v>
          </cell>
        </row>
        <row r="1341">
          <cell r="A1341">
            <v>2020</v>
          </cell>
          <cell r="B1341" t="str">
            <v>Marzo</v>
          </cell>
          <cell r="C1341" t="str">
            <v>Risaralda</v>
          </cell>
          <cell r="D1341" t="str">
            <v>Porcinos</v>
          </cell>
          <cell r="E1341">
            <v>2762</v>
          </cell>
        </row>
        <row r="1342">
          <cell r="A1342">
            <v>2020</v>
          </cell>
          <cell r="B1342" t="str">
            <v>Abril</v>
          </cell>
          <cell r="C1342" t="str">
            <v>Risaralda</v>
          </cell>
          <cell r="D1342" t="str">
            <v>Porcinos</v>
          </cell>
          <cell r="E1342">
            <v>2697</v>
          </cell>
        </row>
        <row r="1343">
          <cell r="A1343">
            <v>2020</v>
          </cell>
          <cell r="B1343" t="str">
            <v>Mayo</v>
          </cell>
          <cell r="C1343" t="str">
            <v>Risaralda</v>
          </cell>
          <cell r="D1343" t="str">
            <v>Porcinos</v>
          </cell>
          <cell r="E1343">
            <v>2748</v>
          </cell>
        </row>
        <row r="1344">
          <cell r="A1344">
            <v>2020</v>
          </cell>
          <cell r="B1344" t="str">
            <v>Junio</v>
          </cell>
          <cell r="C1344" t="str">
            <v>Risaralda</v>
          </cell>
          <cell r="D1344" t="str">
            <v>Porcinos</v>
          </cell>
          <cell r="E1344">
            <v>2538</v>
          </cell>
        </row>
        <row r="1345">
          <cell r="A1345">
            <v>2020</v>
          </cell>
          <cell r="B1345" t="str">
            <v>Julio</v>
          </cell>
          <cell r="C1345" t="str">
            <v>Risaralda</v>
          </cell>
          <cell r="D1345" t="str">
            <v>Porcinos</v>
          </cell>
          <cell r="E1345">
            <v>660</v>
          </cell>
        </row>
        <row r="1346">
          <cell r="A1346">
            <v>2020</v>
          </cell>
          <cell r="B1346" t="str">
            <v>Agosto</v>
          </cell>
          <cell r="C1346" t="str">
            <v>Risaralda</v>
          </cell>
          <cell r="D1346" t="str">
            <v>Porcinos</v>
          </cell>
          <cell r="E1346">
            <v>1028</v>
          </cell>
        </row>
        <row r="1347">
          <cell r="A1347">
            <v>2020</v>
          </cell>
          <cell r="B1347" t="str">
            <v>Septiembre</v>
          </cell>
          <cell r="C1347" t="str">
            <v>Risaralda</v>
          </cell>
          <cell r="D1347" t="str">
            <v>Porcinos</v>
          </cell>
          <cell r="E1347">
            <v>1717</v>
          </cell>
        </row>
        <row r="1348">
          <cell r="A1348">
            <v>2020</v>
          </cell>
          <cell r="B1348" t="str">
            <v>Octubre</v>
          </cell>
          <cell r="C1348" t="str">
            <v>Risaralda</v>
          </cell>
          <cell r="D1348" t="str">
            <v>Porcinos</v>
          </cell>
          <cell r="E1348">
            <v>913</v>
          </cell>
        </row>
        <row r="1349">
          <cell r="A1349">
            <v>2020</v>
          </cell>
          <cell r="B1349" t="str">
            <v>Noviembre</v>
          </cell>
          <cell r="C1349" t="str">
            <v>Risaralda</v>
          </cell>
          <cell r="D1349" t="str">
            <v>Porcinos</v>
          </cell>
          <cell r="E1349">
            <v>371</v>
          </cell>
        </row>
        <row r="1350">
          <cell r="A1350">
            <v>2020</v>
          </cell>
          <cell r="B1350" t="str">
            <v>Diciembre</v>
          </cell>
          <cell r="C1350" t="str">
            <v>Risaralda</v>
          </cell>
          <cell r="D1350" t="str">
            <v>Porcinos</v>
          </cell>
          <cell r="E1350">
            <v>382</v>
          </cell>
        </row>
        <row r="1351">
          <cell r="A1351">
            <v>2020</v>
          </cell>
          <cell r="B1351" t="str">
            <v>Enero</v>
          </cell>
          <cell r="C1351" t="str">
            <v>Santander</v>
          </cell>
          <cell r="D1351" t="str">
            <v>Porcinos</v>
          </cell>
          <cell r="E1351">
            <v>361</v>
          </cell>
        </row>
        <row r="1352">
          <cell r="A1352">
            <v>2020</v>
          </cell>
          <cell r="B1352" t="str">
            <v>Febrero</v>
          </cell>
          <cell r="C1352" t="str">
            <v>Santander</v>
          </cell>
          <cell r="D1352" t="str">
            <v>Porcinos</v>
          </cell>
          <cell r="E1352">
            <v>290</v>
          </cell>
        </row>
        <row r="1353">
          <cell r="A1353">
            <v>2020</v>
          </cell>
          <cell r="B1353" t="str">
            <v>Marzo</v>
          </cell>
          <cell r="C1353" t="str">
            <v>Santander</v>
          </cell>
          <cell r="D1353" t="str">
            <v>Porcinos</v>
          </cell>
          <cell r="E1353">
            <v>339</v>
          </cell>
        </row>
        <row r="1354">
          <cell r="A1354">
            <v>2020</v>
          </cell>
          <cell r="B1354" t="str">
            <v>Abril</v>
          </cell>
          <cell r="C1354" t="str">
            <v>Santander</v>
          </cell>
          <cell r="D1354" t="str">
            <v>Porcinos</v>
          </cell>
          <cell r="E1354">
            <v>296</v>
          </cell>
        </row>
        <row r="1355">
          <cell r="A1355">
            <v>2020</v>
          </cell>
          <cell r="B1355" t="str">
            <v>Mayo</v>
          </cell>
          <cell r="C1355" t="str">
            <v>Santander</v>
          </cell>
          <cell r="D1355" t="str">
            <v>Porcinos</v>
          </cell>
          <cell r="E1355">
            <v>125</v>
          </cell>
        </row>
        <row r="1356">
          <cell r="A1356">
            <v>2020</v>
          </cell>
          <cell r="B1356" t="str">
            <v>Junio</v>
          </cell>
          <cell r="C1356" t="str">
            <v>Santander</v>
          </cell>
          <cell r="D1356" t="str">
            <v>Porcinos</v>
          </cell>
          <cell r="E1356">
            <v>255</v>
          </cell>
        </row>
        <row r="1357">
          <cell r="A1357">
            <v>2020</v>
          </cell>
          <cell r="B1357" t="str">
            <v>Julio</v>
          </cell>
          <cell r="C1357" t="str">
            <v>Santander</v>
          </cell>
          <cell r="D1357" t="str">
            <v>Porcinos</v>
          </cell>
          <cell r="E1357">
            <v>269</v>
          </cell>
        </row>
        <row r="1358">
          <cell r="A1358">
            <v>2020</v>
          </cell>
          <cell r="B1358" t="str">
            <v>Agosto</v>
          </cell>
          <cell r="C1358" t="str">
            <v>Santander</v>
          </cell>
          <cell r="D1358" t="str">
            <v>Porcinos</v>
          </cell>
          <cell r="E1358">
            <v>315</v>
          </cell>
        </row>
        <row r="1359">
          <cell r="A1359">
            <v>2020</v>
          </cell>
          <cell r="B1359" t="str">
            <v>Septiembre</v>
          </cell>
          <cell r="C1359" t="str">
            <v>Santander</v>
          </cell>
          <cell r="D1359" t="str">
            <v>Porcinos</v>
          </cell>
          <cell r="E1359">
            <v>415</v>
          </cell>
        </row>
        <row r="1360">
          <cell r="A1360">
            <v>2020</v>
          </cell>
          <cell r="B1360" t="str">
            <v>Octubre</v>
          </cell>
          <cell r="C1360" t="str">
            <v>Santander</v>
          </cell>
          <cell r="D1360" t="str">
            <v>Porcinos</v>
          </cell>
          <cell r="E1360">
            <v>895</v>
          </cell>
        </row>
        <row r="1361">
          <cell r="A1361">
            <v>2020</v>
          </cell>
          <cell r="B1361" t="str">
            <v>Noviembre</v>
          </cell>
          <cell r="C1361" t="str">
            <v>Santander</v>
          </cell>
          <cell r="D1361" t="str">
            <v>Porcinos</v>
          </cell>
          <cell r="E1361">
            <v>633</v>
          </cell>
        </row>
        <row r="1362">
          <cell r="A1362">
            <v>2020</v>
          </cell>
          <cell r="B1362" t="str">
            <v>Diciembre</v>
          </cell>
          <cell r="C1362" t="str">
            <v>Santander</v>
          </cell>
          <cell r="D1362" t="str">
            <v>Porcinos</v>
          </cell>
          <cell r="E1362">
            <v>601</v>
          </cell>
        </row>
        <row r="1363">
          <cell r="A1363">
            <v>2020</v>
          </cell>
          <cell r="B1363" t="str">
            <v>Enero</v>
          </cell>
          <cell r="C1363" t="str">
            <v>Tolima</v>
          </cell>
          <cell r="D1363" t="str">
            <v>Porcinos</v>
          </cell>
          <cell r="E1363">
            <v>1292</v>
          </cell>
        </row>
        <row r="1364">
          <cell r="A1364">
            <v>2020</v>
          </cell>
          <cell r="B1364" t="str">
            <v>Febrero</v>
          </cell>
          <cell r="C1364" t="str">
            <v>Tolima</v>
          </cell>
          <cell r="D1364" t="str">
            <v>Porcinos</v>
          </cell>
          <cell r="E1364">
            <v>1592</v>
          </cell>
        </row>
        <row r="1365">
          <cell r="A1365">
            <v>2020</v>
          </cell>
          <cell r="B1365" t="str">
            <v>Marzo</v>
          </cell>
          <cell r="C1365" t="str">
            <v>Tolima</v>
          </cell>
          <cell r="D1365" t="str">
            <v>Porcinos</v>
          </cell>
          <cell r="E1365">
            <v>2235</v>
          </cell>
        </row>
        <row r="1366">
          <cell r="A1366">
            <v>2020</v>
          </cell>
          <cell r="B1366" t="str">
            <v>Abril</v>
          </cell>
          <cell r="C1366" t="str">
            <v>Tolima</v>
          </cell>
          <cell r="D1366" t="str">
            <v>Porcinos</v>
          </cell>
          <cell r="E1366">
            <v>2048</v>
          </cell>
        </row>
        <row r="1367">
          <cell r="A1367">
            <v>2020</v>
          </cell>
          <cell r="B1367" t="str">
            <v>Mayo</v>
          </cell>
          <cell r="C1367" t="str">
            <v>Tolima</v>
          </cell>
          <cell r="D1367" t="str">
            <v>Porcinos</v>
          </cell>
          <cell r="E1367">
            <v>2179</v>
          </cell>
        </row>
        <row r="1368">
          <cell r="A1368">
            <v>2020</v>
          </cell>
          <cell r="B1368" t="str">
            <v>Junio</v>
          </cell>
          <cell r="C1368" t="str">
            <v>Tolima</v>
          </cell>
          <cell r="D1368" t="str">
            <v>Porcinos</v>
          </cell>
          <cell r="E1368">
            <v>2696</v>
          </cell>
        </row>
        <row r="1369">
          <cell r="A1369">
            <v>2020</v>
          </cell>
          <cell r="B1369" t="str">
            <v>Julio</v>
          </cell>
          <cell r="C1369" t="str">
            <v>Tolima</v>
          </cell>
          <cell r="D1369" t="str">
            <v>Porcinos</v>
          </cell>
          <cell r="E1369">
            <v>1456</v>
          </cell>
        </row>
        <row r="1370">
          <cell r="A1370">
            <v>2020</v>
          </cell>
          <cell r="B1370" t="str">
            <v>Agosto</v>
          </cell>
          <cell r="C1370" t="str">
            <v>Tolima</v>
          </cell>
          <cell r="D1370" t="str">
            <v>Porcinos</v>
          </cell>
          <cell r="E1370">
            <v>1946</v>
          </cell>
        </row>
        <row r="1371">
          <cell r="A1371">
            <v>2020</v>
          </cell>
          <cell r="B1371" t="str">
            <v>Septiembre</v>
          </cell>
          <cell r="C1371" t="str">
            <v>Tolima</v>
          </cell>
          <cell r="D1371" t="str">
            <v>Porcinos</v>
          </cell>
          <cell r="E1371">
            <v>1503</v>
          </cell>
        </row>
        <row r="1372">
          <cell r="A1372">
            <v>2020</v>
          </cell>
          <cell r="B1372" t="str">
            <v>Octubre</v>
          </cell>
          <cell r="C1372" t="str">
            <v>Tolima</v>
          </cell>
          <cell r="D1372" t="str">
            <v>Porcinos</v>
          </cell>
          <cell r="E1372">
            <v>2025</v>
          </cell>
        </row>
        <row r="1373">
          <cell r="A1373">
            <v>2020</v>
          </cell>
          <cell r="B1373" t="str">
            <v>Noviembre</v>
          </cell>
          <cell r="C1373" t="str">
            <v>Tolima</v>
          </cell>
          <cell r="D1373" t="str">
            <v>Porcinos</v>
          </cell>
          <cell r="E1373">
            <v>1796</v>
          </cell>
        </row>
        <row r="1374">
          <cell r="A1374">
            <v>2020</v>
          </cell>
          <cell r="B1374" t="str">
            <v>Diciembre</v>
          </cell>
          <cell r="C1374" t="str">
            <v>Tolima</v>
          </cell>
          <cell r="D1374" t="str">
            <v>Porcinos</v>
          </cell>
          <cell r="E1374">
            <v>2390</v>
          </cell>
        </row>
        <row r="1375">
          <cell r="A1375">
            <v>2020</v>
          </cell>
          <cell r="B1375" t="str">
            <v>Enero</v>
          </cell>
          <cell r="C1375" t="str">
            <v>Valle del Cauca</v>
          </cell>
          <cell r="D1375" t="str">
            <v>Porcinos</v>
          </cell>
          <cell r="E1375">
            <v>319</v>
          </cell>
        </row>
        <row r="1376">
          <cell r="A1376">
            <v>2020</v>
          </cell>
          <cell r="B1376" t="str">
            <v>Febrero</v>
          </cell>
          <cell r="C1376" t="str">
            <v>Valle del Cauca</v>
          </cell>
          <cell r="D1376" t="str">
            <v>Porcinos</v>
          </cell>
          <cell r="E1376">
            <v>295</v>
          </cell>
        </row>
        <row r="1377">
          <cell r="A1377">
            <v>2020</v>
          </cell>
          <cell r="B1377" t="str">
            <v>Marzo</v>
          </cell>
          <cell r="C1377" t="str">
            <v>Valle del Cauca</v>
          </cell>
          <cell r="D1377" t="str">
            <v>Porcinos</v>
          </cell>
          <cell r="E1377">
            <v>512</v>
          </cell>
        </row>
        <row r="1378">
          <cell r="A1378">
            <v>2020</v>
          </cell>
          <cell r="B1378" t="str">
            <v>Abril</v>
          </cell>
          <cell r="C1378" t="str">
            <v>Valle del Cauca</v>
          </cell>
          <cell r="D1378" t="str">
            <v>Porcinos</v>
          </cell>
          <cell r="E1378">
            <v>411</v>
          </cell>
        </row>
        <row r="1379">
          <cell r="A1379">
            <v>2020</v>
          </cell>
          <cell r="B1379" t="str">
            <v>Mayo</v>
          </cell>
          <cell r="C1379" t="str">
            <v>Valle del Cauca</v>
          </cell>
          <cell r="D1379" t="str">
            <v>Porcinos</v>
          </cell>
          <cell r="E1379">
            <v>877</v>
          </cell>
        </row>
        <row r="1380">
          <cell r="A1380">
            <v>2020</v>
          </cell>
          <cell r="B1380" t="str">
            <v>Junio</v>
          </cell>
          <cell r="C1380" t="str">
            <v>Valle del Cauca</v>
          </cell>
          <cell r="D1380" t="str">
            <v>Porcinos</v>
          </cell>
          <cell r="E1380">
            <v>1201</v>
          </cell>
        </row>
        <row r="1381">
          <cell r="A1381">
            <v>2020</v>
          </cell>
          <cell r="B1381" t="str">
            <v>Julio</v>
          </cell>
          <cell r="C1381" t="str">
            <v>Valle del Cauca</v>
          </cell>
          <cell r="D1381" t="str">
            <v>Porcinos</v>
          </cell>
          <cell r="E1381">
            <v>961</v>
          </cell>
        </row>
        <row r="1382">
          <cell r="A1382">
            <v>2020</v>
          </cell>
          <cell r="B1382" t="str">
            <v>Agosto</v>
          </cell>
          <cell r="C1382" t="str">
            <v>Valle del Cauca</v>
          </cell>
          <cell r="D1382" t="str">
            <v>Porcinos</v>
          </cell>
          <cell r="E1382">
            <v>602</v>
          </cell>
        </row>
        <row r="1383">
          <cell r="A1383">
            <v>2020</v>
          </cell>
          <cell r="B1383" t="str">
            <v>Septiembre</v>
          </cell>
          <cell r="C1383" t="str">
            <v>Valle del Cauca</v>
          </cell>
          <cell r="D1383" t="str">
            <v>Porcinos</v>
          </cell>
          <cell r="E1383">
            <v>1016</v>
          </cell>
        </row>
        <row r="1384">
          <cell r="A1384">
            <v>2020</v>
          </cell>
          <cell r="B1384" t="str">
            <v>Octubre</v>
          </cell>
          <cell r="C1384" t="str">
            <v>Valle del Cauca</v>
          </cell>
          <cell r="D1384" t="str">
            <v>Porcinos</v>
          </cell>
          <cell r="E1384">
            <v>650</v>
          </cell>
        </row>
        <row r="1385">
          <cell r="A1385">
            <v>2020</v>
          </cell>
          <cell r="B1385" t="str">
            <v>Noviembre</v>
          </cell>
          <cell r="C1385" t="str">
            <v>Valle del Cauca</v>
          </cell>
          <cell r="D1385" t="str">
            <v>Porcinos</v>
          </cell>
          <cell r="E1385">
            <v>441</v>
          </cell>
        </row>
        <row r="1386">
          <cell r="A1386">
            <v>2020</v>
          </cell>
          <cell r="B1386" t="str">
            <v>Diciembre</v>
          </cell>
          <cell r="C1386" t="str">
            <v>Valle del Cauca</v>
          </cell>
          <cell r="D1386" t="str">
            <v>Porcinos</v>
          </cell>
          <cell r="E1386">
            <v>429</v>
          </cell>
        </row>
        <row r="1387">
          <cell r="A1387">
            <v>2020</v>
          </cell>
          <cell r="B1387" t="str">
            <v>Enero</v>
          </cell>
          <cell r="C1387" t="str">
            <v>Vichada</v>
          </cell>
          <cell r="D1387" t="str">
            <v>Porcinos</v>
          </cell>
          <cell r="E1387">
            <v>0</v>
          </cell>
        </row>
        <row r="1388">
          <cell r="A1388">
            <v>2020</v>
          </cell>
          <cell r="B1388" t="str">
            <v>Febrero</v>
          </cell>
          <cell r="C1388" t="str">
            <v>Vichada</v>
          </cell>
          <cell r="D1388" t="str">
            <v>Porcinos</v>
          </cell>
          <cell r="E1388">
            <v>0</v>
          </cell>
        </row>
        <row r="1389">
          <cell r="A1389">
            <v>2020</v>
          </cell>
          <cell r="B1389" t="str">
            <v>Marzo</v>
          </cell>
          <cell r="C1389" t="str">
            <v>Vichada</v>
          </cell>
          <cell r="D1389" t="str">
            <v>Porcinos</v>
          </cell>
          <cell r="E1389">
            <v>0</v>
          </cell>
        </row>
        <row r="1390">
          <cell r="A1390">
            <v>2020</v>
          </cell>
          <cell r="B1390" t="str">
            <v>Abril</v>
          </cell>
          <cell r="C1390" t="str">
            <v>Vichada</v>
          </cell>
          <cell r="D1390" t="str">
            <v>Porcinos</v>
          </cell>
          <cell r="E1390">
            <v>36</v>
          </cell>
        </row>
        <row r="1391">
          <cell r="A1391">
            <v>2020</v>
          </cell>
          <cell r="B1391" t="str">
            <v>Mayo</v>
          </cell>
          <cell r="C1391" t="str">
            <v>Vichada</v>
          </cell>
          <cell r="D1391" t="str">
            <v>Porcinos</v>
          </cell>
          <cell r="E1391">
            <v>0</v>
          </cell>
        </row>
        <row r="1392">
          <cell r="A1392">
            <v>2020</v>
          </cell>
          <cell r="B1392" t="str">
            <v>Junio</v>
          </cell>
          <cell r="C1392" t="str">
            <v>Vichada</v>
          </cell>
          <cell r="D1392" t="str">
            <v>Porcinos</v>
          </cell>
          <cell r="E1392">
            <v>0</v>
          </cell>
        </row>
        <row r="1393">
          <cell r="A1393">
            <v>2020</v>
          </cell>
          <cell r="B1393" t="str">
            <v>Julio</v>
          </cell>
          <cell r="C1393" t="str">
            <v>Vichada</v>
          </cell>
          <cell r="D1393" t="str">
            <v>Porcinos</v>
          </cell>
          <cell r="E1393">
            <v>0</v>
          </cell>
        </row>
        <row r="1394">
          <cell r="A1394">
            <v>2020</v>
          </cell>
          <cell r="B1394" t="str">
            <v>Agosto</v>
          </cell>
          <cell r="C1394" t="str">
            <v>Vichada</v>
          </cell>
          <cell r="D1394" t="str">
            <v>Porcinos</v>
          </cell>
          <cell r="E1394">
            <v>0</v>
          </cell>
        </row>
        <row r="1395">
          <cell r="A1395">
            <v>2020</v>
          </cell>
          <cell r="B1395" t="str">
            <v>Septiembre</v>
          </cell>
          <cell r="C1395" t="str">
            <v>Vichada</v>
          </cell>
          <cell r="D1395" t="str">
            <v>Porcinos</v>
          </cell>
          <cell r="E1395">
            <v>0</v>
          </cell>
        </row>
        <row r="1396">
          <cell r="A1396">
            <v>2020</v>
          </cell>
          <cell r="B1396" t="str">
            <v>Octubre</v>
          </cell>
          <cell r="C1396" t="str">
            <v>Vichada</v>
          </cell>
          <cell r="D1396" t="str">
            <v>Porcinos</v>
          </cell>
          <cell r="E1396">
            <v>0</v>
          </cell>
        </row>
        <row r="1397">
          <cell r="A1397">
            <v>2020</v>
          </cell>
          <cell r="B1397" t="str">
            <v>Noviembre</v>
          </cell>
          <cell r="C1397" t="str">
            <v>Vichada</v>
          </cell>
          <cell r="D1397" t="str">
            <v>Porcinos</v>
          </cell>
          <cell r="E1397">
            <v>0</v>
          </cell>
        </row>
        <row r="1398">
          <cell r="A1398">
            <v>2020</v>
          </cell>
          <cell r="B1398" t="str">
            <v>Diciembre</v>
          </cell>
          <cell r="C1398" t="str">
            <v>Vichada</v>
          </cell>
          <cell r="D1398" t="str">
            <v>Porcinos</v>
          </cell>
          <cell r="E1398">
            <v>0</v>
          </cell>
        </row>
        <row r="1399">
          <cell r="A1399">
            <v>2021</v>
          </cell>
          <cell r="B1399" t="str">
            <v>Enero</v>
          </cell>
          <cell r="C1399" t="str">
            <v>Antioquia</v>
          </cell>
          <cell r="D1399" t="str">
            <v>Porcinos</v>
          </cell>
          <cell r="E1399">
            <v>5992</v>
          </cell>
        </row>
        <row r="1400">
          <cell r="A1400">
            <v>2021</v>
          </cell>
          <cell r="B1400" t="str">
            <v>Febrero</v>
          </cell>
          <cell r="C1400" t="str">
            <v>Antioquia</v>
          </cell>
          <cell r="D1400" t="str">
            <v>Porcinos</v>
          </cell>
          <cell r="E1400">
            <v>4570</v>
          </cell>
        </row>
        <row r="1401">
          <cell r="A1401">
            <v>2021</v>
          </cell>
          <cell r="B1401" t="str">
            <v>Marzo</v>
          </cell>
          <cell r="C1401" t="str">
            <v>Antioquia</v>
          </cell>
          <cell r="D1401" t="str">
            <v>Porcinos</v>
          </cell>
          <cell r="E1401">
            <v>5851</v>
          </cell>
        </row>
        <row r="1402">
          <cell r="A1402">
            <v>2021</v>
          </cell>
          <cell r="B1402" t="str">
            <v>Abril</v>
          </cell>
          <cell r="C1402" t="str">
            <v>Antioquia</v>
          </cell>
          <cell r="D1402" t="str">
            <v>Porcinos</v>
          </cell>
          <cell r="E1402">
            <v>6219</v>
          </cell>
        </row>
        <row r="1403">
          <cell r="A1403">
            <v>2021</v>
          </cell>
          <cell r="B1403" t="str">
            <v>Mayo</v>
          </cell>
          <cell r="C1403" t="str">
            <v>Antioquia</v>
          </cell>
          <cell r="D1403" t="str">
            <v>Porcinos</v>
          </cell>
          <cell r="E1403">
            <v>6018</v>
          </cell>
        </row>
        <row r="1404">
          <cell r="A1404">
            <v>2021</v>
          </cell>
          <cell r="B1404" t="str">
            <v>Junio</v>
          </cell>
          <cell r="C1404" t="str">
            <v>Antioquia</v>
          </cell>
          <cell r="D1404" t="str">
            <v>Porcinos</v>
          </cell>
          <cell r="E1404">
            <v>6052</v>
          </cell>
        </row>
        <row r="1405">
          <cell r="A1405">
            <v>2021</v>
          </cell>
          <cell r="B1405" t="str">
            <v>Julio</v>
          </cell>
          <cell r="C1405" t="str">
            <v>Antioquia</v>
          </cell>
          <cell r="D1405" t="str">
            <v>Porcinos</v>
          </cell>
          <cell r="E1405">
            <v>6570</v>
          </cell>
        </row>
        <row r="1406">
          <cell r="A1406">
            <v>2021</v>
          </cell>
          <cell r="B1406" t="str">
            <v>Agosto</v>
          </cell>
          <cell r="C1406" t="str">
            <v>Antioquia</v>
          </cell>
          <cell r="D1406" t="str">
            <v>Porcinos</v>
          </cell>
          <cell r="E1406">
            <v>6607</v>
          </cell>
        </row>
        <row r="1407">
          <cell r="A1407">
            <v>2021</v>
          </cell>
          <cell r="B1407" t="str">
            <v>Septiembre</v>
          </cell>
          <cell r="C1407" t="str">
            <v>Antioquia</v>
          </cell>
          <cell r="D1407" t="str">
            <v>Porcinos</v>
          </cell>
          <cell r="E1407">
            <v>5967</v>
          </cell>
        </row>
        <row r="1408">
          <cell r="A1408">
            <v>2021</v>
          </cell>
          <cell r="B1408" t="str">
            <v>Octubre</v>
          </cell>
          <cell r="C1408" t="str">
            <v>Antioquia</v>
          </cell>
          <cell r="D1408" t="str">
            <v>Porcinos</v>
          </cell>
          <cell r="E1408">
            <v>0</v>
          </cell>
        </row>
        <row r="1409">
          <cell r="A1409">
            <v>2021</v>
          </cell>
          <cell r="B1409" t="str">
            <v>Noviembre</v>
          </cell>
          <cell r="C1409" t="str">
            <v>Antioquia</v>
          </cell>
          <cell r="D1409" t="str">
            <v>Porcinos</v>
          </cell>
          <cell r="E1409">
            <v>9231</v>
          </cell>
        </row>
        <row r="1410">
          <cell r="A1410">
            <v>2021</v>
          </cell>
          <cell r="B1410" t="str">
            <v>Diciembre</v>
          </cell>
          <cell r="C1410" t="str">
            <v>Antioquia</v>
          </cell>
          <cell r="D1410" t="str">
            <v>Porcinos</v>
          </cell>
          <cell r="E1410">
            <v>11729</v>
          </cell>
        </row>
        <row r="1411">
          <cell r="A1411">
            <v>2021</v>
          </cell>
          <cell r="B1411" t="str">
            <v>Enero</v>
          </cell>
          <cell r="C1411" t="str">
            <v>Bogota</v>
          </cell>
          <cell r="D1411" t="str">
            <v>Porcinos</v>
          </cell>
          <cell r="E1411">
            <v>46</v>
          </cell>
        </row>
        <row r="1412">
          <cell r="A1412">
            <v>2021</v>
          </cell>
          <cell r="B1412" t="str">
            <v>Febrero</v>
          </cell>
          <cell r="C1412" t="str">
            <v>Bogota</v>
          </cell>
          <cell r="D1412" t="str">
            <v>Porcinos</v>
          </cell>
          <cell r="E1412">
            <v>18</v>
          </cell>
        </row>
        <row r="1413">
          <cell r="A1413">
            <v>2021</v>
          </cell>
          <cell r="B1413" t="str">
            <v>Marzo</v>
          </cell>
          <cell r="C1413" t="str">
            <v>Bogota</v>
          </cell>
          <cell r="D1413" t="str">
            <v>Porcinos</v>
          </cell>
          <cell r="E1413">
            <v>73</v>
          </cell>
        </row>
        <row r="1414">
          <cell r="A1414">
            <v>2021</v>
          </cell>
          <cell r="B1414" t="str">
            <v>Abril</v>
          </cell>
          <cell r="C1414" t="str">
            <v>Bogota</v>
          </cell>
          <cell r="D1414" t="str">
            <v>Porcinos</v>
          </cell>
          <cell r="E1414">
            <v>21</v>
          </cell>
        </row>
        <row r="1415">
          <cell r="A1415">
            <v>2021</v>
          </cell>
          <cell r="B1415" t="str">
            <v>Mayo</v>
          </cell>
          <cell r="C1415" t="str">
            <v>Bogota</v>
          </cell>
          <cell r="D1415" t="str">
            <v>Porcinos</v>
          </cell>
          <cell r="E1415">
            <v>104</v>
          </cell>
        </row>
        <row r="1416">
          <cell r="A1416">
            <v>2021</v>
          </cell>
          <cell r="B1416" t="str">
            <v>Junio</v>
          </cell>
          <cell r="C1416" t="str">
            <v>Bogota</v>
          </cell>
          <cell r="D1416" t="str">
            <v>Porcinos</v>
          </cell>
          <cell r="E1416">
            <v>54</v>
          </cell>
        </row>
        <row r="1417">
          <cell r="A1417">
            <v>2021</v>
          </cell>
          <cell r="B1417" t="str">
            <v>Julio</v>
          </cell>
          <cell r="C1417" t="str">
            <v>Bogota</v>
          </cell>
          <cell r="D1417" t="str">
            <v>Porcinos</v>
          </cell>
          <cell r="E1417">
            <v>19</v>
          </cell>
        </row>
        <row r="1418">
          <cell r="A1418">
            <v>2021</v>
          </cell>
          <cell r="B1418" t="str">
            <v>Agosto</v>
          </cell>
          <cell r="C1418" t="str">
            <v>Bogota</v>
          </cell>
          <cell r="D1418" t="str">
            <v>Porcinos</v>
          </cell>
          <cell r="E1418">
            <v>65</v>
          </cell>
        </row>
        <row r="1419">
          <cell r="A1419">
            <v>2021</v>
          </cell>
          <cell r="B1419" t="str">
            <v>Septiembre</v>
          </cell>
          <cell r="C1419" t="str">
            <v>Bogota</v>
          </cell>
          <cell r="D1419" t="str">
            <v>Porcinos</v>
          </cell>
          <cell r="E1419">
            <v>16</v>
          </cell>
        </row>
        <row r="1420">
          <cell r="A1420">
            <v>2021</v>
          </cell>
          <cell r="B1420" t="str">
            <v>Octubre</v>
          </cell>
          <cell r="C1420" t="str">
            <v>Bogota</v>
          </cell>
          <cell r="D1420" t="str">
            <v>Porcinos</v>
          </cell>
          <cell r="E1420">
            <v>0</v>
          </cell>
        </row>
        <row r="1421">
          <cell r="A1421">
            <v>2021</v>
          </cell>
          <cell r="B1421" t="str">
            <v>Noviembre</v>
          </cell>
          <cell r="C1421" t="str">
            <v>Bogota</v>
          </cell>
          <cell r="D1421" t="str">
            <v>Porcinos</v>
          </cell>
          <cell r="E1421">
            <v>111</v>
          </cell>
        </row>
        <row r="1422">
          <cell r="A1422">
            <v>2021</v>
          </cell>
          <cell r="B1422" t="str">
            <v>Diciembre</v>
          </cell>
          <cell r="C1422" t="str">
            <v>Bogota</v>
          </cell>
          <cell r="D1422" t="str">
            <v>Porcinos</v>
          </cell>
          <cell r="E1422">
            <v>82</v>
          </cell>
        </row>
        <row r="1423">
          <cell r="A1423">
            <v>2021</v>
          </cell>
          <cell r="B1423" t="str">
            <v>Enero</v>
          </cell>
          <cell r="C1423" t="str">
            <v>Boyaca</v>
          </cell>
          <cell r="D1423" t="str">
            <v>Porcinos</v>
          </cell>
          <cell r="E1423">
            <v>3315</v>
          </cell>
        </row>
        <row r="1424">
          <cell r="A1424">
            <v>2021</v>
          </cell>
          <cell r="B1424" t="str">
            <v>Febrero</v>
          </cell>
          <cell r="C1424" t="str">
            <v>Boyaca</v>
          </cell>
          <cell r="D1424" t="str">
            <v>Porcinos</v>
          </cell>
          <cell r="E1424">
            <v>6771</v>
          </cell>
        </row>
        <row r="1425">
          <cell r="A1425">
            <v>2021</v>
          </cell>
          <cell r="B1425" t="str">
            <v>Marzo</v>
          </cell>
          <cell r="C1425" t="str">
            <v>Boyaca</v>
          </cell>
          <cell r="D1425" t="str">
            <v>Porcinos</v>
          </cell>
          <cell r="E1425">
            <v>5029</v>
          </cell>
        </row>
        <row r="1426">
          <cell r="A1426">
            <v>2021</v>
          </cell>
          <cell r="B1426" t="str">
            <v>Abril</v>
          </cell>
          <cell r="C1426" t="str">
            <v>Boyaca</v>
          </cell>
          <cell r="D1426" t="str">
            <v>Porcinos</v>
          </cell>
          <cell r="E1426">
            <v>4380</v>
          </cell>
        </row>
        <row r="1427">
          <cell r="A1427">
            <v>2021</v>
          </cell>
          <cell r="B1427" t="str">
            <v>Mayo</v>
          </cell>
          <cell r="C1427" t="str">
            <v>Boyaca</v>
          </cell>
          <cell r="D1427" t="str">
            <v>Porcinos</v>
          </cell>
          <cell r="E1427">
            <v>5741</v>
          </cell>
        </row>
        <row r="1428">
          <cell r="A1428">
            <v>2021</v>
          </cell>
          <cell r="B1428" t="str">
            <v>Junio</v>
          </cell>
          <cell r="C1428" t="str">
            <v>Boyaca</v>
          </cell>
          <cell r="D1428" t="str">
            <v>Porcinos</v>
          </cell>
          <cell r="E1428">
            <v>7219</v>
          </cell>
        </row>
        <row r="1429">
          <cell r="A1429">
            <v>2021</v>
          </cell>
          <cell r="B1429" t="str">
            <v>Julio</v>
          </cell>
          <cell r="C1429" t="str">
            <v>Boyaca</v>
          </cell>
          <cell r="D1429" t="str">
            <v>Porcinos</v>
          </cell>
          <cell r="E1429">
            <v>5296</v>
          </cell>
        </row>
        <row r="1430">
          <cell r="A1430">
            <v>2021</v>
          </cell>
          <cell r="B1430" t="str">
            <v>Agosto</v>
          </cell>
          <cell r="C1430" t="str">
            <v>Boyaca</v>
          </cell>
          <cell r="D1430" t="str">
            <v>Porcinos</v>
          </cell>
          <cell r="E1430">
            <v>5298</v>
          </cell>
        </row>
        <row r="1431">
          <cell r="A1431">
            <v>2021</v>
          </cell>
          <cell r="B1431" t="str">
            <v>Septiembre</v>
          </cell>
          <cell r="C1431" t="str">
            <v>Boyaca</v>
          </cell>
          <cell r="D1431" t="str">
            <v>Porcinos</v>
          </cell>
          <cell r="E1431">
            <v>5264</v>
          </cell>
        </row>
        <row r="1432">
          <cell r="A1432">
            <v>2021</v>
          </cell>
          <cell r="B1432" t="str">
            <v>Octubre</v>
          </cell>
          <cell r="C1432" t="str">
            <v>Boyaca</v>
          </cell>
          <cell r="D1432" t="str">
            <v>Porcinos</v>
          </cell>
          <cell r="E1432">
            <v>0</v>
          </cell>
        </row>
        <row r="1433">
          <cell r="A1433">
            <v>2021</v>
          </cell>
          <cell r="B1433" t="str">
            <v>Noviembre</v>
          </cell>
          <cell r="C1433" t="str">
            <v>Boyaca</v>
          </cell>
          <cell r="D1433" t="str">
            <v>Porcinos</v>
          </cell>
          <cell r="E1433">
            <v>5586</v>
          </cell>
        </row>
        <row r="1434">
          <cell r="A1434">
            <v>2021</v>
          </cell>
          <cell r="B1434" t="str">
            <v>Diciembre</v>
          </cell>
          <cell r="C1434" t="str">
            <v>Boyaca</v>
          </cell>
          <cell r="D1434" t="str">
            <v>Porcinos</v>
          </cell>
          <cell r="E1434">
            <v>6387</v>
          </cell>
        </row>
        <row r="1435">
          <cell r="A1435">
            <v>2021</v>
          </cell>
          <cell r="B1435" t="str">
            <v>Enero</v>
          </cell>
          <cell r="C1435" t="str">
            <v>Caldas</v>
          </cell>
          <cell r="D1435" t="str">
            <v>Porcinos</v>
          </cell>
          <cell r="E1435">
            <v>1333</v>
          </cell>
        </row>
        <row r="1436">
          <cell r="A1436">
            <v>2021</v>
          </cell>
          <cell r="B1436" t="str">
            <v>Febrero</v>
          </cell>
          <cell r="C1436" t="str">
            <v>Caldas</v>
          </cell>
          <cell r="D1436" t="str">
            <v>Porcinos</v>
          </cell>
          <cell r="E1436">
            <v>2128</v>
          </cell>
        </row>
        <row r="1437">
          <cell r="A1437">
            <v>2021</v>
          </cell>
          <cell r="B1437" t="str">
            <v>Marzo</v>
          </cell>
          <cell r="C1437" t="str">
            <v>Caldas</v>
          </cell>
          <cell r="D1437" t="str">
            <v>Porcinos</v>
          </cell>
          <cell r="E1437">
            <v>1925</v>
          </cell>
        </row>
        <row r="1438">
          <cell r="A1438">
            <v>2021</v>
          </cell>
          <cell r="B1438" t="str">
            <v>Abril</v>
          </cell>
          <cell r="C1438" t="str">
            <v>Caldas</v>
          </cell>
          <cell r="D1438" t="str">
            <v>Porcinos</v>
          </cell>
          <cell r="E1438">
            <v>1857</v>
          </cell>
        </row>
        <row r="1439">
          <cell r="A1439">
            <v>2021</v>
          </cell>
          <cell r="B1439" t="str">
            <v>Mayo</v>
          </cell>
          <cell r="C1439" t="str">
            <v>Caldas</v>
          </cell>
          <cell r="D1439" t="str">
            <v>Porcinos</v>
          </cell>
          <cell r="E1439">
            <v>1849</v>
          </cell>
        </row>
        <row r="1440">
          <cell r="A1440">
            <v>2021</v>
          </cell>
          <cell r="B1440" t="str">
            <v>Junio</v>
          </cell>
          <cell r="C1440" t="str">
            <v>Caldas</v>
          </cell>
          <cell r="D1440" t="str">
            <v>Porcinos</v>
          </cell>
          <cell r="E1440">
            <v>1688</v>
          </cell>
        </row>
        <row r="1441">
          <cell r="A1441">
            <v>2021</v>
          </cell>
          <cell r="B1441" t="str">
            <v>Julio</v>
          </cell>
          <cell r="C1441" t="str">
            <v>Caldas</v>
          </cell>
          <cell r="D1441" t="str">
            <v>Porcinos</v>
          </cell>
          <cell r="E1441">
            <v>2436</v>
          </cell>
        </row>
        <row r="1442">
          <cell r="A1442">
            <v>2021</v>
          </cell>
          <cell r="B1442" t="str">
            <v>Agosto</v>
          </cell>
          <cell r="C1442" t="str">
            <v>Caldas</v>
          </cell>
          <cell r="D1442" t="str">
            <v>Porcinos</v>
          </cell>
          <cell r="E1442">
            <v>2095</v>
          </cell>
        </row>
        <row r="1443">
          <cell r="A1443">
            <v>2021</v>
          </cell>
          <cell r="B1443" t="str">
            <v>Septiembre</v>
          </cell>
          <cell r="C1443" t="str">
            <v>Caldas</v>
          </cell>
          <cell r="D1443" t="str">
            <v>Porcinos</v>
          </cell>
          <cell r="E1443">
            <v>2088</v>
          </cell>
        </row>
        <row r="1444">
          <cell r="A1444">
            <v>2021</v>
          </cell>
          <cell r="B1444" t="str">
            <v>Octubre</v>
          </cell>
          <cell r="C1444" t="str">
            <v>Caldas</v>
          </cell>
          <cell r="D1444" t="str">
            <v>Porcinos</v>
          </cell>
          <cell r="E1444">
            <v>0</v>
          </cell>
        </row>
        <row r="1445">
          <cell r="A1445">
            <v>2021</v>
          </cell>
          <cell r="B1445" t="str">
            <v>Noviembre</v>
          </cell>
          <cell r="C1445" t="str">
            <v>Caldas</v>
          </cell>
          <cell r="D1445" t="str">
            <v>Porcinos</v>
          </cell>
          <cell r="E1445">
            <v>2325</v>
          </cell>
        </row>
        <row r="1446">
          <cell r="A1446">
            <v>2021</v>
          </cell>
          <cell r="B1446" t="str">
            <v>Diciembre</v>
          </cell>
          <cell r="C1446" t="str">
            <v>Caldas</v>
          </cell>
          <cell r="D1446" t="str">
            <v>Porcinos</v>
          </cell>
          <cell r="E1446">
            <v>1902</v>
          </cell>
        </row>
        <row r="1447">
          <cell r="A1447">
            <v>2021</v>
          </cell>
          <cell r="B1447" t="str">
            <v>Enero</v>
          </cell>
          <cell r="C1447" t="str">
            <v>Caqueta</v>
          </cell>
          <cell r="D1447" t="str">
            <v>Porcinos</v>
          </cell>
          <cell r="E1447">
            <v>0</v>
          </cell>
        </row>
        <row r="1448">
          <cell r="A1448">
            <v>2021</v>
          </cell>
          <cell r="B1448" t="str">
            <v>Febrero</v>
          </cell>
          <cell r="C1448" t="str">
            <v>Caqueta</v>
          </cell>
          <cell r="D1448" t="str">
            <v>Porcinos</v>
          </cell>
          <cell r="E1448">
            <v>0</v>
          </cell>
        </row>
        <row r="1449">
          <cell r="A1449">
            <v>2021</v>
          </cell>
          <cell r="B1449" t="str">
            <v>Marzo</v>
          </cell>
          <cell r="C1449" t="str">
            <v>Caqueta</v>
          </cell>
          <cell r="D1449" t="str">
            <v>Porcinos</v>
          </cell>
          <cell r="E1449">
            <v>0</v>
          </cell>
        </row>
        <row r="1450">
          <cell r="A1450">
            <v>2021</v>
          </cell>
          <cell r="B1450" t="str">
            <v>Abril</v>
          </cell>
          <cell r="C1450" t="str">
            <v>Caqueta</v>
          </cell>
          <cell r="D1450" t="str">
            <v>Porcinos</v>
          </cell>
          <cell r="E1450">
            <v>0</v>
          </cell>
        </row>
        <row r="1451">
          <cell r="A1451">
            <v>2021</v>
          </cell>
          <cell r="B1451" t="str">
            <v>Mayo</v>
          </cell>
          <cell r="C1451" t="str">
            <v>Caqueta</v>
          </cell>
          <cell r="D1451" t="str">
            <v>Porcinos</v>
          </cell>
          <cell r="E1451">
            <v>0</v>
          </cell>
        </row>
        <row r="1452">
          <cell r="A1452">
            <v>2021</v>
          </cell>
          <cell r="B1452" t="str">
            <v>Junio</v>
          </cell>
          <cell r="C1452" t="str">
            <v>Caqueta</v>
          </cell>
          <cell r="D1452" t="str">
            <v>Porcinos</v>
          </cell>
          <cell r="E1452">
            <v>0</v>
          </cell>
        </row>
        <row r="1453">
          <cell r="A1453">
            <v>2021</v>
          </cell>
          <cell r="B1453" t="str">
            <v>Julio</v>
          </cell>
          <cell r="C1453" t="str">
            <v>Caqueta</v>
          </cell>
          <cell r="D1453" t="str">
            <v>Porcinos</v>
          </cell>
          <cell r="E1453">
            <v>0</v>
          </cell>
        </row>
        <row r="1454">
          <cell r="A1454">
            <v>2021</v>
          </cell>
          <cell r="B1454" t="str">
            <v>Agosto</v>
          </cell>
          <cell r="C1454" t="str">
            <v>Caqueta</v>
          </cell>
          <cell r="D1454" t="str">
            <v>Porcinos</v>
          </cell>
          <cell r="E1454">
            <v>0</v>
          </cell>
        </row>
        <row r="1455">
          <cell r="A1455">
            <v>2021</v>
          </cell>
          <cell r="B1455" t="str">
            <v>Septiembre</v>
          </cell>
          <cell r="C1455" t="str">
            <v>Caqueta</v>
          </cell>
          <cell r="D1455" t="str">
            <v>Porcinos</v>
          </cell>
          <cell r="E1455">
            <v>0</v>
          </cell>
        </row>
        <row r="1456">
          <cell r="A1456">
            <v>2021</v>
          </cell>
          <cell r="B1456" t="str">
            <v>Octubre</v>
          </cell>
          <cell r="C1456" t="str">
            <v>Caqueta</v>
          </cell>
          <cell r="D1456" t="str">
            <v>Porcinos</v>
          </cell>
          <cell r="E1456">
            <v>0</v>
          </cell>
        </row>
        <row r="1457">
          <cell r="A1457">
            <v>2021</v>
          </cell>
          <cell r="B1457" t="str">
            <v>Noviembre</v>
          </cell>
          <cell r="C1457" t="str">
            <v>Caqueta</v>
          </cell>
          <cell r="D1457" t="str">
            <v>Porcinos</v>
          </cell>
          <cell r="E1457">
            <v>0</v>
          </cell>
        </row>
        <row r="1458">
          <cell r="A1458">
            <v>2021</v>
          </cell>
          <cell r="B1458" t="str">
            <v>Diciembre</v>
          </cell>
          <cell r="C1458" t="str">
            <v>Caqueta</v>
          </cell>
          <cell r="D1458" t="str">
            <v>Porcinos</v>
          </cell>
          <cell r="E1458">
            <v>27</v>
          </cell>
        </row>
        <row r="1459">
          <cell r="A1459">
            <v>2021</v>
          </cell>
          <cell r="B1459" t="str">
            <v>Enero</v>
          </cell>
          <cell r="C1459" t="str">
            <v>Casanare</v>
          </cell>
          <cell r="D1459" t="str">
            <v>Porcinos</v>
          </cell>
          <cell r="E1459">
            <v>30</v>
          </cell>
        </row>
        <row r="1460">
          <cell r="A1460">
            <v>2021</v>
          </cell>
          <cell r="B1460" t="str">
            <v>Febrero</v>
          </cell>
          <cell r="C1460" t="str">
            <v>Casanare</v>
          </cell>
          <cell r="D1460" t="str">
            <v>Porcinos</v>
          </cell>
          <cell r="E1460">
            <v>0</v>
          </cell>
        </row>
        <row r="1461">
          <cell r="A1461">
            <v>2021</v>
          </cell>
          <cell r="B1461" t="str">
            <v>Marzo</v>
          </cell>
          <cell r="C1461" t="str">
            <v>Casanare</v>
          </cell>
          <cell r="D1461" t="str">
            <v>Porcinos</v>
          </cell>
          <cell r="E1461">
            <v>0</v>
          </cell>
        </row>
        <row r="1462">
          <cell r="A1462">
            <v>2021</v>
          </cell>
          <cell r="B1462" t="str">
            <v>Abril</v>
          </cell>
          <cell r="C1462" t="str">
            <v>Casanare</v>
          </cell>
          <cell r="D1462" t="str">
            <v>Porcinos</v>
          </cell>
          <cell r="E1462">
            <v>0</v>
          </cell>
        </row>
        <row r="1463">
          <cell r="A1463">
            <v>2021</v>
          </cell>
          <cell r="B1463" t="str">
            <v>Mayo</v>
          </cell>
          <cell r="C1463" t="str">
            <v>Casanare</v>
          </cell>
          <cell r="D1463" t="str">
            <v>Porcinos</v>
          </cell>
          <cell r="E1463">
            <v>0</v>
          </cell>
        </row>
        <row r="1464">
          <cell r="A1464">
            <v>2021</v>
          </cell>
          <cell r="B1464" t="str">
            <v>Junio</v>
          </cell>
          <cell r="C1464" t="str">
            <v>Casanare</v>
          </cell>
          <cell r="D1464" t="str">
            <v>Porcinos</v>
          </cell>
          <cell r="E1464">
            <v>22</v>
          </cell>
        </row>
        <row r="1465">
          <cell r="A1465">
            <v>2021</v>
          </cell>
          <cell r="B1465" t="str">
            <v>Julio</v>
          </cell>
          <cell r="C1465" t="str">
            <v>Casanare</v>
          </cell>
          <cell r="D1465" t="str">
            <v>Porcinos</v>
          </cell>
          <cell r="E1465">
            <v>25</v>
          </cell>
        </row>
        <row r="1466">
          <cell r="A1466">
            <v>2021</v>
          </cell>
          <cell r="B1466" t="str">
            <v>Agosto</v>
          </cell>
          <cell r="C1466" t="str">
            <v>Casanare</v>
          </cell>
          <cell r="D1466" t="str">
            <v>Porcinos</v>
          </cell>
          <cell r="E1466">
            <v>30</v>
          </cell>
        </row>
        <row r="1467">
          <cell r="A1467">
            <v>2021</v>
          </cell>
          <cell r="B1467" t="str">
            <v>Septiembre</v>
          </cell>
          <cell r="C1467" t="str">
            <v>Casanare</v>
          </cell>
          <cell r="D1467" t="str">
            <v>Porcinos</v>
          </cell>
          <cell r="E1467">
            <v>28</v>
          </cell>
        </row>
        <row r="1468">
          <cell r="A1468">
            <v>2021</v>
          </cell>
          <cell r="B1468" t="str">
            <v>Octubre</v>
          </cell>
          <cell r="C1468" t="str">
            <v>Casanare</v>
          </cell>
          <cell r="D1468" t="str">
            <v>Porcinos</v>
          </cell>
          <cell r="E1468">
            <v>0</v>
          </cell>
        </row>
        <row r="1469">
          <cell r="A1469">
            <v>2021</v>
          </cell>
          <cell r="B1469" t="str">
            <v>Noviembre</v>
          </cell>
          <cell r="C1469" t="str">
            <v>Casanare</v>
          </cell>
          <cell r="D1469" t="str">
            <v>Porcinos</v>
          </cell>
          <cell r="E1469">
            <v>26</v>
          </cell>
        </row>
        <row r="1470">
          <cell r="A1470">
            <v>2021</v>
          </cell>
          <cell r="B1470" t="str">
            <v>Diciembre</v>
          </cell>
          <cell r="C1470" t="str">
            <v>Casanare</v>
          </cell>
          <cell r="D1470" t="str">
            <v>Porcinos</v>
          </cell>
          <cell r="E1470">
            <v>25</v>
          </cell>
        </row>
        <row r="1471">
          <cell r="A1471">
            <v>2021</v>
          </cell>
          <cell r="B1471" t="str">
            <v>Enero</v>
          </cell>
          <cell r="C1471" t="str">
            <v>Cundinamarca</v>
          </cell>
          <cell r="D1471" t="str">
            <v>Porcinos</v>
          </cell>
          <cell r="E1471">
            <v>26673</v>
          </cell>
        </row>
        <row r="1472">
          <cell r="A1472">
            <v>2021</v>
          </cell>
          <cell r="B1472" t="str">
            <v>Febrero</v>
          </cell>
          <cell r="C1472" t="str">
            <v>Cundinamarca</v>
          </cell>
          <cell r="D1472" t="str">
            <v>Porcinos</v>
          </cell>
          <cell r="E1472">
            <v>26224</v>
          </cell>
        </row>
        <row r="1473">
          <cell r="A1473">
            <v>2021</v>
          </cell>
          <cell r="B1473" t="str">
            <v>Marzo</v>
          </cell>
          <cell r="C1473" t="str">
            <v>Cundinamarca</v>
          </cell>
          <cell r="D1473" t="str">
            <v>Porcinos</v>
          </cell>
          <cell r="E1473">
            <v>29529</v>
          </cell>
        </row>
        <row r="1474">
          <cell r="A1474">
            <v>2021</v>
          </cell>
          <cell r="B1474" t="str">
            <v>Abril</v>
          </cell>
          <cell r="C1474" t="str">
            <v>Cundinamarca</v>
          </cell>
          <cell r="D1474" t="str">
            <v>Porcinos</v>
          </cell>
          <cell r="E1474">
            <v>29580</v>
          </cell>
        </row>
        <row r="1475">
          <cell r="A1475">
            <v>2021</v>
          </cell>
          <cell r="B1475" t="str">
            <v>Mayo</v>
          </cell>
          <cell r="C1475" t="str">
            <v>Cundinamarca</v>
          </cell>
          <cell r="D1475" t="str">
            <v>Porcinos</v>
          </cell>
          <cell r="E1475">
            <v>31240</v>
          </cell>
        </row>
        <row r="1476">
          <cell r="A1476">
            <v>2021</v>
          </cell>
          <cell r="B1476" t="str">
            <v>Junio</v>
          </cell>
          <cell r="C1476" t="str">
            <v>Cundinamarca</v>
          </cell>
          <cell r="D1476" t="str">
            <v>Porcinos</v>
          </cell>
          <cell r="E1476">
            <v>31388</v>
          </cell>
        </row>
        <row r="1477">
          <cell r="A1477">
            <v>2021</v>
          </cell>
          <cell r="B1477" t="str">
            <v>Julio</v>
          </cell>
          <cell r="C1477" t="str">
            <v>Cundinamarca</v>
          </cell>
          <cell r="D1477" t="str">
            <v>Porcinos</v>
          </cell>
          <cell r="E1477">
            <v>32537</v>
          </cell>
        </row>
        <row r="1478">
          <cell r="A1478">
            <v>2021</v>
          </cell>
          <cell r="B1478" t="str">
            <v>Agosto</v>
          </cell>
          <cell r="C1478" t="str">
            <v>Cundinamarca</v>
          </cell>
          <cell r="D1478" t="str">
            <v>Porcinos</v>
          </cell>
          <cell r="E1478">
            <v>31393</v>
          </cell>
        </row>
        <row r="1479">
          <cell r="A1479">
            <v>2021</v>
          </cell>
          <cell r="B1479" t="str">
            <v>Septiembre</v>
          </cell>
          <cell r="C1479" t="str">
            <v>Cundinamarca</v>
          </cell>
          <cell r="D1479" t="str">
            <v>Porcinos</v>
          </cell>
          <cell r="E1479">
            <v>30997</v>
          </cell>
        </row>
        <row r="1480">
          <cell r="A1480">
            <v>2021</v>
          </cell>
          <cell r="B1480" t="str">
            <v>Octubre</v>
          </cell>
          <cell r="C1480" t="str">
            <v>Cundinamarca</v>
          </cell>
          <cell r="D1480" t="str">
            <v>Porcinos</v>
          </cell>
          <cell r="E1480">
            <v>0</v>
          </cell>
        </row>
        <row r="1481">
          <cell r="A1481">
            <v>2021</v>
          </cell>
          <cell r="B1481" t="str">
            <v>Noviembre</v>
          </cell>
          <cell r="C1481" t="str">
            <v>Cundinamarca</v>
          </cell>
          <cell r="D1481" t="str">
            <v>Porcinos</v>
          </cell>
          <cell r="E1481">
            <v>32820</v>
          </cell>
        </row>
        <row r="1482">
          <cell r="A1482">
            <v>2021</v>
          </cell>
          <cell r="B1482" t="str">
            <v>Diciembre</v>
          </cell>
          <cell r="C1482" t="str">
            <v>Cundinamarca</v>
          </cell>
          <cell r="D1482" t="str">
            <v>Porcinos</v>
          </cell>
          <cell r="E1482">
            <v>38605</v>
          </cell>
        </row>
        <row r="1483">
          <cell r="A1483">
            <v>2021</v>
          </cell>
          <cell r="B1483" t="str">
            <v>Enero</v>
          </cell>
          <cell r="C1483" t="str">
            <v>Huila</v>
          </cell>
          <cell r="D1483" t="str">
            <v>Porcinos</v>
          </cell>
          <cell r="E1483">
            <v>0</v>
          </cell>
        </row>
        <row r="1484">
          <cell r="A1484">
            <v>2021</v>
          </cell>
          <cell r="B1484" t="str">
            <v>Febrero</v>
          </cell>
          <cell r="C1484" t="str">
            <v>Huila</v>
          </cell>
          <cell r="D1484" t="str">
            <v>Porcinos</v>
          </cell>
          <cell r="E1484">
            <v>0</v>
          </cell>
        </row>
        <row r="1485">
          <cell r="A1485">
            <v>2021</v>
          </cell>
          <cell r="B1485" t="str">
            <v>Marzo</v>
          </cell>
          <cell r="C1485" t="str">
            <v>Huila</v>
          </cell>
          <cell r="D1485" t="str">
            <v>Porcinos</v>
          </cell>
          <cell r="E1485">
            <v>0</v>
          </cell>
        </row>
        <row r="1486">
          <cell r="A1486">
            <v>2021</v>
          </cell>
          <cell r="B1486" t="str">
            <v>Abril</v>
          </cell>
          <cell r="C1486" t="str">
            <v>Huila</v>
          </cell>
          <cell r="D1486" t="str">
            <v>Porcinos</v>
          </cell>
          <cell r="E1486">
            <v>0</v>
          </cell>
        </row>
        <row r="1487">
          <cell r="A1487">
            <v>2021</v>
          </cell>
          <cell r="B1487" t="str">
            <v>Mayo</v>
          </cell>
          <cell r="C1487" t="str">
            <v>Huila</v>
          </cell>
          <cell r="D1487" t="str">
            <v>Porcinos</v>
          </cell>
          <cell r="E1487">
            <v>0</v>
          </cell>
        </row>
        <row r="1488">
          <cell r="A1488">
            <v>2021</v>
          </cell>
          <cell r="B1488" t="str">
            <v>Junio</v>
          </cell>
          <cell r="C1488" t="str">
            <v>Huila</v>
          </cell>
          <cell r="D1488" t="str">
            <v>Porcinos</v>
          </cell>
          <cell r="E1488">
            <v>0</v>
          </cell>
        </row>
        <row r="1489">
          <cell r="A1489">
            <v>2021</v>
          </cell>
          <cell r="B1489" t="str">
            <v>Julio</v>
          </cell>
          <cell r="C1489" t="str">
            <v>Huila</v>
          </cell>
          <cell r="D1489" t="str">
            <v>Porcinos</v>
          </cell>
          <cell r="E1489">
            <v>0</v>
          </cell>
        </row>
        <row r="1490">
          <cell r="A1490">
            <v>2021</v>
          </cell>
          <cell r="B1490" t="str">
            <v>Agosto</v>
          </cell>
          <cell r="C1490" t="str">
            <v>Huila</v>
          </cell>
          <cell r="D1490" t="str">
            <v>Porcinos</v>
          </cell>
          <cell r="E1490">
            <v>0</v>
          </cell>
        </row>
        <row r="1491">
          <cell r="A1491">
            <v>2021</v>
          </cell>
          <cell r="B1491" t="str">
            <v>Septiembre</v>
          </cell>
          <cell r="C1491" t="str">
            <v>Huila</v>
          </cell>
          <cell r="D1491" t="str">
            <v>Porcinos</v>
          </cell>
          <cell r="E1491">
            <v>0</v>
          </cell>
        </row>
        <row r="1492">
          <cell r="A1492">
            <v>2021</v>
          </cell>
          <cell r="B1492" t="str">
            <v>Octubre</v>
          </cell>
          <cell r="C1492" t="str">
            <v>Huila</v>
          </cell>
          <cell r="D1492" t="str">
            <v>Porcinos</v>
          </cell>
          <cell r="E1492">
            <v>0</v>
          </cell>
        </row>
        <row r="1493">
          <cell r="A1493">
            <v>2021</v>
          </cell>
          <cell r="B1493" t="str">
            <v>Noviembre</v>
          </cell>
          <cell r="C1493" t="str">
            <v>Huila</v>
          </cell>
          <cell r="D1493" t="str">
            <v>Porcinos</v>
          </cell>
          <cell r="E1493">
            <v>0</v>
          </cell>
        </row>
        <row r="1494">
          <cell r="A1494">
            <v>2021</v>
          </cell>
          <cell r="B1494" t="str">
            <v>Diciembre</v>
          </cell>
          <cell r="C1494" t="str">
            <v>Huila</v>
          </cell>
          <cell r="D1494" t="str">
            <v>Porcinos</v>
          </cell>
          <cell r="E1494">
            <v>28</v>
          </cell>
        </row>
        <row r="1495">
          <cell r="A1495">
            <v>2021</v>
          </cell>
          <cell r="B1495" t="str">
            <v>Enero</v>
          </cell>
          <cell r="C1495" t="str">
            <v>Meta</v>
          </cell>
          <cell r="D1495" t="str">
            <v>Porcinos</v>
          </cell>
          <cell r="E1495">
            <v>20819</v>
          </cell>
        </row>
        <row r="1496">
          <cell r="A1496">
            <v>2021</v>
          </cell>
          <cell r="B1496" t="str">
            <v>Febrero</v>
          </cell>
          <cell r="C1496" t="str">
            <v>Meta</v>
          </cell>
          <cell r="D1496" t="str">
            <v>Porcinos</v>
          </cell>
          <cell r="E1496">
            <v>21005</v>
          </cell>
        </row>
        <row r="1497">
          <cell r="A1497">
            <v>2021</v>
          </cell>
          <cell r="B1497" t="str">
            <v>Marzo</v>
          </cell>
          <cell r="C1497" t="str">
            <v>Meta</v>
          </cell>
          <cell r="D1497" t="str">
            <v>Porcinos</v>
          </cell>
          <cell r="E1497">
            <v>24968</v>
          </cell>
        </row>
        <row r="1498">
          <cell r="A1498">
            <v>2021</v>
          </cell>
          <cell r="B1498" t="str">
            <v>Abril</v>
          </cell>
          <cell r="C1498" t="str">
            <v>Meta</v>
          </cell>
          <cell r="D1498" t="str">
            <v>Porcinos</v>
          </cell>
          <cell r="E1498">
            <v>17716</v>
          </cell>
        </row>
        <row r="1499">
          <cell r="A1499">
            <v>2021</v>
          </cell>
          <cell r="B1499" t="str">
            <v>Mayo</v>
          </cell>
          <cell r="C1499" t="str">
            <v>Meta</v>
          </cell>
          <cell r="D1499" t="str">
            <v>Porcinos</v>
          </cell>
          <cell r="E1499">
            <v>18143</v>
          </cell>
        </row>
        <row r="1500">
          <cell r="A1500">
            <v>2021</v>
          </cell>
          <cell r="B1500" t="str">
            <v>Junio</v>
          </cell>
          <cell r="C1500" t="str">
            <v>Meta</v>
          </cell>
          <cell r="D1500" t="str">
            <v>Porcinos</v>
          </cell>
          <cell r="E1500">
            <v>22261</v>
          </cell>
        </row>
        <row r="1501">
          <cell r="A1501">
            <v>2021</v>
          </cell>
          <cell r="B1501" t="str">
            <v>Julio</v>
          </cell>
          <cell r="C1501" t="str">
            <v>Meta</v>
          </cell>
          <cell r="D1501" t="str">
            <v>Porcinos</v>
          </cell>
          <cell r="E1501">
            <v>20646</v>
          </cell>
        </row>
        <row r="1502">
          <cell r="A1502">
            <v>2021</v>
          </cell>
          <cell r="B1502" t="str">
            <v>Agosto</v>
          </cell>
          <cell r="C1502" t="str">
            <v>Meta</v>
          </cell>
          <cell r="D1502" t="str">
            <v>Porcinos</v>
          </cell>
          <cell r="E1502">
            <v>19548</v>
          </cell>
        </row>
        <row r="1503">
          <cell r="A1503">
            <v>2021</v>
          </cell>
          <cell r="B1503" t="str">
            <v>Septiembre</v>
          </cell>
          <cell r="C1503" t="str">
            <v>Meta</v>
          </cell>
          <cell r="D1503" t="str">
            <v>Porcinos</v>
          </cell>
          <cell r="E1503">
            <v>19827</v>
          </cell>
        </row>
        <row r="1504">
          <cell r="A1504">
            <v>2021</v>
          </cell>
          <cell r="B1504" t="str">
            <v>Octubre</v>
          </cell>
          <cell r="C1504" t="str">
            <v>Meta</v>
          </cell>
          <cell r="D1504" t="str">
            <v>Porcinos</v>
          </cell>
          <cell r="E1504">
            <v>0</v>
          </cell>
        </row>
        <row r="1505">
          <cell r="A1505">
            <v>2021</v>
          </cell>
          <cell r="B1505" t="str">
            <v>Noviembre</v>
          </cell>
          <cell r="C1505" t="str">
            <v>Meta</v>
          </cell>
          <cell r="D1505" t="str">
            <v>Porcinos</v>
          </cell>
          <cell r="E1505">
            <v>18272</v>
          </cell>
        </row>
        <row r="1506">
          <cell r="A1506">
            <v>2021</v>
          </cell>
          <cell r="B1506" t="str">
            <v>Diciembre</v>
          </cell>
          <cell r="C1506" t="str">
            <v>Meta</v>
          </cell>
          <cell r="D1506" t="str">
            <v>Porcinos</v>
          </cell>
          <cell r="E1506">
            <v>18732</v>
          </cell>
        </row>
        <row r="1507">
          <cell r="A1507">
            <v>2021</v>
          </cell>
          <cell r="B1507" t="str">
            <v>Enero</v>
          </cell>
          <cell r="C1507" t="str">
            <v>Quindio</v>
          </cell>
          <cell r="D1507" t="str">
            <v>Porcinos</v>
          </cell>
          <cell r="E1507">
            <v>100</v>
          </cell>
        </row>
        <row r="1508">
          <cell r="A1508">
            <v>2021</v>
          </cell>
          <cell r="B1508" t="str">
            <v>Febrero</v>
          </cell>
          <cell r="C1508" t="str">
            <v>Quindio</v>
          </cell>
          <cell r="D1508" t="str">
            <v>Porcinos</v>
          </cell>
          <cell r="E1508">
            <v>244</v>
          </cell>
        </row>
        <row r="1509">
          <cell r="A1509">
            <v>2021</v>
          </cell>
          <cell r="B1509" t="str">
            <v>Marzo</v>
          </cell>
          <cell r="C1509" t="str">
            <v>Quindio</v>
          </cell>
          <cell r="D1509" t="str">
            <v>Porcinos</v>
          </cell>
          <cell r="E1509">
            <v>67</v>
          </cell>
        </row>
        <row r="1510">
          <cell r="A1510">
            <v>2021</v>
          </cell>
          <cell r="B1510" t="str">
            <v>Abril</v>
          </cell>
          <cell r="C1510" t="str">
            <v>Quindio</v>
          </cell>
          <cell r="D1510" t="str">
            <v>Porcinos</v>
          </cell>
          <cell r="E1510">
            <v>0</v>
          </cell>
        </row>
        <row r="1511">
          <cell r="A1511">
            <v>2021</v>
          </cell>
          <cell r="B1511" t="str">
            <v>Mayo</v>
          </cell>
          <cell r="C1511" t="str">
            <v>Quindio</v>
          </cell>
          <cell r="D1511" t="str">
            <v>Porcinos</v>
          </cell>
          <cell r="E1511">
            <v>0</v>
          </cell>
        </row>
        <row r="1512">
          <cell r="A1512">
            <v>2021</v>
          </cell>
          <cell r="B1512" t="str">
            <v>Junio</v>
          </cell>
          <cell r="C1512" t="str">
            <v>Quindio</v>
          </cell>
          <cell r="D1512" t="str">
            <v>Porcinos</v>
          </cell>
          <cell r="E1512">
            <v>0</v>
          </cell>
        </row>
        <row r="1513">
          <cell r="A1513">
            <v>2021</v>
          </cell>
          <cell r="B1513" t="str">
            <v>Julio</v>
          </cell>
          <cell r="C1513" t="str">
            <v>Quindio</v>
          </cell>
          <cell r="D1513" t="str">
            <v>Porcinos</v>
          </cell>
          <cell r="E1513">
            <v>0</v>
          </cell>
        </row>
        <row r="1514">
          <cell r="A1514">
            <v>2021</v>
          </cell>
          <cell r="B1514" t="str">
            <v>Agosto</v>
          </cell>
          <cell r="C1514" t="str">
            <v>Quindio</v>
          </cell>
          <cell r="D1514" t="str">
            <v>Porcinos</v>
          </cell>
          <cell r="E1514">
            <v>25</v>
          </cell>
        </row>
        <row r="1515">
          <cell r="A1515">
            <v>2021</v>
          </cell>
          <cell r="B1515" t="str">
            <v>Septiembre</v>
          </cell>
          <cell r="C1515" t="str">
            <v>Quindio</v>
          </cell>
          <cell r="D1515" t="str">
            <v>Porcinos</v>
          </cell>
          <cell r="E1515">
            <v>0</v>
          </cell>
        </row>
        <row r="1516">
          <cell r="A1516">
            <v>2021</v>
          </cell>
          <cell r="B1516" t="str">
            <v>Octubre</v>
          </cell>
          <cell r="C1516" t="str">
            <v>Quindio</v>
          </cell>
          <cell r="D1516" t="str">
            <v>Porcinos</v>
          </cell>
          <cell r="E1516">
            <v>0</v>
          </cell>
        </row>
        <row r="1517">
          <cell r="A1517">
            <v>2021</v>
          </cell>
          <cell r="B1517" t="str">
            <v>Noviembre</v>
          </cell>
          <cell r="C1517" t="str">
            <v>Quindio</v>
          </cell>
          <cell r="D1517" t="str">
            <v>Porcinos</v>
          </cell>
          <cell r="E1517">
            <v>60</v>
          </cell>
        </row>
        <row r="1518">
          <cell r="A1518">
            <v>2021</v>
          </cell>
          <cell r="B1518" t="str">
            <v>Diciembre</v>
          </cell>
          <cell r="C1518" t="str">
            <v>Quindio</v>
          </cell>
          <cell r="D1518" t="str">
            <v>Porcinos</v>
          </cell>
          <cell r="E1518">
            <v>163</v>
          </cell>
        </row>
        <row r="1519">
          <cell r="A1519">
            <v>2021</v>
          </cell>
          <cell r="B1519" t="str">
            <v>Enero</v>
          </cell>
          <cell r="C1519" t="str">
            <v>Risaralda</v>
          </cell>
          <cell r="D1519" t="str">
            <v>Porcinos</v>
          </cell>
          <cell r="E1519">
            <v>329</v>
          </cell>
        </row>
        <row r="1520">
          <cell r="A1520">
            <v>2021</v>
          </cell>
          <cell r="B1520" t="str">
            <v>Febrero</v>
          </cell>
          <cell r="C1520" t="str">
            <v>Risaralda</v>
          </cell>
          <cell r="D1520" t="str">
            <v>Porcinos</v>
          </cell>
          <cell r="E1520">
            <v>357</v>
          </cell>
        </row>
        <row r="1521">
          <cell r="A1521">
            <v>2021</v>
          </cell>
          <cell r="B1521" t="str">
            <v>Marzo</v>
          </cell>
          <cell r="C1521" t="str">
            <v>Risaralda</v>
          </cell>
          <cell r="D1521" t="str">
            <v>Porcinos</v>
          </cell>
          <cell r="E1521">
            <v>498</v>
          </cell>
        </row>
        <row r="1522">
          <cell r="A1522">
            <v>2021</v>
          </cell>
          <cell r="B1522" t="str">
            <v>Abril</v>
          </cell>
          <cell r="C1522" t="str">
            <v>Risaralda</v>
          </cell>
          <cell r="D1522" t="str">
            <v>Porcinos</v>
          </cell>
          <cell r="E1522">
            <v>531</v>
          </cell>
        </row>
        <row r="1523">
          <cell r="A1523">
            <v>2021</v>
          </cell>
          <cell r="B1523" t="str">
            <v>Mayo</v>
          </cell>
          <cell r="C1523" t="str">
            <v>Risaralda</v>
          </cell>
          <cell r="D1523" t="str">
            <v>Porcinos</v>
          </cell>
          <cell r="E1523">
            <v>40</v>
          </cell>
        </row>
        <row r="1524">
          <cell r="A1524">
            <v>2021</v>
          </cell>
          <cell r="B1524" t="str">
            <v>Junio</v>
          </cell>
          <cell r="C1524" t="str">
            <v>Risaralda</v>
          </cell>
          <cell r="D1524" t="str">
            <v>Porcinos</v>
          </cell>
          <cell r="E1524">
            <v>451</v>
          </cell>
        </row>
        <row r="1525">
          <cell r="A1525">
            <v>2021</v>
          </cell>
          <cell r="B1525" t="str">
            <v>Julio</v>
          </cell>
          <cell r="C1525" t="str">
            <v>Risaralda</v>
          </cell>
          <cell r="D1525" t="str">
            <v>Porcinos</v>
          </cell>
          <cell r="E1525">
            <v>472</v>
          </cell>
        </row>
        <row r="1526">
          <cell r="A1526">
            <v>2021</v>
          </cell>
          <cell r="B1526" t="str">
            <v>Agosto</v>
          </cell>
          <cell r="C1526" t="str">
            <v>Risaralda</v>
          </cell>
          <cell r="D1526" t="str">
            <v>Porcinos</v>
          </cell>
          <cell r="E1526">
            <v>297</v>
          </cell>
        </row>
        <row r="1527">
          <cell r="A1527">
            <v>2021</v>
          </cell>
          <cell r="B1527" t="str">
            <v>Septiembre</v>
          </cell>
          <cell r="C1527" t="str">
            <v>Risaralda</v>
          </cell>
          <cell r="D1527" t="str">
            <v>Porcinos</v>
          </cell>
          <cell r="E1527">
            <v>596</v>
          </cell>
        </row>
        <row r="1528">
          <cell r="A1528">
            <v>2021</v>
          </cell>
          <cell r="B1528" t="str">
            <v>Octubre</v>
          </cell>
          <cell r="C1528" t="str">
            <v>Risaralda</v>
          </cell>
          <cell r="D1528" t="str">
            <v>Porcinos</v>
          </cell>
          <cell r="E1528">
            <v>0</v>
          </cell>
        </row>
        <row r="1529">
          <cell r="A1529">
            <v>2021</v>
          </cell>
          <cell r="B1529" t="str">
            <v>Noviembre</v>
          </cell>
          <cell r="C1529" t="str">
            <v>Risaralda</v>
          </cell>
          <cell r="D1529" t="str">
            <v>Porcinos</v>
          </cell>
          <cell r="E1529">
            <v>283</v>
          </cell>
        </row>
        <row r="1530">
          <cell r="A1530">
            <v>2021</v>
          </cell>
          <cell r="B1530" t="str">
            <v>Diciembre</v>
          </cell>
          <cell r="C1530" t="str">
            <v>Risaralda</v>
          </cell>
          <cell r="D1530" t="str">
            <v>Porcinos</v>
          </cell>
          <cell r="E1530">
            <v>670</v>
          </cell>
        </row>
        <row r="1531">
          <cell r="A1531">
            <v>2021</v>
          </cell>
          <cell r="B1531" t="str">
            <v>Enero</v>
          </cell>
          <cell r="C1531" t="str">
            <v>Santander</v>
          </cell>
          <cell r="D1531" t="str">
            <v>Porcinos</v>
          </cell>
          <cell r="E1531">
            <v>380</v>
          </cell>
        </row>
        <row r="1532">
          <cell r="A1532">
            <v>2021</v>
          </cell>
          <cell r="B1532" t="str">
            <v>Febrero</v>
          </cell>
          <cell r="C1532" t="str">
            <v>Santander</v>
          </cell>
          <cell r="D1532" t="str">
            <v>Porcinos</v>
          </cell>
          <cell r="E1532">
            <v>310</v>
          </cell>
        </row>
        <row r="1533">
          <cell r="A1533">
            <v>2021</v>
          </cell>
          <cell r="B1533" t="str">
            <v>Marzo</v>
          </cell>
          <cell r="C1533" t="str">
            <v>Santander</v>
          </cell>
          <cell r="D1533" t="str">
            <v>Porcinos</v>
          </cell>
          <cell r="E1533">
            <v>433</v>
          </cell>
        </row>
        <row r="1534">
          <cell r="A1534">
            <v>2021</v>
          </cell>
          <cell r="B1534" t="str">
            <v>Abril</v>
          </cell>
          <cell r="C1534" t="str">
            <v>Santander</v>
          </cell>
          <cell r="D1534" t="str">
            <v>Porcinos</v>
          </cell>
          <cell r="E1534">
            <v>512</v>
          </cell>
        </row>
        <row r="1535">
          <cell r="A1535">
            <v>2021</v>
          </cell>
          <cell r="B1535" t="str">
            <v>Mayo</v>
          </cell>
          <cell r="C1535" t="str">
            <v>Santander</v>
          </cell>
          <cell r="D1535" t="str">
            <v>Porcinos</v>
          </cell>
          <cell r="E1535">
            <v>344</v>
          </cell>
        </row>
        <row r="1536">
          <cell r="A1536">
            <v>2021</v>
          </cell>
          <cell r="B1536" t="str">
            <v>Junio</v>
          </cell>
          <cell r="C1536" t="str">
            <v>Santander</v>
          </cell>
          <cell r="D1536" t="str">
            <v>Porcinos</v>
          </cell>
          <cell r="E1536">
            <v>658</v>
          </cell>
        </row>
        <row r="1537">
          <cell r="A1537">
            <v>2021</v>
          </cell>
          <cell r="B1537" t="str">
            <v>Julio</v>
          </cell>
          <cell r="C1537" t="str">
            <v>Santander</v>
          </cell>
          <cell r="D1537" t="str">
            <v>Porcinos</v>
          </cell>
          <cell r="E1537">
            <v>618</v>
          </cell>
        </row>
        <row r="1538">
          <cell r="A1538">
            <v>2021</v>
          </cell>
          <cell r="B1538" t="str">
            <v>Agosto</v>
          </cell>
          <cell r="C1538" t="str">
            <v>Santander</v>
          </cell>
          <cell r="D1538" t="str">
            <v>Porcinos</v>
          </cell>
          <cell r="E1538">
            <v>974</v>
          </cell>
        </row>
        <row r="1539">
          <cell r="A1539">
            <v>2021</v>
          </cell>
          <cell r="B1539" t="str">
            <v>Septiembre</v>
          </cell>
          <cell r="C1539" t="str">
            <v>Santander</v>
          </cell>
          <cell r="D1539" t="str">
            <v>Porcinos</v>
          </cell>
          <cell r="E1539">
            <v>712</v>
          </cell>
        </row>
        <row r="1540">
          <cell r="A1540">
            <v>2021</v>
          </cell>
          <cell r="B1540" t="str">
            <v>Octubre</v>
          </cell>
          <cell r="C1540" t="str">
            <v>Santander</v>
          </cell>
          <cell r="D1540" t="str">
            <v>Porcinos</v>
          </cell>
          <cell r="E1540">
            <v>0</v>
          </cell>
        </row>
        <row r="1541">
          <cell r="A1541">
            <v>2021</v>
          </cell>
          <cell r="B1541" t="str">
            <v>Noviembre</v>
          </cell>
          <cell r="C1541" t="str">
            <v>Santander</v>
          </cell>
          <cell r="D1541" t="str">
            <v>Porcinos</v>
          </cell>
          <cell r="E1541">
            <v>1137</v>
          </cell>
        </row>
        <row r="1542">
          <cell r="A1542">
            <v>2021</v>
          </cell>
          <cell r="B1542" t="str">
            <v>Diciembre</v>
          </cell>
          <cell r="C1542" t="str">
            <v>Santander</v>
          </cell>
          <cell r="D1542" t="str">
            <v>Porcinos</v>
          </cell>
          <cell r="E1542">
            <v>1214</v>
          </cell>
        </row>
        <row r="1543">
          <cell r="A1543">
            <v>2021</v>
          </cell>
          <cell r="B1543" t="str">
            <v>Enero</v>
          </cell>
          <cell r="C1543" t="str">
            <v>Tolima</v>
          </cell>
          <cell r="D1543" t="str">
            <v>Porcinos</v>
          </cell>
          <cell r="E1543">
            <v>1621</v>
          </cell>
        </row>
        <row r="1544">
          <cell r="A1544">
            <v>2021</v>
          </cell>
          <cell r="B1544" t="str">
            <v>Febrero</v>
          </cell>
          <cell r="C1544" t="str">
            <v>Tolima</v>
          </cell>
          <cell r="D1544" t="str">
            <v>Porcinos</v>
          </cell>
          <cell r="E1544">
            <v>1649</v>
          </cell>
        </row>
        <row r="1545">
          <cell r="A1545">
            <v>2021</v>
          </cell>
          <cell r="B1545" t="str">
            <v>Marzo</v>
          </cell>
          <cell r="C1545" t="str">
            <v>Tolima</v>
          </cell>
          <cell r="D1545" t="str">
            <v>Porcinos</v>
          </cell>
          <cell r="E1545">
            <v>1441</v>
          </cell>
        </row>
        <row r="1546">
          <cell r="A1546">
            <v>2021</v>
          </cell>
          <cell r="B1546" t="str">
            <v>Abril</v>
          </cell>
          <cell r="C1546" t="str">
            <v>Tolima</v>
          </cell>
          <cell r="D1546" t="str">
            <v>Porcinos</v>
          </cell>
          <cell r="E1546">
            <v>2058</v>
          </cell>
        </row>
        <row r="1547">
          <cell r="A1547">
            <v>2021</v>
          </cell>
          <cell r="B1547" t="str">
            <v>Mayo</v>
          </cell>
          <cell r="C1547" t="str">
            <v>Tolima</v>
          </cell>
          <cell r="D1547" t="str">
            <v>Porcinos</v>
          </cell>
          <cell r="E1547">
            <v>1997</v>
          </cell>
        </row>
        <row r="1548">
          <cell r="A1548">
            <v>2021</v>
          </cell>
          <cell r="B1548" t="str">
            <v>Junio</v>
          </cell>
          <cell r="C1548" t="str">
            <v>Tolima</v>
          </cell>
          <cell r="D1548" t="str">
            <v>Porcinos</v>
          </cell>
          <cell r="E1548">
            <v>1201</v>
          </cell>
        </row>
        <row r="1549">
          <cell r="A1549">
            <v>2021</v>
          </cell>
          <cell r="B1549" t="str">
            <v>Julio</v>
          </cell>
          <cell r="C1549" t="str">
            <v>Tolima</v>
          </cell>
          <cell r="D1549" t="str">
            <v>Porcinos</v>
          </cell>
          <cell r="E1549">
            <v>1649</v>
          </cell>
        </row>
        <row r="1550">
          <cell r="A1550">
            <v>2021</v>
          </cell>
          <cell r="B1550" t="str">
            <v>Agosto</v>
          </cell>
          <cell r="C1550" t="str">
            <v>Tolima</v>
          </cell>
          <cell r="D1550" t="str">
            <v>Porcinos</v>
          </cell>
          <cell r="E1550">
            <v>1316</v>
          </cell>
        </row>
        <row r="1551">
          <cell r="A1551">
            <v>2021</v>
          </cell>
          <cell r="B1551" t="str">
            <v>Septiembre</v>
          </cell>
          <cell r="C1551" t="str">
            <v>Tolima</v>
          </cell>
          <cell r="D1551" t="str">
            <v>Porcinos</v>
          </cell>
          <cell r="E1551">
            <v>1299</v>
          </cell>
        </row>
        <row r="1552">
          <cell r="A1552">
            <v>2021</v>
          </cell>
          <cell r="B1552" t="str">
            <v>Octubre</v>
          </cell>
          <cell r="C1552" t="str">
            <v>Tolima</v>
          </cell>
          <cell r="D1552" t="str">
            <v>Porcinos</v>
          </cell>
          <cell r="E1552">
            <v>0</v>
          </cell>
        </row>
        <row r="1553">
          <cell r="A1553">
            <v>2021</v>
          </cell>
          <cell r="B1553" t="str">
            <v>Noviembre</v>
          </cell>
          <cell r="C1553" t="str">
            <v>Tolima</v>
          </cell>
          <cell r="D1553" t="str">
            <v>Porcinos</v>
          </cell>
          <cell r="E1553">
            <v>1700</v>
          </cell>
        </row>
        <row r="1554">
          <cell r="A1554">
            <v>2021</v>
          </cell>
          <cell r="B1554" t="str">
            <v>Diciembre</v>
          </cell>
          <cell r="C1554" t="str">
            <v>Tolima</v>
          </cell>
          <cell r="D1554" t="str">
            <v>Porcinos</v>
          </cell>
          <cell r="E1554">
            <v>1954</v>
          </cell>
        </row>
        <row r="1555">
          <cell r="A1555">
            <v>2021</v>
          </cell>
          <cell r="B1555" t="str">
            <v>Enero</v>
          </cell>
          <cell r="C1555" t="str">
            <v>Valle del Cauca</v>
          </cell>
          <cell r="D1555" t="str">
            <v>Porcinos</v>
          </cell>
          <cell r="E1555">
            <v>301</v>
          </cell>
        </row>
        <row r="1556">
          <cell r="A1556">
            <v>2021</v>
          </cell>
          <cell r="B1556" t="str">
            <v>Febrero</v>
          </cell>
          <cell r="C1556" t="str">
            <v>Valle del Cauca</v>
          </cell>
          <cell r="D1556" t="str">
            <v>Porcinos</v>
          </cell>
          <cell r="E1556">
            <v>84</v>
          </cell>
        </row>
        <row r="1557">
          <cell r="A1557">
            <v>2021</v>
          </cell>
          <cell r="B1557" t="str">
            <v>Marzo</v>
          </cell>
          <cell r="C1557" t="str">
            <v>Valle del Cauca</v>
          </cell>
          <cell r="D1557" t="str">
            <v>Porcinos</v>
          </cell>
          <cell r="E1557">
            <v>32</v>
          </cell>
        </row>
        <row r="1558">
          <cell r="A1558">
            <v>2021</v>
          </cell>
          <cell r="B1558" t="str">
            <v>Abril</v>
          </cell>
          <cell r="C1558" t="str">
            <v>Valle del Cauca</v>
          </cell>
          <cell r="D1558" t="str">
            <v>Porcinos</v>
          </cell>
          <cell r="E1558">
            <v>120</v>
          </cell>
        </row>
        <row r="1559">
          <cell r="A1559">
            <v>2021</v>
          </cell>
          <cell r="B1559" t="str">
            <v>Mayo</v>
          </cell>
          <cell r="C1559" t="str">
            <v>Valle del Cauca</v>
          </cell>
          <cell r="D1559" t="str">
            <v>Porcinos</v>
          </cell>
          <cell r="E1559">
            <v>61</v>
          </cell>
        </row>
        <row r="1560">
          <cell r="A1560">
            <v>2021</v>
          </cell>
          <cell r="B1560" t="str">
            <v>Junio</v>
          </cell>
          <cell r="C1560" t="str">
            <v>Valle del Cauca</v>
          </cell>
          <cell r="D1560" t="str">
            <v>Porcinos</v>
          </cell>
          <cell r="E1560">
            <v>179</v>
          </cell>
        </row>
        <row r="1561">
          <cell r="A1561">
            <v>2021</v>
          </cell>
          <cell r="B1561" t="str">
            <v>Julio</v>
          </cell>
          <cell r="C1561" t="str">
            <v>Valle del Cauca</v>
          </cell>
          <cell r="D1561" t="str">
            <v>Porcinos</v>
          </cell>
          <cell r="E1561">
            <v>67</v>
          </cell>
        </row>
        <row r="1562">
          <cell r="A1562">
            <v>2021</v>
          </cell>
          <cell r="B1562" t="str">
            <v>Agosto</v>
          </cell>
          <cell r="C1562" t="str">
            <v>Valle del Cauca</v>
          </cell>
          <cell r="D1562" t="str">
            <v>Porcinos</v>
          </cell>
          <cell r="E1562">
            <v>76</v>
          </cell>
        </row>
        <row r="1563">
          <cell r="A1563">
            <v>2021</v>
          </cell>
          <cell r="B1563" t="str">
            <v>Septiembre</v>
          </cell>
          <cell r="C1563" t="str">
            <v>Valle del Cauca</v>
          </cell>
          <cell r="D1563" t="str">
            <v>Porcinos</v>
          </cell>
          <cell r="E1563">
            <v>34</v>
          </cell>
        </row>
        <row r="1564">
          <cell r="A1564">
            <v>2021</v>
          </cell>
          <cell r="B1564" t="str">
            <v>Octubre</v>
          </cell>
          <cell r="C1564" t="str">
            <v>Valle del Cauca</v>
          </cell>
          <cell r="D1564" t="str">
            <v>Porcinos</v>
          </cell>
          <cell r="E1564">
            <v>0</v>
          </cell>
        </row>
        <row r="1565">
          <cell r="A1565">
            <v>2021</v>
          </cell>
          <cell r="B1565" t="str">
            <v>Noviembre</v>
          </cell>
          <cell r="C1565" t="str">
            <v>Valle del Cauca</v>
          </cell>
          <cell r="D1565" t="str">
            <v>Porcinos</v>
          </cell>
          <cell r="E1565">
            <v>34</v>
          </cell>
        </row>
        <row r="1566">
          <cell r="A1566">
            <v>2021</v>
          </cell>
          <cell r="B1566" t="str">
            <v>Diciembre</v>
          </cell>
          <cell r="C1566" t="str">
            <v>Valle del Cauca</v>
          </cell>
          <cell r="D1566" t="str">
            <v>Porcinos</v>
          </cell>
          <cell r="E1566">
            <v>75</v>
          </cell>
        </row>
        <row r="1567">
          <cell r="A1567">
            <v>2021</v>
          </cell>
          <cell r="B1567" t="str">
            <v>Enero</v>
          </cell>
          <cell r="C1567" t="str">
            <v>Vichada</v>
          </cell>
          <cell r="D1567" t="str">
            <v>Porcinos</v>
          </cell>
          <cell r="E1567">
            <v>0</v>
          </cell>
        </row>
        <row r="1568">
          <cell r="A1568">
            <v>2021</v>
          </cell>
          <cell r="B1568" t="str">
            <v>Febrero</v>
          </cell>
          <cell r="C1568" t="str">
            <v>Vichada</v>
          </cell>
          <cell r="D1568" t="str">
            <v>Porcinos</v>
          </cell>
          <cell r="E1568">
            <v>0</v>
          </cell>
        </row>
        <row r="1569">
          <cell r="A1569">
            <v>2021</v>
          </cell>
          <cell r="B1569" t="str">
            <v>Marzo</v>
          </cell>
          <cell r="C1569" t="str">
            <v>Vichada</v>
          </cell>
          <cell r="D1569" t="str">
            <v>Porcinos</v>
          </cell>
          <cell r="E1569">
            <v>0</v>
          </cell>
        </row>
        <row r="1570">
          <cell r="A1570">
            <v>2021</v>
          </cell>
          <cell r="B1570" t="str">
            <v>Abril</v>
          </cell>
          <cell r="C1570" t="str">
            <v>Vichada</v>
          </cell>
          <cell r="D1570" t="str">
            <v>Porcinos</v>
          </cell>
          <cell r="E1570">
            <v>0</v>
          </cell>
        </row>
        <row r="1571">
          <cell r="A1571">
            <v>2021</v>
          </cell>
          <cell r="B1571" t="str">
            <v>Mayo</v>
          </cell>
          <cell r="C1571" t="str">
            <v>Vichada</v>
          </cell>
          <cell r="D1571" t="str">
            <v>Porcinos</v>
          </cell>
          <cell r="E1571">
            <v>0</v>
          </cell>
        </row>
        <row r="1572">
          <cell r="A1572">
            <v>2021</v>
          </cell>
          <cell r="B1572" t="str">
            <v>Junio</v>
          </cell>
          <cell r="C1572" t="str">
            <v>Vichada</v>
          </cell>
          <cell r="D1572" t="str">
            <v>Porcinos</v>
          </cell>
          <cell r="E1572">
            <v>0</v>
          </cell>
        </row>
        <row r="1573">
          <cell r="A1573">
            <v>2021</v>
          </cell>
          <cell r="B1573" t="str">
            <v>Julio</v>
          </cell>
          <cell r="C1573" t="str">
            <v>Vichada</v>
          </cell>
          <cell r="D1573" t="str">
            <v>Porcinos</v>
          </cell>
          <cell r="E1573">
            <v>0</v>
          </cell>
        </row>
        <row r="1574">
          <cell r="A1574">
            <v>2021</v>
          </cell>
          <cell r="B1574" t="str">
            <v>Agosto</v>
          </cell>
          <cell r="C1574" t="str">
            <v>Vichada</v>
          </cell>
          <cell r="D1574" t="str">
            <v>Porcinos</v>
          </cell>
          <cell r="E1574">
            <v>0</v>
          </cell>
        </row>
        <row r="1575">
          <cell r="A1575">
            <v>2021</v>
          </cell>
          <cell r="B1575" t="str">
            <v>Septiembre</v>
          </cell>
          <cell r="C1575" t="str">
            <v>Vichada</v>
          </cell>
          <cell r="D1575" t="str">
            <v>Porcinos</v>
          </cell>
          <cell r="E1575">
            <v>0</v>
          </cell>
        </row>
        <row r="1576">
          <cell r="A1576">
            <v>2021</v>
          </cell>
          <cell r="B1576" t="str">
            <v>Octubre</v>
          </cell>
          <cell r="C1576" t="str">
            <v>Vichada</v>
          </cell>
          <cell r="D1576" t="str">
            <v>Porcinos</v>
          </cell>
          <cell r="E1576">
            <v>0</v>
          </cell>
        </row>
        <row r="1577">
          <cell r="A1577">
            <v>2021</v>
          </cell>
          <cell r="B1577" t="str">
            <v>Noviembre</v>
          </cell>
          <cell r="C1577" t="str">
            <v>Vichada</v>
          </cell>
          <cell r="D1577" t="str">
            <v>Porcinos</v>
          </cell>
          <cell r="E1577">
            <v>0</v>
          </cell>
        </row>
        <row r="1578">
          <cell r="A1578">
            <v>2021</v>
          </cell>
          <cell r="B1578" t="str">
            <v>Diciembre</v>
          </cell>
          <cell r="C1578" t="str">
            <v>Vichada</v>
          </cell>
          <cell r="D1578" t="str">
            <v>Porcinos</v>
          </cell>
          <cell r="E1578">
            <v>0</v>
          </cell>
        </row>
        <row r="1579">
          <cell r="A1579">
            <v>2022</v>
          </cell>
          <cell r="B1579" t="str">
            <v>Enero</v>
          </cell>
          <cell r="C1579" t="str">
            <v>Antioquia</v>
          </cell>
          <cell r="D1579" t="str">
            <v>Porcinos</v>
          </cell>
          <cell r="E1579">
            <v>11524</v>
          </cell>
        </row>
        <row r="1580">
          <cell r="A1580">
            <v>2022</v>
          </cell>
          <cell r="B1580" t="str">
            <v>Febrero</v>
          </cell>
          <cell r="C1580" t="str">
            <v>Antioquia</v>
          </cell>
          <cell r="D1580" t="str">
            <v>Porcinos</v>
          </cell>
          <cell r="E1580">
            <v>13057</v>
          </cell>
        </row>
        <row r="1581">
          <cell r="A1581">
            <v>2022</v>
          </cell>
          <cell r="B1581" t="str">
            <v>Marzo</v>
          </cell>
          <cell r="C1581" t="str">
            <v>Antioquia</v>
          </cell>
          <cell r="D1581" t="str">
            <v>Porcinos</v>
          </cell>
          <cell r="E1581">
            <v>16248</v>
          </cell>
        </row>
        <row r="1582">
          <cell r="A1582">
            <v>2022</v>
          </cell>
          <cell r="B1582" t="str">
            <v>Abril</v>
          </cell>
          <cell r="C1582" t="str">
            <v>Antioquia</v>
          </cell>
          <cell r="D1582" t="str">
            <v>Porcinos</v>
          </cell>
          <cell r="E1582">
            <v>12877</v>
          </cell>
        </row>
        <row r="1583">
          <cell r="A1583">
            <v>2022</v>
          </cell>
          <cell r="B1583" t="str">
            <v>Mayo</v>
          </cell>
          <cell r="C1583" t="str">
            <v>Antioquia</v>
          </cell>
          <cell r="D1583" t="str">
            <v>Porcinos</v>
          </cell>
          <cell r="E1583">
            <v>12708</v>
          </cell>
        </row>
        <row r="1584">
          <cell r="A1584">
            <v>2022</v>
          </cell>
          <cell r="B1584" t="str">
            <v>Junio</v>
          </cell>
          <cell r="C1584" t="str">
            <v>Antioquia</v>
          </cell>
          <cell r="D1584" t="str">
            <v>Porcinos</v>
          </cell>
          <cell r="E1584">
            <v>11761</v>
          </cell>
        </row>
        <row r="1585">
          <cell r="A1585">
            <v>2022</v>
          </cell>
          <cell r="B1585" t="str">
            <v>Julio</v>
          </cell>
          <cell r="C1585" t="str">
            <v>Antioquia</v>
          </cell>
          <cell r="D1585" t="str">
            <v>Porcinos</v>
          </cell>
          <cell r="E1585">
            <v>11939</v>
          </cell>
        </row>
        <row r="1586">
          <cell r="A1586">
            <v>2022</v>
          </cell>
          <cell r="B1586" t="str">
            <v>Agosto</v>
          </cell>
          <cell r="C1586" t="str">
            <v>Antioquia</v>
          </cell>
          <cell r="D1586" t="str">
            <v>Porcinos</v>
          </cell>
          <cell r="E1586">
            <v>10577</v>
          </cell>
        </row>
        <row r="1587">
          <cell r="A1587">
            <v>2022</v>
          </cell>
          <cell r="B1587" t="str">
            <v>Septiembre</v>
          </cell>
          <cell r="C1587" t="str">
            <v>Antioquia</v>
          </cell>
          <cell r="D1587" t="str">
            <v>Porcinos</v>
          </cell>
        </row>
        <row r="1588">
          <cell r="A1588">
            <v>2022</v>
          </cell>
          <cell r="B1588" t="str">
            <v>Octubre</v>
          </cell>
          <cell r="C1588" t="str">
            <v>Antioquia</v>
          </cell>
          <cell r="D1588" t="str">
            <v>Porcinos</v>
          </cell>
        </row>
        <row r="1589">
          <cell r="A1589">
            <v>2022</v>
          </cell>
          <cell r="B1589" t="str">
            <v>Noviembre</v>
          </cell>
          <cell r="C1589" t="str">
            <v>Antioquia</v>
          </cell>
          <cell r="D1589" t="str">
            <v>Porcinos</v>
          </cell>
        </row>
        <row r="1590">
          <cell r="A1590">
            <v>2022</v>
          </cell>
          <cell r="B1590" t="str">
            <v>Diciembre</v>
          </cell>
          <cell r="C1590" t="str">
            <v>Antioquia</v>
          </cell>
          <cell r="D1590" t="str">
            <v>Porcinos</v>
          </cell>
        </row>
        <row r="1591">
          <cell r="A1591">
            <v>2022</v>
          </cell>
          <cell r="B1591" t="str">
            <v>Enero</v>
          </cell>
          <cell r="C1591" t="str">
            <v>Bogota</v>
          </cell>
          <cell r="D1591" t="str">
            <v>Porcinos</v>
          </cell>
          <cell r="E1591">
            <v>77</v>
          </cell>
        </row>
        <row r="1592">
          <cell r="A1592">
            <v>2022</v>
          </cell>
          <cell r="B1592" t="str">
            <v>Febrero</v>
          </cell>
          <cell r="C1592" t="str">
            <v>Bogota</v>
          </cell>
          <cell r="D1592" t="str">
            <v>Porcinos</v>
          </cell>
          <cell r="E1592">
            <v>94</v>
          </cell>
        </row>
        <row r="1593">
          <cell r="A1593">
            <v>2022</v>
          </cell>
          <cell r="B1593" t="str">
            <v>Marzo</v>
          </cell>
          <cell r="C1593" t="str">
            <v>Bogota</v>
          </cell>
          <cell r="D1593" t="str">
            <v>Porcinos</v>
          </cell>
          <cell r="E1593">
            <v>49</v>
          </cell>
        </row>
        <row r="1594">
          <cell r="A1594">
            <v>2022</v>
          </cell>
          <cell r="B1594" t="str">
            <v>Abril</v>
          </cell>
          <cell r="C1594" t="str">
            <v>Bogota</v>
          </cell>
          <cell r="D1594" t="str">
            <v>Porcinos</v>
          </cell>
          <cell r="E1594">
            <v>55</v>
          </cell>
        </row>
        <row r="1595">
          <cell r="A1595">
            <v>2022</v>
          </cell>
          <cell r="B1595" t="str">
            <v>Mayo</v>
          </cell>
          <cell r="C1595" t="str">
            <v>Bogota</v>
          </cell>
          <cell r="D1595" t="str">
            <v>Porcinos</v>
          </cell>
          <cell r="E1595">
            <v>68</v>
          </cell>
        </row>
        <row r="1596">
          <cell r="A1596">
            <v>2022</v>
          </cell>
          <cell r="B1596" t="str">
            <v>Junio</v>
          </cell>
          <cell r="C1596" t="str">
            <v>Bogota</v>
          </cell>
          <cell r="D1596" t="str">
            <v>Porcinos</v>
          </cell>
          <cell r="E1596">
            <v>60</v>
          </cell>
        </row>
        <row r="1597">
          <cell r="A1597">
            <v>2022</v>
          </cell>
          <cell r="B1597" t="str">
            <v>Julio</v>
          </cell>
          <cell r="C1597" t="str">
            <v>Bogota</v>
          </cell>
          <cell r="D1597" t="str">
            <v>Porcinos</v>
          </cell>
          <cell r="E1597">
            <v>97</v>
          </cell>
        </row>
        <row r="1598">
          <cell r="A1598">
            <v>2022</v>
          </cell>
          <cell r="B1598" t="str">
            <v>Agosto</v>
          </cell>
          <cell r="C1598" t="str">
            <v>Bogota</v>
          </cell>
          <cell r="D1598" t="str">
            <v>Porcinos</v>
          </cell>
          <cell r="E1598">
            <v>94</v>
          </cell>
        </row>
        <row r="1599">
          <cell r="A1599">
            <v>2022</v>
          </cell>
          <cell r="B1599" t="str">
            <v>Septiembre</v>
          </cell>
          <cell r="C1599" t="str">
            <v>Bogota</v>
          </cell>
          <cell r="D1599" t="str">
            <v>Porcinos</v>
          </cell>
        </row>
        <row r="1600">
          <cell r="A1600">
            <v>2022</v>
          </cell>
          <cell r="B1600" t="str">
            <v>Octubre</v>
          </cell>
          <cell r="C1600" t="str">
            <v>Bogota</v>
          </cell>
          <cell r="D1600" t="str">
            <v>Porcinos</v>
          </cell>
        </row>
        <row r="1601">
          <cell r="A1601">
            <v>2022</v>
          </cell>
          <cell r="B1601" t="str">
            <v>Noviembre</v>
          </cell>
          <cell r="C1601" t="str">
            <v>Bogota</v>
          </cell>
          <cell r="D1601" t="str">
            <v>Porcinos</v>
          </cell>
        </row>
        <row r="1602">
          <cell r="A1602">
            <v>2022</v>
          </cell>
          <cell r="B1602" t="str">
            <v>Diciembre</v>
          </cell>
          <cell r="C1602" t="str">
            <v>Bogota</v>
          </cell>
          <cell r="D1602" t="str">
            <v>Porcinos</v>
          </cell>
        </row>
        <row r="1603">
          <cell r="A1603">
            <v>2022</v>
          </cell>
          <cell r="B1603" t="str">
            <v>Enero</v>
          </cell>
          <cell r="C1603" t="str">
            <v>Boyaca</v>
          </cell>
          <cell r="D1603" t="str">
            <v>Porcinos</v>
          </cell>
          <cell r="E1603">
            <v>6061</v>
          </cell>
        </row>
        <row r="1604">
          <cell r="A1604">
            <v>2022</v>
          </cell>
          <cell r="B1604" t="str">
            <v>Febrero</v>
          </cell>
          <cell r="C1604" t="str">
            <v>Boyaca</v>
          </cell>
          <cell r="D1604" t="str">
            <v>Porcinos</v>
          </cell>
          <cell r="E1604">
            <v>6452</v>
          </cell>
        </row>
        <row r="1605">
          <cell r="A1605">
            <v>2022</v>
          </cell>
          <cell r="B1605" t="str">
            <v>Marzo</v>
          </cell>
          <cell r="C1605" t="str">
            <v>Boyaca</v>
          </cell>
          <cell r="D1605" t="str">
            <v>Porcinos</v>
          </cell>
          <cell r="E1605">
            <v>5628</v>
          </cell>
        </row>
        <row r="1606">
          <cell r="A1606">
            <v>2022</v>
          </cell>
          <cell r="B1606" t="str">
            <v>Abril</v>
          </cell>
          <cell r="C1606" t="str">
            <v>Boyaca</v>
          </cell>
          <cell r="D1606" t="str">
            <v>Porcinos</v>
          </cell>
          <cell r="E1606">
            <v>5340</v>
          </cell>
        </row>
        <row r="1607">
          <cell r="A1607">
            <v>2022</v>
          </cell>
          <cell r="B1607" t="str">
            <v>Mayo</v>
          </cell>
          <cell r="C1607" t="str">
            <v>Boyaca</v>
          </cell>
          <cell r="D1607" t="str">
            <v>Porcinos</v>
          </cell>
          <cell r="E1607">
            <v>6981</v>
          </cell>
        </row>
        <row r="1608">
          <cell r="A1608">
            <v>2022</v>
          </cell>
          <cell r="B1608" t="str">
            <v>Junio</v>
          </cell>
          <cell r="C1608" t="str">
            <v>Boyaca</v>
          </cell>
          <cell r="D1608" t="str">
            <v>Porcinos</v>
          </cell>
          <cell r="E1608">
            <v>7050</v>
          </cell>
        </row>
        <row r="1609">
          <cell r="A1609">
            <v>2022</v>
          </cell>
          <cell r="B1609" t="str">
            <v>Julio</v>
          </cell>
          <cell r="C1609" t="str">
            <v>Boyaca</v>
          </cell>
          <cell r="D1609" t="str">
            <v>Porcinos</v>
          </cell>
          <cell r="E1609">
            <v>5632</v>
          </cell>
        </row>
        <row r="1610">
          <cell r="A1610">
            <v>2022</v>
          </cell>
          <cell r="B1610" t="str">
            <v>Agosto</v>
          </cell>
          <cell r="C1610" t="str">
            <v>Boyaca</v>
          </cell>
          <cell r="D1610" t="str">
            <v>Porcinos</v>
          </cell>
          <cell r="E1610">
            <v>5446</v>
          </cell>
        </row>
        <row r="1611">
          <cell r="A1611">
            <v>2022</v>
          </cell>
          <cell r="B1611" t="str">
            <v>Septiembre</v>
          </cell>
          <cell r="C1611" t="str">
            <v>Boyaca</v>
          </cell>
          <cell r="D1611" t="str">
            <v>Porcinos</v>
          </cell>
        </row>
        <row r="1612">
          <cell r="A1612">
            <v>2022</v>
          </cell>
          <cell r="B1612" t="str">
            <v>Octubre</v>
          </cell>
          <cell r="C1612" t="str">
            <v>Boyaca</v>
          </cell>
          <cell r="D1612" t="str">
            <v>Porcinos</v>
          </cell>
        </row>
        <row r="1613">
          <cell r="A1613">
            <v>2022</v>
          </cell>
          <cell r="B1613" t="str">
            <v>Noviembre</v>
          </cell>
          <cell r="C1613" t="str">
            <v>Boyaca</v>
          </cell>
          <cell r="D1613" t="str">
            <v>Porcinos</v>
          </cell>
        </row>
        <row r="1614">
          <cell r="A1614">
            <v>2022</v>
          </cell>
          <cell r="B1614" t="str">
            <v>Diciembre</v>
          </cell>
          <cell r="C1614" t="str">
            <v>Boyaca</v>
          </cell>
          <cell r="D1614" t="str">
            <v>Porcinos</v>
          </cell>
        </row>
        <row r="1615">
          <cell r="A1615">
            <v>2022</v>
          </cell>
          <cell r="B1615" t="str">
            <v>Enero</v>
          </cell>
          <cell r="C1615" t="str">
            <v>Caldas</v>
          </cell>
          <cell r="D1615" t="str">
            <v>Porcinos</v>
          </cell>
          <cell r="E1615">
            <v>1728</v>
          </cell>
        </row>
        <row r="1616">
          <cell r="A1616">
            <v>2022</v>
          </cell>
          <cell r="B1616" t="str">
            <v>Febrero</v>
          </cell>
          <cell r="C1616" t="str">
            <v>Caldas</v>
          </cell>
          <cell r="D1616" t="str">
            <v>Porcinos</v>
          </cell>
          <cell r="E1616">
            <v>2328</v>
          </cell>
        </row>
        <row r="1617">
          <cell r="A1617">
            <v>2022</v>
          </cell>
          <cell r="B1617" t="str">
            <v>Marzo</v>
          </cell>
          <cell r="C1617" t="str">
            <v>Caldas</v>
          </cell>
          <cell r="D1617" t="str">
            <v>Porcinos</v>
          </cell>
          <cell r="E1617">
            <v>2494</v>
          </cell>
        </row>
        <row r="1618">
          <cell r="A1618">
            <v>2022</v>
          </cell>
          <cell r="B1618" t="str">
            <v>Abril</v>
          </cell>
          <cell r="C1618" t="str">
            <v>Caldas</v>
          </cell>
          <cell r="D1618" t="str">
            <v>Porcinos</v>
          </cell>
          <cell r="E1618">
            <v>2586</v>
          </cell>
        </row>
        <row r="1619">
          <cell r="A1619">
            <v>2022</v>
          </cell>
          <cell r="B1619" t="str">
            <v>Mayo</v>
          </cell>
          <cell r="C1619" t="str">
            <v>Caldas</v>
          </cell>
          <cell r="D1619" t="str">
            <v>Porcinos</v>
          </cell>
          <cell r="E1619">
            <v>2338</v>
          </cell>
        </row>
        <row r="1620">
          <cell r="A1620">
            <v>2022</v>
          </cell>
          <cell r="B1620" t="str">
            <v>Junio</v>
          </cell>
          <cell r="C1620" t="str">
            <v>Caldas</v>
          </cell>
          <cell r="D1620" t="str">
            <v>Porcinos</v>
          </cell>
          <cell r="E1620">
            <v>2187</v>
          </cell>
        </row>
        <row r="1621">
          <cell r="A1621">
            <v>2022</v>
          </cell>
          <cell r="B1621" t="str">
            <v>Julio</v>
          </cell>
          <cell r="C1621" t="str">
            <v>Caldas</v>
          </cell>
          <cell r="D1621" t="str">
            <v>Porcinos</v>
          </cell>
          <cell r="E1621">
            <v>2632</v>
          </cell>
        </row>
        <row r="1622">
          <cell r="A1622">
            <v>2022</v>
          </cell>
          <cell r="B1622" t="str">
            <v>Agosto</v>
          </cell>
          <cell r="C1622" t="str">
            <v>Caldas</v>
          </cell>
          <cell r="D1622" t="str">
            <v>Porcinos</v>
          </cell>
          <cell r="E1622">
            <v>2725</v>
          </cell>
        </row>
        <row r="1623">
          <cell r="A1623">
            <v>2022</v>
          </cell>
          <cell r="B1623" t="str">
            <v>Septiembre</v>
          </cell>
          <cell r="C1623" t="str">
            <v>Caldas</v>
          </cell>
          <cell r="D1623" t="str">
            <v>Porcinos</v>
          </cell>
        </row>
        <row r="1624">
          <cell r="A1624">
            <v>2022</v>
          </cell>
          <cell r="B1624" t="str">
            <v>Octubre</v>
          </cell>
          <cell r="C1624" t="str">
            <v>Caldas</v>
          </cell>
          <cell r="D1624" t="str">
            <v>Porcinos</v>
          </cell>
        </row>
        <row r="1625">
          <cell r="A1625">
            <v>2022</v>
          </cell>
          <cell r="B1625" t="str">
            <v>Noviembre</v>
          </cell>
          <cell r="C1625" t="str">
            <v>Caldas</v>
          </cell>
          <cell r="D1625" t="str">
            <v>Porcinos</v>
          </cell>
        </row>
        <row r="1626">
          <cell r="A1626">
            <v>2022</v>
          </cell>
          <cell r="B1626" t="str">
            <v>Diciembre</v>
          </cell>
          <cell r="C1626" t="str">
            <v>Caldas</v>
          </cell>
          <cell r="D1626" t="str">
            <v>Porcinos</v>
          </cell>
        </row>
        <row r="1627">
          <cell r="A1627">
            <v>2022</v>
          </cell>
          <cell r="B1627" t="str">
            <v>Enero</v>
          </cell>
          <cell r="C1627" t="str">
            <v>Caqueta</v>
          </cell>
          <cell r="D1627" t="str">
            <v>Porcinos</v>
          </cell>
        </row>
        <row r="1628">
          <cell r="A1628">
            <v>2022</v>
          </cell>
          <cell r="B1628" t="str">
            <v>Febrero</v>
          </cell>
          <cell r="C1628" t="str">
            <v>Caqueta</v>
          </cell>
          <cell r="D1628" t="str">
            <v>Porcinos</v>
          </cell>
          <cell r="E1628">
            <v>0</v>
          </cell>
        </row>
        <row r="1629">
          <cell r="A1629">
            <v>2022</v>
          </cell>
          <cell r="B1629" t="str">
            <v>Marzo</v>
          </cell>
          <cell r="C1629" t="str">
            <v>Caqueta</v>
          </cell>
          <cell r="D1629" t="str">
            <v>Porcinos</v>
          </cell>
        </row>
        <row r="1630">
          <cell r="A1630">
            <v>2022</v>
          </cell>
          <cell r="B1630" t="str">
            <v>Abril</v>
          </cell>
          <cell r="C1630" t="str">
            <v>Caqueta</v>
          </cell>
          <cell r="D1630" t="str">
            <v>Porcinos</v>
          </cell>
          <cell r="E1630">
            <v>85</v>
          </cell>
        </row>
        <row r="1631">
          <cell r="A1631">
            <v>2022</v>
          </cell>
          <cell r="B1631" t="str">
            <v>Mayo</v>
          </cell>
          <cell r="C1631" t="str">
            <v>Caqueta</v>
          </cell>
          <cell r="D1631" t="str">
            <v>Porcinos</v>
          </cell>
        </row>
        <row r="1632">
          <cell r="A1632">
            <v>2022</v>
          </cell>
          <cell r="B1632" t="str">
            <v>Junio</v>
          </cell>
          <cell r="C1632" t="str">
            <v>Caqueta</v>
          </cell>
          <cell r="D1632" t="str">
            <v>Porcinos</v>
          </cell>
        </row>
        <row r="1633">
          <cell r="A1633">
            <v>2022</v>
          </cell>
          <cell r="B1633" t="str">
            <v>Julio</v>
          </cell>
          <cell r="C1633" t="str">
            <v>Caqueta</v>
          </cell>
          <cell r="D1633" t="str">
            <v>Porcinos</v>
          </cell>
        </row>
        <row r="1634">
          <cell r="A1634">
            <v>2022</v>
          </cell>
          <cell r="B1634" t="str">
            <v>Agosto</v>
          </cell>
          <cell r="C1634" t="str">
            <v>Caqueta</v>
          </cell>
          <cell r="D1634" t="str">
            <v>Porcinos</v>
          </cell>
        </row>
        <row r="1635">
          <cell r="A1635">
            <v>2022</v>
          </cell>
          <cell r="B1635" t="str">
            <v>Septiembre</v>
          </cell>
          <cell r="C1635" t="str">
            <v>Caqueta</v>
          </cell>
          <cell r="D1635" t="str">
            <v>Porcinos</v>
          </cell>
        </row>
        <row r="1636">
          <cell r="A1636">
            <v>2022</v>
          </cell>
          <cell r="B1636" t="str">
            <v>Octubre</v>
          </cell>
          <cell r="C1636" t="str">
            <v>Caqueta</v>
          </cell>
          <cell r="D1636" t="str">
            <v>Porcinos</v>
          </cell>
        </row>
        <row r="1637">
          <cell r="A1637">
            <v>2022</v>
          </cell>
          <cell r="B1637" t="str">
            <v>Noviembre</v>
          </cell>
          <cell r="C1637" t="str">
            <v>Caqueta</v>
          </cell>
          <cell r="D1637" t="str">
            <v>Porcinos</v>
          </cell>
        </row>
        <row r="1638">
          <cell r="A1638">
            <v>2022</v>
          </cell>
          <cell r="B1638" t="str">
            <v>Diciembre</v>
          </cell>
          <cell r="C1638" t="str">
            <v>Caqueta</v>
          </cell>
          <cell r="D1638" t="str">
            <v>Porcinos</v>
          </cell>
        </row>
        <row r="1639">
          <cell r="A1639">
            <v>2022</v>
          </cell>
          <cell r="B1639" t="str">
            <v>Enero</v>
          </cell>
          <cell r="C1639" t="str">
            <v>Casanare</v>
          </cell>
          <cell r="D1639" t="str">
            <v>Porcinos</v>
          </cell>
          <cell r="E1639">
            <v>60</v>
          </cell>
        </row>
        <row r="1640">
          <cell r="A1640">
            <v>2022</v>
          </cell>
          <cell r="B1640" t="str">
            <v>Febrero</v>
          </cell>
          <cell r="C1640" t="str">
            <v>Casanare</v>
          </cell>
          <cell r="D1640" t="str">
            <v>Porcinos</v>
          </cell>
          <cell r="E1640">
            <v>10</v>
          </cell>
        </row>
        <row r="1641">
          <cell r="A1641">
            <v>2022</v>
          </cell>
          <cell r="B1641" t="str">
            <v>Marzo</v>
          </cell>
          <cell r="C1641" t="str">
            <v>Casanare</v>
          </cell>
          <cell r="D1641" t="str">
            <v>Porcinos</v>
          </cell>
        </row>
        <row r="1642">
          <cell r="A1642">
            <v>2022</v>
          </cell>
          <cell r="B1642" t="str">
            <v>Abril</v>
          </cell>
          <cell r="C1642" t="str">
            <v>Casanare</v>
          </cell>
          <cell r="D1642" t="str">
            <v>Porcinos</v>
          </cell>
        </row>
        <row r="1643">
          <cell r="A1643">
            <v>2022</v>
          </cell>
          <cell r="B1643" t="str">
            <v>Mayo</v>
          </cell>
          <cell r="C1643" t="str">
            <v>Casanare</v>
          </cell>
          <cell r="D1643" t="str">
            <v>Porcinos</v>
          </cell>
        </row>
        <row r="1644">
          <cell r="A1644">
            <v>2022</v>
          </cell>
          <cell r="B1644" t="str">
            <v>Junio</v>
          </cell>
          <cell r="C1644" t="str">
            <v>Casanare</v>
          </cell>
          <cell r="D1644" t="str">
            <v>Porcinos</v>
          </cell>
        </row>
        <row r="1645">
          <cell r="A1645">
            <v>2022</v>
          </cell>
          <cell r="B1645" t="str">
            <v>Julio</v>
          </cell>
          <cell r="C1645" t="str">
            <v>Casanare</v>
          </cell>
          <cell r="D1645" t="str">
            <v>Porcinos</v>
          </cell>
        </row>
        <row r="1646">
          <cell r="A1646">
            <v>2022</v>
          </cell>
          <cell r="B1646" t="str">
            <v>Agosto</v>
          </cell>
          <cell r="C1646" t="str">
            <v>Casanare</v>
          </cell>
          <cell r="D1646" t="str">
            <v>Porcinos</v>
          </cell>
          <cell r="E1646">
            <v>30</v>
          </cell>
        </row>
        <row r="1647">
          <cell r="A1647">
            <v>2022</v>
          </cell>
          <cell r="B1647" t="str">
            <v>Septiembre</v>
          </cell>
          <cell r="C1647" t="str">
            <v>Casanare</v>
          </cell>
          <cell r="D1647" t="str">
            <v>Porcinos</v>
          </cell>
        </row>
        <row r="1648">
          <cell r="A1648">
            <v>2022</v>
          </cell>
          <cell r="B1648" t="str">
            <v>Octubre</v>
          </cell>
          <cell r="C1648" t="str">
            <v>Casanare</v>
          </cell>
          <cell r="D1648" t="str">
            <v>Porcinos</v>
          </cell>
        </row>
        <row r="1649">
          <cell r="A1649">
            <v>2022</v>
          </cell>
          <cell r="B1649" t="str">
            <v>Noviembre</v>
          </cell>
          <cell r="C1649" t="str">
            <v>Casanare</v>
          </cell>
          <cell r="D1649" t="str">
            <v>Porcinos</v>
          </cell>
        </row>
        <row r="1650">
          <cell r="A1650">
            <v>2022</v>
          </cell>
          <cell r="B1650" t="str">
            <v>Diciembre</v>
          </cell>
          <cell r="C1650" t="str">
            <v>Casanare</v>
          </cell>
          <cell r="D1650" t="str">
            <v>Porcinos</v>
          </cell>
        </row>
        <row r="1651">
          <cell r="A1651">
            <v>2022</v>
          </cell>
          <cell r="B1651" t="str">
            <v>Enero</v>
          </cell>
          <cell r="C1651" t="str">
            <v>Cundinamarca</v>
          </cell>
          <cell r="D1651" t="str">
            <v>Porcinos</v>
          </cell>
          <cell r="E1651">
            <v>29866</v>
          </cell>
        </row>
        <row r="1652">
          <cell r="A1652">
            <v>2022</v>
          </cell>
          <cell r="B1652" t="str">
            <v>Febrero</v>
          </cell>
          <cell r="C1652" t="str">
            <v>Cundinamarca</v>
          </cell>
          <cell r="D1652" t="str">
            <v>Porcinos</v>
          </cell>
          <cell r="E1652">
            <v>29462</v>
          </cell>
        </row>
        <row r="1653">
          <cell r="A1653">
            <v>2022</v>
          </cell>
          <cell r="B1653" t="str">
            <v>Marzo</v>
          </cell>
          <cell r="C1653" t="str">
            <v>Cundinamarca</v>
          </cell>
          <cell r="D1653" t="str">
            <v>Porcinos</v>
          </cell>
          <cell r="E1653">
            <v>40763</v>
          </cell>
        </row>
        <row r="1654">
          <cell r="A1654">
            <v>2022</v>
          </cell>
          <cell r="B1654" t="str">
            <v>Abril</v>
          </cell>
          <cell r="C1654" t="str">
            <v>Cundinamarca</v>
          </cell>
          <cell r="D1654" t="str">
            <v>Porcinos</v>
          </cell>
          <cell r="E1654">
            <v>36108</v>
          </cell>
        </row>
        <row r="1655">
          <cell r="A1655">
            <v>2022</v>
          </cell>
          <cell r="B1655" t="str">
            <v>Mayo</v>
          </cell>
          <cell r="C1655" t="str">
            <v>Cundinamarca</v>
          </cell>
          <cell r="D1655" t="str">
            <v>Porcinos</v>
          </cell>
          <cell r="E1655">
            <v>37069</v>
          </cell>
        </row>
        <row r="1656">
          <cell r="A1656">
            <v>2022</v>
          </cell>
          <cell r="B1656" t="str">
            <v>Junio</v>
          </cell>
          <cell r="C1656" t="str">
            <v>Cundinamarca</v>
          </cell>
          <cell r="D1656" t="str">
            <v>Porcinos</v>
          </cell>
          <cell r="E1656">
            <v>37379</v>
          </cell>
        </row>
        <row r="1657">
          <cell r="A1657">
            <v>2022</v>
          </cell>
          <cell r="B1657" t="str">
            <v>Julio</v>
          </cell>
          <cell r="C1657" t="str">
            <v>Cundinamarca</v>
          </cell>
          <cell r="D1657" t="str">
            <v>Porcinos</v>
          </cell>
          <cell r="E1657">
            <v>36336</v>
          </cell>
        </row>
        <row r="1658">
          <cell r="A1658">
            <v>2022</v>
          </cell>
          <cell r="B1658" t="str">
            <v>Agosto</v>
          </cell>
          <cell r="C1658" t="str">
            <v>Cundinamarca</v>
          </cell>
          <cell r="D1658" t="str">
            <v>Porcinos</v>
          </cell>
          <cell r="E1658">
            <v>37861</v>
          </cell>
        </row>
        <row r="1659">
          <cell r="A1659">
            <v>2022</v>
          </cell>
          <cell r="B1659" t="str">
            <v>Septiembre</v>
          </cell>
          <cell r="C1659" t="str">
            <v>Cundinamarca</v>
          </cell>
          <cell r="D1659" t="str">
            <v>Porcinos</v>
          </cell>
        </row>
        <row r="1660">
          <cell r="A1660">
            <v>2022</v>
          </cell>
          <cell r="B1660" t="str">
            <v>Octubre</v>
          </cell>
          <cell r="C1660" t="str">
            <v>Cundinamarca</v>
          </cell>
          <cell r="D1660" t="str">
            <v>Porcinos</v>
          </cell>
        </row>
        <row r="1661">
          <cell r="A1661">
            <v>2022</v>
          </cell>
          <cell r="B1661" t="str">
            <v>Noviembre</v>
          </cell>
          <cell r="C1661" t="str">
            <v>Cundinamarca</v>
          </cell>
          <cell r="D1661" t="str">
            <v>Porcinos</v>
          </cell>
        </row>
        <row r="1662">
          <cell r="A1662">
            <v>2022</v>
          </cell>
          <cell r="B1662" t="str">
            <v>Diciembre</v>
          </cell>
          <cell r="C1662" t="str">
            <v>Cundinamarca</v>
          </cell>
          <cell r="D1662" t="str">
            <v>Porcinos</v>
          </cell>
        </row>
        <row r="1663">
          <cell r="A1663">
            <v>2022</v>
          </cell>
          <cell r="B1663" t="str">
            <v>Enero</v>
          </cell>
          <cell r="C1663" t="str">
            <v>Huila</v>
          </cell>
          <cell r="D1663" t="str">
            <v>Porcinos</v>
          </cell>
        </row>
        <row r="1664">
          <cell r="A1664">
            <v>2022</v>
          </cell>
          <cell r="B1664" t="str">
            <v>Febrero</v>
          </cell>
          <cell r="C1664" t="str">
            <v>Huila</v>
          </cell>
          <cell r="D1664" t="str">
            <v>Porcinos</v>
          </cell>
          <cell r="E1664">
            <v>0</v>
          </cell>
        </row>
        <row r="1665">
          <cell r="A1665">
            <v>2022</v>
          </cell>
          <cell r="B1665" t="str">
            <v>Marzo</v>
          </cell>
          <cell r="C1665" t="str">
            <v>Huila</v>
          </cell>
          <cell r="D1665" t="str">
            <v>Porcinos</v>
          </cell>
          <cell r="E1665">
            <v>38</v>
          </cell>
        </row>
        <row r="1666">
          <cell r="A1666">
            <v>2022</v>
          </cell>
          <cell r="B1666" t="str">
            <v>Abril</v>
          </cell>
          <cell r="C1666" t="str">
            <v>Huila</v>
          </cell>
          <cell r="D1666" t="str">
            <v>Porcinos</v>
          </cell>
        </row>
        <row r="1667">
          <cell r="A1667">
            <v>2022</v>
          </cell>
          <cell r="B1667" t="str">
            <v>Mayo</v>
          </cell>
          <cell r="C1667" t="str">
            <v>Huila</v>
          </cell>
          <cell r="D1667" t="str">
            <v>Porcinos</v>
          </cell>
          <cell r="E1667">
            <v>60</v>
          </cell>
        </row>
        <row r="1668">
          <cell r="A1668">
            <v>2022</v>
          </cell>
          <cell r="B1668" t="str">
            <v>Junio</v>
          </cell>
          <cell r="C1668" t="str">
            <v>Huila</v>
          </cell>
          <cell r="D1668" t="str">
            <v>Porcinos</v>
          </cell>
        </row>
        <row r="1669">
          <cell r="A1669">
            <v>2022</v>
          </cell>
          <cell r="B1669" t="str">
            <v>Julio</v>
          </cell>
          <cell r="C1669" t="str">
            <v>Huila</v>
          </cell>
          <cell r="D1669" t="str">
            <v>Porcinos</v>
          </cell>
        </row>
        <row r="1670">
          <cell r="A1670">
            <v>2022</v>
          </cell>
          <cell r="B1670" t="str">
            <v>Agosto</v>
          </cell>
          <cell r="C1670" t="str">
            <v>Huila</v>
          </cell>
          <cell r="D1670" t="str">
            <v>Porcinos</v>
          </cell>
          <cell r="E1670">
            <v>31</v>
          </cell>
        </row>
        <row r="1671">
          <cell r="A1671">
            <v>2022</v>
          </cell>
          <cell r="B1671" t="str">
            <v>Septiembre</v>
          </cell>
          <cell r="C1671" t="str">
            <v>Huila</v>
          </cell>
          <cell r="D1671" t="str">
            <v>Porcinos</v>
          </cell>
        </row>
        <row r="1672">
          <cell r="A1672">
            <v>2022</v>
          </cell>
          <cell r="B1672" t="str">
            <v>Octubre</v>
          </cell>
          <cell r="C1672" t="str">
            <v>Huila</v>
          </cell>
          <cell r="D1672" t="str">
            <v>Porcinos</v>
          </cell>
        </row>
        <row r="1673">
          <cell r="A1673">
            <v>2022</v>
          </cell>
          <cell r="B1673" t="str">
            <v>Noviembre</v>
          </cell>
          <cell r="C1673" t="str">
            <v>Huila</v>
          </cell>
          <cell r="D1673" t="str">
            <v>Porcinos</v>
          </cell>
        </row>
        <row r="1674">
          <cell r="A1674">
            <v>2022</v>
          </cell>
          <cell r="B1674" t="str">
            <v>Diciembre</v>
          </cell>
          <cell r="C1674" t="str">
            <v>Huila</v>
          </cell>
          <cell r="D1674" t="str">
            <v>Porcinos</v>
          </cell>
        </row>
        <row r="1675">
          <cell r="A1675">
            <v>2022</v>
          </cell>
          <cell r="B1675" t="str">
            <v>Enero</v>
          </cell>
          <cell r="C1675" t="str">
            <v>Meta</v>
          </cell>
          <cell r="D1675" t="str">
            <v>Porcinos</v>
          </cell>
          <cell r="E1675">
            <v>8632</v>
          </cell>
        </row>
        <row r="1676">
          <cell r="A1676">
            <v>2022</v>
          </cell>
          <cell r="B1676" t="str">
            <v>Febrero</v>
          </cell>
          <cell r="C1676" t="str">
            <v>Meta</v>
          </cell>
          <cell r="D1676" t="str">
            <v>Porcinos</v>
          </cell>
          <cell r="E1676">
            <v>7273</v>
          </cell>
        </row>
        <row r="1677">
          <cell r="A1677">
            <v>2022</v>
          </cell>
          <cell r="B1677" t="str">
            <v>Marzo</v>
          </cell>
          <cell r="C1677" t="str">
            <v>Meta</v>
          </cell>
          <cell r="D1677" t="str">
            <v>Porcinos</v>
          </cell>
          <cell r="E1677">
            <v>7687</v>
          </cell>
        </row>
        <row r="1678">
          <cell r="A1678">
            <v>2022</v>
          </cell>
          <cell r="B1678" t="str">
            <v>Abril</v>
          </cell>
          <cell r="C1678" t="str">
            <v>Meta</v>
          </cell>
          <cell r="D1678" t="str">
            <v>Porcinos</v>
          </cell>
          <cell r="E1678">
            <v>9161</v>
          </cell>
        </row>
        <row r="1679">
          <cell r="A1679">
            <v>2022</v>
          </cell>
          <cell r="B1679" t="str">
            <v>Mayo</v>
          </cell>
          <cell r="C1679" t="str">
            <v>Meta</v>
          </cell>
          <cell r="D1679" t="str">
            <v>Porcinos</v>
          </cell>
          <cell r="E1679">
            <v>12514</v>
          </cell>
        </row>
        <row r="1680">
          <cell r="A1680">
            <v>2022</v>
          </cell>
          <cell r="B1680" t="str">
            <v>Junio</v>
          </cell>
          <cell r="C1680" t="str">
            <v>Meta</v>
          </cell>
          <cell r="D1680" t="str">
            <v>Porcinos</v>
          </cell>
          <cell r="E1680">
            <v>13315</v>
          </cell>
        </row>
        <row r="1681">
          <cell r="A1681">
            <v>2022</v>
          </cell>
          <cell r="B1681" t="str">
            <v>Julio</v>
          </cell>
          <cell r="C1681" t="str">
            <v>Meta</v>
          </cell>
          <cell r="D1681" t="str">
            <v>Porcinos</v>
          </cell>
          <cell r="E1681">
            <v>14024</v>
          </cell>
        </row>
        <row r="1682">
          <cell r="A1682">
            <v>2022</v>
          </cell>
          <cell r="B1682" t="str">
            <v>Agosto</v>
          </cell>
          <cell r="C1682" t="str">
            <v>Meta</v>
          </cell>
          <cell r="D1682" t="str">
            <v>Porcinos</v>
          </cell>
          <cell r="E1682">
            <v>15750</v>
          </cell>
        </row>
        <row r="1683">
          <cell r="A1683">
            <v>2022</v>
          </cell>
          <cell r="B1683" t="str">
            <v>Septiembre</v>
          </cell>
          <cell r="C1683" t="str">
            <v>Meta</v>
          </cell>
          <cell r="D1683" t="str">
            <v>Porcinos</v>
          </cell>
        </row>
        <row r="1684">
          <cell r="A1684">
            <v>2022</v>
          </cell>
          <cell r="B1684" t="str">
            <v>Octubre</v>
          </cell>
          <cell r="C1684" t="str">
            <v>Meta</v>
          </cell>
          <cell r="D1684" t="str">
            <v>Porcinos</v>
          </cell>
        </row>
        <row r="1685">
          <cell r="A1685">
            <v>2022</v>
          </cell>
          <cell r="B1685" t="str">
            <v>Noviembre</v>
          </cell>
          <cell r="C1685" t="str">
            <v>Meta</v>
          </cell>
          <cell r="D1685" t="str">
            <v>Porcinos</v>
          </cell>
        </row>
        <row r="1686">
          <cell r="A1686">
            <v>2022</v>
          </cell>
          <cell r="B1686" t="str">
            <v>Diciembre</v>
          </cell>
          <cell r="C1686" t="str">
            <v>Meta</v>
          </cell>
          <cell r="D1686" t="str">
            <v>Porcinos</v>
          </cell>
        </row>
        <row r="1687">
          <cell r="A1687">
            <v>2022</v>
          </cell>
          <cell r="B1687" t="str">
            <v>Enero</v>
          </cell>
          <cell r="C1687" t="str">
            <v>Quindio</v>
          </cell>
          <cell r="D1687" t="str">
            <v>Porcinos</v>
          </cell>
        </row>
        <row r="1688">
          <cell r="A1688">
            <v>2022</v>
          </cell>
          <cell r="B1688" t="str">
            <v>Febrero</v>
          </cell>
          <cell r="C1688" t="str">
            <v>Quindio</v>
          </cell>
          <cell r="D1688" t="str">
            <v>Porcinos</v>
          </cell>
          <cell r="E1688">
            <v>0</v>
          </cell>
        </row>
        <row r="1689">
          <cell r="A1689">
            <v>2022</v>
          </cell>
          <cell r="B1689" t="str">
            <v>Marzo</v>
          </cell>
          <cell r="C1689" t="str">
            <v>Quindio</v>
          </cell>
          <cell r="D1689" t="str">
            <v>Porcinos</v>
          </cell>
          <cell r="E1689">
            <v>50</v>
          </cell>
        </row>
        <row r="1690">
          <cell r="A1690">
            <v>2022</v>
          </cell>
          <cell r="B1690" t="str">
            <v>Abril</v>
          </cell>
          <cell r="C1690" t="str">
            <v>Quindio</v>
          </cell>
          <cell r="D1690" t="str">
            <v>Porcinos</v>
          </cell>
        </row>
        <row r="1691">
          <cell r="A1691">
            <v>2022</v>
          </cell>
          <cell r="B1691" t="str">
            <v>Mayo</v>
          </cell>
          <cell r="C1691" t="str">
            <v>Quindio</v>
          </cell>
          <cell r="D1691" t="str">
            <v>Porcinos</v>
          </cell>
        </row>
        <row r="1692">
          <cell r="A1692">
            <v>2022</v>
          </cell>
          <cell r="B1692" t="str">
            <v>Junio</v>
          </cell>
          <cell r="C1692" t="str">
            <v>Quindio</v>
          </cell>
          <cell r="D1692" t="str">
            <v>Porcinos</v>
          </cell>
        </row>
        <row r="1693">
          <cell r="A1693">
            <v>2022</v>
          </cell>
          <cell r="B1693" t="str">
            <v>Julio</v>
          </cell>
          <cell r="C1693" t="str">
            <v>Quindio</v>
          </cell>
          <cell r="D1693" t="str">
            <v>Porcinos</v>
          </cell>
          <cell r="E1693">
            <v>52</v>
          </cell>
        </row>
        <row r="1694">
          <cell r="A1694">
            <v>2022</v>
          </cell>
          <cell r="B1694" t="str">
            <v>Agosto</v>
          </cell>
          <cell r="C1694" t="str">
            <v>Quindio</v>
          </cell>
          <cell r="D1694" t="str">
            <v>Porcinos</v>
          </cell>
          <cell r="E1694">
            <v>196</v>
          </cell>
        </row>
        <row r="1695">
          <cell r="A1695">
            <v>2022</v>
          </cell>
          <cell r="B1695" t="str">
            <v>Septiembre</v>
          </cell>
          <cell r="C1695" t="str">
            <v>Quindio</v>
          </cell>
          <cell r="D1695" t="str">
            <v>Porcinos</v>
          </cell>
        </row>
        <row r="1696">
          <cell r="A1696">
            <v>2022</v>
          </cell>
          <cell r="B1696" t="str">
            <v>Octubre</v>
          </cell>
          <cell r="C1696" t="str">
            <v>Quindio</v>
          </cell>
          <cell r="D1696" t="str">
            <v>Porcinos</v>
          </cell>
        </row>
        <row r="1697">
          <cell r="A1697">
            <v>2022</v>
          </cell>
          <cell r="B1697" t="str">
            <v>Noviembre</v>
          </cell>
          <cell r="C1697" t="str">
            <v>Quindio</v>
          </cell>
          <cell r="D1697" t="str">
            <v>Porcinos</v>
          </cell>
        </row>
        <row r="1698">
          <cell r="A1698">
            <v>2022</v>
          </cell>
          <cell r="B1698" t="str">
            <v>Diciembre</v>
          </cell>
          <cell r="C1698" t="str">
            <v>Quindio</v>
          </cell>
          <cell r="D1698" t="str">
            <v>Porcinos</v>
          </cell>
        </row>
        <row r="1699">
          <cell r="A1699">
            <v>2022</v>
          </cell>
          <cell r="B1699" t="str">
            <v>Enero</v>
          </cell>
          <cell r="C1699" t="str">
            <v>Risaralda</v>
          </cell>
          <cell r="D1699" t="str">
            <v>Porcinos</v>
          </cell>
          <cell r="E1699">
            <v>509</v>
          </cell>
        </row>
        <row r="1700">
          <cell r="A1700">
            <v>2022</v>
          </cell>
          <cell r="B1700" t="str">
            <v>Febrero</v>
          </cell>
          <cell r="C1700" t="str">
            <v>Risaralda</v>
          </cell>
          <cell r="D1700" t="str">
            <v>Porcinos</v>
          </cell>
          <cell r="E1700">
            <v>248</v>
          </cell>
        </row>
        <row r="1701">
          <cell r="A1701">
            <v>2022</v>
          </cell>
          <cell r="B1701" t="str">
            <v>Marzo</v>
          </cell>
          <cell r="C1701" t="str">
            <v>Risaralda</v>
          </cell>
          <cell r="D1701" t="str">
            <v>Porcinos</v>
          </cell>
          <cell r="E1701">
            <v>716</v>
          </cell>
        </row>
        <row r="1702">
          <cell r="A1702">
            <v>2022</v>
          </cell>
          <cell r="B1702" t="str">
            <v>Abril</v>
          </cell>
          <cell r="C1702" t="str">
            <v>Risaralda</v>
          </cell>
          <cell r="D1702" t="str">
            <v>Porcinos</v>
          </cell>
          <cell r="E1702">
            <v>549</v>
          </cell>
        </row>
        <row r="1703">
          <cell r="A1703">
            <v>2022</v>
          </cell>
          <cell r="B1703" t="str">
            <v>Mayo</v>
          </cell>
          <cell r="C1703" t="str">
            <v>Risaralda</v>
          </cell>
          <cell r="D1703" t="str">
            <v>Porcinos</v>
          </cell>
          <cell r="E1703">
            <v>215</v>
          </cell>
        </row>
        <row r="1704">
          <cell r="A1704">
            <v>2022</v>
          </cell>
          <cell r="B1704" t="str">
            <v>Junio</v>
          </cell>
          <cell r="C1704" t="str">
            <v>Risaralda</v>
          </cell>
          <cell r="D1704" t="str">
            <v>Porcinos</v>
          </cell>
          <cell r="E1704">
            <v>897</v>
          </cell>
        </row>
        <row r="1705">
          <cell r="A1705">
            <v>2022</v>
          </cell>
          <cell r="B1705" t="str">
            <v>Julio</v>
          </cell>
          <cell r="C1705" t="str">
            <v>Risaralda</v>
          </cell>
          <cell r="D1705" t="str">
            <v>Porcinos</v>
          </cell>
          <cell r="E1705">
            <v>553</v>
          </cell>
        </row>
        <row r="1706">
          <cell r="A1706">
            <v>2022</v>
          </cell>
          <cell r="B1706" t="str">
            <v>Agosto</v>
          </cell>
          <cell r="C1706" t="str">
            <v>Risaralda</v>
          </cell>
          <cell r="D1706" t="str">
            <v>Porcinos</v>
          </cell>
          <cell r="E1706">
            <v>169</v>
          </cell>
        </row>
        <row r="1707">
          <cell r="A1707">
            <v>2022</v>
          </cell>
          <cell r="B1707" t="str">
            <v>Septiembre</v>
          </cell>
          <cell r="C1707" t="str">
            <v>Risaralda</v>
          </cell>
          <cell r="D1707" t="str">
            <v>Porcinos</v>
          </cell>
        </row>
        <row r="1708">
          <cell r="A1708">
            <v>2022</v>
          </cell>
          <cell r="B1708" t="str">
            <v>Octubre</v>
          </cell>
          <cell r="C1708" t="str">
            <v>Risaralda</v>
          </cell>
          <cell r="D1708" t="str">
            <v>Porcinos</v>
          </cell>
        </row>
        <row r="1709">
          <cell r="A1709">
            <v>2022</v>
          </cell>
          <cell r="B1709" t="str">
            <v>Noviembre</v>
          </cell>
          <cell r="C1709" t="str">
            <v>Risaralda</v>
          </cell>
          <cell r="D1709" t="str">
            <v>Porcinos</v>
          </cell>
        </row>
        <row r="1710">
          <cell r="A1710">
            <v>2022</v>
          </cell>
          <cell r="B1710" t="str">
            <v>Diciembre</v>
          </cell>
          <cell r="C1710" t="str">
            <v>Risaralda</v>
          </cell>
          <cell r="D1710" t="str">
            <v>Porcinos</v>
          </cell>
        </row>
        <row r="1711">
          <cell r="A1711">
            <v>2022</v>
          </cell>
          <cell r="B1711" t="str">
            <v>Enero</v>
          </cell>
          <cell r="C1711" t="str">
            <v>Santander</v>
          </cell>
          <cell r="D1711" t="str">
            <v>Porcinos</v>
          </cell>
          <cell r="E1711">
            <v>1125</v>
          </cell>
        </row>
        <row r="1712">
          <cell r="A1712">
            <v>2022</v>
          </cell>
          <cell r="B1712" t="str">
            <v>Febrero</v>
          </cell>
          <cell r="C1712" t="str">
            <v>Santander</v>
          </cell>
          <cell r="D1712" t="str">
            <v>Porcinos</v>
          </cell>
          <cell r="E1712">
            <v>579</v>
          </cell>
        </row>
        <row r="1713">
          <cell r="A1713">
            <v>2022</v>
          </cell>
          <cell r="B1713" t="str">
            <v>Marzo</v>
          </cell>
          <cell r="C1713" t="str">
            <v>Santander</v>
          </cell>
          <cell r="D1713" t="str">
            <v>Porcinos</v>
          </cell>
          <cell r="E1713">
            <v>1371</v>
          </cell>
        </row>
        <row r="1714">
          <cell r="A1714">
            <v>2022</v>
          </cell>
          <cell r="B1714" t="str">
            <v>Abril</v>
          </cell>
          <cell r="C1714" t="str">
            <v>Santander</v>
          </cell>
          <cell r="D1714" t="str">
            <v>Porcinos</v>
          </cell>
          <cell r="E1714">
            <v>1336</v>
          </cell>
        </row>
        <row r="1715">
          <cell r="A1715">
            <v>2022</v>
          </cell>
          <cell r="B1715" t="str">
            <v>Mayo</v>
          </cell>
          <cell r="C1715" t="str">
            <v>Santander</v>
          </cell>
          <cell r="D1715" t="str">
            <v>Porcinos</v>
          </cell>
          <cell r="E1715">
            <v>1619</v>
          </cell>
        </row>
        <row r="1716">
          <cell r="A1716">
            <v>2022</v>
          </cell>
          <cell r="B1716" t="str">
            <v>Junio</v>
          </cell>
          <cell r="C1716" t="str">
            <v>Santander</v>
          </cell>
          <cell r="D1716" t="str">
            <v>Porcinos</v>
          </cell>
          <cell r="E1716">
            <v>1556</v>
          </cell>
        </row>
        <row r="1717">
          <cell r="A1717">
            <v>2022</v>
          </cell>
          <cell r="B1717" t="str">
            <v>Julio</v>
          </cell>
          <cell r="C1717" t="str">
            <v>Santander</v>
          </cell>
          <cell r="D1717" t="str">
            <v>Porcinos</v>
          </cell>
          <cell r="E1717">
            <v>1303</v>
          </cell>
        </row>
        <row r="1718">
          <cell r="A1718">
            <v>2022</v>
          </cell>
          <cell r="B1718" t="str">
            <v>Agosto</v>
          </cell>
          <cell r="C1718" t="str">
            <v>Santander</v>
          </cell>
          <cell r="D1718" t="str">
            <v>Porcinos</v>
          </cell>
          <cell r="E1718">
            <v>1286</v>
          </cell>
        </row>
        <row r="1719">
          <cell r="A1719">
            <v>2022</v>
          </cell>
          <cell r="B1719" t="str">
            <v>Septiembre</v>
          </cell>
          <cell r="C1719" t="str">
            <v>Santander</v>
          </cell>
          <cell r="D1719" t="str">
            <v>Porcinos</v>
          </cell>
        </row>
        <row r="1720">
          <cell r="A1720">
            <v>2022</v>
          </cell>
          <cell r="B1720" t="str">
            <v>Octubre</v>
          </cell>
          <cell r="C1720" t="str">
            <v>Santander</v>
          </cell>
          <cell r="D1720" t="str">
            <v>Porcinos</v>
          </cell>
        </row>
        <row r="1721">
          <cell r="A1721">
            <v>2022</v>
          </cell>
          <cell r="B1721" t="str">
            <v>Noviembre</v>
          </cell>
          <cell r="C1721" t="str">
            <v>Santander</v>
          </cell>
          <cell r="D1721" t="str">
            <v>Porcinos</v>
          </cell>
        </row>
        <row r="1722">
          <cell r="A1722">
            <v>2022</v>
          </cell>
          <cell r="B1722" t="str">
            <v>Diciembre</v>
          </cell>
          <cell r="C1722" t="str">
            <v>Santander</v>
          </cell>
          <cell r="D1722" t="str">
            <v>Porcinos</v>
          </cell>
        </row>
        <row r="1723">
          <cell r="A1723">
            <v>2022</v>
          </cell>
          <cell r="B1723" t="str">
            <v>Enero</v>
          </cell>
          <cell r="C1723" t="str">
            <v>Tolima</v>
          </cell>
          <cell r="D1723" t="str">
            <v>Porcinos</v>
          </cell>
          <cell r="E1723">
            <v>1420</v>
          </cell>
        </row>
        <row r="1724">
          <cell r="A1724">
            <v>2022</v>
          </cell>
          <cell r="B1724" t="str">
            <v>Febrero</v>
          </cell>
          <cell r="C1724" t="str">
            <v>Tolima</v>
          </cell>
          <cell r="D1724" t="str">
            <v>Porcinos</v>
          </cell>
          <cell r="E1724">
            <v>2028</v>
          </cell>
        </row>
        <row r="1725">
          <cell r="A1725">
            <v>2022</v>
          </cell>
          <cell r="B1725" t="str">
            <v>Marzo</v>
          </cell>
          <cell r="C1725" t="str">
            <v>Tolima</v>
          </cell>
          <cell r="D1725" t="str">
            <v>Porcinos</v>
          </cell>
          <cell r="E1725">
            <v>2381</v>
          </cell>
        </row>
        <row r="1726">
          <cell r="A1726">
            <v>2022</v>
          </cell>
          <cell r="B1726" t="str">
            <v>Abril</v>
          </cell>
          <cell r="C1726" t="str">
            <v>Tolima</v>
          </cell>
          <cell r="D1726" t="str">
            <v>Porcinos</v>
          </cell>
          <cell r="E1726">
            <v>1541</v>
          </cell>
        </row>
        <row r="1727">
          <cell r="A1727">
            <v>2022</v>
          </cell>
          <cell r="B1727" t="str">
            <v>Mayo</v>
          </cell>
          <cell r="C1727" t="str">
            <v>Tolima</v>
          </cell>
          <cell r="D1727" t="str">
            <v>Porcinos</v>
          </cell>
          <cell r="E1727">
            <v>2210</v>
          </cell>
        </row>
        <row r="1728">
          <cell r="A1728">
            <v>2022</v>
          </cell>
          <cell r="B1728" t="str">
            <v>Junio</v>
          </cell>
          <cell r="C1728" t="str">
            <v>Tolima</v>
          </cell>
          <cell r="D1728" t="str">
            <v>Porcinos</v>
          </cell>
          <cell r="E1728">
            <v>2285</v>
          </cell>
        </row>
        <row r="1729">
          <cell r="A1729">
            <v>2022</v>
          </cell>
          <cell r="B1729" t="str">
            <v>Julio</v>
          </cell>
          <cell r="C1729" t="str">
            <v>Tolima</v>
          </cell>
          <cell r="D1729" t="str">
            <v>Porcinos</v>
          </cell>
          <cell r="E1729">
            <v>1895</v>
          </cell>
        </row>
        <row r="1730">
          <cell r="A1730">
            <v>2022</v>
          </cell>
          <cell r="B1730" t="str">
            <v>Agosto</v>
          </cell>
          <cell r="C1730" t="str">
            <v>Tolima</v>
          </cell>
          <cell r="D1730" t="str">
            <v>Porcinos</v>
          </cell>
          <cell r="E1730">
            <v>2155</v>
          </cell>
        </row>
        <row r="1731">
          <cell r="A1731">
            <v>2022</v>
          </cell>
          <cell r="B1731" t="str">
            <v>Septiembre</v>
          </cell>
          <cell r="C1731" t="str">
            <v>Tolima</v>
          </cell>
          <cell r="D1731" t="str">
            <v>Porcinos</v>
          </cell>
        </row>
        <row r="1732">
          <cell r="A1732">
            <v>2022</v>
          </cell>
          <cell r="B1732" t="str">
            <v>Octubre</v>
          </cell>
          <cell r="C1732" t="str">
            <v>Tolima</v>
          </cell>
          <cell r="D1732" t="str">
            <v>Porcinos</v>
          </cell>
        </row>
        <row r="1733">
          <cell r="A1733">
            <v>2022</v>
          </cell>
          <cell r="B1733" t="str">
            <v>Noviembre</v>
          </cell>
          <cell r="C1733" t="str">
            <v>Tolima</v>
          </cell>
          <cell r="D1733" t="str">
            <v>Porcinos</v>
          </cell>
        </row>
        <row r="1734">
          <cell r="A1734">
            <v>2022</v>
          </cell>
          <cell r="B1734" t="str">
            <v>Diciembre</v>
          </cell>
          <cell r="C1734" t="str">
            <v>Tolima</v>
          </cell>
          <cell r="D1734" t="str">
            <v>Porcinos</v>
          </cell>
        </row>
        <row r="1735">
          <cell r="A1735">
            <v>2022</v>
          </cell>
          <cell r="B1735" t="str">
            <v>Enero</v>
          </cell>
          <cell r="C1735" t="str">
            <v>Valle del Cauca</v>
          </cell>
          <cell r="D1735" t="str">
            <v>Porcinos</v>
          </cell>
          <cell r="E1735">
            <v>34</v>
          </cell>
        </row>
        <row r="1736">
          <cell r="A1736">
            <v>2022</v>
          </cell>
          <cell r="B1736" t="str">
            <v>Febrero</v>
          </cell>
          <cell r="C1736" t="str">
            <v>Valle del Cauca</v>
          </cell>
          <cell r="D1736" t="str">
            <v>Porcinos</v>
          </cell>
          <cell r="E1736">
            <v>132</v>
          </cell>
        </row>
        <row r="1737">
          <cell r="A1737">
            <v>2022</v>
          </cell>
          <cell r="B1737" t="str">
            <v>Marzo</v>
          </cell>
          <cell r="C1737" t="str">
            <v>Valle del Cauca</v>
          </cell>
          <cell r="D1737" t="str">
            <v>Porcinos</v>
          </cell>
          <cell r="E1737">
            <v>346</v>
          </cell>
        </row>
        <row r="1738">
          <cell r="A1738">
            <v>2022</v>
          </cell>
          <cell r="B1738" t="str">
            <v>Abril</v>
          </cell>
          <cell r="C1738" t="str">
            <v>Valle del Cauca</v>
          </cell>
          <cell r="D1738" t="str">
            <v>Porcinos</v>
          </cell>
          <cell r="E1738">
            <v>34</v>
          </cell>
        </row>
        <row r="1739">
          <cell r="A1739">
            <v>2022</v>
          </cell>
          <cell r="B1739" t="str">
            <v>Mayo</v>
          </cell>
          <cell r="C1739" t="str">
            <v>Valle del Cauca</v>
          </cell>
          <cell r="D1739" t="str">
            <v>Porcinos</v>
          </cell>
          <cell r="E1739">
            <v>123</v>
          </cell>
        </row>
        <row r="1740">
          <cell r="A1740">
            <v>2022</v>
          </cell>
          <cell r="B1740" t="str">
            <v>Junio</v>
          </cell>
          <cell r="C1740" t="str">
            <v>Valle del Cauca</v>
          </cell>
          <cell r="D1740" t="str">
            <v>Porcinos</v>
          </cell>
          <cell r="E1740">
            <v>78</v>
          </cell>
        </row>
        <row r="1741">
          <cell r="A1741">
            <v>2022</v>
          </cell>
          <cell r="B1741" t="str">
            <v>Julio</v>
          </cell>
          <cell r="C1741" t="str">
            <v>Valle del Cauca</v>
          </cell>
          <cell r="D1741" t="str">
            <v>Porcinos</v>
          </cell>
          <cell r="E1741">
            <v>97</v>
          </cell>
        </row>
        <row r="1742">
          <cell r="A1742">
            <v>2022</v>
          </cell>
          <cell r="B1742" t="str">
            <v>Agosto</v>
          </cell>
          <cell r="C1742" t="str">
            <v>Valle del Cauca</v>
          </cell>
          <cell r="D1742" t="str">
            <v>Porcinos</v>
          </cell>
          <cell r="E1742">
            <v>90</v>
          </cell>
        </row>
        <row r="1743">
          <cell r="A1743">
            <v>2022</v>
          </cell>
          <cell r="B1743" t="str">
            <v>Septiembre</v>
          </cell>
          <cell r="C1743" t="str">
            <v>Valle del Cauca</v>
          </cell>
          <cell r="D1743" t="str">
            <v>Porcinos</v>
          </cell>
        </row>
        <row r="1744">
          <cell r="A1744">
            <v>2022</v>
          </cell>
          <cell r="B1744" t="str">
            <v>Octubre</v>
          </cell>
          <cell r="C1744" t="str">
            <v>Valle del Cauca</v>
          </cell>
          <cell r="D1744" t="str">
            <v>Porcinos</v>
          </cell>
        </row>
        <row r="1745">
          <cell r="A1745">
            <v>2022</v>
          </cell>
          <cell r="B1745" t="str">
            <v>Noviembre</v>
          </cell>
          <cell r="C1745" t="str">
            <v>Valle del Cauca</v>
          </cell>
          <cell r="D1745" t="str">
            <v>Porcinos</v>
          </cell>
        </row>
        <row r="1746">
          <cell r="A1746">
            <v>2022</v>
          </cell>
          <cell r="B1746" t="str">
            <v>Diciembre</v>
          </cell>
          <cell r="C1746" t="str">
            <v>Valle del Cauca</v>
          </cell>
          <cell r="D1746" t="str">
            <v>Porcinos</v>
          </cell>
        </row>
        <row r="1747">
          <cell r="A1747">
            <v>2022</v>
          </cell>
          <cell r="B1747" t="str">
            <v>Enero</v>
          </cell>
          <cell r="C1747" t="str">
            <v>Vichada</v>
          </cell>
          <cell r="D1747" t="str">
            <v>Porcinos</v>
          </cell>
        </row>
        <row r="1748">
          <cell r="A1748">
            <v>2022</v>
          </cell>
          <cell r="B1748" t="str">
            <v>Febrero</v>
          </cell>
          <cell r="C1748" t="str">
            <v>Vichada</v>
          </cell>
          <cell r="D1748" t="str">
            <v>Porcinos</v>
          </cell>
          <cell r="E1748">
            <v>0</v>
          </cell>
        </row>
        <row r="1749">
          <cell r="A1749">
            <v>2022</v>
          </cell>
          <cell r="B1749" t="str">
            <v>Marzo</v>
          </cell>
          <cell r="C1749" t="str">
            <v>Vichada</v>
          </cell>
          <cell r="D1749" t="str">
            <v>Porcinos</v>
          </cell>
        </row>
        <row r="1750">
          <cell r="A1750">
            <v>2022</v>
          </cell>
          <cell r="B1750" t="str">
            <v>Abril</v>
          </cell>
          <cell r="C1750" t="str">
            <v>Vichada</v>
          </cell>
          <cell r="D1750" t="str">
            <v>Porcinos</v>
          </cell>
        </row>
        <row r="1751">
          <cell r="A1751">
            <v>2022</v>
          </cell>
          <cell r="B1751" t="str">
            <v>Mayo</v>
          </cell>
          <cell r="C1751" t="str">
            <v>Vichada</v>
          </cell>
          <cell r="D1751" t="str">
            <v>Porcinos</v>
          </cell>
        </row>
        <row r="1752">
          <cell r="A1752">
            <v>2022</v>
          </cell>
          <cell r="B1752" t="str">
            <v>Junio</v>
          </cell>
          <cell r="C1752" t="str">
            <v>Vichada</v>
          </cell>
          <cell r="D1752" t="str">
            <v>Porcinos</v>
          </cell>
        </row>
        <row r="1753">
          <cell r="A1753">
            <v>2022</v>
          </cell>
          <cell r="B1753" t="str">
            <v>Julio</v>
          </cell>
          <cell r="C1753" t="str">
            <v>Vichada</v>
          </cell>
          <cell r="D1753" t="str">
            <v>Porcinos</v>
          </cell>
        </row>
        <row r="1754">
          <cell r="A1754">
            <v>2022</v>
          </cell>
          <cell r="B1754" t="str">
            <v>Agosto</v>
          </cell>
          <cell r="C1754" t="str">
            <v>Vichada</v>
          </cell>
          <cell r="D1754" t="str">
            <v>Porcinos</v>
          </cell>
        </row>
        <row r="1755">
          <cell r="A1755">
            <v>2022</v>
          </cell>
          <cell r="B1755" t="str">
            <v>Septiembre</v>
          </cell>
          <cell r="C1755" t="str">
            <v>Vichada</v>
          </cell>
          <cell r="D1755" t="str">
            <v>Porcinos</v>
          </cell>
        </row>
        <row r="1756">
          <cell r="A1756">
            <v>2022</v>
          </cell>
          <cell r="B1756" t="str">
            <v>Octubre</v>
          </cell>
          <cell r="C1756" t="str">
            <v>Vichada</v>
          </cell>
          <cell r="D1756" t="str">
            <v>Porcinos</v>
          </cell>
        </row>
        <row r="1757">
          <cell r="A1757">
            <v>2022</v>
          </cell>
          <cell r="B1757" t="str">
            <v>Noviembre</v>
          </cell>
          <cell r="C1757" t="str">
            <v>Vichada</v>
          </cell>
          <cell r="D1757" t="str">
            <v>Porcinos</v>
          </cell>
        </row>
        <row r="1758">
          <cell r="A1758">
            <v>2022</v>
          </cell>
          <cell r="B1758" t="str">
            <v>Diciembre</v>
          </cell>
          <cell r="C1758" t="str">
            <v>Vichada</v>
          </cell>
          <cell r="D1758" t="str">
            <v>Porcinos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Abastecimiento ciudades"/>
      <sheetName val="Abastecimiento ciudades frutas"/>
      <sheetName val="Abastecimiento verduras "/>
      <sheetName val="Abastecimiento tuberculos "/>
      <sheetName val="Abastecimiento ciudades otros"/>
      <sheetName val="Abastecimiento Bogotá"/>
      <sheetName val="Frutas $ "/>
      <sheetName val="Hortalizas $"/>
      <sheetName val="Granos y procesados $"/>
      <sheetName val="Cárnicos $"/>
      <sheetName val="Huevos y lácteos $"/>
      <sheetName val="Tubérculos y plátanos $"/>
      <sheetName val="Abastecimiento Bovinos unidades"/>
      <sheetName val="Abastecimiento Bufalos unidades"/>
      <sheetName val="Abastecimiento Porcinos unidade"/>
      <sheetName val="Sacrificio Ganado Bog-Cundi"/>
      <sheetName val="Fechas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C12">
            <v>2021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>
            <v>2022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../../Junio/Actualizacion%20BD-informe/Informe_Abast_9xx_%20Plantillas_ene-2022%20-%20copia.xls" TargetMode="External"/><Relationship Id="rId1" Type="http://schemas.openxmlformats.org/officeDocument/2006/relationships/hyperlink" Target="../../Junio/Actualizacion%20BD-informe/Informe_Abast_9xx_%20Plantillas_ene-2022%20-%20copia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N33"/>
  <sheetViews>
    <sheetView zoomScaleNormal="100" workbookViewId="0">
      <selection activeCell="M30" sqref="M30"/>
    </sheetView>
  </sheetViews>
  <sheetFormatPr baseColWidth="10" defaultColWidth="9" defaultRowHeight="12.75" x14ac:dyDescent="0.35"/>
  <cols>
    <col min="1" max="1" width="4.73046875" style="4" customWidth="1"/>
    <col min="2" max="2" width="19.59765625" style="4" customWidth="1"/>
    <col min="3" max="3" width="4.3984375" style="4" customWidth="1"/>
    <col min="4" max="13" width="7.73046875" style="4" customWidth="1"/>
    <col min="14" max="14" width="7.1328125" style="4" customWidth="1"/>
    <col min="15" max="250" width="10.86328125" style="4" customWidth="1"/>
    <col min="251" max="251" width="1.86328125" style="4" customWidth="1"/>
    <col min="252" max="252" width="10.59765625" style="4" customWidth="1"/>
    <col min="253" max="253" width="9.86328125" style="4" customWidth="1"/>
    <col min="254" max="255" width="7.86328125" style="4" customWidth="1"/>
    <col min="256" max="16384" width="9" style="4"/>
  </cols>
  <sheetData>
    <row r="1" spans="1:14" ht="13.15" x14ac:dyDescent="0.4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ht="13.15" x14ac:dyDescent="0.4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</row>
    <row r="3" spans="1:14" ht="13.15" x14ac:dyDescent="0.4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</row>
    <row r="4" spans="1:14" ht="13.15" x14ac:dyDescent="0.4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8"/>
    </row>
    <row r="5" spans="1:14" ht="13.15" x14ac:dyDescent="0.4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8"/>
    </row>
    <row r="6" spans="1:14" ht="13.15" x14ac:dyDescent="0.4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8"/>
    </row>
    <row r="7" spans="1:14" ht="13.15" x14ac:dyDescent="0.4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8"/>
    </row>
    <row r="8" spans="1:14" ht="13.15" x14ac:dyDescent="0.4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8"/>
    </row>
    <row r="9" spans="1:14" ht="13.15" x14ac:dyDescent="0.4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8"/>
    </row>
    <row r="10" spans="1:14" ht="13.15" x14ac:dyDescent="0.4">
      <c r="A10" s="5"/>
      <c r="B10" s="191" t="s">
        <v>5</v>
      </c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8"/>
    </row>
    <row r="11" spans="1:14" ht="13.15" x14ac:dyDescent="0.4">
      <c r="A11" s="5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8"/>
    </row>
    <row r="12" spans="1:14" ht="13.15" x14ac:dyDescent="0.4">
      <c r="A12" s="5"/>
      <c r="B12" s="10"/>
      <c r="C12" s="9"/>
      <c r="D12" s="10"/>
      <c r="E12" s="9"/>
      <c r="F12" s="9"/>
      <c r="G12" s="9"/>
      <c r="H12" s="9"/>
      <c r="I12" s="9"/>
      <c r="J12" s="11"/>
      <c r="K12" s="9"/>
      <c r="L12" s="9"/>
      <c r="M12" s="9"/>
      <c r="N12" s="8"/>
    </row>
    <row r="13" spans="1:14" ht="13.15" x14ac:dyDescent="0.4">
      <c r="A13" s="5"/>
      <c r="B13" s="12" t="s">
        <v>22</v>
      </c>
      <c r="C13" s="13"/>
      <c r="D13" s="11" t="s">
        <v>32</v>
      </c>
      <c r="E13" s="11"/>
      <c r="F13" s="11"/>
      <c r="G13" s="11"/>
      <c r="H13" s="11"/>
      <c r="J13" s="11" t="s">
        <v>38</v>
      </c>
      <c r="K13" s="14"/>
      <c r="M13" s="9"/>
      <c r="N13" s="8"/>
    </row>
    <row r="14" spans="1:14" ht="13.15" x14ac:dyDescent="0.4">
      <c r="A14" s="5"/>
      <c r="B14" s="12"/>
      <c r="C14" s="15"/>
      <c r="D14" s="11" t="s">
        <v>37</v>
      </c>
      <c r="E14" s="11"/>
      <c r="F14" s="11"/>
      <c r="G14" s="11"/>
      <c r="H14" s="11"/>
      <c r="I14" s="14"/>
      <c r="J14" s="11" t="s">
        <v>19</v>
      </c>
      <c r="K14" s="14"/>
      <c r="L14" s="11"/>
      <c r="M14" s="9"/>
      <c r="N14" s="8"/>
    </row>
    <row r="15" spans="1:14" ht="13.15" x14ac:dyDescent="0.4">
      <c r="A15" s="5"/>
      <c r="B15" s="12"/>
      <c r="C15" s="15"/>
      <c r="D15" s="11" t="s">
        <v>39</v>
      </c>
      <c r="E15" s="11"/>
      <c r="F15" s="11"/>
      <c r="G15" s="11"/>
      <c r="H15" s="11"/>
      <c r="I15" s="14"/>
      <c r="J15" s="11" t="s">
        <v>86</v>
      </c>
      <c r="K15" s="14"/>
      <c r="L15" s="11"/>
      <c r="M15" s="9"/>
      <c r="N15" s="8"/>
    </row>
    <row r="16" spans="1:14" ht="14.25" x14ac:dyDescent="0.45">
      <c r="A16" s="5"/>
      <c r="B16" s="10"/>
      <c r="C16" s="9"/>
      <c r="D16" s="11" t="s">
        <v>40</v>
      </c>
      <c r="E16" s="9"/>
      <c r="F16" s="9"/>
      <c r="G16" s="9"/>
      <c r="H16" s="9"/>
      <c r="I16" s="9"/>
      <c r="J16" s="106" t="s">
        <v>85</v>
      </c>
      <c r="K16" s="9"/>
      <c r="L16" s="9"/>
      <c r="M16" s="9"/>
      <c r="N16" s="8"/>
    </row>
    <row r="17" spans="1:14" ht="13.15" x14ac:dyDescent="0.4">
      <c r="A17" s="5"/>
      <c r="B17" s="10"/>
      <c r="C17" s="9"/>
      <c r="E17" s="9"/>
      <c r="F17" s="9"/>
      <c r="G17" s="9"/>
      <c r="H17" s="9"/>
      <c r="I17" s="9"/>
      <c r="J17" s="11" t="s">
        <v>87</v>
      </c>
      <c r="K17" s="9"/>
      <c r="L17" s="9"/>
      <c r="M17" s="9"/>
      <c r="N17" s="8"/>
    </row>
    <row r="18" spans="1:14" ht="14.25" x14ac:dyDescent="0.45">
      <c r="A18" s="5"/>
      <c r="B18" s="9"/>
      <c r="C18" s="9"/>
      <c r="D18" s="13"/>
      <c r="E18" s="9"/>
      <c r="F18" s="9"/>
      <c r="G18" s="9"/>
      <c r="H18" s="9"/>
      <c r="I18" s="9"/>
      <c r="J18" s="106" t="s">
        <v>369</v>
      </c>
      <c r="K18" s="9"/>
      <c r="L18" s="9"/>
      <c r="M18" s="9"/>
      <c r="N18" s="8"/>
    </row>
    <row r="19" spans="1:14" ht="13.15" x14ac:dyDescent="0.4">
      <c r="A19" s="5"/>
      <c r="B19" s="9"/>
      <c r="C19" s="9"/>
      <c r="D19" s="11"/>
      <c r="E19" s="9"/>
      <c r="F19" s="9"/>
      <c r="G19" s="9"/>
      <c r="H19" s="9"/>
      <c r="I19" s="9"/>
      <c r="K19" s="9"/>
      <c r="L19" s="9"/>
      <c r="M19" s="9"/>
      <c r="N19" s="8"/>
    </row>
    <row r="20" spans="1:14" ht="14.25" x14ac:dyDescent="0.45">
      <c r="A20" s="5"/>
      <c r="B20" s="9"/>
      <c r="C20" s="9"/>
      <c r="D20" s="11"/>
      <c r="E20" s="9"/>
      <c r="F20" s="9"/>
      <c r="G20" s="9"/>
      <c r="H20" s="9"/>
      <c r="I20" s="9"/>
      <c r="J20" s="106"/>
      <c r="K20" s="9"/>
      <c r="L20" s="9"/>
      <c r="M20" s="9"/>
      <c r="N20" s="8"/>
    </row>
    <row r="21" spans="1:14" ht="15.75" customHeight="1" x14ac:dyDescent="0.4">
      <c r="A21" s="5"/>
      <c r="B21" s="16" t="s">
        <v>21</v>
      </c>
      <c r="C21" s="17"/>
      <c r="D21" s="190" t="s">
        <v>358</v>
      </c>
      <c r="E21" s="190"/>
      <c r="F21" s="190"/>
      <c r="G21" s="190"/>
      <c r="H21" s="190"/>
      <c r="I21" s="190"/>
      <c r="J21" s="190"/>
      <c r="K21" s="190"/>
      <c r="L21" s="190"/>
      <c r="M21" s="190"/>
      <c r="N21" s="18"/>
    </row>
    <row r="22" spans="1:14" ht="15.6" customHeight="1" x14ac:dyDescent="0.45">
      <c r="A22" s="5"/>
      <c r="D22" s="19"/>
      <c r="E22" s="106" t="s">
        <v>388</v>
      </c>
      <c r="J22" s="106" t="s">
        <v>389</v>
      </c>
      <c r="N22" s="8"/>
    </row>
    <row r="23" spans="1:14" ht="15.6" customHeight="1" x14ac:dyDescent="0.45">
      <c r="A23" s="5"/>
      <c r="D23" s="19"/>
      <c r="E23" s="106" t="s">
        <v>390</v>
      </c>
      <c r="N23" s="8"/>
    </row>
    <row r="24" spans="1:14" ht="15.6" customHeight="1" x14ac:dyDescent="0.45">
      <c r="A24" s="5"/>
      <c r="C24" s="12"/>
      <c r="D24" s="15"/>
      <c r="E24" s="11" t="s">
        <v>0</v>
      </c>
      <c r="F24" s="20"/>
      <c r="J24" s="106" t="s">
        <v>359</v>
      </c>
      <c r="K24" s="21"/>
      <c r="N24" s="8"/>
    </row>
    <row r="25" spans="1:14" ht="15.6" customHeight="1" x14ac:dyDescent="0.35">
      <c r="A25" s="5"/>
      <c r="B25" s="12"/>
      <c r="C25" s="12"/>
      <c r="E25" s="11" t="s">
        <v>1</v>
      </c>
      <c r="F25" s="21"/>
      <c r="J25" s="11" t="s">
        <v>31</v>
      </c>
      <c r="K25" s="11"/>
      <c r="L25" s="11"/>
      <c r="N25" s="8"/>
    </row>
    <row r="26" spans="1:14" x14ac:dyDescent="0.35">
      <c r="A26" s="5"/>
      <c r="E26" s="11" t="s">
        <v>6</v>
      </c>
      <c r="F26" s="11"/>
      <c r="J26" s="11" t="s">
        <v>8</v>
      </c>
      <c r="N26" s="8"/>
    </row>
    <row r="27" spans="1:14" x14ac:dyDescent="0.35">
      <c r="A27" s="5"/>
      <c r="N27" s="8"/>
    </row>
    <row r="28" spans="1:14" x14ac:dyDescent="0.35">
      <c r="A28" s="5"/>
      <c r="N28" s="8"/>
    </row>
    <row r="29" spans="1:14" x14ac:dyDescent="0.35">
      <c r="A29" s="5"/>
      <c r="N29" s="8"/>
    </row>
    <row r="30" spans="1:14" x14ac:dyDescent="0.35">
      <c r="A30" s="5"/>
      <c r="N30" s="8"/>
    </row>
    <row r="31" spans="1:14" ht="13.15" x14ac:dyDescent="0.35">
      <c r="A31" s="101" t="s">
        <v>375</v>
      </c>
      <c r="B31" s="12"/>
      <c r="C31" s="12"/>
      <c r="N31" s="8"/>
    </row>
    <row r="32" spans="1:14" ht="13.15" x14ac:dyDescent="0.35">
      <c r="A32" s="154" t="s">
        <v>376</v>
      </c>
      <c r="B32" s="12"/>
      <c r="C32" s="12"/>
      <c r="N32" s="8"/>
    </row>
    <row r="33" spans="1:14" x14ac:dyDescent="0.35">
      <c r="A33" s="155" t="s">
        <v>401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3"/>
    </row>
  </sheetData>
  <mergeCells count="2">
    <mergeCell ref="D21:M21"/>
    <mergeCell ref="B10:M10"/>
  </mergeCells>
  <hyperlinks>
    <hyperlink ref="E24" location="'Frutas $ '!A1" display="Frutas" xr:uid="{00000000-0004-0000-0000-000000000000}"/>
    <hyperlink ref="J14" location="'Abastecimiento Bogotá'!Área_de_impresión" display="Abastecimiento Bogotá" xr:uid="{00000000-0004-0000-0000-000004000000}"/>
    <hyperlink ref="N21" location="'Abastecimiento Bogotá'!A1" display="Abastecimiento Bogotá" xr:uid="{00000000-0004-0000-0000-000005000000}"/>
    <hyperlink ref="D13" location="'Abastecimiento ciudades'!A1" display="Abastecimiento por ciudades" xr:uid="{00000000-0004-0000-0000-000006000000}"/>
    <hyperlink ref="D13:F13" location="'Abastecimiento ciudades'!Área_de_impresión" display="Abastecimiento por ciudades" xr:uid="{00000000-0004-0000-0000-000007000000}"/>
    <hyperlink ref="D14" location="'Abastecimiento ciudades frutas'!Área_de_impresión" display="Abastecimiento ciudades frutas" xr:uid="{00000000-0004-0000-0000-000008000000}"/>
    <hyperlink ref="D15" location="'Abastecimiento verduras '!Área_de_impresión" display="Abastecimiento verduras" xr:uid="{00000000-0004-0000-0000-000009000000}"/>
    <hyperlink ref="D16" location="'Abastecimiento tuberculos '!Área_de_impresión" display="Abastecimiento tubérculos" xr:uid="{00000000-0004-0000-0000-00000A000000}"/>
    <hyperlink ref="J13" location="'Abastecimiento ciudades otros'!Área_de_impresión" display="Abastecimiento ciudades otros" xr:uid="{00000000-0004-0000-0000-00000B000000}"/>
    <hyperlink ref="J15" location="'Abastecimiento Bovinos unidades'!A1" display="Abastecimiento bovino unidades" xr:uid="{00000000-0004-0000-0000-00000D000000}"/>
    <hyperlink ref="J16" location="'Abastecimiento Bufalos unidades'!A1" display="Abastecimiento bufalos unidades" xr:uid="{00000000-0004-0000-0000-00000E000000}"/>
    <hyperlink ref="J17" location="'Abastecimiento Porcinos unidade'!A1" display="Abastecimiento porcino unidades" xr:uid="{00000000-0004-0000-0000-00000F000000}"/>
    <hyperlink ref="J24" r:id="rId1" location="'Cárnicos $'!Área_de_impresión" xr:uid="{00000000-0004-0000-0000-000010000000}"/>
    <hyperlink ref="J18" r:id="rId2" location="'Sacrificio Ganado Bog-Cundi'!Área_de_impresión" xr:uid="{00000000-0004-0000-0000-000011000000}"/>
    <hyperlink ref="J25" location="'Huevos y lácteos $'!A1" display="Huevos y lácteos" xr:uid="{00000000-0004-0000-0000-00000C000000}"/>
    <hyperlink ref="E26" location="'Granos y procesados $'!A1" display="Granos y procesados" xr:uid="{00000000-0004-0000-0000-000003000000}"/>
    <hyperlink ref="J26" location="'Tubérculos y plátanos $'!A1" display="Tuberculos y platanos" xr:uid="{00000000-0004-0000-0000-000002000000}"/>
    <hyperlink ref="E25" location="'Hortalizas $'!A1" display="Hortalizas" xr:uid="{00000000-0004-0000-0000-000001000000}"/>
    <hyperlink ref="E22" location="'IPAAC Variacion mensual'!A1" display="IPAAC Variacion mensual" xr:uid="{CD7DB200-0540-43DF-B04B-332E0E7A6AA6}"/>
    <hyperlink ref="J22" location="'IPAAC Variacion año corrido'!A1" display="IPAAC Variacion año corrido" xr:uid="{216716CB-D572-4471-9FD0-55A33760800C}"/>
    <hyperlink ref="E23" location="'IPAAC Variacion doce meses'!A1" display="IPAAC Variacion doce meses" xr:uid="{F4104440-F40E-4353-BAC8-8037DED608DE}"/>
  </hyperlinks>
  <pageMargins left="0.70866141732283472" right="0.70866141732283472" top="0.74803149606299213" bottom="0.74803149606299213" header="0.31496062992125984" footer="0.31496062992125984"/>
  <pageSetup paperSize="9" scale="74" orientation="portrait" r:id="rId3"/>
  <headerFooter>
    <oddFooter>&amp;C&amp;"-,Negrita"&amp;K03-021Índice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1DC0-8C8F-45E2-A1DC-FF617D6D46ED}">
  <sheetPr>
    <tabColor theme="3"/>
  </sheetPr>
  <dimension ref="A1:XFA41"/>
  <sheetViews>
    <sheetView showGridLines="0" zoomScaleNormal="100" workbookViewId="0">
      <selection activeCell="M20" sqref="M20"/>
    </sheetView>
  </sheetViews>
  <sheetFormatPr baseColWidth="10" defaultRowHeight="14.25" x14ac:dyDescent="0.45"/>
  <cols>
    <col min="5" max="6" width="11.1328125" bestFit="1" customWidth="1"/>
    <col min="7" max="7" width="10.3984375" customWidth="1"/>
    <col min="10" max="10" width="2.59765625" customWidth="1"/>
  </cols>
  <sheetData>
    <row r="1" spans="2:11 16381:16381" x14ac:dyDescent="0.45">
      <c r="K1" s="157"/>
    </row>
    <row r="2" spans="2:11 16381:16381" x14ac:dyDescent="0.45">
      <c r="K2" s="157"/>
    </row>
    <row r="3" spans="2:11 16381:16381" x14ac:dyDescent="0.45">
      <c r="K3" s="157"/>
    </row>
    <row r="4" spans="2:11 16381:16381" x14ac:dyDescent="0.45">
      <c r="K4" s="157"/>
    </row>
    <row r="5" spans="2:11 16381:16381" x14ac:dyDescent="0.45">
      <c r="K5" s="157"/>
    </row>
    <row r="6" spans="2:11 16381:16381" x14ac:dyDescent="0.45">
      <c r="K6" s="157"/>
    </row>
    <row r="7" spans="2:11 16381:16381" x14ac:dyDescent="0.45">
      <c r="K7" s="157"/>
    </row>
    <row r="8" spans="2:11 16381:16381" x14ac:dyDescent="0.45">
      <c r="K8" s="157"/>
    </row>
    <row r="9" spans="2:11 16381:16381" x14ac:dyDescent="0.45">
      <c r="B9" s="194" t="s">
        <v>392</v>
      </c>
      <c r="C9" s="194"/>
      <c r="D9" s="194"/>
      <c r="E9" s="194"/>
      <c r="F9" s="194"/>
      <c r="G9" s="194"/>
      <c r="H9" s="194"/>
      <c r="I9" s="194"/>
      <c r="J9" s="194"/>
      <c r="K9" s="157"/>
    </row>
    <row r="10" spans="2:11 16381:16381" x14ac:dyDescent="0.45">
      <c r="B10" s="201" t="str">
        <f>+"Variacion anual"&amp;" "&amp;F13&amp;" "&amp;F12</f>
        <v>Variacion anual septiembre 2022</v>
      </c>
      <c r="C10" s="194"/>
      <c r="D10" s="194"/>
      <c r="E10" s="194"/>
      <c r="F10" s="194"/>
      <c r="G10" s="194"/>
      <c r="H10" s="194"/>
      <c r="I10" s="194"/>
      <c r="J10" s="194"/>
      <c r="K10" s="157"/>
    </row>
    <row r="11" spans="2:11 16381:16381" x14ac:dyDescent="0.45">
      <c r="B11" s="6"/>
      <c r="C11" s="27"/>
      <c r="D11" s="27"/>
      <c r="E11" s="27"/>
      <c r="F11" s="27"/>
      <c r="G11" s="27"/>
      <c r="H11" s="27"/>
      <c r="I11" s="27"/>
      <c r="J11" s="27"/>
      <c r="K11" s="157"/>
    </row>
    <row r="12" spans="2:11 16381:16381" x14ac:dyDescent="0.45">
      <c r="B12" s="6"/>
      <c r="C12" s="27"/>
      <c r="D12" s="27"/>
      <c r="E12" s="27">
        <v>2021</v>
      </c>
      <c r="F12" s="27">
        <v>2022</v>
      </c>
      <c r="G12" s="27"/>
      <c r="H12" s="27"/>
      <c r="I12" s="27"/>
      <c r="J12" s="27"/>
      <c r="K12" s="157"/>
    </row>
    <row r="13" spans="2:11 16381:16381" ht="42.75" x14ac:dyDescent="0.45">
      <c r="D13" s="4"/>
      <c r="E13" s="158" t="s">
        <v>61</v>
      </c>
      <c r="F13" s="158" t="s">
        <v>61</v>
      </c>
      <c r="G13" s="159" t="s">
        <v>384</v>
      </c>
      <c r="H13" s="160"/>
      <c r="I13" s="160"/>
      <c r="J13" s="27"/>
      <c r="K13" s="157"/>
    </row>
    <row r="14" spans="2:11 16381:16381" x14ac:dyDescent="0.45">
      <c r="D14" s="179" t="s">
        <v>385</v>
      </c>
      <c r="E14" s="161">
        <f>+SUMIFS([1]IPACC!$AB$20:$AB$53,[1]IPACC!$K$20:$K$53,E$12,[1]IPACC!$L$20:$L$53,E$13)</f>
        <v>19.404032769746514</v>
      </c>
      <c r="F14" s="161">
        <f>+SUMIFS([1]IPACC!$AB$20:$AB$53,[1]IPACC!$K$20:$K$53,F$12,[1]IPACC!$L$20:$L$53,F$13)</f>
        <v>36.594197906594836</v>
      </c>
      <c r="G14" s="162">
        <f t="shared" ref="G14:G16" si="0">+F14-E14</f>
        <v>17.190165136848321</v>
      </c>
      <c r="H14" s="160"/>
      <c r="I14" s="160"/>
      <c r="J14" s="27"/>
      <c r="K14" s="157"/>
    </row>
    <row r="15" spans="2:11 16381:16381" x14ac:dyDescent="0.45">
      <c r="D15" s="180" t="s">
        <v>0</v>
      </c>
      <c r="E15" s="163">
        <f>+SUMIFS([1]IPACC!$Y$20:$Y$53,[1]IPACC!$K$20:$K$53,E$12,[1]IPACC!$L$20:$L$53,E$13)</f>
        <v>15.424846759804666</v>
      </c>
      <c r="F15" s="163">
        <f>+SUMIFS([1]IPACC!$Y$20:$Y$53,[1]IPACC!$K$20:$K$53,F$12,[1]IPACC!$L$20:$L$53,F$13)</f>
        <v>25.483662491918182</v>
      </c>
      <c r="G15" s="164">
        <f t="shared" si="0"/>
        <v>10.058815732113516</v>
      </c>
      <c r="H15" s="160"/>
      <c r="I15" s="183"/>
      <c r="J15" s="27"/>
      <c r="K15" s="157"/>
      <c r="XFA15" s="163"/>
    </row>
    <row r="16" spans="2:11 16381:16381" x14ac:dyDescent="0.45">
      <c r="D16" s="180" t="s">
        <v>386</v>
      </c>
      <c r="E16" s="163">
        <f>+SUMIFS([1]IPACC!$Z$20:$Z$53,[1]IPACC!$K$20:$K$53,E$12,[1]IPACC!$L$20:$L$53,E$13)</f>
        <v>35.40050265741921</v>
      </c>
      <c r="F16" s="163">
        <f>+SUMIFS([1]IPACC!$Z$20:$Z$53,[1]IPACC!$K$20:$K$53,F$12,[1]IPACC!$L$20:$L$53,F$13)</f>
        <v>41.102102940418497</v>
      </c>
      <c r="G16" s="164">
        <f t="shared" si="0"/>
        <v>5.7016002829992871</v>
      </c>
      <c r="H16" s="160"/>
      <c r="I16" s="160"/>
      <c r="J16" s="27"/>
      <c r="K16" s="157"/>
    </row>
    <row r="17" spans="2:17" x14ac:dyDescent="0.45">
      <c r="B17" s="4"/>
      <c r="D17" s="180" t="s">
        <v>387</v>
      </c>
      <c r="E17" s="163">
        <f>+SUMIFS([1]IPACC!$AA$20:$AA$53,[1]IPACC!$K$20:$K$53,E$12,[1]IPACC!$L$20:$L$53,E$13)</f>
        <v>15.686169996180176</v>
      </c>
      <c r="F17" s="163">
        <f>+SUMIFS([1]IPACC!$AA$20:$AA$53,[1]IPACC!$K$20:$K$53,F$12,[1]IPACC!$L$20:$L$53,F$13)</f>
        <v>46.004086774844623</v>
      </c>
      <c r="G17" s="164">
        <f>+F17-E17</f>
        <v>30.317916778664447</v>
      </c>
      <c r="H17" s="160"/>
      <c r="I17" s="160"/>
      <c r="J17" s="27"/>
      <c r="K17" s="157"/>
    </row>
    <row r="18" spans="2:17" x14ac:dyDescent="0.45">
      <c r="B18" s="9"/>
      <c r="C18" s="9"/>
      <c r="D18" s="9"/>
      <c r="E18" s="9"/>
      <c r="F18" s="9"/>
      <c r="G18" s="9"/>
      <c r="H18" s="9"/>
      <c r="I18" s="9"/>
      <c r="J18" s="9"/>
      <c r="K18" s="157"/>
    </row>
    <row r="19" spans="2:17" x14ac:dyDescent="0.45">
      <c r="B19" s="9"/>
      <c r="C19" s="194" t="s">
        <v>391</v>
      </c>
      <c r="D19" s="194"/>
      <c r="E19" s="194"/>
      <c r="F19" s="194"/>
      <c r="G19" s="194"/>
      <c r="H19" s="194"/>
      <c r="I19" s="9"/>
      <c r="J19" s="9"/>
      <c r="K19" s="157"/>
    </row>
    <row r="20" spans="2:17" x14ac:dyDescent="0.45">
      <c r="B20" s="4"/>
      <c r="C20" s="194" t="str">
        <f>+"Variación anual % a"&amp;" "&amp;F13&amp;" "&amp;F12</f>
        <v>Variación anual % a septiembre 2022</v>
      </c>
      <c r="D20" s="194"/>
      <c r="E20" s="194"/>
      <c r="F20" s="194"/>
      <c r="G20" s="194"/>
      <c r="H20" s="194"/>
      <c r="I20" s="165"/>
      <c r="J20" s="165"/>
      <c r="K20" s="157"/>
      <c r="M20" s="166"/>
      <c r="P20" s="167"/>
      <c r="Q20" s="167"/>
    </row>
    <row r="21" spans="2:17" x14ac:dyDescent="0.45">
      <c r="B21" s="4"/>
      <c r="C21" s="27"/>
      <c r="D21" s="27"/>
      <c r="E21" s="27"/>
      <c r="F21" s="27"/>
      <c r="G21" s="27"/>
      <c r="H21" s="27"/>
      <c r="I21" s="27"/>
      <c r="J21" s="27"/>
      <c r="K21" s="157"/>
      <c r="M21" s="166"/>
      <c r="P21" s="167"/>
      <c r="Q21" s="167"/>
    </row>
    <row r="22" spans="2:17" x14ac:dyDescent="0.45">
      <c r="B22" s="4"/>
      <c r="C22" s="27"/>
      <c r="D22" s="27"/>
      <c r="E22" s="27"/>
      <c r="F22" s="27"/>
      <c r="G22" s="27"/>
      <c r="H22" s="27"/>
      <c r="I22" s="27"/>
      <c r="J22" s="27"/>
      <c r="K22" s="157"/>
      <c r="M22" s="166"/>
      <c r="P22" s="167"/>
      <c r="Q22" s="167"/>
    </row>
    <row r="23" spans="2:17" x14ac:dyDescent="0.45">
      <c r="B23" s="4"/>
      <c r="C23" s="168"/>
      <c r="D23" s="168"/>
      <c r="E23" s="168"/>
      <c r="F23" s="168"/>
      <c r="G23" s="168"/>
      <c r="H23" s="168"/>
      <c r="I23" s="168"/>
      <c r="J23" s="168"/>
      <c r="K23" s="157"/>
      <c r="M23" s="166"/>
      <c r="P23" s="167"/>
      <c r="Q23" s="167"/>
    </row>
    <row r="24" spans="2:17" x14ac:dyDescent="0.45">
      <c r="B24" s="16"/>
      <c r="C24" s="169"/>
      <c r="D24" s="169"/>
      <c r="E24" s="169"/>
      <c r="F24" s="168"/>
      <c r="G24" s="168"/>
      <c r="H24" s="168"/>
      <c r="I24" s="168"/>
      <c r="J24" s="168"/>
      <c r="K24" s="157"/>
    </row>
    <row r="25" spans="2:17" x14ac:dyDescent="0.45">
      <c r="B25" s="4"/>
      <c r="C25" s="168"/>
      <c r="D25" s="168"/>
      <c r="E25" s="168"/>
      <c r="F25" s="168"/>
      <c r="G25" s="168"/>
      <c r="H25" s="168"/>
      <c r="I25" s="168"/>
      <c r="J25" s="168"/>
      <c r="K25" s="157"/>
      <c r="P25" s="167"/>
      <c r="Q25" s="167"/>
    </row>
    <row r="26" spans="2:17" x14ac:dyDescent="0.45">
      <c r="B26" s="4"/>
      <c r="C26" s="168"/>
      <c r="D26" s="168"/>
      <c r="E26" s="168"/>
      <c r="F26" s="168"/>
      <c r="G26" s="168"/>
      <c r="H26" s="168"/>
      <c r="I26" s="168"/>
      <c r="J26" s="168"/>
      <c r="K26" s="157"/>
      <c r="P26" s="167"/>
      <c r="Q26" s="167"/>
    </row>
    <row r="27" spans="2:17" x14ac:dyDescent="0.45">
      <c r="B27" s="4"/>
      <c r="C27" s="168"/>
      <c r="D27" s="168"/>
      <c r="E27" s="168"/>
      <c r="F27" s="169"/>
      <c r="G27" s="169"/>
      <c r="H27" s="169"/>
      <c r="I27" s="169"/>
      <c r="J27" s="169"/>
      <c r="K27" s="157"/>
      <c r="P27" s="167"/>
      <c r="Q27" s="167"/>
    </row>
    <row r="28" spans="2:17" x14ac:dyDescent="0.45">
      <c r="B28" s="4"/>
      <c r="C28" s="168"/>
      <c r="D28" s="168"/>
      <c r="E28" s="168"/>
      <c r="F28" s="168"/>
      <c r="G28" s="168"/>
      <c r="H28" s="168"/>
      <c r="I28" s="168"/>
      <c r="J28" s="168"/>
      <c r="K28" s="157"/>
    </row>
    <row r="29" spans="2:17" x14ac:dyDescent="0.45">
      <c r="B29" s="4"/>
      <c r="C29" s="15"/>
      <c r="D29" s="15"/>
      <c r="E29" s="15"/>
      <c r="F29" s="15"/>
      <c r="G29" s="15"/>
      <c r="H29" s="15"/>
      <c r="I29" s="15"/>
      <c r="J29" s="15"/>
      <c r="K29" s="157"/>
      <c r="P29" s="167"/>
      <c r="Q29" s="167"/>
    </row>
    <row r="30" spans="2:17" x14ac:dyDescent="0.45">
      <c r="B30" s="4"/>
      <c r="C30" s="15"/>
      <c r="D30" s="15"/>
      <c r="E30" s="15"/>
      <c r="F30" s="15"/>
      <c r="G30" s="15"/>
      <c r="H30" s="15"/>
      <c r="I30" s="15"/>
      <c r="J30" s="15"/>
      <c r="K30" s="157"/>
      <c r="P30" s="167"/>
      <c r="Q30" s="167"/>
    </row>
    <row r="31" spans="2:17" x14ac:dyDescent="0.45">
      <c r="B31" s="4"/>
      <c r="C31" s="15"/>
      <c r="D31" s="15"/>
      <c r="E31" s="15"/>
      <c r="F31" s="15"/>
      <c r="G31" s="15"/>
      <c r="H31" s="15"/>
      <c r="I31" s="15"/>
      <c r="J31" s="15"/>
      <c r="K31" s="157"/>
      <c r="P31" s="167"/>
      <c r="Q31" s="167"/>
    </row>
    <row r="32" spans="2:17" x14ac:dyDescent="0.45">
      <c r="B32" s="4"/>
      <c r="C32" s="15"/>
      <c r="D32" s="15"/>
      <c r="E32" s="15"/>
      <c r="F32" s="15"/>
      <c r="G32" s="15"/>
      <c r="H32" s="15"/>
      <c r="I32" s="15"/>
      <c r="J32" s="15"/>
      <c r="K32" s="157"/>
    </row>
    <row r="33" spans="1:11" x14ac:dyDescent="0.45">
      <c r="B33" s="4"/>
      <c r="C33" s="15"/>
      <c r="D33" s="15"/>
      <c r="E33" s="15"/>
      <c r="F33" s="15"/>
      <c r="G33" s="15"/>
      <c r="H33" s="15"/>
      <c r="I33" s="15"/>
      <c r="J33" s="15"/>
      <c r="K33" s="157"/>
    </row>
    <row r="34" spans="1:11" x14ac:dyDescent="0.45">
      <c r="B34" s="4"/>
      <c r="C34" s="15"/>
      <c r="D34" s="15"/>
      <c r="E34" s="15"/>
      <c r="F34" s="15"/>
      <c r="G34" s="15"/>
      <c r="H34" s="15"/>
      <c r="I34" s="15"/>
      <c r="J34" s="15"/>
      <c r="K34" s="157"/>
    </row>
    <row r="35" spans="1:11" x14ac:dyDescent="0.45">
      <c r="B35" s="4"/>
      <c r="C35" s="15"/>
      <c r="D35" s="15"/>
      <c r="E35" s="15"/>
      <c r="F35" s="15"/>
      <c r="G35" s="15"/>
      <c r="H35" s="15"/>
      <c r="I35" s="15"/>
      <c r="J35" s="15"/>
      <c r="K35" s="157"/>
    </row>
    <row r="36" spans="1:11" x14ac:dyDescent="0.45">
      <c r="B36" s="4"/>
      <c r="C36" s="15"/>
      <c r="D36" s="15"/>
      <c r="E36" s="15"/>
      <c r="F36" s="15"/>
      <c r="G36" s="15"/>
      <c r="H36" s="15"/>
      <c r="I36" s="15"/>
      <c r="J36" s="15"/>
      <c r="K36" s="157"/>
    </row>
    <row r="37" spans="1:11" x14ac:dyDescent="0.45">
      <c r="B37" s="4"/>
      <c r="C37" s="15"/>
      <c r="D37" s="15"/>
      <c r="E37" s="15"/>
      <c r="F37" s="15"/>
      <c r="G37" s="15"/>
      <c r="H37" s="15"/>
      <c r="I37" s="15"/>
      <c r="J37" s="15"/>
      <c r="K37" s="157"/>
    </row>
    <row r="38" spans="1:11" x14ac:dyDescent="0.45">
      <c r="B38" s="4"/>
      <c r="C38" s="15"/>
      <c r="D38" s="15"/>
      <c r="E38" s="15"/>
      <c r="F38" s="15"/>
      <c r="G38" s="15"/>
      <c r="H38" s="15"/>
      <c r="I38" s="15"/>
      <c r="J38" s="15"/>
      <c r="K38" s="157"/>
    </row>
    <row r="39" spans="1:11" x14ac:dyDescent="0.45">
      <c r="B39" s="4"/>
      <c r="C39" s="15"/>
      <c r="D39" s="15"/>
      <c r="E39" s="15"/>
      <c r="F39" s="15"/>
      <c r="G39" s="15"/>
      <c r="H39" s="15"/>
      <c r="I39" s="15"/>
      <c r="J39" s="15"/>
      <c r="K39" s="157"/>
    </row>
    <row r="40" spans="1:11" x14ac:dyDescent="0.45">
      <c r="B40" s="4"/>
      <c r="C40" s="15"/>
      <c r="D40" s="15"/>
      <c r="E40" s="15"/>
      <c r="F40" s="15"/>
      <c r="G40" s="15"/>
      <c r="H40" s="15"/>
      <c r="I40" s="15"/>
      <c r="J40" s="15"/>
      <c r="K40" s="157"/>
    </row>
    <row r="41" spans="1:11" x14ac:dyDescent="0.45">
      <c r="A41" s="102" t="s">
        <v>393</v>
      </c>
      <c r="B41" s="170"/>
      <c r="C41" s="170"/>
      <c r="D41" s="170"/>
      <c r="E41" s="170"/>
      <c r="F41" s="170"/>
      <c r="G41" s="170"/>
      <c r="H41" s="170"/>
      <c r="I41" s="170"/>
      <c r="J41" s="170"/>
      <c r="K41" s="171"/>
    </row>
  </sheetData>
  <mergeCells count="4">
    <mergeCell ref="B9:J9"/>
    <mergeCell ref="B10:J10"/>
    <mergeCell ref="C19:H19"/>
    <mergeCell ref="C20:H2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CC195"/>
  <sheetViews>
    <sheetView showGridLines="0" zoomScaleNormal="100" workbookViewId="0">
      <selection activeCell="J13" sqref="J13"/>
    </sheetView>
  </sheetViews>
  <sheetFormatPr baseColWidth="10" defaultColWidth="11.3984375" defaultRowHeight="12.75" x14ac:dyDescent="0.35"/>
  <cols>
    <col min="1" max="1" width="2" style="21" customWidth="1"/>
    <col min="2" max="2" width="27.73046875" style="21" customWidth="1"/>
    <col min="3" max="3" width="9.3984375" style="21" customWidth="1"/>
    <col min="4" max="4" width="8.73046875" style="21" customWidth="1"/>
    <col min="5" max="5" width="2.265625" style="21" customWidth="1"/>
    <col min="6" max="6" width="8.73046875" style="21" bestFit="1" customWidth="1"/>
    <col min="7" max="7" width="9" style="21" customWidth="1"/>
    <col min="8" max="8" width="8.73046875" style="21" customWidth="1"/>
    <col min="9" max="10" width="8.59765625" style="21" customWidth="1"/>
    <col min="11" max="11" width="9.73046875" style="21" customWidth="1"/>
    <col min="12" max="12" width="10.265625" style="21" customWidth="1"/>
    <col min="13" max="13" width="10.73046875" style="21" customWidth="1"/>
    <col min="14" max="14" width="11.86328125" style="21" customWidth="1"/>
    <col min="15" max="15" width="1.73046875" style="21" customWidth="1"/>
    <col min="16" max="21" width="11.59765625" style="20" customWidth="1"/>
    <col min="22" max="71" width="11.59765625" style="47" customWidth="1"/>
    <col min="72" max="81" width="11.59765625" style="20" customWidth="1"/>
    <col min="82" max="16384" width="11.3984375" style="21"/>
  </cols>
  <sheetData>
    <row r="1" spans="1:27" ht="15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U3" s="128"/>
    </row>
    <row r="4" spans="1:27" ht="15.75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T4" s="127"/>
      <c r="U4" s="127"/>
    </row>
    <row r="5" spans="1:27" ht="15.75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T5" s="127"/>
      <c r="U5" s="127"/>
    </row>
    <row r="6" spans="1:27" ht="15.75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T6" s="127"/>
      <c r="U6" s="127"/>
    </row>
    <row r="7" spans="1:27" ht="15.75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T7" s="127"/>
      <c r="U7" s="127"/>
    </row>
    <row r="8" spans="1:27" ht="15.75" customHeight="1" x14ac:dyDescent="0.3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T8" s="127"/>
      <c r="U8" s="127"/>
    </row>
    <row r="9" spans="1:27" ht="13.15" x14ac:dyDescent="0.4">
      <c r="A9" s="20"/>
      <c r="B9" s="20"/>
      <c r="C9" s="193" t="s">
        <v>360</v>
      </c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26"/>
      <c r="T9" s="127"/>
      <c r="U9" s="127"/>
    </row>
    <row r="10" spans="1:27" ht="13.15" x14ac:dyDescent="0.4">
      <c r="A10" s="20"/>
      <c r="B10" s="20"/>
      <c r="C10" s="194" t="str">
        <f>+CONCATENATE("pesos/Kg, últimos seis meses hasta ",Fechas!C2," ",Fechas!B3)</f>
        <v>pesos/Kg, últimos seis meses hasta septiembre 2022</v>
      </c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26"/>
      <c r="T10" s="127"/>
      <c r="U10" s="127"/>
    </row>
    <row r="11" spans="1:27" ht="13.15" x14ac:dyDescent="0.4">
      <c r="A11" s="20"/>
      <c r="B11" s="20"/>
      <c r="C11" s="130"/>
      <c r="D11" s="130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T11" s="127"/>
      <c r="U11" s="127"/>
    </row>
    <row r="12" spans="1:27" ht="19.149999999999999" customHeight="1" x14ac:dyDescent="0.4">
      <c r="A12" s="20"/>
      <c r="B12" s="27"/>
      <c r="C12" s="55">
        <v>2020</v>
      </c>
      <c r="D12" s="30">
        <v>2021</v>
      </c>
      <c r="E12" s="9"/>
      <c r="F12" s="204">
        <f>+Fechas!B3</f>
        <v>2022</v>
      </c>
      <c r="G12" s="204"/>
      <c r="H12" s="204"/>
      <c r="I12" s="204"/>
      <c r="J12" s="204"/>
      <c r="K12" s="204"/>
      <c r="L12" s="195" t="s">
        <v>23</v>
      </c>
      <c r="M12" s="203" t="str">
        <f>+CONCATENATE("% cambio
'",MID(Fechas!B3,3,2),"/'",MID('Frutas $ '!D12,3,2))</f>
        <v>% cambio
'22/'21</v>
      </c>
      <c r="N12" s="203" t="str">
        <f>+CONCATENATE("% cambio
'",MID(D12,3,2),"/'",MID('Frutas $ '!C12,3,2))</f>
        <v>% cambio
'21/'20</v>
      </c>
      <c r="O12" s="26"/>
      <c r="T12" s="127"/>
      <c r="U12" s="127"/>
    </row>
    <row r="13" spans="1:27" ht="26.25" x14ac:dyDescent="0.4">
      <c r="A13" s="20"/>
      <c r="B13" s="31"/>
      <c r="C13" s="182" t="s">
        <v>395</v>
      </c>
      <c r="D13" s="182" t="s">
        <v>395</v>
      </c>
      <c r="E13" s="29"/>
      <c r="F13" s="189" t="s">
        <v>396</v>
      </c>
      <c r="G13" s="189" t="s">
        <v>397</v>
      </c>
      <c r="H13" s="189" t="s">
        <v>398</v>
      </c>
      <c r="I13" s="189" t="s">
        <v>399</v>
      </c>
      <c r="J13" s="189" t="s">
        <v>400</v>
      </c>
      <c r="K13" s="184" t="s">
        <v>395</v>
      </c>
      <c r="L13" s="195"/>
      <c r="M13" s="203"/>
      <c r="N13" s="203"/>
      <c r="O13" s="26"/>
      <c r="T13" s="127"/>
      <c r="U13" s="127"/>
    </row>
    <row r="14" spans="1:27" ht="36" customHeight="1" x14ac:dyDescent="0.4">
      <c r="A14" s="56" t="s">
        <v>0</v>
      </c>
      <c r="B14" s="20"/>
      <c r="C14" s="182"/>
      <c r="D14" s="148"/>
      <c r="E14" s="148"/>
      <c r="F14" s="148"/>
      <c r="G14" s="148"/>
      <c r="H14" s="148"/>
      <c r="I14" s="148"/>
      <c r="J14" s="148"/>
      <c r="K14" s="148"/>
      <c r="L14" s="57"/>
      <c r="M14" s="57"/>
      <c r="N14" s="57"/>
      <c r="O14" s="133"/>
      <c r="P14" s="57"/>
      <c r="Q14" s="128"/>
      <c r="R14" s="128"/>
      <c r="S14" s="128"/>
      <c r="V14" s="67"/>
    </row>
    <row r="15" spans="1:27" x14ac:dyDescent="0.35">
      <c r="A15" s="134">
        <v>11001</v>
      </c>
      <c r="B15" s="50" t="s">
        <v>202</v>
      </c>
      <c r="C15" s="59">
        <f>+IFERROR(AVERAGEIFS('[1]BD_PRECIOS PROMEDIO MENSUAL'!$J$21:$J$50000,'[1]BD_PRECIOS PROMEDIO MENSUAL'!$A$21:$A$50000,C$12,'[1]BD_PRECIOS PROMEDIO MENSUAL'!$B$21:$B$50000,C$13,'[1]BD_PRECIOS PROMEDIO MENSUAL'!$K$21:$K$50000,$A15)," ")</f>
        <v>4781</v>
      </c>
      <c r="D15" s="59">
        <f>+IFERROR(AVERAGEIFS('[1]BD_PRECIOS PROMEDIO MENSUAL'!$J$21:$J$50000,'[1]BD_PRECIOS PROMEDIO MENSUAL'!$A$21:$A$50000,D$12,'[1]BD_PRECIOS PROMEDIO MENSUAL'!$B$21:$B$50000,D$13,'[1]BD_PRECIOS PROMEDIO MENSUAL'!$K$21:$K$50000,$A15)," ")</f>
        <v>5651</v>
      </c>
      <c r="E15" s="60"/>
      <c r="F15" s="59">
        <f>+IFERROR(AVERAGEIFS('[1]BD_PRECIOS PROMEDIO MENSUAL'!$J$21:$J$50000,'[1]BD_PRECIOS PROMEDIO MENSUAL'!$A$21:$A$50000,$F$12,'[1]BD_PRECIOS PROMEDIO MENSUAL'!$B$21:$B$50000,F$13,'[1]BD_PRECIOS PROMEDIO MENSUAL'!$K$21:$K$50000,$A15)," ")</f>
        <v>5649</v>
      </c>
      <c r="G15" s="59">
        <f>+IFERROR(AVERAGEIFS('[1]BD_PRECIOS PROMEDIO MENSUAL'!$J$21:$J$50000,'[1]BD_PRECIOS PROMEDIO MENSUAL'!$A$21:$A$50000,$F$12,'[1]BD_PRECIOS PROMEDIO MENSUAL'!$B$21:$B$50000,G$13,'[1]BD_PRECIOS PROMEDIO MENSUAL'!$K$21:$K$50000,$A15)," ")</f>
        <v>5820</v>
      </c>
      <c r="H15" s="59">
        <f>+IFERROR(AVERAGEIFS('[1]BD_PRECIOS PROMEDIO MENSUAL'!$J$21:$J$50000,'[1]BD_PRECIOS PROMEDIO MENSUAL'!$A$21:$A$50000,$F$12,'[1]BD_PRECIOS PROMEDIO MENSUAL'!$B$21:$B$50000,H$13,'[1]BD_PRECIOS PROMEDIO MENSUAL'!$K$21:$K$50000,$A15)," ")</f>
        <v>5606</v>
      </c>
      <c r="I15" s="59">
        <f>+IFERROR(AVERAGEIFS('[1]BD_PRECIOS PROMEDIO MENSUAL'!$J$21:$J$50000,'[1]BD_PRECIOS PROMEDIO MENSUAL'!$A$21:$A$50000,$F$12,'[1]BD_PRECIOS PROMEDIO MENSUAL'!$B$21:$B$50000,I$13,'[1]BD_PRECIOS PROMEDIO MENSUAL'!$K$21:$K$50000,$A15)," ")</f>
        <v>5385</v>
      </c>
      <c r="J15" s="59">
        <f>+IFERROR(AVERAGEIFS('[1]BD_PRECIOS PROMEDIO MENSUAL'!$J$21:$J$50000,'[1]BD_PRECIOS PROMEDIO MENSUAL'!$A$21:$A$50000,$F$12,'[1]BD_PRECIOS PROMEDIO MENSUAL'!$B$21:$B$50000,J$13,'[1]BD_PRECIOS PROMEDIO MENSUAL'!$K$21:$K$50000,$A15)," ")</f>
        <v>5536</v>
      </c>
      <c r="K15" s="59">
        <f>+IFERROR(AVERAGEIFS('[1]BD_PRECIOS PROMEDIO MENSUAL'!$J$21:$J$50000,'[1]BD_PRECIOS PROMEDIO MENSUAL'!$A$21:$A$50000,$F$12,'[1]BD_PRECIOS PROMEDIO MENSUAL'!$B$21:$B$50000,K$13,'[1]BD_PRECIOS PROMEDIO MENSUAL'!$K$21:$K$50000,$A15)," ")</f>
        <v>5742</v>
      </c>
      <c r="L15" s="61">
        <f>+IF(K15=0," ",IFERROR(K15/J15*100-100," "))</f>
        <v>3.7210982658959466</v>
      </c>
      <c r="M15" s="61">
        <f>+IF(K15=0," ",IFERROR(K15/D15*100-100,""))</f>
        <v>1.6103344540789237</v>
      </c>
      <c r="N15" s="61">
        <f>+IF(D15=0," ",IFERROR(D15/C15*100-100,""))</f>
        <v>18.19702991006065</v>
      </c>
      <c r="O15" s="26"/>
      <c r="Q15" s="127"/>
      <c r="R15" s="149"/>
      <c r="S15" s="127"/>
      <c r="T15" s="129"/>
      <c r="V15" s="116"/>
      <c r="W15" s="77"/>
      <c r="X15" s="77"/>
      <c r="Y15" s="77"/>
      <c r="Z15" s="77"/>
      <c r="AA15" s="77"/>
    </row>
    <row r="16" spans="1:27" x14ac:dyDescent="0.35">
      <c r="A16" s="134">
        <v>11002</v>
      </c>
      <c r="B16" s="21" t="s">
        <v>203</v>
      </c>
      <c r="C16" s="59">
        <f>+IFERROR(AVERAGEIFS('[1]BD_PRECIOS PROMEDIO MENSUAL'!$J$21:$J$50000,'[1]BD_PRECIOS PROMEDIO MENSUAL'!$A$21:$A$50000,C$12,'[1]BD_PRECIOS PROMEDIO MENSUAL'!$B$21:$B$50000,C$13,'[1]BD_PRECIOS PROMEDIO MENSUAL'!$K$21:$K$50000,$A16)," ")</f>
        <v>5386</v>
      </c>
      <c r="D16" s="59">
        <f>+IFERROR(AVERAGEIFS('[1]BD_PRECIOS PROMEDIO MENSUAL'!$J$21:$J$50000,'[1]BD_PRECIOS PROMEDIO MENSUAL'!$A$21:$A$50000,D$12,'[1]BD_PRECIOS PROMEDIO MENSUAL'!$B$21:$B$50000,D$13,'[1]BD_PRECIOS PROMEDIO MENSUAL'!$K$21:$K$50000,$A16)," ")</f>
        <v>5263</v>
      </c>
      <c r="E16" s="60"/>
      <c r="F16" s="59">
        <f>+IFERROR(AVERAGEIFS('[1]BD_PRECIOS PROMEDIO MENSUAL'!$J$21:$J$50000,'[1]BD_PRECIOS PROMEDIO MENSUAL'!$A$21:$A$50000,$F$12,'[1]BD_PRECIOS PROMEDIO MENSUAL'!$B$21:$B$50000,F$13,'[1]BD_PRECIOS PROMEDIO MENSUAL'!$K$21:$K$50000,$A16)," ")</f>
        <v>6200</v>
      </c>
      <c r="G16" s="59">
        <f>+IFERROR(AVERAGEIFS('[1]BD_PRECIOS PROMEDIO MENSUAL'!$J$21:$J$50000,'[1]BD_PRECIOS PROMEDIO MENSUAL'!$A$21:$A$50000,$F$12,'[1]BD_PRECIOS PROMEDIO MENSUAL'!$B$21:$B$50000,G$13,'[1]BD_PRECIOS PROMEDIO MENSUAL'!$K$21:$K$50000,$A16)," ")</f>
        <v>6801</v>
      </c>
      <c r="H16" s="59">
        <f>+IFERROR(AVERAGEIFS('[1]BD_PRECIOS PROMEDIO MENSUAL'!$J$21:$J$50000,'[1]BD_PRECIOS PROMEDIO MENSUAL'!$A$21:$A$50000,$F$12,'[1]BD_PRECIOS PROMEDIO MENSUAL'!$B$21:$B$50000,H$13,'[1]BD_PRECIOS PROMEDIO MENSUAL'!$K$21:$K$50000,$A16)," ")</f>
        <v>6257</v>
      </c>
      <c r="I16" s="59">
        <f>+IFERROR(AVERAGEIFS('[1]BD_PRECIOS PROMEDIO MENSUAL'!$J$21:$J$50000,'[1]BD_PRECIOS PROMEDIO MENSUAL'!$A$21:$A$50000,$F$12,'[1]BD_PRECIOS PROMEDIO MENSUAL'!$B$21:$B$50000,I$13,'[1]BD_PRECIOS PROMEDIO MENSUAL'!$K$21:$K$50000,$A16)," ")</f>
        <v>6439</v>
      </c>
      <c r="J16" s="59">
        <f>+IFERROR(AVERAGEIFS('[1]BD_PRECIOS PROMEDIO MENSUAL'!$J$21:$J$50000,'[1]BD_PRECIOS PROMEDIO MENSUAL'!$A$21:$A$50000,$F$12,'[1]BD_PRECIOS PROMEDIO MENSUAL'!$B$21:$B$50000,J$13,'[1]BD_PRECIOS PROMEDIO MENSUAL'!$K$21:$K$50000,$A16)," ")</f>
        <v>5752</v>
      </c>
      <c r="K16" s="59">
        <f>+IFERROR(AVERAGEIFS('[1]BD_PRECIOS PROMEDIO MENSUAL'!$J$21:$J$50000,'[1]BD_PRECIOS PROMEDIO MENSUAL'!$A$21:$A$50000,$F$12,'[1]BD_PRECIOS PROMEDIO MENSUAL'!$B$21:$B$50000,K$13,'[1]BD_PRECIOS PROMEDIO MENSUAL'!$K$21:$K$50000,$A16)," ")</f>
        <v>5744</v>
      </c>
      <c r="L16" s="61">
        <f t="shared" ref="L16:L62" si="0">+IF(K16=0," ",IFERROR(K16/J16*100-100," "))</f>
        <v>-0.1390820584144592</v>
      </c>
      <c r="M16" s="61">
        <f t="shared" ref="M16:M62" si="1">+IF(K16=0," ",IFERROR(K16/D16*100-100,""))</f>
        <v>9.1392741782253495</v>
      </c>
      <c r="N16" s="61">
        <f t="shared" ref="N16:N62" si="2">+IF(D16=0," ",IFERROR(D16/C16*100-100,""))</f>
        <v>-2.2836984775343439</v>
      </c>
      <c r="O16" s="26"/>
      <c r="Q16" s="127"/>
      <c r="R16" s="149"/>
      <c r="S16" s="127"/>
      <c r="T16" s="129"/>
      <c r="V16" s="116"/>
      <c r="W16" s="77"/>
      <c r="X16" s="77"/>
      <c r="Y16" s="77"/>
      <c r="Z16" s="77"/>
    </row>
    <row r="17" spans="1:81" x14ac:dyDescent="0.35">
      <c r="A17" s="134">
        <v>11003</v>
      </c>
      <c r="B17" s="50" t="s">
        <v>204</v>
      </c>
      <c r="C17" s="59">
        <f>+IFERROR(AVERAGEIFS('[1]BD_PRECIOS PROMEDIO MENSUAL'!$J$21:$J$50000,'[1]BD_PRECIOS PROMEDIO MENSUAL'!$A$21:$A$50000,C$12,'[1]BD_PRECIOS PROMEDIO MENSUAL'!$B$21:$B$50000,C$13,'[1]BD_PRECIOS PROMEDIO MENSUAL'!$K$21:$K$50000,$A17)," ")</f>
        <v>1976</v>
      </c>
      <c r="D17" s="59">
        <f>+IFERROR(AVERAGEIFS('[1]BD_PRECIOS PROMEDIO MENSUAL'!$J$21:$J$50000,'[1]BD_PRECIOS PROMEDIO MENSUAL'!$A$21:$A$50000,D$12,'[1]BD_PRECIOS PROMEDIO MENSUAL'!$B$21:$B$50000,D$13,'[1]BD_PRECIOS PROMEDIO MENSUAL'!$K$21:$K$50000,$A17)," ")</f>
        <v>1908</v>
      </c>
      <c r="E17" s="60"/>
      <c r="F17" s="59">
        <f>+IFERROR(AVERAGEIFS('[1]BD_PRECIOS PROMEDIO MENSUAL'!$J$21:$J$50000,'[1]BD_PRECIOS PROMEDIO MENSUAL'!$A$21:$A$50000,$F$12,'[1]BD_PRECIOS PROMEDIO MENSUAL'!$B$21:$B$50000,F$13,'[1]BD_PRECIOS PROMEDIO MENSUAL'!$K$21:$K$50000,$A17)," ")</f>
        <v>2073</v>
      </c>
      <c r="G17" s="59">
        <f>+IFERROR(AVERAGEIFS('[1]BD_PRECIOS PROMEDIO MENSUAL'!$J$21:$J$50000,'[1]BD_PRECIOS PROMEDIO MENSUAL'!$A$21:$A$50000,$F$12,'[1]BD_PRECIOS PROMEDIO MENSUAL'!$B$21:$B$50000,G$13,'[1]BD_PRECIOS PROMEDIO MENSUAL'!$K$21:$K$50000,$A17)," ")</f>
        <v>1991</v>
      </c>
      <c r="H17" s="59">
        <f>+IFERROR(AVERAGEIFS('[1]BD_PRECIOS PROMEDIO MENSUAL'!$J$21:$J$50000,'[1]BD_PRECIOS PROMEDIO MENSUAL'!$A$21:$A$50000,$F$12,'[1]BD_PRECIOS PROMEDIO MENSUAL'!$B$21:$B$50000,H$13,'[1]BD_PRECIOS PROMEDIO MENSUAL'!$K$21:$K$50000,$A17)," ")</f>
        <v>1967</v>
      </c>
      <c r="I17" s="59">
        <f>+IFERROR(AVERAGEIFS('[1]BD_PRECIOS PROMEDIO MENSUAL'!$J$21:$J$50000,'[1]BD_PRECIOS PROMEDIO MENSUAL'!$A$21:$A$50000,$F$12,'[1]BD_PRECIOS PROMEDIO MENSUAL'!$B$21:$B$50000,I$13,'[1]BD_PRECIOS PROMEDIO MENSUAL'!$K$21:$K$50000,$A17)," ")</f>
        <v>2036</v>
      </c>
      <c r="J17" s="59">
        <f>+IFERROR(AVERAGEIFS('[1]BD_PRECIOS PROMEDIO MENSUAL'!$J$21:$J$50000,'[1]BD_PRECIOS PROMEDIO MENSUAL'!$A$21:$A$50000,$F$12,'[1]BD_PRECIOS PROMEDIO MENSUAL'!$B$21:$B$50000,J$13,'[1]BD_PRECIOS PROMEDIO MENSUAL'!$K$21:$K$50000,$A17)," ")</f>
        <v>2130</v>
      </c>
      <c r="K17" s="59">
        <f>+IFERROR(AVERAGEIFS('[1]BD_PRECIOS PROMEDIO MENSUAL'!$J$21:$J$50000,'[1]BD_PRECIOS PROMEDIO MENSUAL'!$A$21:$A$50000,$F$12,'[1]BD_PRECIOS PROMEDIO MENSUAL'!$B$21:$B$50000,K$13,'[1]BD_PRECIOS PROMEDIO MENSUAL'!$K$21:$K$50000,$A17)," ")</f>
        <v>2135</v>
      </c>
      <c r="L17" s="61">
        <f t="shared" si="0"/>
        <v>0.23474178403755275</v>
      </c>
      <c r="M17" s="61">
        <f t="shared" si="1"/>
        <v>11.897274633123686</v>
      </c>
      <c r="N17" s="61">
        <f t="shared" si="2"/>
        <v>-3.4412955465587061</v>
      </c>
      <c r="O17" s="26"/>
      <c r="Q17" s="127"/>
      <c r="R17" s="149"/>
      <c r="S17" s="127"/>
      <c r="T17" s="129"/>
      <c r="V17" s="116"/>
      <c r="W17" s="77"/>
      <c r="X17" s="77"/>
      <c r="Y17" s="77"/>
      <c r="Z17" s="77"/>
    </row>
    <row r="18" spans="1:81" x14ac:dyDescent="0.35">
      <c r="A18" s="134">
        <v>11004</v>
      </c>
      <c r="B18" s="50" t="s">
        <v>92</v>
      </c>
      <c r="C18" s="59">
        <f>+IFERROR(AVERAGEIFS('[1]BD_PRECIOS PROMEDIO MENSUAL'!$J$21:$J$50000,'[1]BD_PRECIOS PROMEDIO MENSUAL'!$A$21:$A$50000,C$12,'[1]BD_PRECIOS PROMEDIO MENSUAL'!$B$21:$B$50000,C$13,'[1]BD_PRECIOS PROMEDIO MENSUAL'!$K$21:$K$50000,$A18)," ")</f>
        <v>1820</v>
      </c>
      <c r="D18" s="59">
        <f>+IFERROR(AVERAGEIFS('[1]BD_PRECIOS PROMEDIO MENSUAL'!$J$21:$J$50000,'[1]BD_PRECIOS PROMEDIO MENSUAL'!$A$21:$A$50000,D$12,'[1]BD_PRECIOS PROMEDIO MENSUAL'!$B$21:$B$50000,D$13,'[1]BD_PRECIOS PROMEDIO MENSUAL'!$K$21:$K$50000,$A18)," ")</f>
        <v>1772</v>
      </c>
      <c r="E18" s="60"/>
      <c r="F18" s="59">
        <f>+IFERROR(AVERAGEIFS('[1]BD_PRECIOS PROMEDIO MENSUAL'!$J$21:$J$50000,'[1]BD_PRECIOS PROMEDIO MENSUAL'!$A$21:$A$50000,$F$12,'[1]BD_PRECIOS PROMEDIO MENSUAL'!$B$21:$B$50000,F$13,'[1]BD_PRECIOS PROMEDIO MENSUAL'!$K$21:$K$50000,$A18)," ")</f>
        <v>1908</v>
      </c>
      <c r="G18" s="59">
        <f>+IFERROR(AVERAGEIFS('[1]BD_PRECIOS PROMEDIO MENSUAL'!$J$21:$J$50000,'[1]BD_PRECIOS PROMEDIO MENSUAL'!$A$21:$A$50000,$F$12,'[1]BD_PRECIOS PROMEDIO MENSUAL'!$B$21:$B$50000,G$13,'[1]BD_PRECIOS PROMEDIO MENSUAL'!$K$21:$K$50000,$A18)," ")</f>
        <v>1873</v>
      </c>
      <c r="H18" s="59">
        <f>+IFERROR(AVERAGEIFS('[1]BD_PRECIOS PROMEDIO MENSUAL'!$J$21:$J$50000,'[1]BD_PRECIOS PROMEDIO MENSUAL'!$A$21:$A$50000,$F$12,'[1]BD_PRECIOS PROMEDIO MENSUAL'!$B$21:$B$50000,H$13,'[1]BD_PRECIOS PROMEDIO MENSUAL'!$K$21:$K$50000,$A18)," ")</f>
        <v>1917</v>
      </c>
      <c r="I18" s="59">
        <f>+IFERROR(AVERAGEIFS('[1]BD_PRECIOS PROMEDIO MENSUAL'!$J$21:$J$50000,'[1]BD_PRECIOS PROMEDIO MENSUAL'!$A$21:$A$50000,$F$12,'[1]BD_PRECIOS PROMEDIO MENSUAL'!$B$21:$B$50000,I$13,'[1]BD_PRECIOS PROMEDIO MENSUAL'!$K$21:$K$50000,$A18)," ")</f>
        <v>2122</v>
      </c>
      <c r="J18" s="59">
        <f>+IFERROR(AVERAGEIFS('[1]BD_PRECIOS PROMEDIO MENSUAL'!$J$21:$J$50000,'[1]BD_PRECIOS PROMEDIO MENSUAL'!$A$21:$A$50000,$F$12,'[1]BD_PRECIOS PROMEDIO MENSUAL'!$B$21:$B$50000,J$13,'[1]BD_PRECIOS PROMEDIO MENSUAL'!$K$21:$K$50000,$A18)," ")</f>
        <v>2213</v>
      </c>
      <c r="K18" s="59">
        <f>+IFERROR(AVERAGEIFS('[1]BD_PRECIOS PROMEDIO MENSUAL'!$J$21:$J$50000,'[1]BD_PRECIOS PROMEDIO MENSUAL'!$A$21:$A$50000,$F$12,'[1]BD_PRECIOS PROMEDIO MENSUAL'!$B$21:$B$50000,K$13,'[1]BD_PRECIOS PROMEDIO MENSUAL'!$K$21:$K$50000,$A18)," ")</f>
        <v>2219</v>
      </c>
      <c r="L18" s="61">
        <f t="shared" si="0"/>
        <v>0.27112516945322795</v>
      </c>
      <c r="M18" s="61">
        <f t="shared" si="1"/>
        <v>25.22573363431151</v>
      </c>
      <c r="N18" s="61">
        <f t="shared" si="2"/>
        <v>-2.6373626373626422</v>
      </c>
      <c r="O18" s="26"/>
      <c r="Q18" s="127"/>
      <c r="R18" s="149"/>
      <c r="S18" s="127"/>
      <c r="T18" s="129"/>
      <c r="V18" s="116"/>
      <c r="W18" s="77"/>
      <c r="X18" s="77"/>
      <c r="Y18" s="77"/>
      <c r="Z18" s="77"/>
    </row>
    <row r="19" spans="1:81" x14ac:dyDescent="0.35">
      <c r="A19" s="134">
        <v>11005</v>
      </c>
      <c r="B19" s="50" t="s">
        <v>205</v>
      </c>
      <c r="C19" s="59">
        <f>+IFERROR(AVERAGEIFS('[1]BD_PRECIOS PROMEDIO MENSUAL'!$J$21:$J$50000,'[1]BD_PRECIOS PROMEDIO MENSUAL'!$A$21:$A$50000,C$12,'[1]BD_PRECIOS PROMEDIO MENSUAL'!$B$21:$B$50000,C$13,'[1]BD_PRECIOS PROMEDIO MENSUAL'!$K$21:$K$50000,$A19)," ")</f>
        <v>1219</v>
      </c>
      <c r="D19" s="59">
        <f>+IFERROR(AVERAGEIFS('[1]BD_PRECIOS PROMEDIO MENSUAL'!$J$21:$J$50000,'[1]BD_PRECIOS PROMEDIO MENSUAL'!$A$21:$A$50000,D$12,'[1]BD_PRECIOS PROMEDIO MENSUAL'!$B$21:$B$50000,D$13,'[1]BD_PRECIOS PROMEDIO MENSUAL'!$K$21:$K$50000,$A19)," ")</f>
        <v>1337</v>
      </c>
      <c r="E19" s="60"/>
      <c r="F19" s="59">
        <f>+IFERROR(AVERAGEIFS('[1]BD_PRECIOS PROMEDIO MENSUAL'!$J$21:$J$50000,'[1]BD_PRECIOS PROMEDIO MENSUAL'!$A$21:$A$50000,$F$12,'[1]BD_PRECIOS PROMEDIO MENSUAL'!$B$21:$B$50000,F$13,'[1]BD_PRECIOS PROMEDIO MENSUAL'!$K$21:$K$50000,$A19)," ")</f>
        <v>1468</v>
      </c>
      <c r="G19" s="59">
        <f>+IFERROR(AVERAGEIFS('[1]BD_PRECIOS PROMEDIO MENSUAL'!$J$21:$J$50000,'[1]BD_PRECIOS PROMEDIO MENSUAL'!$A$21:$A$50000,$F$12,'[1]BD_PRECIOS PROMEDIO MENSUAL'!$B$21:$B$50000,G$13,'[1]BD_PRECIOS PROMEDIO MENSUAL'!$K$21:$K$50000,$A19)," ")</f>
        <v>1550</v>
      </c>
      <c r="H19" s="59">
        <f>+IFERROR(AVERAGEIFS('[1]BD_PRECIOS PROMEDIO MENSUAL'!$J$21:$J$50000,'[1]BD_PRECIOS PROMEDIO MENSUAL'!$A$21:$A$50000,$F$12,'[1]BD_PRECIOS PROMEDIO MENSUAL'!$B$21:$B$50000,H$13,'[1]BD_PRECIOS PROMEDIO MENSUAL'!$K$21:$K$50000,$A19)," ")</f>
        <v>1482</v>
      </c>
      <c r="I19" s="59">
        <f>+IFERROR(AVERAGEIFS('[1]BD_PRECIOS PROMEDIO MENSUAL'!$J$21:$J$50000,'[1]BD_PRECIOS PROMEDIO MENSUAL'!$A$21:$A$50000,$F$12,'[1]BD_PRECIOS PROMEDIO MENSUAL'!$B$21:$B$50000,I$13,'[1]BD_PRECIOS PROMEDIO MENSUAL'!$K$21:$K$50000,$A19)," ")</f>
        <v>1905</v>
      </c>
      <c r="J19" s="59">
        <f>+IFERROR(AVERAGEIFS('[1]BD_PRECIOS PROMEDIO MENSUAL'!$J$21:$J$50000,'[1]BD_PRECIOS PROMEDIO MENSUAL'!$A$21:$A$50000,$F$12,'[1]BD_PRECIOS PROMEDIO MENSUAL'!$B$21:$B$50000,J$13,'[1]BD_PRECIOS PROMEDIO MENSUAL'!$K$21:$K$50000,$A19)," ")</f>
        <v>2010</v>
      </c>
      <c r="K19" s="59">
        <f>+IFERROR(AVERAGEIFS('[1]BD_PRECIOS PROMEDIO MENSUAL'!$J$21:$J$50000,'[1]BD_PRECIOS PROMEDIO MENSUAL'!$A$21:$A$50000,$F$12,'[1]BD_PRECIOS PROMEDIO MENSUAL'!$B$21:$B$50000,K$13,'[1]BD_PRECIOS PROMEDIO MENSUAL'!$K$21:$K$50000,$A19)," ")</f>
        <v>1800</v>
      </c>
      <c r="L19" s="61">
        <f t="shared" si="0"/>
        <v>-10.447761194029852</v>
      </c>
      <c r="M19" s="61">
        <f t="shared" si="1"/>
        <v>34.629768137621539</v>
      </c>
      <c r="N19" s="61">
        <f t="shared" si="2"/>
        <v>9.6800656275635788</v>
      </c>
      <c r="O19" s="62"/>
      <c r="Q19" s="127"/>
      <c r="R19" s="149"/>
      <c r="S19" s="127"/>
      <c r="T19" s="129"/>
      <c r="V19" s="116"/>
      <c r="W19" s="77"/>
      <c r="X19" s="77"/>
      <c r="Y19" s="77"/>
      <c r="Z19" s="77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x14ac:dyDescent="0.35">
      <c r="A20" s="134">
        <v>11006</v>
      </c>
      <c r="B20" s="50" t="s">
        <v>206</v>
      </c>
      <c r="C20" s="59">
        <f>+IFERROR(AVERAGEIFS('[1]BD_PRECIOS PROMEDIO MENSUAL'!$J$21:$J$50000,'[1]BD_PRECIOS PROMEDIO MENSUAL'!$A$21:$A$50000,C$12,'[1]BD_PRECIOS PROMEDIO MENSUAL'!$B$21:$B$50000,C$13,'[1]BD_PRECIOS PROMEDIO MENSUAL'!$K$21:$K$50000,$A20)," ")</f>
        <v>3999</v>
      </c>
      <c r="D20" s="59">
        <f>+IFERROR(AVERAGEIFS('[1]BD_PRECIOS PROMEDIO MENSUAL'!$J$21:$J$50000,'[1]BD_PRECIOS PROMEDIO MENSUAL'!$A$21:$A$50000,D$12,'[1]BD_PRECIOS PROMEDIO MENSUAL'!$B$21:$B$50000,D$13,'[1]BD_PRECIOS PROMEDIO MENSUAL'!$K$21:$K$50000,$A20)," ")</f>
        <v>4885</v>
      </c>
      <c r="E20" s="60"/>
      <c r="F20" s="59">
        <f>+IFERROR(AVERAGEIFS('[1]BD_PRECIOS PROMEDIO MENSUAL'!$J$21:$J$50000,'[1]BD_PRECIOS PROMEDIO MENSUAL'!$A$21:$A$50000,$F$12,'[1]BD_PRECIOS PROMEDIO MENSUAL'!$B$21:$B$50000,F$13,'[1]BD_PRECIOS PROMEDIO MENSUAL'!$K$21:$K$50000,$A20)," ")</f>
        <v>9451</v>
      </c>
      <c r="G20" s="59">
        <f>+IFERROR(AVERAGEIFS('[1]BD_PRECIOS PROMEDIO MENSUAL'!$J$21:$J$50000,'[1]BD_PRECIOS PROMEDIO MENSUAL'!$A$21:$A$50000,$F$12,'[1]BD_PRECIOS PROMEDIO MENSUAL'!$B$21:$B$50000,G$13,'[1]BD_PRECIOS PROMEDIO MENSUAL'!$K$21:$K$50000,$A20)," ")</f>
        <v>8933</v>
      </c>
      <c r="H20" s="59">
        <f>+IFERROR(AVERAGEIFS('[1]BD_PRECIOS PROMEDIO MENSUAL'!$J$21:$J$50000,'[1]BD_PRECIOS PROMEDIO MENSUAL'!$A$21:$A$50000,$F$12,'[1]BD_PRECIOS PROMEDIO MENSUAL'!$B$21:$B$50000,H$13,'[1]BD_PRECIOS PROMEDIO MENSUAL'!$K$21:$K$50000,$A20)," ")</f>
        <v>6716</v>
      </c>
      <c r="I20" s="59">
        <f>+IFERROR(AVERAGEIFS('[1]BD_PRECIOS PROMEDIO MENSUAL'!$J$21:$J$50000,'[1]BD_PRECIOS PROMEDIO MENSUAL'!$A$21:$A$50000,$F$12,'[1]BD_PRECIOS PROMEDIO MENSUAL'!$B$21:$B$50000,I$13,'[1]BD_PRECIOS PROMEDIO MENSUAL'!$K$21:$K$50000,$A20)," ")</f>
        <v>6003</v>
      </c>
      <c r="J20" s="59">
        <f>+IFERROR(AVERAGEIFS('[1]BD_PRECIOS PROMEDIO MENSUAL'!$J$21:$J$50000,'[1]BD_PRECIOS PROMEDIO MENSUAL'!$A$21:$A$50000,$F$12,'[1]BD_PRECIOS PROMEDIO MENSUAL'!$B$21:$B$50000,J$13,'[1]BD_PRECIOS PROMEDIO MENSUAL'!$K$21:$K$50000,$A20)," ")</f>
        <v>5592</v>
      </c>
      <c r="K20" s="59">
        <f>+IFERROR(AVERAGEIFS('[1]BD_PRECIOS PROMEDIO MENSUAL'!$J$21:$J$50000,'[1]BD_PRECIOS PROMEDIO MENSUAL'!$A$21:$A$50000,$F$12,'[1]BD_PRECIOS PROMEDIO MENSUAL'!$B$21:$B$50000,K$13,'[1]BD_PRECIOS PROMEDIO MENSUAL'!$K$21:$K$50000,$A20)," ")</f>
        <v>5031</v>
      </c>
      <c r="L20" s="61">
        <f t="shared" si="0"/>
        <v>-10.032188841201716</v>
      </c>
      <c r="M20" s="61">
        <f t="shared" si="1"/>
        <v>2.9887410440122721</v>
      </c>
      <c r="N20" s="61">
        <f t="shared" si="2"/>
        <v>22.155538884721167</v>
      </c>
      <c r="O20" s="26"/>
      <c r="Q20" s="127"/>
      <c r="R20" s="149"/>
      <c r="S20" s="127"/>
      <c r="T20" s="129"/>
      <c r="V20" s="116"/>
      <c r="W20" s="77"/>
      <c r="X20" s="77"/>
      <c r="Y20" s="77"/>
      <c r="Z20" s="77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x14ac:dyDescent="0.35">
      <c r="A21" s="134">
        <v>11007</v>
      </c>
      <c r="B21" s="50" t="s">
        <v>207</v>
      </c>
      <c r="C21" s="59">
        <f>+IFERROR(AVERAGEIFS('[1]BD_PRECIOS PROMEDIO MENSUAL'!$J$21:$J$50000,'[1]BD_PRECIOS PROMEDIO MENSUAL'!$A$21:$A$50000,C$12,'[1]BD_PRECIOS PROMEDIO MENSUAL'!$B$21:$B$50000,C$13,'[1]BD_PRECIOS PROMEDIO MENSUAL'!$K$21:$K$50000,$A21)," ")</f>
        <v>5644</v>
      </c>
      <c r="D21" s="59">
        <f>+IFERROR(AVERAGEIFS('[1]BD_PRECIOS PROMEDIO MENSUAL'!$J$21:$J$50000,'[1]BD_PRECIOS PROMEDIO MENSUAL'!$A$21:$A$50000,D$12,'[1]BD_PRECIOS PROMEDIO MENSUAL'!$B$21:$B$50000,D$13,'[1]BD_PRECIOS PROMEDIO MENSUAL'!$K$21:$K$50000,$A21)," ")</f>
        <v>12700</v>
      </c>
      <c r="E21" s="60"/>
      <c r="F21" s="59">
        <f>+IFERROR(AVERAGEIFS('[1]BD_PRECIOS PROMEDIO MENSUAL'!$J$21:$J$50000,'[1]BD_PRECIOS PROMEDIO MENSUAL'!$A$21:$A$50000,$F$12,'[1]BD_PRECIOS PROMEDIO MENSUAL'!$B$21:$B$50000,F$13,'[1]BD_PRECIOS PROMEDIO MENSUAL'!$K$21:$K$50000,$A21)," ")</f>
        <v>11234</v>
      </c>
      <c r="G21" s="59">
        <f>+IFERROR(AVERAGEIFS('[1]BD_PRECIOS PROMEDIO MENSUAL'!$J$21:$J$50000,'[1]BD_PRECIOS PROMEDIO MENSUAL'!$A$21:$A$50000,$F$12,'[1]BD_PRECIOS PROMEDIO MENSUAL'!$B$21:$B$50000,G$13,'[1]BD_PRECIOS PROMEDIO MENSUAL'!$K$21:$K$50000,$A21)," ")</f>
        <v>11733</v>
      </c>
      <c r="H21" s="59">
        <f>+IFERROR(AVERAGEIFS('[1]BD_PRECIOS PROMEDIO MENSUAL'!$J$21:$J$50000,'[1]BD_PRECIOS PROMEDIO MENSUAL'!$A$21:$A$50000,$F$12,'[1]BD_PRECIOS PROMEDIO MENSUAL'!$B$21:$B$50000,H$13,'[1]BD_PRECIOS PROMEDIO MENSUAL'!$K$21:$K$50000,$A21)," ")</f>
        <v>10757</v>
      </c>
      <c r="I21" s="59">
        <f>+IFERROR(AVERAGEIFS('[1]BD_PRECIOS PROMEDIO MENSUAL'!$J$21:$J$50000,'[1]BD_PRECIOS PROMEDIO MENSUAL'!$A$21:$A$50000,$F$12,'[1]BD_PRECIOS PROMEDIO MENSUAL'!$B$21:$B$50000,I$13,'[1]BD_PRECIOS PROMEDIO MENSUAL'!$K$21:$K$50000,$A21)," ")</f>
        <v>16198</v>
      </c>
      <c r="J21" s="59">
        <f>+IFERROR(AVERAGEIFS('[1]BD_PRECIOS PROMEDIO MENSUAL'!$J$21:$J$50000,'[1]BD_PRECIOS PROMEDIO MENSUAL'!$A$21:$A$50000,$F$12,'[1]BD_PRECIOS PROMEDIO MENSUAL'!$B$21:$B$50000,J$13,'[1]BD_PRECIOS PROMEDIO MENSUAL'!$K$21:$K$50000,$A21)," ")</f>
        <v>14960</v>
      </c>
      <c r="K21" s="59">
        <f>+IFERROR(AVERAGEIFS('[1]BD_PRECIOS PROMEDIO MENSUAL'!$J$21:$J$50000,'[1]BD_PRECIOS PROMEDIO MENSUAL'!$A$21:$A$50000,$F$12,'[1]BD_PRECIOS PROMEDIO MENSUAL'!$B$21:$B$50000,K$13,'[1]BD_PRECIOS PROMEDIO MENSUAL'!$K$21:$K$50000,$A21)," ")</f>
        <v>14949</v>
      </c>
      <c r="L21" s="61">
        <f t="shared" si="0"/>
        <v>-7.3529411764710062E-2</v>
      </c>
      <c r="M21" s="61">
        <f t="shared" si="1"/>
        <v>17.70866141732283</v>
      </c>
      <c r="N21" s="61">
        <f t="shared" si="2"/>
        <v>125.0177179305457</v>
      </c>
      <c r="O21" s="26"/>
      <c r="Q21" s="127"/>
      <c r="R21" s="149"/>
      <c r="S21" s="127"/>
      <c r="T21" s="129"/>
      <c r="V21" s="116"/>
      <c r="W21" s="77"/>
      <c r="X21" s="77"/>
      <c r="Y21" s="77"/>
      <c r="Z21" s="77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x14ac:dyDescent="0.35">
      <c r="A22" s="134">
        <v>11008</v>
      </c>
      <c r="B22" s="50" t="s">
        <v>208</v>
      </c>
      <c r="C22" s="59">
        <f>+IFERROR(AVERAGEIFS('[1]BD_PRECIOS PROMEDIO MENSUAL'!$J$21:$J$50000,'[1]BD_PRECIOS PROMEDIO MENSUAL'!$A$21:$A$50000,C$12,'[1]BD_PRECIOS PROMEDIO MENSUAL'!$B$21:$B$50000,C$13,'[1]BD_PRECIOS PROMEDIO MENSUAL'!$K$21:$K$50000,$A22)," ")</f>
        <v>1526</v>
      </c>
      <c r="D22" s="59">
        <f>+IFERROR(AVERAGEIFS('[1]BD_PRECIOS PROMEDIO MENSUAL'!$J$21:$J$50000,'[1]BD_PRECIOS PROMEDIO MENSUAL'!$A$21:$A$50000,D$12,'[1]BD_PRECIOS PROMEDIO MENSUAL'!$B$21:$B$50000,D$13,'[1]BD_PRECIOS PROMEDIO MENSUAL'!$K$21:$K$50000,$A22)," ")</f>
        <v>1713</v>
      </c>
      <c r="E22" s="60"/>
      <c r="F22" s="59">
        <f>+IFERROR(AVERAGEIFS('[1]BD_PRECIOS PROMEDIO MENSUAL'!$J$21:$J$50000,'[1]BD_PRECIOS PROMEDIO MENSUAL'!$A$21:$A$50000,$F$12,'[1]BD_PRECIOS PROMEDIO MENSUAL'!$B$21:$B$50000,F$13,'[1]BD_PRECIOS PROMEDIO MENSUAL'!$K$21:$K$50000,$A22)," ")</f>
        <v>3607</v>
      </c>
      <c r="G22" s="59">
        <f>+IFERROR(AVERAGEIFS('[1]BD_PRECIOS PROMEDIO MENSUAL'!$J$21:$J$50000,'[1]BD_PRECIOS PROMEDIO MENSUAL'!$A$21:$A$50000,$F$12,'[1]BD_PRECIOS PROMEDIO MENSUAL'!$B$21:$B$50000,G$13,'[1]BD_PRECIOS PROMEDIO MENSUAL'!$K$21:$K$50000,$A22)," ")</f>
        <v>3468</v>
      </c>
      <c r="H22" s="59">
        <f>+IFERROR(AVERAGEIFS('[1]BD_PRECIOS PROMEDIO MENSUAL'!$J$21:$J$50000,'[1]BD_PRECIOS PROMEDIO MENSUAL'!$A$21:$A$50000,$F$12,'[1]BD_PRECIOS PROMEDIO MENSUAL'!$B$21:$B$50000,H$13,'[1]BD_PRECIOS PROMEDIO MENSUAL'!$K$21:$K$50000,$A22)," ")</f>
        <v>2725</v>
      </c>
      <c r="I22" s="59">
        <f>+IFERROR(AVERAGEIFS('[1]BD_PRECIOS PROMEDIO MENSUAL'!$J$21:$J$50000,'[1]BD_PRECIOS PROMEDIO MENSUAL'!$A$21:$A$50000,$F$12,'[1]BD_PRECIOS PROMEDIO MENSUAL'!$B$21:$B$50000,I$13,'[1]BD_PRECIOS PROMEDIO MENSUAL'!$K$21:$K$50000,$A22)," ")</f>
        <v>1985</v>
      </c>
      <c r="J22" s="59">
        <f>+IFERROR(AVERAGEIFS('[1]BD_PRECIOS PROMEDIO MENSUAL'!$J$21:$J$50000,'[1]BD_PRECIOS PROMEDIO MENSUAL'!$A$21:$A$50000,$F$12,'[1]BD_PRECIOS PROMEDIO MENSUAL'!$B$21:$B$50000,J$13,'[1]BD_PRECIOS PROMEDIO MENSUAL'!$K$21:$K$50000,$A22)," ")</f>
        <v>2259</v>
      </c>
      <c r="K22" s="59">
        <f>+IFERROR(AVERAGEIFS('[1]BD_PRECIOS PROMEDIO MENSUAL'!$J$21:$J$50000,'[1]BD_PRECIOS PROMEDIO MENSUAL'!$A$21:$A$50000,$F$12,'[1]BD_PRECIOS PROMEDIO MENSUAL'!$B$21:$B$50000,K$13,'[1]BD_PRECIOS PROMEDIO MENSUAL'!$K$21:$K$50000,$A22)," ")</f>
        <v>2270</v>
      </c>
      <c r="L22" s="61">
        <f t="shared" si="0"/>
        <v>0.48694112439132198</v>
      </c>
      <c r="M22" s="61">
        <f t="shared" si="1"/>
        <v>32.516053706946877</v>
      </c>
      <c r="N22" s="61">
        <f t="shared" si="2"/>
        <v>12.254259501965919</v>
      </c>
      <c r="O22" s="26"/>
      <c r="Q22" s="127"/>
      <c r="R22" s="149"/>
      <c r="S22" s="127"/>
      <c r="T22" s="129"/>
      <c r="V22" s="116"/>
      <c r="W22" s="77"/>
      <c r="X22" s="77"/>
      <c r="Y22" s="77"/>
      <c r="Z22" s="77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x14ac:dyDescent="0.35">
      <c r="A23" s="134">
        <v>11009</v>
      </c>
      <c r="B23" s="50" t="s">
        <v>93</v>
      </c>
      <c r="C23" s="59">
        <f>+IFERROR(AVERAGEIFS('[1]BD_PRECIOS PROMEDIO MENSUAL'!$J$21:$J$50000,'[1]BD_PRECIOS PROMEDIO MENSUAL'!$A$21:$A$50000,C$12,'[1]BD_PRECIOS PROMEDIO MENSUAL'!$B$21:$B$50000,C$13,'[1]BD_PRECIOS PROMEDIO MENSUAL'!$K$21:$K$50000,$A23)," ")</f>
        <v>4001</v>
      </c>
      <c r="D23" s="59">
        <f>+IFERROR(AVERAGEIFS('[1]BD_PRECIOS PROMEDIO MENSUAL'!$J$21:$J$50000,'[1]BD_PRECIOS PROMEDIO MENSUAL'!$A$21:$A$50000,D$12,'[1]BD_PRECIOS PROMEDIO MENSUAL'!$B$21:$B$50000,D$13,'[1]BD_PRECIOS PROMEDIO MENSUAL'!$K$21:$K$50000,$A23)," ")</f>
        <v>3782</v>
      </c>
      <c r="E23" s="60"/>
      <c r="F23" s="59">
        <f>+IFERROR(AVERAGEIFS('[1]BD_PRECIOS PROMEDIO MENSUAL'!$J$21:$J$50000,'[1]BD_PRECIOS PROMEDIO MENSUAL'!$A$21:$A$50000,$F$12,'[1]BD_PRECIOS PROMEDIO MENSUAL'!$B$21:$B$50000,F$13,'[1]BD_PRECIOS PROMEDIO MENSUAL'!$K$21:$K$50000,$A23)," ")</f>
        <v>3851</v>
      </c>
      <c r="G23" s="59">
        <f>+IFERROR(AVERAGEIFS('[1]BD_PRECIOS PROMEDIO MENSUAL'!$J$21:$J$50000,'[1]BD_PRECIOS PROMEDIO MENSUAL'!$A$21:$A$50000,$F$12,'[1]BD_PRECIOS PROMEDIO MENSUAL'!$B$21:$B$50000,G$13,'[1]BD_PRECIOS PROMEDIO MENSUAL'!$K$21:$K$50000,$A23)," ")</f>
        <v>3875</v>
      </c>
      <c r="H23" s="59">
        <f>+IFERROR(AVERAGEIFS('[1]BD_PRECIOS PROMEDIO MENSUAL'!$J$21:$J$50000,'[1]BD_PRECIOS PROMEDIO MENSUAL'!$A$21:$A$50000,$F$12,'[1]BD_PRECIOS PROMEDIO MENSUAL'!$B$21:$B$50000,H$13,'[1]BD_PRECIOS PROMEDIO MENSUAL'!$K$21:$K$50000,$A23)," ")</f>
        <v>3856</v>
      </c>
      <c r="I23" s="59">
        <f>+IFERROR(AVERAGEIFS('[1]BD_PRECIOS PROMEDIO MENSUAL'!$J$21:$J$50000,'[1]BD_PRECIOS PROMEDIO MENSUAL'!$A$21:$A$50000,$F$12,'[1]BD_PRECIOS PROMEDIO MENSUAL'!$B$21:$B$50000,I$13,'[1]BD_PRECIOS PROMEDIO MENSUAL'!$K$21:$K$50000,$A23)," ")</f>
        <v>3858</v>
      </c>
      <c r="J23" s="59">
        <f>+IFERROR(AVERAGEIFS('[1]BD_PRECIOS PROMEDIO MENSUAL'!$J$21:$J$50000,'[1]BD_PRECIOS PROMEDIO MENSUAL'!$A$21:$A$50000,$F$12,'[1]BD_PRECIOS PROMEDIO MENSUAL'!$B$21:$B$50000,J$13,'[1]BD_PRECIOS PROMEDIO MENSUAL'!$K$21:$K$50000,$A23)," ")</f>
        <v>3820</v>
      </c>
      <c r="K23" s="59">
        <f>+IFERROR(AVERAGEIFS('[1]BD_PRECIOS PROMEDIO MENSUAL'!$J$21:$J$50000,'[1]BD_PRECIOS PROMEDIO MENSUAL'!$A$21:$A$50000,$F$12,'[1]BD_PRECIOS PROMEDIO MENSUAL'!$B$21:$B$50000,K$13,'[1]BD_PRECIOS PROMEDIO MENSUAL'!$K$21:$K$50000,$A23)," ")</f>
        <v>3829</v>
      </c>
      <c r="L23" s="61">
        <f t="shared" si="0"/>
        <v>0.23560209424083212</v>
      </c>
      <c r="M23" s="61">
        <f t="shared" si="1"/>
        <v>1.2427287149656223</v>
      </c>
      <c r="N23" s="61">
        <f t="shared" si="2"/>
        <v>-5.4736315921019809</v>
      </c>
      <c r="O23" s="26"/>
      <c r="Q23" s="127"/>
      <c r="R23" s="149"/>
      <c r="S23" s="127"/>
      <c r="T23" s="129"/>
      <c r="V23" s="116"/>
      <c r="W23" s="77"/>
      <c r="X23" s="77"/>
      <c r="Y23" s="77"/>
      <c r="Z23" s="77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x14ac:dyDescent="0.35">
      <c r="A24" s="134">
        <v>11010</v>
      </c>
      <c r="B24" s="50" t="s">
        <v>194</v>
      </c>
      <c r="C24" s="59">
        <f>+IFERROR(AVERAGEIFS('[1]BD_PRECIOS PROMEDIO MENSUAL'!$J$21:$J$50000,'[1]BD_PRECIOS PROMEDIO MENSUAL'!$A$21:$A$50000,C$12,'[1]BD_PRECIOS PROMEDIO MENSUAL'!$B$21:$B$50000,C$13,'[1]BD_PRECIOS PROMEDIO MENSUAL'!$K$21:$K$50000,$A24)," ")</f>
        <v>1545</v>
      </c>
      <c r="D24" s="59">
        <f>+IFERROR(AVERAGEIFS('[1]BD_PRECIOS PROMEDIO MENSUAL'!$J$21:$J$50000,'[1]BD_PRECIOS PROMEDIO MENSUAL'!$A$21:$A$50000,D$12,'[1]BD_PRECIOS PROMEDIO MENSUAL'!$B$21:$B$50000,D$13,'[1]BD_PRECIOS PROMEDIO MENSUAL'!$K$21:$K$50000,$A24)," ")</f>
        <v>2722</v>
      </c>
      <c r="E24" s="60"/>
      <c r="F24" s="59">
        <f>+IFERROR(AVERAGEIFS('[1]BD_PRECIOS PROMEDIO MENSUAL'!$J$21:$J$50000,'[1]BD_PRECIOS PROMEDIO MENSUAL'!$A$21:$A$50000,$F$12,'[1]BD_PRECIOS PROMEDIO MENSUAL'!$B$21:$B$50000,F$13,'[1]BD_PRECIOS PROMEDIO MENSUAL'!$K$21:$K$50000,$A24)," ")</f>
        <v>1597</v>
      </c>
      <c r="G24" s="59">
        <f>+IFERROR(AVERAGEIFS('[1]BD_PRECIOS PROMEDIO MENSUAL'!$J$21:$J$50000,'[1]BD_PRECIOS PROMEDIO MENSUAL'!$A$21:$A$50000,$F$12,'[1]BD_PRECIOS PROMEDIO MENSUAL'!$B$21:$B$50000,G$13,'[1]BD_PRECIOS PROMEDIO MENSUAL'!$K$21:$K$50000,$A24)," ")</f>
        <v>1623</v>
      </c>
      <c r="H24" s="59">
        <f>+IFERROR(AVERAGEIFS('[1]BD_PRECIOS PROMEDIO MENSUAL'!$J$21:$J$50000,'[1]BD_PRECIOS PROMEDIO MENSUAL'!$A$21:$A$50000,$F$12,'[1]BD_PRECIOS PROMEDIO MENSUAL'!$B$21:$B$50000,H$13,'[1]BD_PRECIOS PROMEDIO MENSUAL'!$K$21:$K$50000,$A24)," ")</f>
        <v>1920</v>
      </c>
      <c r="I24" s="59">
        <f>+IFERROR(AVERAGEIFS('[1]BD_PRECIOS PROMEDIO MENSUAL'!$J$21:$J$50000,'[1]BD_PRECIOS PROMEDIO MENSUAL'!$A$21:$A$50000,$F$12,'[1]BD_PRECIOS PROMEDIO MENSUAL'!$B$21:$B$50000,I$13,'[1]BD_PRECIOS PROMEDIO MENSUAL'!$K$21:$K$50000,$A24)," ")</f>
        <v>2216</v>
      </c>
      <c r="J24" s="59">
        <f>+IFERROR(AVERAGEIFS('[1]BD_PRECIOS PROMEDIO MENSUAL'!$J$21:$J$50000,'[1]BD_PRECIOS PROMEDIO MENSUAL'!$A$21:$A$50000,$F$12,'[1]BD_PRECIOS PROMEDIO MENSUAL'!$B$21:$B$50000,J$13,'[1]BD_PRECIOS PROMEDIO MENSUAL'!$K$21:$K$50000,$A24)," ")</f>
        <v>2611</v>
      </c>
      <c r="K24" s="59">
        <f>+IFERROR(AVERAGEIFS('[1]BD_PRECIOS PROMEDIO MENSUAL'!$J$21:$J$50000,'[1]BD_PRECIOS PROMEDIO MENSUAL'!$A$21:$A$50000,$F$12,'[1]BD_PRECIOS PROMEDIO MENSUAL'!$B$21:$B$50000,K$13,'[1]BD_PRECIOS PROMEDIO MENSUAL'!$K$21:$K$50000,$A24)," ")</f>
        <v>2868</v>
      </c>
      <c r="L24" s="61">
        <f t="shared" si="0"/>
        <v>9.8429720413634669</v>
      </c>
      <c r="M24" s="61">
        <f t="shared" si="1"/>
        <v>5.3637031594415845</v>
      </c>
      <c r="N24" s="61">
        <f t="shared" si="2"/>
        <v>76.181229773462775</v>
      </c>
      <c r="O24" s="26"/>
      <c r="Q24" s="127"/>
      <c r="R24" s="149"/>
      <c r="S24" s="127"/>
      <c r="T24" s="129"/>
      <c r="V24" s="116"/>
      <c r="W24" s="77"/>
      <c r="X24" s="77"/>
      <c r="Y24" s="77"/>
      <c r="Z24" s="77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x14ac:dyDescent="0.35">
      <c r="A25" s="134">
        <v>11011</v>
      </c>
      <c r="B25" s="50" t="s">
        <v>94</v>
      </c>
      <c r="C25" s="59" t="str">
        <f>+IFERROR(AVERAGEIFS('[1]BD_PRECIOS PROMEDIO MENSUAL'!$J$21:$J$50000,'[1]BD_PRECIOS PROMEDIO MENSUAL'!$A$21:$A$50000,C$12,'[1]BD_PRECIOS PROMEDIO MENSUAL'!$B$21:$B$50000,C$13,'[1]BD_PRECIOS PROMEDIO MENSUAL'!$K$21:$K$50000,$A25)," ")</f>
        <v xml:space="preserve"> </v>
      </c>
      <c r="D25" s="59">
        <f>+IFERROR(AVERAGEIFS('[1]BD_PRECIOS PROMEDIO MENSUAL'!$J$21:$J$50000,'[1]BD_PRECIOS PROMEDIO MENSUAL'!$A$21:$A$50000,D$12,'[1]BD_PRECIOS PROMEDIO MENSUAL'!$B$21:$B$50000,D$13,'[1]BD_PRECIOS PROMEDIO MENSUAL'!$K$21:$K$50000,$A25)," ")</f>
        <v>13917</v>
      </c>
      <c r="E25" s="60"/>
      <c r="F25" s="59">
        <f>+IFERROR(AVERAGEIFS('[1]BD_PRECIOS PROMEDIO MENSUAL'!$J$21:$J$50000,'[1]BD_PRECIOS PROMEDIO MENSUAL'!$A$21:$A$50000,$F$12,'[1]BD_PRECIOS PROMEDIO MENSUAL'!$B$21:$B$50000,F$13,'[1]BD_PRECIOS PROMEDIO MENSUAL'!$K$21:$K$50000,$A25)," ")</f>
        <v>10035</v>
      </c>
      <c r="G25" s="59">
        <f>+IFERROR(AVERAGEIFS('[1]BD_PRECIOS PROMEDIO MENSUAL'!$J$21:$J$50000,'[1]BD_PRECIOS PROMEDIO MENSUAL'!$A$21:$A$50000,$F$12,'[1]BD_PRECIOS PROMEDIO MENSUAL'!$B$21:$B$50000,G$13,'[1]BD_PRECIOS PROMEDIO MENSUAL'!$K$21:$K$50000,$A25)," ")</f>
        <v>11931</v>
      </c>
      <c r="H25" s="59" t="str">
        <f>+IFERROR(AVERAGEIFS('[1]BD_PRECIOS PROMEDIO MENSUAL'!$J$21:$J$50000,'[1]BD_PRECIOS PROMEDIO MENSUAL'!$A$21:$A$50000,$F$12,'[1]BD_PRECIOS PROMEDIO MENSUAL'!$B$21:$B$50000,H$13,'[1]BD_PRECIOS PROMEDIO MENSUAL'!$K$21:$K$50000,$A25)," ")</f>
        <v xml:space="preserve"> </v>
      </c>
      <c r="I25" s="59">
        <f>+IFERROR(AVERAGEIFS('[1]BD_PRECIOS PROMEDIO MENSUAL'!$J$21:$J$50000,'[1]BD_PRECIOS PROMEDIO MENSUAL'!$A$21:$A$50000,$F$12,'[1]BD_PRECIOS PROMEDIO MENSUAL'!$B$21:$B$50000,I$13,'[1]BD_PRECIOS PROMEDIO MENSUAL'!$K$21:$K$50000,$A25)," ")</f>
        <v>16184</v>
      </c>
      <c r="J25" s="59">
        <f>+IFERROR(AVERAGEIFS('[1]BD_PRECIOS PROMEDIO MENSUAL'!$J$21:$J$50000,'[1]BD_PRECIOS PROMEDIO MENSUAL'!$A$21:$A$50000,$F$12,'[1]BD_PRECIOS PROMEDIO MENSUAL'!$B$21:$B$50000,J$13,'[1]BD_PRECIOS PROMEDIO MENSUAL'!$K$21:$K$50000,$A25)," ")</f>
        <v>14923</v>
      </c>
      <c r="K25" s="59">
        <f>+IFERROR(AVERAGEIFS('[1]BD_PRECIOS PROMEDIO MENSUAL'!$J$21:$J$50000,'[1]BD_PRECIOS PROMEDIO MENSUAL'!$A$21:$A$50000,$F$12,'[1]BD_PRECIOS PROMEDIO MENSUAL'!$B$21:$B$50000,K$13,'[1]BD_PRECIOS PROMEDIO MENSUAL'!$K$21:$K$50000,$A25)," ")</f>
        <v>15202</v>
      </c>
      <c r="L25" s="61">
        <f t="shared" si="0"/>
        <v>1.8695972659652966</v>
      </c>
      <c r="M25" s="61">
        <f t="shared" si="1"/>
        <v>9.2333117769634327</v>
      </c>
      <c r="N25" s="61" t="str">
        <f t="shared" si="2"/>
        <v/>
      </c>
      <c r="O25" s="26"/>
      <c r="Q25" s="127"/>
      <c r="R25" s="149"/>
      <c r="S25" s="127"/>
      <c r="T25" s="129"/>
      <c r="U25" s="127"/>
      <c r="V25" s="116"/>
      <c r="W25" s="77"/>
      <c r="X25" s="77"/>
      <c r="Y25" s="77"/>
      <c r="Z25" s="77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x14ac:dyDescent="0.35">
      <c r="A26" s="134">
        <v>11012</v>
      </c>
      <c r="B26" s="50" t="s">
        <v>209</v>
      </c>
      <c r="C26" s="59">
        <f>+IFERROR(AVERAGEIFS('[1]BD_PRECIOS PROMEDIO MENSUAL'!$J$21:$J$50000,'[1]BD_PRECIOS PROMEDIO MENSUAL'!$A$21:$A$50000,C$12,'[1]BD_PRECIOS PROMEDIO MENSUAL'!$B$21:$B$50000,C$13,'[1]BD_PRECIOS PROMEDIO MENSUAL'!$K$21:$K$50000,$A26)," ")</f>
        <v>4471</v>
      </c>
      <c r="D26" s="59">
        <f>+IFERROR(AVERAGEIFS('[1]BD_PRECIOS PROMEDIO MENSUAL'!$J$21:$J$50000,'[1]BD_PRECIOS PROMEDIO MENSUAL'!$A$21:$A$50000,D$12,'[1]BD_PRECIOS PROMEDIO MENSUAL'!$B$21:$B$50000,D$13,'[1]BD_PRECIOS PROMEDIO MENSUAL'!$K$21:$K$50000,$A26)," ")</f>
        <v>5910</v>
      </c>
      <c r="E26" s="60"/>
      <c r="F26" s="59">
        <f>+IFERROR(AVERAGEIFS('[1]BD_PRECIOS PROMEDIO MENSUAL'!$J$21:$J$50000,'[1]BD_PRECIOS PROMEDIO MENSUAL'!$A$21:$A$50000,$F$12,'[1]BD_PRECIOS PROMEDIO MENSUAL'!$B$21:$B$50000,F$13,'[1]BD_PRECIOS PROMEDIO MENSUAL'!$K$21:$K$50000,$A26)," ")</f>
        <v>5941</v>
      </c>
      <c r="G26" s="59">
        <f>+IFERROR(AVERAGEIFS('[1]BD_PRECIOS PROMEDIO MENSUAL'!$J$21:$J$50000,'[1]BD_PRECIOS PROMEDIO MENSUAL'!$A$21:$A$50000,$F$12,'[1]BD_PRECIOS PROMEDIO MENSUAL'!$B$21:$B$50000,G$13,'[1]BD_PRECIOS PROMEDIO MENSUAL'!$K$21:$K$50000,$A26)," ")</f>
        <v>5944</v>
      </c>
      <c r="H26" s="59">
        <f>+IFERROR(AVERAGEIFS('[1]BD_PRECIOS PROMEDIO MENSUAL'!$J$21:$J$50000,'[1]BD_PRECIOS PROMEDIO MENSUAL'!$A$21:$A$50000,$F$12,'[1]BD_PRECIOS PROMEDIO MENSUAL'!$B$21:$B$50000,H$13,'[1]BD_PRECIOS PROMEDIO MENSUAL'!$K$21:$K$50000,$A26)," ")</f>
        <v>6170</v>
      </c>
      <c r="I26" s="59">
        <f>+IFERROR(AVERAGEIFS('[1]BD_PRECIOS PROMEDIO MENSUAL'!$J$21:$J$50000,'[1]BD_PRECIOS PROMEDIO MENSUAL'!$A$21:$A$50000,$F$12,'[1]BD_PRECIOS PROMEDIO MENSUAL'!$B$21:$B$50000,I$13,'[1]BD_PRECIOS PROMEDIO MENSUAL'!$K$21:$K$50000,$A26)," ")</f>
        <v>6094</v>
      </c>
      <c r="J26" s="59">
        <f>+IFERROR(AVERAGEIFS('[1]BD_PRECIOS PROMEDIO MENSUAL'!$J$21:$J$50000,'[1]BD_PRECIOS PROMEDIO MENSUAL'!$A$21:$A$50000,$F$12,'[1]BD_PRECIOS PROMEDIO MENSUAL'!$B$21:$B$50000,J$13,'[1]BD_PRECIOS PROMEDIO MENSUAL'!$K$21:$K$50000,$A26)," ")</f>
        <v>6143</v>
      </c>
      <c r="K26" s="59">
        <f>+IFERROR(AVERAGEIFS('[1]BD_PRECIOS PROMEDIO MENSUAL'!$J$21:$J$50000,'[1]BD_PRECIOS PROMEDIO MENSUAL'!$A$21:$A$50000,$F$12,'[1]BD_PRECIOS PROMEDIO MENSUAL'!$B$21:$B$50000,K$13,'[1]BD_PRECIOS PROMEDIO MENSUAL'!$K$21:$K$50000,$A26)," ")</f>
        <v>4893</v>
      </c>
      <c r="L26" s="61">
        <f t="shared" si="0"/>
        <v>-20.348363991535081</v>
      </c>
      <c r="M26" s="61">
        <f t="shared" si="1"/>
        <v>-17.208121827411176</v>
      </c>
      <c r="N26" s="61">
        <f t="shared" si="2"/>
        <v>32.185193469022607</v>
      </c>
      <c r="O26" s="26"/>
      <c r="Q26" s="127"/>
      <c r="R26" s="149"/>
      <c r="S26" s="127"/>
      <c r="T26" s="129"/>
      <c r="U26" s="127"/>
      <c r="V26" s="116"/>
      <c r="W26" s="77"/>
      <c r="X26" s="77"/>
      <c r="Y26" s="77"/>
      <c r="Z26" s="77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x14ac:dyDescent="0.35">
      <c r="A27" s="134">
        <v>11014</v>
      </c>
      <c r="B27" s="50" t="s">
        <v>95</v>
      </c>
      <c r="C27" s="59">
        <f>+IFERROR(AVERAGEIFS('[1]BD_PRECIOS PROMEDIO MENSUAL'!$J$21:$J$50000,'[1]BD_PRECIOS PROMEDIO MENSUAL'!$A$21:$A$50000,C$12,'[1]BD_PRECIOS PROMEDIO MENSUAL'!$B$21:$B$50000,C$13,'[1]BD_PRECIOS PROMEDIO MENSUAL'!$K$21:$K$50000,$A27)," ")</f>
        <v>5371</v>
      </c>
      <c r="D27" s="59">
        <f>+IFERROR(AVERAGEIFS('[1]BD_PRECIOS PROMEDIO MENSUAL'!$J$21:$J$50000,'[1]BD_PRECIOS PROMEDIO MENSUAL'!$A$21:$A$50000,D$12,'[1]BD_PRECIOS PROMEDIO MENSUAL'!$B$21:$B$50000,D$13,'[1]BD_PRECIOS PROMEDIO MENSUAL'!$K$21:$K$50000,$A27)," ")</f>
        <v>6851</v>
      </c>
      <c r="E27" s="60"/>
      <c r="F27" s="59">
        <f>+IFERROR(AVERAGEIFS('[1]BD_PRECIOS PROMEDIO MENSUAL'!$J$21:$J$50000,'[1]BD_PRECIOS PROMEDIO MENSUAL'!$A$21:$A$50000,$F$12,'[1]BD_PRECIOS PROMEDIO MENSUAL'!$B$21:$B$50000,F$13,'[1]BD_PRECIOS PROMEDIO MENSUAL'!$K$21:$K$50000,$A27)," ")</f>
        <v>7486</v>
      </c>
      <c r="G27" s="59">
        <f>+IFERROR(AVERAGEIFS('[1]BD_PRECIOS PROMEDIO MENSUAL'!$J$21:$J$50000,'[1]BD_PRECIOS PROMEDIO MENSUAL'!$A$21:$A$50000,$F$12,'[1]BD_PRECIOS PROMEDIO MENSUAL'!$B$21:$B$50000,G$13,'[1]BD_PRECIOS PROMEDIO MENSUAL'!$K$21:$K$50000,$A27)," ")</f>
        <v>6859</v>
      </c>
      <c r="H27" s="59">
        <f>+IFERROR(AVERAGEIFS('[1]BD_PRECIOS PROMEDIO MENSUAL'!$J$21:$J$50000,'[1]BD_PRECIOS PROMEDIO MENSUAL'!$A$21:$A$50000,$F$12,'[1]BD_PRECIOS PROMEDIO MENSUAL'!$B$21:$B$50000,H$13,'[1]BD_PRECIOS PROMEDIO MENSUAL'!$K$21:$K$50000,$A27)," ")</f>
        <v>7084</v>
      </c>
      <c r="I27" s="59">
        <f>+IFERROR(AVERAGEIFS('[1]BD_PRECIOS PROMEDIO MENSUAL'!$J$21:$J$50000,'[1]BD_PRECIOS PROMEDIO MENSUAL'!$A$21:$A$50000,$F$12,'[1]BD_PRECIOS PROMEDIO MENSUAL'!$B$21:$B$50000,I$13,'[1]BD_PRECIOS PROMEDIO MENSUAL'!$K$21:$K$50000,$A27)," ")</f>
        <v>7050</v>
      </c>
      <c r="J27" s="59">
        <f>+IFERROR(AVERAGEIFS('[1]BD_PRECIOS PROMEDIO MENSUAL'!$J$21:$J$50000,'[1]BD_PRECIOS PROMEDIO MENSUAL'!$A$21:$A$50000,$F$12,'[1]BD_PRECIOS PROMEDIO MENSUAL'!$B$21:$B$50000,J$13,'[1]BD_PRECIOS PROMEDIO MENSUAL'!$K$21:$K$50000,$A27)," ")</f>
        <v>6994</v>
      </c>
      <c r="K27" s="59">
        <f>+IFERROR(AVERAGEIFS('[1]BD_PRECIOS PROMEDIO MENSUAL'!$J$21:$J$50000,'[1]BD_PRECIOS PROMEDIO MENSUAL'!$A$21:$A$50000,$F$12,'[1]BD_PRECIOS PROMEDIO MENSUAL'!$B$21:$B$50000,K$13,'[1]BD_PRECIOS PROMEDIO MENSUAL'!$K$21:$K$50000,$A27)," ")</f>
        <v>6778</v>
      </c>
      <c r="L27" s="61">
        <f t="shared" si="0"/>
        <v>-3.0883614526737091</v>
      </c>
      <c r="M27" s="61">
        <f t="shared" si="1"/>
        <v>-1.0655378776820896</v>
      </c>
      <c r="N27" s="61">
        <f t="shared" si="2"/>
        <v>27.555390057717361</v>
      </c>
      <c r="O27" s="26"/>
      <c r="Q27" s="127"/>
      <c r="R27" s="149"/>
      <c r="S27" s="127"/>
      <c r="T27" s="129"/>
      <c r="U27" s="127"/>
      <c r="V27" s="116"/>
      <c r="W27" s="77"/>
      <c r="X27" s="77"/>
      <c r="Y27" s="77"/>
      <c r="Z27" s="77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x14ac:dyDescent="0.35">
      <c r="A28" s="134">
        <v>11015</v>
      </c>
      <c r="B28" s="50" t="s">
        <v>96</v>
      </c>
      <c r="C28" s="59">
        <f>+IFERROR(AVERAGEIFS('[1]BD_PRECIOS PROMEDIO MENSUAL'!$J$21:$J$50000,'[1]BD_PRECIOS PROMEDIO MENSUAL'!$A$21:$A$50000,C$12,'[1]BD_PRECIOS PROMEDIO MENSUAL'!$B$21:$B$50000,C$13,'[1]BD_PRECIOS PROMEDIO MENSUAL'!$K$21:$K$50000,$A28)," ")</f>
        <v>3141</v>
      </c>
      <c r="D28" s="59">
        <f>+IFERROR(AVERAGEIFS('[1]BD_PRECIOS PROMEDIO MENSUAL'!$J$21:$J$50000,'[1]BD_PRECIOS PROMEDIO MENSUAL'!$A$21:$A$50000,D$12,'[1]BD_PRECIOS PROMEDIO MENSUAL'!$B$21:$B$50000,D$13,'[1]BD_PRECIOS PROMEDIO MENSUAL'!$K$21:$K$50000,$A28)," ")</f>
        <v>4096</v>
      </c>
      <c r="E28" s="60"/>
      <c r="F28" s="59">
        <f>+IFERROR(AVERAGEIFS('[1]BD_PRECIOS PROMEDIO MENSUAL'!$J$21:$J$50000,'[1]BD_PRECIOS PROMEDIO MENSUAL'!$A$21:$A$50000,$F$12,'[1]BD_PRECIOS PROMEDIO MENSUAL'!$B$21:$B$50000,F$13,'[1]BD_PRECIOS PROMEDIO MENSUAL'!$K$21:$K$50000,$A28)," ")</f>
        <v>5818</v>
      </c>
      <c r="G28" s="59">
        <f>+IFERROR(AVERAGEIFS('[1]BD_PRECIOS PROMEDIO MENSUAL'!$J$21:$J$50000,'[1]BD_PRECIOS PROMEDIO MENSUAL'!$A$21:$A$50000,$F$12,'[1]BD_PRECIOS PROMEDIO MENSUAL'!$B$21:$B$50000,G$13,'[1]BD_PRECIOS PROMEDIO MENSUAL'!$K$21:$K$50000,$A28)," ")</f>
        <v>5757</v>
      </c>
      <c r="H28" s="59">
        <f>+IFERROR(AVERAGEIFS('[1]BD_PRECIOS PROMEDIO MENSUAL'!$J$21:$J$50000,'[1]BD_PRECIOS PROMEDIO MENSUAL'!$A$21:$A$50000,$F$12,'[1]BD_PRECIOS PROMEDIO MENSUAL'!$B$21:$B$50000,H$13,'[1]BD_PRECIOS PROMEDIO MENSUAL'!$K$21:$K$50000,$A28)," ")</f>
        <v>8143</v>
      </c>
      <c r="I28" s="59">
        <f>+IFERROR(AVERAGEIFS('[1]BD_PRECIOS PROMEDIO MENSUAL'!$J$21:$J$50000,'[1]BD_PRECIOS PROMEDIO MENSUAL'!$A$21:$A$50000,$F$12,'[1]BD_PRECIOS PROMEDIO MENSUAL'!$B$21:$B$50000,I$13,'[1]BD_PRECIOS PROMEDIO MENSUAL'!$K$21:$K$50000,$A28)," ")</f>
        <v>8745</v>
      </c>
      <c r="J28" s="59">
        <f>+IFERROR(AVERAGEIFS('[1]BD_PRECIOS PROMEDIO MENSUAL'!$J$21:$J$50000,'[1]BD_PRECIOS PROMEDIO MENSUAL'!$A$21:$A$50000,$F$12,'[1]BD_PRECIOS PROMEDIO MENSUAL'!$B$21:$B$50000,J$13,'[1]BD_PRECIOS PROMEDIO MENSUAL'!$K$21:$K$50000,$A28)," ")</f>
        <v>6917</v>
      </c>
      <c r="K28" s="59">
        <f>+IFERROR(AVERAGEIFS('[1]BD_PRECIOS PROMEDIO MENSUAL'!$J$21:$J$50000,'[1]BD_PRECIOS PROMEDIO MENSUAL'!$A$21:$A$50000,$F$12,'[1]BD_PRECIOS PROMEDIO MENSUAL'!$B$21:$B$50000,K$13,'[1]BD_PRECIOS PROMEDIO MENSUAL'!$K$21:$K$50000,$A28)," ")</f>
        <v>5849</v>
      </c>
      <c r="L28" s="61">
        <f t="shared" si="0"/>
        <v>-15.440219748445855</v>
      </c>
      <c r="M28" s="61">
        <f t="shared" si="1"/>
        <v>42.7978515625</v>
      </c>
      <c r="N28" s="61">
        <f t="shared" si="2"/>
        <v>30.404329831263937</v>
      </c>
      <c r="O28" s="26"/>
      <c r="Q28" s="127"/>
      <c r="R28" s="149"/>
      <c r="S28" s="127"/>
      <c r="T28" s="129"/>
      <c r="U28" s="127"/>
      <c r="V28" s="116"/>
      <c r="W28" s="77"/>
      <c r="X28" s="77"/>
      <c r="Y28" s="77"/>
      <c r="Z28" s="77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x14ac:dyDescent="0.35">
      <c r="A29" s="134">
        <v>11016</v>
      </c>
      <c r="B29" s="50" t="s">
        <v>210</v>
      </c>
      <c r="C29" s="59">
        <f>+IFERROR(AVERAGEIFS('[1]BD_PRECIOS PROMEDIO MENSUAL'!$J$21:$J$50000,'[1]BD_PRECIOS PROMEDIO MENSUAL'!$A$21:$A$50000,C$12,'[1]BD_PRECIOS PROMEDIO MENSUAL'!$B$21:$B$50000,C$13,'[1]BD_PRECIOS PROMEDIO MENSUAL'!$K$21:$K$50000,$A29)," ")</f>
        <v>3406</v>
      </c>
      <c r="D29" s="59">
        <f>+IFERROR(AVERAGEIFS('[1]BD_PRECIOS PROMEDIO MENSUAL'!$J$21:$J$50000,'[1]BD_PRECIOS PROMEDIO MENSUAL'!$A$21:$A$50000,D$12,'[1]BD_PRECIOS PROMEDIO MENSUAL'!$B$21:$B$50000,D$13,'[1]BD_PRECIOS PROMEDIO MENSUAL'!$K$21:$K$50000,$A29)," ")</f>
        <v>4086</v>
      </c>
      <c r="E29" s="60"/>
      <c r="F29" s="59">
        <f>+IFERROR(AVERAGEIFS('[1]BD_PRECIOS PROMEDIO MENSUAL'!$J$21:$J$50000,'[1]BD_PRECIOS PROMEDIO MENSUAL'!$A$21:$A$50000,$F$12,'[1]BD_PRECIOS PROMEDIO MENSUAL'!$B$21:$B$50000,F$13,'[1]BD_PRECIOS PROMEDIO MENSUAL'!$K$21:$K$50000,$A29)," ")</f>
        <v>4048</v>
      </c>
      <c r="G29" s="59">
        <f>+IFERROR(AVERAGEIFS('[1]BD_PRECIOS PROMEDIO MENSUAL'!$J$21:$J$50000,'[1]BD_PRECIOS PROMEDIO MENSUAL'!$A$21:$A$50000,$F$12,'[1]BD_PRECIOS PROMEDIO MENSUAL'!$B$21:$B$50000,G$13,'[1]BD_PRECIOS PROMEDIO MENSUAL'!$K$21:$K$50000,$A29)," ")</f>
        <v>4058</v>
      </c>
      <c r="H29" s="59">
        <f>+IFERROR(AVERAGEIFS('[1]BD_PRECIOS PROMEDIO MENSUAL'!$J$21:$J$50000,'[1]BD_PRECIOS PROMEDIO MENSUAL'!$A$21:$A$50000,$F$12,'[1]BD_PRECIOS PROMEDIO MENSUAL'!$B$21:$B$50000,H$13,'[1]BD_PRECIOS PROMEDIO MENSUAL'!$K$21:$K$50000,$A29)," ")</f>
        <v>4195</v>
      </c>
      <c r="I29" s="59">
        <f>+IFERROR(AVERAGEIFS('[1]BD_PRECIOS PROMEDIO MENSUAL'!$J$21:$J$50000,'[1]BD_PRECIOS PROMEDIO MENSUAL'!$A$21:$A$50000,$F$12,'[1]BD_PRECIOS PROMEDIO MENSUAL'!$B$21:$B$50000,I$13,'[1]BD_PRECIOS PROMEDIO MENSUAL'!$K$21:$K$50000,$A29)," ")</f>
        <v>4100</v>
      </c>
      <c r="J29" s="59">
        <f>+IFERROR(AVERAGEIFS('[1]BD_PRECIOS PROMEDIO MENSUAL'!$J$21:$J$50000,'[1]BD_PRECIOS PROMEDIO MENSUAL'!$A$21:$A$50000,$F$12,'[1]BD_PRECIOS PROMEDIO MENSUAL'!$B$21:$B$50000,J$13,'[1]BD_PRECIOS PROMEDIO MENSUAL'!$K$21:$K$50000,$A29)," ")</f>
        <v>3915</v>
      </c>
      <c r="K29" s="59">
        <f>+IFERROR(AVERAGEIFS('[1]BD_PRECIOS PROMEDIO MENSUAL'!$J$21:$J$50000,'[1]BD_PRECIOS PROMEDIO MENSUAL'!$A$21:$A$50000,$F$12,'[1]BD_PRECIOS PROMEDIO MENSUAL'!$B$21:$B$50000,K$13,'[1]BD_PRECIOS PROMEDIO MENSUAL'!$K$21:$K$50000,$A29)," ")</f>
        <v>4480</v>
      </c>
      <c r="L29" s="61">
        <f t="shared" si="0"/>
        <v>14.431673052362697</v>
      </c>
      <c r="M29" s="61">
        <f t="shared" si="1"/>
        <v>9.6426823299069895</v>
      </c>
      <c r="N29" s="61">
        <f t="shared" si="2"/>
        <v>19.964768056371113</v>
      </c>
      <c r="O29" s="26"/>
      <c r="Q29" s="127"/>
      <c r="R29" s="149"/>
      <c r="S29" s="127"/>
      <c r="T29" s="129"/>
      <c r="U29" s="127"/>
      <c r="V29" s="116"/>
      <c r="W29" s="77"/>
      <c r="X29" s="77"/>
      <c r="Y29" s="77"/>
      <c r="Z29" s="77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x14ac:dyDescent="0.35">
      <c r="A30" s="134">
        <v>11017</v>
      </c>
      <c r="B30" s="50" t="s">
        <v>195</v>
      </c>
      <c r="C30" s="59">
        <f>+IFERROR(AVERAGEIFS('[1]BD_PRECIOS PROMEDIO MENSUAL'!$J$21:$J$50000,'[1]BD_PRECIOS PROMEDIO MENSUAL'!$A$21:$A$50000,C$12,'[1]BD_PRECIOS PROMEDIO MENSUAL'!$B$21:$B$50000,C$13,'[1]BD_PRECIOS PROMEDIO MENSUAL'!$K$21:$K$50000,$A30)," ")</f>
        <v>887</v>
      </c>
      <c r="D30" s="59">
        <f>+IFERROR(AVERAGEIFS('[1]BD_PRECIOS PROMEDIO MENSUAL'!$J$21:$J$50000,'[1]BD_PRECIOS PROMEDIO MENSUAL'!$A$21:$A$50000,D$12,'[1]BD_PRECIOS PROMEDIO MENSUAL'!$B$21:$B$50000,D$13,'[1]BD_PRECIOS PROMEDIO MENSUAL'!$K$21:$K$50000,$A30)," ")</f>
        <v>1927</v>
      </c>
      <c r="E30" s="60"/>
      <c r="F30" s="59">
        <f>+IFERROR(AVERAGEIFS('[1]BD_PRECIOS PROMEDIO MENSUAL'!$J$21:$J$50000,'[1]BD_PRECIOS PROMEDIO MENSUAL'!$A$21:$A$50000,$F$12,'[1]BD_PRECIOS PROMEDIO MENSUAL'!$B$21:$B$50000,F$13,'[1]BD_PRECIOS PROMEDIO MENSUAL'!$K$21:$K$50000,$A30)," ")</f>
        <v>2540</v>
      </c>
      <c r="G30" s="59">
        <f>+IFERROR(AVERAGEIFS('[1]BD_PRECIOS PROMEDIO MENSUAL'!$J$21:$J$50000,'[1]BD_PRECIOS PROMEDIO MENSUAL'!$A$21:$A$50000,$F$12,'[1]BD_PRECIOS PROMEDIO MENSUAL'!$B$21:$B$50000,G$13,'[1]BD_PRECIOS PROMEDIO MENSUAL'!$K$21:$K$50000,$A30)," ")</f>
        <v>3846</v>
      </c>
      <c r="H30" s="59">
        <f>+IFERROR(AVERAGEIFS('[1]BD_PRECIOS PROMEDIO MENSUAL'!$J$21:$J$50000,'[1]BD_PRECIOS PROMEDIO MENSUAL'!$A$21:$A$50000,$F$12,'[1]BD_PRECIOS PROMEDIO MENSUAL'!$B$21:$B$50000,H$13,'[1]BD_PRECIOS PROMEDIO MENSUAL'!$K$21:$K$50000,$A30)," ")</f>
        <v>3411</v>
      </c>
      <c r="I30" s="59">
        <f>+IFERROR(AVERAGEIFS('[1]BD_PRECIOS PROMEDIO MENSUAL'!$J$21:$J$50000,'[1]BD_PRECIOS PROMEDIO MENSUAL'!$A$21:$A$50000,$F$12,'[1]BD_PRECIOS PROMEDIO MENSUAL'!$B$21:$B$50000,I$13,'[1]BD_PRECIOS PROMEDIO MENSUAL'!$K$21:$K$50000,$A30)," ")</f>
        <v>2230</v>
      </c>
      <c r="J30" s="59">
        <f>+IFERROR(AVERAGEIFS('[1]BD_PRECIOS PROMEDIO MENSUAL'!$J$21:$J$50000,'[1]BD_PRECIOS PROMEDIO MENSUAL'!$A$21:$A$50000,$F$12,'[1]BD_PRECIOS PROMEDIO MENSUAL'!$B$21:$B$50000,J$13,'[1]BD_PRECIOS PROMEDIO MENSUAL'!$K$21:$K$50000,$A30)," ")</f>
        <v>1430</v>
      </c>
      <c r="K30" s="59">
        <f>+IFERROR(AVERAGEIFS('[1]BD_PRECIOS PROMEDIO MENSUAL'!$J$21:$J$50000,'[1]BD_PRECIOS PROMEDIO MENSUAL'!$A$21:$A$50000,$F$12,'[1]BD_PRECIOS PROMEDIO MENSUAL'!$B$21:$B$50000,K$13,'[1]BD_PRECIOS PROMEDIO MENSUAL'!$K$21:$K$50000,$A30)," ")</f>
        <v>1912</v>
      </c>
      <c r="L30" s="61">
        <f t="shared" si="0"/>
        <v>33.706293706293707</v>
      </c>
      <c r="M30" s="61">
        <f t="shared" si="1"/>
        <v>-0.7784120394395444</v>
      </c>
      <c r="N30" s="61">
        <f t="shared" si="2"/>
        <v>117.24915445321309</v>
      </c>
      <c r="O30" s="26"/>
      <c r="Q30" s="127"/>
      <c r="R30" s="149"/>
      <c r="S30" s="127"/>
      <c r="T30" s="129"/>
      <c r="U30" s="127"/>
      <c r="V30" s="116"/>
      <c r="W30" s="77"/>
      <c r="X30" s="77"/>
      <c r="Y30" s="77"/>
      <c r="Z30" s="77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x14ac:dyDescent="0.35">
      <c r="A31" s="134">
        <v>11018</v>
      </c>
      <c r="B31" s="50" t="s">
        <v>211</v>
      </c>
      <c r="C31" s="59">
        <f>+IFERROR(AVERAGEIFS('[1]BD_PRECIOS PROMEDIO MENSUAL'!$J$21:$J$50000,'[1]BD_PRECIOS PROMEDIO MENSUAL'!$A$21:$A$50000,C$12,'[1]BD_PRECIOS PROMEDIO MENSUAL'!$B$21:$B$50000,C$13,'[1]BD_PRECIOS PROMEDIO MENSUAL'!$K$21:$K$50000,$A31)," ")</f>
        <v>2074</v>
      </c>
      <c r="D31" s="59">
        <f>+IFERROR(AVERAGEIFS('[1]BD_PRECIOS PROMEDIO MENSUAL'!$J$21:$J$50000,'[1]BD_PRECIOS PROMEDIO MENSUAL'!$A$21:$A$50000,D$12,'[1]BD_PRECIOS PROMEDIO MENSUAL'!$B$21:$B$50000,D$13,'[1]BD_PRECIOS PROMEDIO MENSUAL'!$K$21:$K$50000,$A31)," ")</f>
        <v>2245</v>
      </c>
      <c r="E31" s="60"/>
      <c r="F31" s="59">
        <f>+IFERROR(AVERAGEIFS('[1]BD_PRECIOS PROMEDIO MENSUAL'!$J$21:$J$50000,'[1]BD_PRECIOS PROMEDIO MENSUAL'!$A$21:$A$50000,$F$12,'[1]BD_PRECIOS PROMEDIO MENSUAL'!$B$21:$B$50000,F$13,'[1]BD_PRECIOS PROMEDIO MENSUAL'!$K$21:$K$50000,$A31)," ")</f>
        <v>3064</v>
      </c>
      <c r="G31" s="59">
        <f>+IFERROR(AVERAGEIFS('[1]BD_PRECIOS PROMEDIO MENSUAL'!$J$21:$J$50000,'[1]BD_PRECIOS PROMEDIO MENSUAL'!$A$21:$A$50000,$F$12,'[1]BD_PRECIOS PROMEDIO MENSUAL'!$B$21:$B$50000,G$13,'[1]BD_PRECIOS PROMEDIO MENSUAL'!$K$21:$K$50000,$A31)," ")</f>
        <v>2970</v>
      </c>
      <c r="H31" s="59">
        <f>+IFERROR(AVERAGEIFS('[1]BD_PRECIOS PROMEDIO MENSUAL'!$J$21:$J$50000,'[1]BD_PRECIOS PROMEDIO MENSUAL'!$A$21:$A$50000,$F$12,'[1]BD_PRECIOS PROMEDIO MENSUAL'!$B$21:$B$50000,H$13,'[1]BD_PRECIOS PROMEDIO MENSUAL'!$K$21:$K$50000,$A31)," ")</f>
        <v>2438</v>
      </c>
      <c r="I31" s="59">
        <f>+IFERROR(AVERAGEIFS('[1]BD_PRECIOS PROMEDIO MENSUAL'!$J$21:$J$50000,'[1]BD_PRECIOS PROMEDIO MENSUAL'!$A$21:$A$50000,$F$12,'[1]BD_PRECIOS PROMEDIO MENSUAL'!$B$21:$B$50000,I$13,'[1]BD_PRECIOS PROMEDIO MENSUAL'!$K$21:$K$50000,$A31)," ")</f>
        <v>2050</v>
      </c>
      <c r="J31" s="59">
        <f>+IFERROR(AVERAGEIFS('[1]BD_PRECIOS PROMEDIO MENSUAL'!$J$21:$J$50000,'[1]BD_PRECIOS PROMEDIO MENSUAL'!$A$21:$A$50000,$F$12,'[1]BD_PRECIOS PROMEDIO MENSUAL'!$B$21:$B$50000,J$13,'[1]BD_PRECIOS PROMEDIO MENSUAL'!$K$21:$K$50000,$A31)," ")</f>
        <v>1741</v>
      </c>
      <c r="K31" s="59">
        <f>+IFERROR(AVERAGEIFS('[1]BD_PRECIOS PROMEDIO MENSUAL'!$J$21:$J$50000,'[1]BD_PRECIOS PROMEDIO MENSUAL'!$A$21:$A$50000,$F$12,'[1]BD_PRECIOS PROMEDIO MENSUAL'!$B$21:$B$50000,K$13,'[1]BD_PRECIOS PROMEDIO MENSUAL'!$K$21:$K$50000,$A31)," ")</f>
        <v>2337</v>
      </c>
      <c r="L31" s="61">
        <f t="shared" si="0"/>
        <v>34.233199310740957</v>
      </c>
      <c r="M31" s="61">
        <f t="shared" si="1"/>
        <v>4.0979955456570138</v>
      </c>
      <c r="N31" s="61">
        <f t="shared" si="2"/>
        <v>8.2449373191899582</v>
      </c>
      <c r="O31" s="26"/>
      <c r="Q31" s="127"/>
      <c r="R31" s="149"/>
      <c r="S31" s="127"/>
      <c r="T31" s="129"/>
      <c r="U31" s="127"/>
      <c r="V31" s="116"/>
      <c r="W31" s="77"/>
      <c r="X31" s="77"/>
      <c r="Y31" s="77"/>
      <c r="Z31" s="77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x14ac:dyDescent="0.35">
      <c r="A32" s="134">
        <v>11019</v>
      </c>
      <c r="B32" s="50" t="s">
        <v>212</v>
      </c>
      <c r="C32" s="59">
        <f>+IFERROR(AVERAGEIFS('[1]BD_PRECIOS PROMEDIO MENSUAL'!$J$21:$J$50000,'[1]BD_PRECIOS PROMEDIO MENSUAL'!$A$21:$A$50000,C$12,'[1]BD_PRECIOS PROMEDIO MENSUAL'!$B$21:$B$50000,C$13,'[1]BD_PRECIOS PROMEDIO MENSUAL'!$K$21:$K$50000,$A32)," ")</f>
        <v>5359</v>
      </c>
      <c r="D32" s="59">
        <f>+IFERROR(AVERAGEIFS('[1]BD_PRECIOS PROMEDIO MENSUAL'!$J$21:$J$50000,'[1]BD_PRECIOS PROMEDIO MENSUAL'!$A$21:$A$50000,D$12,'[1]BD_PRECIOS PROMEDIO MENSUAL'!$B$21:$B$50000,D$13,'[1]BD_PRECIOS PROMEDIO MENSUAL'!$K$21:$K$50000,$A32)," ")</f>
        <v>6591</v>
      </c>
      <c r="E32" s="60"/>
      <c r="F32" s="59">
        <f>+IFERROR(AVERAGEIFS('[1]BD_PRECIOS PROMEDIO MENSUAL'!$J$21:$J$50000,'[1]BD_PRECIOS PROMEDIO MENSUAL'!$A$21:$A$50000,$F$12,'[1]BD_PRECIOS PROMEDIO MENSUAL'!$B$21:$B$50000,F$13,'[1]BD_PRECIOS PROMEDIO MENSUAL'!$K$21:$K$50000,$A32)," ")</f>
        <v>7054</v>
      </c>
      <c r="G32" s="59">
        <f>+IFERROR(AVERAGEIFS('[1]BD_PRECIOS PROMEDIO MENSUAL'!$J$21:$J$50000,'[1]BD_PRECIOS PROMEDIO MENSUAL'!$A$21:$A$50000,$F$12,'[1]BD_PRECIOS PROMEDIO MENSUAL'!$B$21:$B$50000,G$13,'[1]BD_PRECIOS PROMEDIO MENSUAL'!$K$21:$K$50000,$A32)," ")</f>
        <v>5701</v>
      </c>
      <c r="H32" s="59">
        <f>+IFERROR(AVERAGEIFS('[1]BD_PRECIOS PROMEDIO MENSUAL'!$J$21:$J$50000,'[1]BD_PRECIOS PROMEDIO MENSUAL'!$A$21:$A$50000,$F$12,'[1]BD_PRECIOS PROMEDIO MENSUAL'!$B$21:$B$50000,H$13,'[1]BD_PRECIOS PROMEDIO MENSUAL'!$K$21:$K$50000,$A32)," ")</f>
        <v>6402</v>
      </c>
      <c r="I32" s="59">
        <f>+IFERROR(AVERAGEIFS('[1]BD_PRECIOS PROMEDIO MENSUAL'!$J$21:$J$50000,'[1]BD_PRECIOS PROMEDIO MENSUAL'!$A$21:$A$50000,$F$12,'[1]BD_PRECIOS PROMEDIO MENSUAL'!$B$21:$B$50000,I$13,'[1]BD_PRECIOS PROMEDIO MENSUAL'!$K$21:$K$50000,$A32)," ")</f>
        <v>6070</v>
      </c>
      <c r="J32" s="59">
        <f>+IFERROR(AVERAGEIFS('[1]BD_PRECIOS PROMEDIO MENSUAL'!$J$21:$J$50000,'[1]BD_PRECIOS PROMEDIO MENSUAL'!$A$21:$A$50000,$F$12,'[1]BD_PRECIOS PROMEDIO MENSUAL'!$B$21:$B$50000,J$13,'[1]BD_PRECIOS PROMEDIO MENSUAL'!$K$21:$K$50000,$A32)," ")</f>
        <v>5866</v>
      </c>
      <c r="K32" s="59">
        <f>+IFERROR(AVERAGEIFS('[1]BD_PRECIOS PROMEDIO MENSUAL'!$J$21:$J$50000,'[1]BD_PRECIOS PROMEDIO MENSUAL'!$A$21:$A$50000,$F$12,'[1]BD_PRECIOS PROMEDIO MENSUAL'!$B$21:$B$50000,K$13,'[1]BD_PRECIOS PROMEDIO MENSUAL'!$K$21:$K$50000,$A32)," ")</f>
        <v>5623</v>
      </c>
      <c r="L32" s="61">
        <f t="shared" si="0"/>
        <v>-4.1425161950221678</v>
      </c>
      <c r="M32" s="61">
        <f t="shared" si="1"/>
        <v>-14.6866939766348</v>
      </c>
      <c r="N32" s="61">
        <f t="shared" si="2"/>
        <v>22.989363687255079</v>
      </c>
      <c r="O32" s="26"/>
      <c r="Q32" s="127"/>
      <c r="R32" s="149"/>
      <c r="S32" s="127"/>
      <c r="T32" s="129"/>
      <c r="U32" s="127"/>
      <c r="V32" s="116"/>
      <c r="W32" s="77"/>
      <c r="X32" s="77"/>
      <c r="Y32" s="77"/>
      <c r="Z32" s="77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x14ac:dyDescent="0.35">
      <c r="A33" s="134">
        <v>11020</v>
      </c>
      <c r="B33" s="50" t="s">
        <v>213</v>
      </c>
      <c r="C33" s="59">
        <f>+IFERROR(AVERAGEIFS('[1]BD_PRECIOS PROMEDIO MENSUAL'!$J$21:$J$50000,'[1]BD_PRECIOS PROMEDIO MENSUAL'!$A$21:$A$50000,C$12,'[1]BD_PRECIOS PROMEDIO MENSUAL'!$B$21:$B$50000,C$13,'[1]BD_PRECIOS PROMEDIO MENSUAL'!$K$21:$K$50000,$A33)," ")</f>
        <v>10075</v>
      </c>
      <c r="D33" s="59">
        <f>+IFERROR(AVERAGEIFS('[1]BD_PRECIOS PROMEDIO MENSUAL'!$J$21:$J$50000,'[1]BD_PRECIOS PROMEDIO MENSUAL'!$A$21:$A$50000,D$12,'[1]BD_PRECIOS PROMEDIO MENSUAL'!$B$21:$B$50000,D$13,'[1]BD_PRECIOS PROMEDIO MENSUAL'!$K$21:$K$50000,$A33)," ")</f>
        <v>8995</v>
      </c>
      <c r="E33" s="60"/>
      <c r="F33" s="59">
        <f>+IFERROR(AVERAGEIFS('[1]BD_PRECIOS PROMEDIO MENSUAL'!$J$21:$J$50000,'[1]BD_PRECIOS PROMEDIO MENSUAL'!$A$21:$A$50000,$F$12,'[1]BD_PRECIOS PROMEDIO MENSUAL'!$B$21:$B$50000,F$13,'[1]BD_PRECIOS PROMEDIO MENSUAL'!$K$21:$K$50000,$A33)," ")</f>
        <v>11165</v>
      </c>
      <c r="G33" s="59">
        <f>+IFERROR(AVERAGEIFS('[1]BD_PRECIOS PROMEDIO MENSUAL'!$J$21:$J$50000,'[1]BD_PRECIOS PROMEDIO MENSUAL'!$A$21:$A$50000,$F$12,'[1]BD_PRECIOS PROMEDIO MENSUAL'!$B$21:$B$50000,G$13,'[1]BD_PRECIOS PROMEDIO MENSUAL'!$K$21:$K$50000,$A33)," ")</f>
        <v>10525</v>
      </c>
      <c r="H33" s="59">
        <f>+IFERROR(AVERAGEIFS('[1]BD_PRECIOS PROMEDIO MENSUAL'!$J$21:$J$50000,'[1]BD_PRECIOS PROMEDIO MENSUAL'!$A$21:$A$50000,$F$12,'[1]BD_PRECIOS PROMEDIO MENSUAL'!$B$21:$B$50000,H$13,'[1]BD_PRECIOS PROMEDIO MENSUAL'!$K$21:$K$50000,$A33)," ")</f>
        <v>9605</v>
      </c>
      <c r="I33" s="59">
        <f>+IFERROR(AVERAGEIFS('[1]BD_PRECIOS PROMEDIO MENSUAL'!$J$21:$J$50000,'[1]BD_PRECIOS PROMEDIO MENSUAL'!$A$21:$A$50000,$F$12,'[1]BD_PRECIOS PROMEDIO MENSUAL'!$B$21:$B$50000,I$13,'[1]BD_PRECIOS PROMEDIO MENSUAL'!$K$21:$K$50000,$A33)," ")</f>
        <v>9705</v>
      </c>
      <c r="J33" s="59">
        <f>+IFERROR(AVERAGEIFS('[1]BD_PRECIOS PROMEDIO MENSUAL'!$J$21:$J$50000,'[1]BD_PRECIOS PROMEDIO MENSUAL'!$A$21:$A$50000,$F$12,'[1]BD_PRECIOS PROMEDIO MENSUAL'!$B$21:$B$50000,J$13,'[1]BD_PRECIOS PROMEDIO MENSUAL'!$K$21:$K$50000,$A33)," ")</f>
        <v>10218</v>
      </c>
      <c r="K33" s="59">
        <f>+IFERROR(AVERAGEIFS('[1]BD_PRECIOS PROMEDIO MENSUAL'!$J$21:$J$50000,'[1]BD_PRECIOS PROMEDIO MENSUAL'!$A$21:$A$50000,$F$12,'[1]BD_PRECIOS PROMEDIO MENSUAL'!$B$21:$B$50000,K$13,'[1]BD_PRECIOS PROMEDIO MENSUAL'!$K$21:$K$50000,$A33)," ")</f>
        <v>8467</v>
      </c>
      <c r="L33" s="61">
        <f t="shared" si="0"/>
        <v>-17.136425915051873</v>
      </c>
      <c r="M33" s="61">
        <f t="shared" si="1"/>
        <v>-5.8699277376320254</v>
      </c>
      <c r="N33" s="61">
        <f t="shared" si="2"/>
        <v>-10.719602977667492</v>
      </c>
      <c r="O33" s="26"/>
      <c r="Q33" s="127"/>
      <c r="R33" s="149"/>
      <c r="S33" s="127"/>
      <c r="T33" s="129"/>
      <c r="U33" s="127"/>
      <c r="V33" s="116"/>
      <c r="W33" s="77"/>
      <c r="X33" s="77"/>
      <c r="Y33" s="77"/>
      <c r="Z33" s="77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x14ac:dyDescent="0.35">
      <c r="A34" s="134">
        <v>11021</v>
      </c>
      <c r="B34" s="50" t="s">
        <v>214</v>
      </c>
      <c r="C34" s="59">
        <f>+IFERROR(AVERAGEIFS('[1]BD_PRECIOS PROMEDIO MENSUAL'!$J$21:$J$50000,'[1]BD_PRECIOS PROMEDIO MENSUAL'!$A$21:$A$50000,C$12,'[1]BD_PRECIOS PROMEDIO MENSUAL'!$B$21:$B$50000,C$13,'[1]BD_PRECIOS PROMEDIO MENSUAL'!$K$21:$K$50000,$A34)," ")</f>
        <v>1033</v>
      </c>
      <c r="D34" s="59">
        <f>+IFERROR(AVERAGEIFS('[1]BD_PRECIOS PROMEDIO MENSUAL'!$J$21:$J$50000,'[1]BD_PRECIOS PROMEDIO MENSUAL'!$A$21:$A$50000,D$12,'[1]BD_PRECIOS PROMEDIO MENSUAL'!$B$21:$B$50000,D$13,'[1]BD_PRECIOS PROMEDIO MENSUAL'!$K$21:$K$50000,$A34)," ")</f>
        <v>1947</v>
      </c>
      <c r="E34" s="60"/>
      <c r="F34" s="59">
        <f>+IFERROR(AVERAGEIFS('[1]BD_PRECIOS PROMEDIO MENSUAL'!$J$21:$J$50000,'[1]BD_PRECIOS PROMEDIO MENSUAL'!$A$21:$A$50000,$F$12,'[1]BD_PRECIOS PROMEDIO MENSUAL'!$B$21:$B$50000,F$13,'[1]BD_PRECIOS PROMEDIO MENSUAL'!$K$21:$K$50000,$A34)," ")</f>
        <v>3287</v>
      </c>
      <c r="G34" s="59">
        <f>+IFERROR(AVERAGEIFS('[1]BD_PRECIOS PROMEDIO MENSUAL'!$J$21:$J$50000,'[1]BD_PRECIOS PROMEDIO MENSUAL'!$A$21:$A$50000,$F$12,'[1]BD_PRECIOS PROMEDIO MENSUAL'!$B$21:$B$50000,G$13,'[1]BD_PRECIOS PROMEDIO MENSUAL'!$K$21:$K$50000,$A34)," ")</f>
        <v>2164</v>
      </c>
      <c r="H34" s="59">
        <f>+IFERROR(AVERAGEIFS('[1]BD_PRECIOS PROMEDIO MENSUAL'!$J$21:$J$50000,'[1]BD_PRECIOS PROMEDIO MENSUAL'!$A$21:$A$50000,$F$12,'[1]BD_PRECIOS PROMEDIO MENSUAL'!$B$21:$B$50000,H$13,'[1]BD_PRECIOS PROMEDIO MENSUAL'!$K$21:$K$50000,$A34)," ")</f>
        <v>1361</v>
      </c>
      <c r="I34" s="59">
        <f>+IFERROR(AVERAGEIFS('[1]BD_PRECIOS PROMEDIO MENSUAL'!$J$21:$J$50000,'[1]BD_PRECIOS PROMEDIO MENSUAL'!$A$21:$A$50000,$F$12,'[1]BD_PRECIOS PROMEDIO MENSUAL'!$B$21:$B$50000,I$13,'[1]BD_PRECIOS PROMEDIO MENSUAL'!$K$21:$K$50000,$A34)," ")</f>
        <v>1419</v>
      </c>
      <c r="J34" s="59">
        <f>+IFERROR(AVERAGEIFS('[1]BD_PRECIOS PROMEDIO MENSUAL'!$J$21:$J$50000,'[1]BD_PRECIOS PROMEDIO MENSUAL'!$A$21:$A$50000,$F$12,'[1]BD_PRECIOS PROMEDIO MENSUAL'!$B$21:$B$50000,J$13,'[1]BD_PRECIOS PROMEDIO MENSUAL'!$K$21:$K$50000,$A34)," ")</f>
        <v>2888</v>
      </c>
      <c r="K34" s="59" t="str">
        <f>+IFERROR(AVERAGEIFS('[1]BD_PRECIOS PROMEDIO MENSUAL'!$J$21:$J$50000,'[1]BD_PRECIOS PROMEDIO MENSUAL'!$A$21:$A$50000,$F$12,'[1]BD_PRECIOS PROMEDIO MENSUAL'!$B$21:$B$50000,K$13,'[1]BD_PRECIOS PROMEDIO MENSUAL'!$K$21:$K$50000,$A34)," ")</f>
        <v xml:space="preserve"> </v>
      </c>
      <c r="L34" s="61" t="str">
        <f t="shared" si="0"/>
        <v xml:space="preserve"> </v>
      </c>
      <c r="M34" s="61" t="str">
        <f t="shared" si="1"/>
        <v/>
      </c>
      <c r="N34" s="61">
        <f t="shared" si="2"/>
        <v>88.480154888673752</v>
      </c>
      <c r="O34" s="26"/>
      <c r="Q34" s="127"/>
      <c r="R34" s="149"/>
      <c r="S34" s="127"/>
      <c r="T34" s="129"/>
      <c r="U34" s="127"/>
      <c r="V34" s="116"/>
      <c r="W34" s="77"/>
      <c r="X34" s="77"/>
      <c r="Y34" s="77"/>
      <c r="Z34" s="77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x14ac:dyDescent="0.35">
      <c r="A35" s="134">
        <v>11022</v>
      </c>
      <c r="B35" s="50" t="s">
        <v>215</v>
      </c>
      <c r="C35" s="59">
        <f>+IFERROR(AVERAGEIFS('[1]BD_PRECIOS PROMEDIO MENSUAL'!$J$21:$J$50000,'[1]BD_PRECIOS PROMEDIO MENSUAL'!$A$21:$A$50000,C$12,'[1]BD_PRECIOS PROMEDIO MENSUAL'!$B$21:$B$50000,C$13,'[1]BD_PRECIOS PROMEDIO MENSUAL'!$K$21:$K$50000,$A35)," ")</f>
        <v>1424</v>
      </c>
      <c r="D35" s="59">
        <f>+IFERROR(AVERAGEIFS('[1]BD_PRECIOS PROMEDIO MENSUAL'!$J$21:$J$50000,'[1]BD_PRECIOS PROMEDIO MENSUAL'!$A$21:$A$50000,D$12,'[1]BD_PRECIOS PROMEDIO MENSUAL'!$B$21:$B$50000,D$13,'[1]BD_PRECIOS PROMEDIO MENSUAL'!$K$21:$K$50000,$A35)," ")</f>
        <v>2137</v>
      </c>
      <c r="E35" s="60"/>
      <c r="F35" s="59">
        <f>+IFERROR(AVERAGEIFS('[1]BD_PRECIOS PROMEDIO MENSUAL'!$J$21:$J$50000,'[1]BD_PRECIOS PROMEDIO MENSUAL'!$A$21:$A$50000,$F$12,'[1]BD_PRECIOS PROMEDIO MENSUAL'!$B$21:$B$50000,F$13,'[1]BD_PRECIOS PROMEDIO MENSUAL'!$K$21:$K$50000,$A35)," ")</f>
        <v>5462</v>
      </c>
      <c r="G35" s="59">
        <f>+IFERROR(AVERAGEIFS('[1]BD_PRECIOS PROMEDIO MENSUAL'!$J$21:$J$50000,'[1]BD_PRECIOS PROMEDIO MENSUAL'!$A$21:$A$50000,$F$12,'[1]BD_PRECIOS PROMEDIO MENSUAL'!$B$21:$B$50000,G$13,'[1]BD_PRECIOS PROMEDIO MENSUAL'!$K$21:$K$50000,$A35)," ")</f>
        <v>1902</v>
      </c>
      <c r="H35" s="59">
        <f>+IFERROR(AVERAGEIFS('[1]BD_PRECIOS PROMEDIO MENSUAL'!$J$21:$J$50000,'[1]BD_PRECIOS PROMEDIO MENSUAL'!$A$21:$A$50000,$F$12,'[1]BD_PRECIOS PROMEDIO MENSUAL'!$B$21:$B$50000,H$13,'[1]BD_PRECIOS PROMEDIO MENSUAL'!$K$21:$K$50000,$A35)," ")</f>
        <v>1101</v>
      </c>
      <c r="I35" s="59">
        <f>+IFERROR(AVERAGEIFS('[1]BD_PRECIOS PROMEDIO MENSUAL'!$J$21:$J$50000,'[1]BD_PRECIOS PROMEDIO MENSUAL'!$A$21:$A$50000,$F$12,'[1]BD_PRECIOS PROMEDIO MENSUAL'!$B$21:$B$50000,I$13,'[1]BD_PRECIOS PROMEDIO MENSUAL'!$K$21:$K$50000,$A35)," ")</f>
        <v>1212</v>
      </c>
      <c r="J35" s="59">
        <f>+IFERROR(AVERAGEIFS('[1]BD_PRECIOS PROMEDIO MENSUAL'!$J$21:$J$50000,'[1]BD_PRECIOS PROMEDIO MENSUAL'!$A$21:$A$50000,$F$12,'[1]BD_PRECIOS PROMEDIO MENSUAL'!$B$21:$B$50000,J$13,'[1]BD_PRECIOS PROMEDIO MENSUAL'!$K$21:$K$50000,$A35)," ")</f>
        <v>2862</v>
      </c>
      <c r="K35" s="59">
        <f>+IFERROR(AVERAGEIFS('[1]BD_PRECIOS PROMEDIO MENSUAL'!$J$21:$J$50000,'[1]BD_PRECIOS PROMEDIO MENSUAL'!$A$21:$A$50000,$F$12,'[1]BD_PRECIOS PROMEDIO MENSUAL'!$B$21:$B$50000,K$13,'[1]BD_PRECIOS PROMEDIO MENSUAL'!$K$21:$K$50000,$A35)," ")</f>
        <v>3854</v>
      </c>
      <c r="L35" s="61">
        <f t="shared" si="0"/>
        <v>34.661076170510142</v>
      </c>
      <c r="M35" s="61">
        <f t="shared" si="1"/>
        <v>80.346279831539533</v>
      </c>
      <c r="N35" s="61">
        <f t="shared" si="2"/>
        <v>50.070224719101134</v>
      </c>
      <c r="O35" s="26"/>
      <c r="Q35" s="127"/>
      <c r="R35" s="149"/>
      <c r="S35" s="127"/>
      <c r="T35" s="129"/>
      <c r="U35" s="127"/>
      <c r="V35" s="116"/>
      <c r="W35" s="77"/>
      <c r="X35" s="77"/>
      <c r="Y35" s="77"/>
      <c r="Z35" s="77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x14ac:dyDescent="0.35">
      <c r="A36" s="134">
        <v>11023</v>
      </c>
      <c r="B36" s="50" t="s">
        <v>97</v>
      </c>
      <c r="C36" s="59">
        <f>+IFERROR(AVERAGEIFS('[1]BD_PRECIOS PROMEDIO MENSUAL'!$J$21:$J$50000,'[1]BD_PRECIOS PROMEDIO MENSUAL'!$A$21:$A$50000,C$12,'[1]BD_PRECIOS PROMEDIO MENSUAL'!$B$21:$B$50000,C$13,'[1]BD_PRECIOS PROMEDIO MENSUAL'!$K$21:$K$50000,$A36)," ")</f>
        <v>1781</v>
      </c>
      <c r="D36" s="59">
        <f>+IFERROR(AVERAGEIFS('[1]BD_PRECIOS PROMEDIO MENSUAL'!$J$21:$J$50000,'[1]BD_PRECIOS PROMEDIO MENSUAL'!$A$21:$A$50000,D$12,'[1]BD_PRECIOS PROMEDIO MENSUAL'!$B$21:$B$50000,D$13,'[1]BD_PRECIOS PROMEDIO MENSUAL'!$K$21:$K$50000,$A36)," ")</f>
        <v>3475</v>
      </c>
      <c r="E36" s="60"/>
      <c r="F36" s="59">
        <f>+IFERROR(AVERAGEIFS('[1]BD_PRECIOS PROMEDIO MENSUAL'!$J$21:$J$50000,'[1]BD_PRECIOS PROMEDIO MENSUAL'!$A$21:$A$50000,$F$12,'[1]BD_PRECIOS PROMEDIO MENSUAL'!$B$21:$B$50000,F$13,'[1]BD_PRECIOS PROMEDIO MENSUAL'!$K$21:$K$50000,$A36)," ")</f>
        <v>4555</v>
      </c>
      <c r="G36" s="59">
        <f>+IFERROR(AVERAGEIFS('[1]BD_PRECIOS PROMEDIO MENSUAL'!$J$21:$J$50000,'[1]BD_PRECIOS PROMEDIO MENSUAL'!$A$21:$A$50000,$F$12,'[1]BD_PRECIOS PROMEDIO MENSUAL'!$B$21:$B$50000,G$13,'[1]BD_PRECIOS PROMEDIO MENSUAL'!$K$21:$K$50000,$A36)," ")</f>
        <v>5085</v>
      </c>
      <c r="H36" s="59">
        <f>+IFERROR(AVERAGEIFS('[1]BD_PRECIOS PROMEDIO MENSUAL'!$J$21:$J$50000,'[1]BD_PRECIOS PROMEDIO MENSUAL'!$A$21:$A$50000,$F$12,'[1]BD_PRECIOS PROMEDIO MENSUAL'!$B$21:$B$50000,H$13,'[1]BD_PRECIOS PROMEDIO MENSUAL'!$K$21:$K$50000,$A36)," ")</f>
        <v>5402</v>
      </c>
      <c r="I36" s="59">
        <f>+IFERROR(AVERAGEIFS('[1]BD_PRECIOS PROMEDIO MENSUAL'!$J$21:$J$50000,'[1]BD_PRECIOS PROMEDIO MENSUAL'!$A$21:$A$50000,$F$12,'[1]BD_PRECIOS PROMEDIO MENSUAL'!$B$21:$B$50000,I$13,'[1]BD_PRECIOS PROMEDIO MENSUAL'!$K$21:$K$50000,$A36)," ")</f>
        <v>4660</v>
      </c>
      <c r="J36" s="59">
        <f>+IFERROR(AVERAGEIFS('[1]BD_PRECIOS PROMEDIO MENSUAL'!$J$21:$J$50000,'[1]BD_PRECIOS PROMEDIO MENSUAL'!$A$21:$A$50000,$F$12,'[1]BD_PRECIOS PROMEDIO MENSUAL'!$B$21:$B$50000,J$13,'[1]BD_PRECIOS PROMEDIO MENSUAL'!$K$21:$K$50000,$A36)," ")</f>
        <v>4486</v>
      </c>
      <c r="K36" s="59">
        <f>+IFERROR(AVERAGEIFS('[1]BD_PRECIOS PROMEDIO MENSUAL'!$J$21:$J$50000,'[1]BD_PRECIOS PROMEDIO MENSUAL'!$A$21:$A$50000,$F$12,'[1]BD_PRECIOS PROMEDIO MENSUAL'!$B$21:$B$50000,K$13,'[1]BD_PRECIOS PROMEDIO MENSUAL'!$K$21:$K$50000,$A36)," ")</f>
        <v>4942</v>
      </c>
      <c r="L36" s="61">
        <f t="shared" si="0"/>
        <v>10.164957646009796</v>
      </c>
      <c r="M36" s="61">
        <f t="shared" si="1"/>
        <v>42.215827338129486</v>
      </c>
      <c r="N36" s="61">
        <f t="shared" si="2"/>
        <v>95.11510387422797</v>
      </c>
      <c r="O36" s="26"/>
      <c r="Q36" s="127"/>
      <c r="R36" s="149"/>
      <c r="S36" s="127"/>
      <c r="T36" s="129"/>
      <c r="U36" s="127"/>
      <c r="V36" s="116"/>
      <c r="W36" s="77"/>
      <c r="X36" s="77"/>
      <c r="Y36" s="77"/>
      <c r="Z36" s="77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x14ac:dyDescent="0.35">
      <c r="A37" s="134">
        <v>11024</v>
      </c>
      <c r="B37" s="50" t="s">
        <v>216</v>
      </c>
      <c r="C37" s="59">
        <f>+IFERROR(AVERAGEIFS('[1]BD_PRECIOS PROMEDIO MENSUAL'!$J$21:$J$50000,'[1]BD_PRECIOS PROMEDIO MENSUAL'!$A$21:$A$50000,C$12,'[1]BD_PRECIOS PROMEDIO MENSUAL'!$B$21:$B$50000,C$13,'[1]BD_PRECIOS PROMEDIO MENSUAL'!$K$21:$K$50000,$A37)," ")</f>
        <v>3220</v>
      </c>
      <c r="D37" s="59">
        <f>+IFERROR(AVERAGEIFS('[1]BD_PRECIOS PROMEDIO MENSUAL'!$J$21:$J$50000,'[1]BD_PRECIOS PROMEDIO MENSUAL'!$A$21:$A$50000,D$12,'[1]BD_PRECIOS PROMEDIO MENSUAL'!$B$21:$B$50000,D$13,'[1]BD_PRECIOS PROMEDIO MENSUAL'!$K$21:$K$50000,$A37)," ")</f>
        <v>3179</v>
      </c>
      <c r="E37" s="60"/>
      <c r="F37" s="59">
        <f>+IFERROR(AVERAGEIFS('[1]BD_PRECIOS PROMEDIO MENSUAL'!$J$21:$J$50000,'[1]BD_PRECIOS PROMEDIO MENSUAL'!$A$21:$A$50000,$F$12,'[1]BD_PRECIOS PROMEDIO MENSUAL'!$B$21:$B$50000,F$13,'[1]BD_PRECIOS PROMEDIO MENSUAL'!$K$21:$K$50000,$A37)," ")</f>
        <v>4389</v>
      </c>
      <c r="G37" s="59">
        <f>+IFERROR(AVERAGEIFS('[1]BD_PRECIOS PROMEDIO MENSUAL'!$J$21:$J$50000,'[1]BD_PRECIOS PROMEDIO MENSUAL'!$A$21:$A$50000,$F$12,'[1]BD_PRECIOS PROMEDIO MENSUAL'!$B$21:$B$50000,G$13,'[1]BD_PRECIOS PROMEDIO MENSUAL'!$K$21:$K$50000,$A37)," ")</f>
        <v>3110</v>
      </c>
      <c r="H37" s="59">
        <f>+IFERROR(AVERAGEIFS('[1]BD_PRECIOS PROMEDIO MENSUAL'!$J$21:$J$50000,'[1]BD_PRECIOS PROMEDIO MENSUAL'!$A$21:$A$50000,$F$12,'[1]BD_PRECIOS PROMEDIO MENSUAL'!$B$21:$B$50000,H$13,'[1]BD_PRECIOS PROMEDIO MENSUAL'!$K$21:$K$50000,$A37)," ")</f>
        <v>3795</v>
      </c>
      <c r="I37" s="59">
        <f>+IFERROR(AVERAGEIFS('[1]BD_PRECIOS PROMEDIO MENSUAL'!$J$21:$J$50000,'[1]BD_PRECIOS PROMEDIO MENSUAL'!$A$21:$A$50000,$F$12,'[1]BD_PRECIOS PROMEDIO MENSUAL'!$B$21:$B$50000,I$13,'[1]BD_PRECIOS PROMEDIO MENSUAL'!$K$21:$K$50000,$A37)," ")</f>
        <v>4631</v>
      </c>
      <c r="J37" s="59">
        <f>+IFERROR(AVERAGEIFS('[1]BD_PRECIOS PROMEDIO MENSUAL'!$J$21:$J$50000,'[1]BD_PRECIOS PROMEDIO MENSUAL'!$A$21:$A$50000,$F$12,'[1]BD_PRECIOS PROMEDIO MENSUAL'!$B$21:$B$50000,J$13,'[1]BD_PRECIOS PROMEDIO MENSUAL'!$K$21:$K$50000,$A37)," ")</f>
        <v>4992</v>
      </c>
      <c r="K37" s="59">
        <f>+IFERROR(AVERAGEIFS('[1]BD_PRECIOS PROMEDIO MENSUAL'!$J$21:$J$50000,'[1]BD_PRECIOS PROMEDIO MENSUAL'!$A$21:$A$50000,$F$12,'[1]BD_PRECIOS PROMEDIO MENSUAL'!$B$21:$B$50000,K$13,'[1]BD_PRECIOS PROMEDIO MENSUAL'!$K$21:$K$50000,$A37)," ")</f>
        <v>4381</v>
      </c>
      <c r="L37" s="61">
        <f t="shared" si="0"/>
        <v>-12.239583333333343</v>
      </c>
      <c r="M37" s="61">
        <f t="shared" si="1"/>
        <v>37.810632274300104</v>
      </c>
      <c r="N37" s="61">
        <f t="shared" si="2"/>
        <v>-1.2732919254658412</v>
      </c>
      <c r="O37" s="26"/>
      <c r="Q37" s="127"/>
      <c r="R37" s="149"/>
      <c r="S37" s="127"/>
      <c r="T37" s="129"/>
      <c r="U37" s="127"/>
      <c r="V37" s="116"/>
      <c r="W37" s="77"/>
      <c r="X37" s="77"/>
      <c r="Y37" s="77"/>
      <c r="Z37" s="77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x14ac:dyDescent="0.35">
      <c r="A38" s="134">
        <v>11026</v>
      </c>
      <c r="B38" s="50" t="s">
        <v>217</v>
      </c>
      <c r="C38" s="59">
        <f>+IFERROR(AVERAGEIFS('[1]BD_PRECIOS PROMEDIO MENSUAL'!$J$21:$J$50000,'[1]BD_PRECIOS PROMEDIO MENSUAL'!$A$21:$A$50000,C$12,'[1]BD_PRECIOS PROMEDIO MENSUAL'!$B$21:$B$50000,C$13,'[1]BD_PRECIOS PROMEDIO MENSUAL'!$K$21:$K$50000,$A38)," ")</f>
        <v>3181</v>
      </c>
      <c r="D38" s="59">
        <f>+IFERROR(AVERAGEIFS('[1]BD_PRECIOS PROMEDIO MENSUAL'!$J$21:$J$50000,'[1]BD_PRECIOS PROMEDIO MENSUAL'!$A$21:$A$50000,D$12,'[1]BD_PRECIOS PROMEDIO MENSUAL'!$B$21:$B$50000,D$13,'[1]BD_PRECIOS PROMEDIO MENSUAL'!$K$21:$K$50000,$A38)," ")</f>
        <v>4198</v>
      </c>
      <c r="E38" s="60"/>
      <c r="F38" s="59" t="str">
        <f>+IFERROR(AVERAGEIFS('[1]BD_PRECIOS PROMEDIO MENSUAL'!$J$21:$J$50000,'[1]BD_PRECIOS PROMEDIO MENSUAL'!$A$21:$A$50000,$F$12,'[1]BD_PRECIOS PROMEDIO MENSUAL'!$B$21:$B$50000,F$13,'[1]BD_PRECIOS PROMEDIO MENSUAL'!$K$21:$K$50000,$A38)," ")</f>
        <v xml:space="preserve"> </v>
      </c>
      <c r="G38" s="59" t="str">
        <f>+IFERROR(AVERAGEIFS('[1]BD_PRECIOS PROMEDIO MENSUAL'!$J$21:$J$50000,'[1]BD_PRECIOS PROMEDIO MENSUAL'!$A$21:$A$50000,$F$12,'[1]BD_PRECIOS PROMEDIO MENSUAL'!$B$21:$B$50000,G$13,'[1]BD_PRECIOS PROMEDIO MENSUAL'!$K$21:$K$50000,$A38)," ")</f>
        <v xml:space="preserve"> </v>
      </c>
      <c r="H38" s="59" t="str">
        <f>+IFERROR(AVERAGEIFS('[1]BD_PRECIOS PROMEDIO MENSUAL'!$J$21:$J$50000,'[1]BD_PRECIOS PROMEDIO MENSUAL'!$A$21:$A$50000,$F$12,'[1]BD_PRECIOS PROMEDIO MENSUAL'!$B$21:$B$50000,H$13,'[1]BD_PRECIOS PROMEDIO MENSUAL'!$K$21:$K$50000,$A38)," ")</f>
        <v xml:space="preserve"> </v>
      </c>
      <c r="I38" s="59">
        <f>+IFERROR(AVERAGEIFS('[1]BD_PRECIOS PROMEDIO MENSUAL'!$J$21:$J$50000,'[1]BD_PRECIOS PROMEDIO MENSUAL'!$A$21:$A$50000,$F$12,'[1]BD_PRECIOS PROMEDIO MENSUAL'!$B$21:$B$50000,I$13,'[1]BD_PRECIOS PROMEDIO MENSUAL'!$K$21:$K$50000,$A38)," ")</f>
        <v>3299</v>
      </c>
      <c r="J38" s="59" t="str">
        <f>+IFERROR(AVERAGEIFS('[1]BD_PRECIOS PROMEDIO MENSUAL'!$J$21:$J$50000,'[1]BD_PRECIOS PROMEDIO MENSUAL'!$A$21:$A$50000,$F$12,'[1]BD_PRECIOS PROMEDIO MENSUAL'!$B$21:$B$50000,J$13,'[1]BD_PRECIOS PROMEDIO MENSUAL'!$K$21:$K$50000,$A38)," ")</f>
        <v xml:space="preserve"> </v>
      </c>
      <c r="K38" s="59" t="str">
        <f>+IFERROR(AVERAGEIFS('[1]BD_PRECIOS PROMEDIO MENSUAL'!$J$21:$J$50000,'[1]BD_PRECIOS PROMEDIO MENSUAL'!$A$21:$A$50000,$F$12,'[1]BD_PRECIOS PROMEDIO MENSUAL'!$B$21:$B$50000,K$13,'[1]BD_PRECIOS PROMEDIO MENSUAL'!$K$21:$K$50000,$A38)," ")</f>
        <v xml:space="preserve"> </v>
      </c>
      <c r="L38" s="61" t="str">
        <f t="shared" si="0"/>
        <v xml:space="preserve"> </v>
      </c>
      <c r="M38" s="61" t="str">
        <f t="shared" si="1"/>
        <v/>
      </c>
      <c r="N38" s="61">
        <f t="shared" si="2"/>
        <v>31.971078277271317</v>
      </c>
      <c r="O38" s="26"/>
      <c r="Q38" s="127"/>
      <c r="R38" s="149"/>
      <c r="S38" s="127"/>
      <c r="T38" s="129"/>
      <c r="U38" s="127"/>
      <c r="V38" s="116"/>
      <c r="W38" s="77"/>
      <c r="X38" s="77"/>
      <c r="Y38" s="77"/>
      <c r="Z38" s="77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x14ac:dyDescent="0.35">
      <c r="A39" s="134">
        <v>11028</v>
      </c>
      <c r="B39" s="50" t="s">
        <v>196</v>
      </c>
      <c r="C39" s="59">
        <f>+IFERROR(AVERAGEIFS('[1]BD_PRECIOS PROMEDIO MENSUAL'!$J$21:$J$50000,'[1]BD_PRECIOS PROMEDIO MENSUAL'!$A$21:$A$50000,C$12,'[1]BD_PRECIOS PROMEDIO MENSUAL'!$B$21:$B$50000,C$13,'[1]BD_PRECIOS PROMEDIO MENSUAL'!$K$21:$K$50000,$A39)," ")</f>
        <v>6515</v>
      </c>
      <c r="D39" s="59">
        <f>+IFERROR(AVERAGEIFS('[1]BD_PRECIOS PROMEDIO MENSUAL'!$J$21:$J$50000,'[1]BD_PRECIOS PROMEDIO MENSUAL'!$A$21:$A$50000,D$12,'[1]BD_PRECIOS PROMEDIO MENSUAL'!$B$21:$B$50000,D$13,'[1]BD_PRECIOS PROMEDIO MENSUAL'!$K$21:$K$50000,$A39)," ")</f>
        <v>7254</v>
      </c>
      <c r="E39" s="60"/>
      <c r="F39" s="59" t="str">
        <f>+IFERROR(AVERAGEIFS('[1]BD_PRECIOS PROMEDIO MENSUAL'!$J$21:$J$50000,'[1]BD_PRECIOS PROMEDIO MENSUAL'!$A$21:$A$50000,$F$12,'[1]BD_PRECIOS PROMEDIO MENSUAL'!$B$21:$B$50000,F$13,'[1]BD_PRECIOS PROMEDIO MENSUAL'!$K$21:$K$50000,$A39)," ")</f>
        <v xml:space="preserve"> </v>
      </c>
      <c r="G39" s="59">
        <f>+IFERROR(AVERAGEIFS('[1]BD_PRECIOS PROMEDIO MENSUAL'!$J$21:$J$50000,'[1]BD_PRECIOS PROMEDIO MENSUAL'!$A$21:$A$50000,$F$12,'[1]BD_PRECIOS PROMEDIO MENSUAL'!$B$21:$B$50000,G$13,'[1]BD_PRECIOS PROMEDIO MENSUAL'!$K$21:$K$50000,$A39)," ")</f>
        <v>3434</v>
      </c>
      <c r="H39" s="59">
        <f>+IFERROR(AVERAGEIFS('[1]BD_PRECIOS PROMEDIO MENSUAL'!$J$21:$J$50000,'[1]BD_PRECIOS PROMEDIO MENSUAL'!$A$21:$A$50000,$F$12,'[1]BD_PRECIOS PROMEDIO MENSUAL'!$B$21:$B$50000,H$13,'[1]BD_PRECIOS PROMEDIO MENSUAL'!$K$21:$K$50000,$A39)," ")</f>
        <v>5091</v>
      </c>
      <c r="I39" s="59">
        <f>+IFERROR(AVERAGEIFS('[1]BD_PRECIOS PROMEDIO MENSUAL'!$J$21:$J$50000,'[1]BD_PRECIOS PROMEDIO MENSUAL'!$A$21:$A$50000,$F$12,'[1]BD_PRECIOS PROMEDIO MENSUAL'!$B$21:$B$50000,I$13,'[1]BD_PRECIOS PROMEDIO MENSUAL'!$K$21:$K$50000,$A39)," ")</f>
        <v>6297</v>
      </c>
      <c r="J39" s="59">
        <f>+IFERROR(AVERAGEIFS('[1]BD_PRECIOS PROMEDIO MENSUAL'!$J$21:$J$50000,'[1]BD_PRECIOS PROMEDIO MENSUAL'!$A$21:$A$50000,$F$12,'[1]BD_PRECIOS PROMEDIO MENSUAL'!$B$21:$B$50000,J$13,'[1]BD_PRECIOS PROMEDIO MENSUAL'!$K$21:$K$50000,$A39)," ")</f>
        <v>8248</v>
      </c>
      <c r="K39" s="59">
        <f>+IFERROR(AVERAGEIFS('[1]BD_PRECIOS PROMEDIO MENSUAL'!$J$21:$J$50000,'[1]BD_PRECIOS PROMEDIO MENSUAL'!$A$21:$A$50000,$F$12,'[1]BD_PRECIOS PROMEDIO MENSUAL'!$B$21:$B$50000,K$13,'[1]BD_PRECIOS PROMEDIO MENSUAL'!$K$21:$K$50000,$A39)," ")</f>
        <v>9533</v>
      </c>
      <c r="L39" s="61">
        <f t="shared" si="0"/>
        <v>15.579534432589725</v>
      </c>
      <c r="M39" s="61">
        <f t="shared" si="1"/>
        <v>31.417149159084659</v>
      </c>
      <c r="N39" s="61">
        <f t="shared" si="2"/>
        <v>11.3430544896393</v>
      </c>
      <c r="O39" s="26"/>
      <c r="Q39" s="127"/>
      <c r="R39" s="149"/>
      <c r="S39" s="127"/>
      <c r="T39" s="129"/>
      <c r="U39" s="127"/>
      <c r="V39" s="116"/>
      <c r="W39" s="77"/>
      <c r="X39" s="77"/>
      <c r="Y39" s="77"/>
      <c r="Z39" s="77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x14ac:dyDescent="0.35">
      <c r="A40" s="134">
        <v>11029</v>
      </c>
      <c r="B40" s="50" t="s">
        <v>98</v>
      </c>
      <c r="C40" s="59">
        <f>+IFERROR(AVERAGEIFS('[1]BD_PRECIOS PROMEDIO MENSUAL'!$J$21:$J$50000,'[1]BD_PRECIOS PROMEDIO MENSUAL'!$A$21:$A$50000,C$12,'[1]BD_PRECIOS PROMEDIO MENSUAL'!$B$21:$B$50000,C$13,'[1]BD_PRECIOS PROMEDIO MENSUAL'!$K$21:$K$50000,$A40)," ")</f>
        <v>2077</v>
      </c>
      <c r="D40" s="59">
        <f>+IFERROR(AVERAGEIFS('[1]BD_PRECIOS PROMEDIO MENSUAL'!$J$21:$J$50000,'[1]BD_PRECIOS PROMEDIO MENSUAL'!$A$21:$A$50000,D$12,'[1]BD_PRECIOS PROMEDIO MENSUAL'!$B$21:$B$50000,D$13,'[1]BD_PRECIOS PROMEDIO MENSUAL'!$K$21:$K$50000,$A40)," ")</f>
        <v>3222</v>
      </c>
      <c r="E40" s="60"/>
      <c r="F40" s="59">
        <f>+IFERROR(AVERAGEIFS('[1]BD_PRECIOS PROMEDIO MENSUAL'!$J$21:$J$50000,'[1]BD_PRECIOS PROMEDIO MENSUAL'!$A$21:$A$50000,$F$12,'[1]BD_PRECIOS PROMEDIO MENSUAL'!$B$21:$B$50000,F$13,'[1]BD_PRECIOS PROMEDIO MENSUAL'!$K$21:$K$50000,$A40)," ")</f>
        <v>4278</v>
      </c>
      <c r="G40" s="59">
        <f>+IFERROR(AVERAGEIFS('[1]BD_PRECIOS PROMEDIO MENSUAL'!$J$21:$J$50000,'[1]BD_PRECIOS PROMEDIO MENSUAL'!$A$21:$A$50000,$F$12,'[1]BD_PRECIOS PROMEDIO MENSUAL'!$B$21:$B$50000,G$13,'[1]BD_PRECIOS PROMEDIO MENSUAL'!$K$21:$K$50000,$A40)," ")</f>
        <v>4795</v>
      </c>
      <c r="H40" s="59">
        <f>+IFERROR(AVERAGEIFS('[1]BD_PRECIOS PROMEDIO MENSUAL'!$J$21:$J$50000,'[1]BD_PRECIOS PROMEDIO MENSUAL'!$A$21:$A$50000,$F$12,'[1]BD_PRECIOS PROMEDIO MENSUAL'!$B$21:$B$50000,H$13,'[1]BD_PRECIOS PROMEDIO MENSUAL'!$K$21:$K$50000,$A40)," ")</f>
        <v>4661</v>
      </c>
      <c r="I40" s="59">
        <f>+IFERROR(AVERAGEIFS('[1]BD_PRECIOS PROMEDIO MENSUAL'!$J$21:$J$50000,'[1]BD_PRECIOS PROMEDIO MENSUAL'!$A$21:$A$50000,$F$12,'[1]BD_PRECIOS PROMEDIO MENSUAL'!$B$21:$B$50000,I$13,'[1]BD_PRECIOS PROMEDIO MENSUAL'!$K$21:$K$50000,$A40)," ")</f>
        <v>4274</v>
      </c>
      <c r="J40" s="59">
        <f>+IFERROR(AVERAGEIFS('[1]BD_PRECIOS PROMEDIO MENSUAL'!$J$21:$J$50000,'[1]BD_PRECIOS PROMEDIO MENSUAL'!$A$21:$A$50000,$F$12,'[1]BD_PRECIOS PROMEDIO MENSUAL'!$B$21:$B$50000,J$13,'[1]BD_PRECIOS PROMEDIO MENSUAL'!$K$21:$K$50000,$A40)," ")</f>
        <v>3293</v>
      </c>
      <c r="K40" s="59">
        <f>+IFERROR(AVERAGEIFS('[1]BD_PRECIOS PROMEDIO MENSUAL'!$J$21:$J$50000,'[1]BD_PRECIOS PROMEDIO MENSUAL'!$A$21:$A$50000,$F$12,'[1]BD_PRECIOS PROMEDIO MENSUAL'!$B$21:$B$50000,K$13,'[1]BD_PRECIOS PROMEDIO MENSUAL'!$K$21:$K$50000,$A40)," ")</f>
        <v>3271</v>
      </c>
      <c r="L40" s="61">
        <f t="shared" si="0"/>
        <v>-0.66808381415123108</v>
      </c>
      <c r="M40" s="61">
        <f t="shared" si="1"/>
        <v>1.520794537554309</v>
      </c>
      <c r="N40" s="61">
        <f t="shared" si="2"/>
        <v>55.127587867116034</v>
      </c>
      <c r="O40" s="26"/>
      <c r="Q40" s="127"/>
      <c r="R40" s="149"/>
      <c r="S40" s="127"/>
      <c r="T40" s="129"/>
      <c r="U40" s="127"/>
      <c r="V40" s="116"/>
      <c r="W40" s="77"/>
      <c r="X40" s="77"/>
      <c r="Y40" s="77"/>
      <c r="Z40" s="77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x14ac:dyDescent="0.35">
      <c r="A41" s="134">
        <v>11030</v>
      </c>
      <c r="B41" s="50" t="s">
        <v>99</v>
      </c>
      <c r="C41" s="59">
        <f>+IFERROR(AVERAGEIFS('[1]BD_PRECIOS PROMEDIO MENSUAL'!$J$21:$J$50000,'[1]BD_PRECIOS PROMEDIO MENSUAL'!$A$21:$A$50000,C$12,'[1]BD_PRECIOS PROMEDIO MENSUAL'!$B$21:$B$50000,C$13,'[1]BD_PRECIOS PROMEDIO MENSUAL'!$K$21:$K$50000,$A41)," ")</f>
        <v>5694</v>
      </c>
      <c r="D41" s="59">
        <f>+IFERROR(AVERAGEIFS('[1]BD_PRECIOS PROMEDIO MENSUAL'!$J$21:$J$50000,'[1]BD_PRECIOS PROMEDIO MENSUAL'!$A$21:$A$50000,D$12,'[1]BD_PRECIOS PROMEDIO MENSUAL'!$B$21:$B$50000,D$13,'[1]BD_PRECIOS PROMEDIO MENSUAL'!$K$21:$K$50000,$A41)," ")</f>
        <v>7727</v>
      </c>
      <c r="E41" s="60"/>
      <c r="F41" s="59">
        <f>+IFERROR(AVERAGEIFS('[1]BD_PRECIOS PROMEDIO MENSUAL'!$J$21:$J$50000,'[1]BD_PRECIOS PROMEDIO MENSUAL'!$A$21:$A$50000,$F$12,'[1]BD_PRECIOS PROMEDIO MENSUAL'!$B$21:$B$50000,F$13,'[1]BD_PRECIOS PROMEDIO MENSUAL'!$K$21:$K$50000,$A41)," ")</f>
        <v>8054</v>
      </c>
      <c r="G41" s="59">
        <f>+IFERROR(AVERAGEIFS('[1]BD_PRECIOS PROMEDIO MENSUAL'!$J$21:$J$50000,'[1]BD_PRECIOS PROMEDIO MENSUAL'!$A$21:$A$50000,$F$12,'[1]BD_PRECIOS PROMEDIO MENSUAL'!$B$21:$B$50000,G$13,'[1]BD_PRECIOS PROMEDIO MENSUAL'!$K$21:$K$50000,$A41)," ")</f>
        <v>7765</v>
      </c>
      <c r="H41" s="59">
        <f>+IFERROR(AVERAGEIFS('[1]BD_PRECIOS PROMEDIO MENSUAL'!$J$21:$J$50000,'[1]BD_PRECIOS PROMEDIO MENSUAL'!$A$21:$A$50000,$F$12,'[1]BD_PRECIOS PROMEDIO MENSUAL'!$B$21:$B$50000,H$13,'[1]BD_PRECIOS PROMEDIO MENSUAL'!$K$21:$K$50000,$A41)," ")</f>
        <v>7574</v>
      </c>
      <c r="I41" s="59">
        <f>+IFERROR(AVERAGEIFS('[1]BD_PRECIOS PROMEDIO MENSUAL'!$J$21:$J$50000,'[1]BD_PRECIOS PROMEDIO MENSUAL'!$A$21:$A$50000,$F$12,'[1]BD_PRECIOS PROMEDIO MENSUAL'!$B$21:$B$50000,I$13,'[1]BD_PRECIOS PROMEDIO MENSUAL'!$K$21:$K$50000,$A41)," ")</f>
        <v>7528</v>
      </c>
      <c r="J41" s="59">
        <f>+IFERROR(AVERAGEIFS('[1]BD_PRECIOS PROMEDIO MENSUAL'!$J$21:$J$50000,'[1]BD_PRECIOS PROMEDIO MENSUAL'!$A$21:$A$50000,$F$12,'[1]BD_PRECIOS PROMEDIO MENSUAL'!$B$21:$B$50000,J$13,'[1]BD_PRECIOS PROMEDIO MENSUAL'!$K$21:$K$50000,$A41)," ")</f>
        <v>8427</v>
      </c>
      <c r="K41" s="59">
        <f>+IFERROR(AVERAGEIFS('[1]BD_PRECIOS PROMEDIO MENSUAL'!$J$21:$J$50000,'[1]BD_PRECIOS PROMEDIO MENSUAL'!$A$21:$A$50000,$F$12,'[1]BD_PRECIOS PROMEDIO MENSUAL'!$B$21:$B$50000,K$13,'[1]BD_PRECIOS PROMEDIO MENSUAL'!$K$21:$K$50000,$A41)," ")</f>
        <v>9114</v>
      </c>
      <c r="L41" s="61">
        <f t="shared" si="0"/>
        <v>8.1523673905304435</v>
      </c>
      <c r="M41" s="61">
        <f t="shared" si="1"/>
        <v>17.950045295716308</v>
      </c>
      <c r="N41" s="61">
        <f t="shared" si="2"/>
        <v>35.704250087811715</v>
      </c>
      <c r="O41" s="26"/>
      <c r="Q41" s="127"/>
      <c r="R41" s="149"/>
      <c r="S41" s="127"/>
      <c r="T41" s="129"/>
      <c r="U41" s="127"/>
      <c r="V41" s="116"/>
      <c r="W41" s="77"/>
      <c r="X41" s="77"/>
      <c r="Y41" s="77"/>
      <c r="Z41" s="77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x14ac:dyDescent="0.35">
      <c r="A42" s="134">
        <v>11031</v>
      </c>
      <c r="B42" s="50" t="s">
        <v>218</v>
      </c>
      <c r="C42" s="59">
        <f>+IFERROR(AVERAGEIFS('[1]BD_PRECIOS PROMEDIO MENSUAL'!$J$21:$J$50000,'[1]BD_PRECIOS PROMEDIO MENSUAL'!$A$21:$A$50000,C$12,'[1]BD_PRECIOS PROMEDIO MENSUAL'!$B$21:$B$50000,C$13,'[1]BD_PRECIOS PROMEDIO MENSUAL'!$K$21:$K$50000,$A42)," ")</f>
        <v>5563</v>
      </c>
      <c r="D42" s="59">
        <f>+IFERROR(AVERAGEIFS('[1]BD_PRECIOS PROMEDIO MENSUAL'!$J$21:$J$50000,'[1]BD_PRECIOS PROMEDIO MENSUAL'!$A$21:$A$50000,D$12,'[1]BD_PRECIOS PROMEDIO MENSUAL'!$B$21:$B$50000,D$13,'[1]BD_PRECIOS PROMEDIO MENSUAL'!$K$21:$K$50000,$A42)," ")</f>
        <v>7777</v>
      </c>
      <c r="E42" s="60"/>
      <c r="F42" s="59">
        <f>+IFERROR(AVERAGEIFS('[1]BD_PRECIOS PROMEDIO MENSUAL'!$J$21:$J$50000,'[1]BD_PRECIOS PROMEDIO MENSUAL'!$A$21:$A$50000,$F$12,'[1]BD_PRECIOS PROMEDIO MENSUAL'!$B$21:$B$50000,F$13,'[1]BD_PRECIOS PROMEDIO MENSUAL'!$K$21:$K$50000,$A42)," ")</f>
        <v>6177</v>
      </c>
      <c r="G42" s="59">
        <f>+IFERROR(AVERAGEIFS('[1]BD_PRECIOS PROMEDIO MENSUAL'!$J$21:$J$50000,'[1]BD_PRECIOS PROMEDIO MENSUAL'!$A$21:$A$50000,$F$12,'[1]BD_PRECIOS PROMEDIO MENSUAL'!$B$21:$B$50000,G$13,'[1]BD_PRECIOS PROMEDIO MENSUAL'!$K$21:$K$50000,$A42)," ")</f>
        <v>6142</v>
      </c>
      <c r="H42" s="59">
        <f>+IFERROR(AVERAGEIFS('[1]BD_PRECIOS PROMEDIO MENSUAL'!$J$21:$J$50000,'[1]BD_PRECIOS PROMEDIO MENSUAL'!$A$21:$A$50000,$F$12,'[1]BD_PRECIOS PROMEDIO MENSUAL'!$B$21:$B$50000,H$13,'[1]BD_PRECIOS PROMEDIO MENSUAL'!$K$21:$K$50000,$A42)," ")</f>
        <v>6254</v>
      </c>
      <c r="I42" s="59">
        <f>+IFERROR(AVERAGEIFS('[1]BD_PRECIOS PROMEDIO MENSUAL'!$J$21:$J$50000,'[1]BD_PRECIOS PROMEDIO MENSUAL'!$A$21:$A$50000,$F$12,'[1]BD_PRECIOS PROMEDIO MENSUAL'!$B$21:$B$50000,I$13,'[1]BD_PRECIOS PROMEDIO MENSUAL'!$K$21:$K$50000,$A42)," ")</f>
        <v>7081</v>
      </c>
      <c r="J42" s="59">
        <f>+IFERROR(AVERAGEIFS('[1]BD_PRECIOS PROMEDIO MENSUAL'!$J$21:$J$50000,'[1]BD_PRECIOS PROMEDIO MENSUAL'!$A$21:$A$50000,$F$12,'[1]BD_PRECIOS PROMEDIO MENSUAL'!$B$21:$B$50000,J$13,'[1]BD_PRECIOS PROMEDIO MENSUAL'!$K$21:$K$50000,$A42)," ")</f>
        <v>7299</v>
      </c>
      <c r="K42" s="59">
        <f>+IFERROR(AVERAGEIFS('[1]BD_PRECIOS PROMEDIO MENSUAL'!$J$21:$J$50000,'[1]BD_PRECIOS PROMEDIO MENSUAL'!$A$21:$A$50000,$F$12,'[1]BD_PRECIOS PROMEDIO MENSUAL'!$B$21:$B$50000,K$13,'[1]BD_PRECIOS PROMEDIO MENSUAL'!$K$21:$K$50000,$A42)," ")</f>
        <v>7252</v>
      </c>
      <c r="L42" s="61">
        <f t="shared" si="0"/>
        <v>-0.64392382518153113</v>
      </c>
      <c r="M42" s="61">
        <f t="shared" si="1"/>
        <v>-6.750675067506748</v>
      </c>
      <c r="N42" s="61">
        <f t="shared" si="2"/>
        <v>39.798669782491459</v>
      </c>
      <c r="O42" s="26"/>
      <c r="Q42" s="127"/>
      <c r="R42" s="149"/>
      <c r="S42" s="127"/>
      <c r="T42" s="129"/>
      <c r="U42" s="127"/>
      <c r="V42" s="116"/>
      <c r="W42" s="77"/>
      <c r="X42" s="77"/>
      <c r="Y42" s="77"/>
      <c r="Z42" s="77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x14ac:dyDescent="0.35">
      <c r="A43" s="134">
        <v>11032</v>
      </c>
      <c r="B43" s="50" t="s">
        <v>100</v>
      </c>
      <c r="C43" s="59">
        <f>+IFERROR(AVERAGEIFS('[1]BD_PRECIOS PROMEDIO MENSUAL'!$J$21:$J$50000,'[1]BD_PRECIOS PROMEDIO MENSUAL'!$A$21:$A$50000,C$12,'[1]BD_PRECIOS PROMEDIO MENSUAL'!$B$21:$B$50000,C$13,'[1]BD_PRECIOS PROMEDIO MENSUAL'!$K$21:$K$50000,$A43)," ")</f>
        <v>6169</v>
      </c>
      <c r="D43" s="59">
        <f>+IFERROR(AVERAGEIFS('[1]BD_PRECIOS PROMEDIO MENSUAL'!$J$21:$J$50000,'[1]BD_PRECIOS PROMEDIO MENSUAL'!$A$21:$A$50000,D$12,'[1]BD_PRECIOS PROMEDIO MENSUAL'!$B$21:$B$50000,D$13,'[1]BD_PRECIOS PROMEDIO MENSUAL'!$K$21:$K$50000,$A43)," ")</f>
        <v>8301</v>
      </c>
      <c r="E43" s="60"/>
      <c r="F43" s="59">
        <f>+IFERROR(AVERAGEIFS('[1]BD_PRECIOS PROMEDIO MENSUAL'!$J$21:$J$50000,'[1]BD_PRECIOS PROMEDIO MENSUAL'!$A$21:$A$50000,$F$12,'[1]BD_PRECIOS PROMEDIO MENSUAL'!$B$21:$B$50000,F$13,'[1]BD_PRECIOS PROMEDIO MENSUAL'!$K$21:$K$50000,$A43)," ")</f>
        <v>7826</v>
      </c>
      <c r="G43" s="59">
        <f>+IFERROR(AVERAGEIFS('[1]BD_PRECIOS PROMEDIO MENSUAL'!$J$21:$J$50000,'[1]BD_PRECIOS PROMEDIO MENSUAL'!$A$21:$A$50000,$F$12,'[1]BD_PRECIOS PROMEDIO MENSUAL'!$B$21:$B$50000,G$13,'[1]BD_PRECIOS PROMEDIO MENSUAL'!$K$21:$K$50000,$A43)," ")</f>
        <v>7655</v>
      </c>
      <c r="H43" s="59">
        <f>+IFERROR(AVERAGEIFS('[1]BD_PRECIOS PROMEDIO MENSUAL'!$J$21:$J$50000,'[1]BD_PRECIOS PROMEDIO MENSUAL'!$A$21:$A$50000,$F$12,'[1]BD_PRECIOS PROMEDIO MENSUAL'!$B$21:$B$50000,H$13,'[1]BD_PRECIOS PROMEDIO MENSUAL'!$K$21:$K$50000,$A43)," ")</f>
        <v>7441</v>
      </c>
      <c r="I43" s="59">
        <f>+IFERROR(AVERAGEIFS('[1]BD_PRECIOS PROMEDIO MENSUAL'!$J$21:$J$50000,'[1]BD_PRECIOS PROMEDIO MENSUAL'!$A$21:$A$50000,$F$12,'[1]BD_PRECIOS PROMEDIO MENSUAL'!$B$21:$B$50000,I$13,'[1]BD_PRECIOS PROMEDIO MENSUAL'!$K$21:$K$50000,$A43)," ")</f>
        <v>7889</v>
      </c>
      <c r="J43" s="59">
        <f>+IFERROR(AVERAGEIFS('[1]BD_PRECIOS PROMEDIO MENSUAL'!$J$21:$J$50000,'[1]BD_PRECIOS PROMEDIO MENSUAL'!$A$21:$A$50000,$F$12,'[1]BD_PRECIOS PROMEDIO MENSUAL'!$B$21:$B$50000,J$13,'[1]BD_PRECIOS PROMEDIO MENSUAL'!$K$21:$K$50000,$A43)," ")</f>
        <v>8258</v>
      </c>
      <c r="K43" s="59">
        <f>+IFERROR(AVERAGEIFS('[1]BD_PRECIOS PROMEDIO MENSUAL'!$J$21:$J$50000,'[1]BD_PRECIOS PROMEDIO MENSUAL'!$A$21:$A$50000,$F$12,'[1]BD_PRECIOS PROMEDIO MENSUAL'!$B$21:$B$50000,K$13,'[1]BD_PRECIOS PROMEDIO MENSUAL'!$K$21:$K$50000,$A43)," ")</f>
        <v>8373</v>
      </c>
      <c r="L43" s="61">
        <f t="shared" si="0"/>
        <v>1.3925890046016036</v>
      </c>
      <c r="M43" s="61">
        <f t="shared" si="1"/>
        <v>0.86736537766533672</v>
      </c>
      <c r="N43" s="61">
        <f t="shared" si="2"/>
        <v>34.559896255470903</v>
      </c>
      <c r="O43" s="26"/>
      <c r="Q43" s="127"/>
      <c r="R43" s="149"/>
      <c r="S43" s="127"/>
      <c r="T43" s="129"/>
      <c r="U43" s="127"/>
      <c r="V43" s="116"/>
      <c r="W43" s="77"/>
      <c r="X43" s="77"/>
      <c r="Y43" s="77"/>
      <c r="Z43" s="77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x14ac:dyDescent="0.35">
      <c r="A44" s="134">
        <v>11033</v>
      </c>
      <c r="B44" s="50" t="s">
        <v>219</v>
      </c>
      <c r="C44" s="59">
        <f>+IFERROR(AVERAGEIFS('[1]BD_PRECIOS PROMEDIO MENSUAL'!$J$21:$J$50000,'[1]BD_PRECIOS PROMEDIO MENSUAL'!$A$21:$A$50000,C$12,'[1]BD_PRECIOS PROMEDIO MENSUAL'!$B$21:$B$50000,C$13,'[1]BD_PRECIOS PROMEDIO MENSUAL'!$K$21:$K$50000,$A44)," ")</f>
        <v>2011</v>
      </c>
      <c r="D44" s="59">
        <f>+IFERROR(AVERAGEIFS('[1]BD_PRECIOS PROMEDIO MENSUAL'!$J$21:$J$50000,'[1]BD_PRECIOS PROMEDIO MENSUAL'!$A$21:$A$50000,D$12,'[1]BD_PRECIOS PROMEDIO MENSUAL'!$B$21:$B$50000,D$13,'[1]BD_PRECIOS PROMEDIO MENSUAL'!$K$21:$K$50000,$A44)," ")</f>
        <v>2805</v>
      </c>
      <c r="E44" s="60"/>
      <c r="F44" s="59">
        <f>+IFERROR(AVERAGEIFS('[1]BD_PRECIOS PROMEDIO MENSUAL'!$J$21:$J$50000,'[1]BD_PRECIOS PROMEDIO MENSUAL'!$A$21:$A$50000,$F$12,'[1]BD_PRECIOS PROMEDIO MENSUAL'!$B$21:$B$50000,F$13,'[1]BD_PRECIOS PROMEDIO MENSUAL'!$K$21:$K$50000,$A44)," ")</f>
        <v>3173</v>
      </c>
      <c r="G44" s="59">
        <f>+IFERROR(AVERAGEIFS('[1]BD_PRECIOS PROMEDIO MENSUAL'!$J$21:$J$50000,'[1]BD_PRECIOS PROMEDIO MENSUAL'!$A$21:$A$50000,$F$12,'[1]BD_PRECIOS PROMEDIO MENSUAL'!$B$21:$B$50000,G$13,'[1]BD_PRECIOS PROMEDIO MENSUAL'!$K$21:$K$50000,$A44)," ")</f>
        <v>2789</v>
      </c>
      <c r="H44" s="59">
        <f>+IFERROR(AVERAGEIFS('[1]BD_PRECIOS PROMEDIO MENSUAL'!$J$21:$J$50000,'[1]BD_PRECIOS PROMEDIO MENSUAL'!$A$21:$A$50000,$F$12,'[1]BD_PRECIOS PROMEDIO MENSUAL'!$B$21:$B$50000,H$13,'[1]BD_PRECIOS PROMEDIO MENSUAL'!$K$21:$K$50000,$A44)," ")</f>
        <v>3307</v>
      </c>
      <c r="I44" s="59">
        <f>+IFERROR(AVERAGEIFS('[1]BD_PRECIOS PROMEDIO MENSUAL'!$J$21:$J$50000,'[1]BD_PRECIOS PROMEDIO MENSUAL'!$A$21:$A$50000,$F$12,'[1]BD_PRECIOS PROMEDIO MENSUAL'!$B$21:$B$50000,I$13,'[1]BD_PRECIOS PROMEDIO MENSUAL'!$K$21:$K$50000,$A44)," ")</f>
        <v>3463</v>
      </c>
      <c r="J44" s="59">
        <f>+IFERROR(AVERAGEIFS('[1]BD_PRECIOS PROMEDIO MENSUAL'!$J$21:$J$50000,'[1]BD_PRECIOS PROMEDIO MENSUAL'!$A$21:$A$50000,$F$12,'[1]BD_PRECIOS PROMEDIO MENSUAL'!$B$21:$B$50000,J$13,'[1]BD_PRECIOS PROMEDIO MENSUAL'!$K$21:$K$50000,$A44)," ")</f>
        <v>3126</v>
      </c>
      <c r="K44" s="59">
        <f>+IFERROR(AVERAGEIFS('[1]BD_PRECIOS PROMEDIO MENSUAL'!$J$21:$J$50000,'[1]BD_PRECIOS PROMEDIO MENSUAL'!$A$21:$A$50000,$F$12,'[1]BD_PRECIOS PROMEDIO MENSUAL'!$B$21:$B$50000,K$13,'[1]BD_PRECIOS PROMEDIO MENSUAL'!$K$21:$K$50000,$A44)," ")</f>
        <v>3804</v>
      </c>
      <c r="L44" s="61">
        <f t="shared" si="0"/>
        <v>21.689059500959701</v>
      </c>
      <c r="M44" s="61">
        <f t="shared" si="1"/>
        <v>35.614973262032095</v>
      </c>
      <c r="N44" s="61">
        <f t="shared" si="2"/>
        <v>39.482844356041767</v>
      </c>
      <c r="O44" s="26"/>
      <c r="Q44" s="127"/>
      <c r="R44" s="149"/>
      <c r="S44" s="127"/>
      <c r="T44" s="129"/>
      <c r="U44" s="127"/>
      <c r="V44" s="116"/>
      <c r="W44" s="77"/>
      <c r="X44" s="77"/>
      <c r="Y44" s="77"/>
      <c r="Z44" s="77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x14ac:dyDescent="0.35">
      <c r="A45" s="134">
        <v>11034</v>
      </c>
      <c r="B45" s="50" t="s">
        <v>220</v>
      </c>
      <c r="C45" s="59">
        <f>+IFERROR(AVERAGEIFS('[1]BD_PRECIOS PROMEDIO MENSUAL'!$J$21:$J$50000,'[1]BD_PRECIOS PROMEDIO MENSUAL'!$A$21:$A$50000,C$12,'[1]BD_PRECIOS PROMEDIO MENSUAL'!$B$21:$B$50000,C$13,'[1]BD_PRECIOS PROMEDIO MENSUAL'!$K$21:$K$50000,$A45)," ")</f>
        <v>1620</v>
      </c>
      <c r="D45" s="59">
        <f>+IFERROR(AVERAGEIFS('[1]BD_PRECIOS PROMEDIO MENSUAL'!$J$21:$J$50000,'[1]BD_PRECIOS PROMEDIO MENSUAL'!$A$21:$A$50000,D$12,'[1]BD_PRECIOS PROMEDIO MENSUAL'!$B$21:$B$50000,D$13,'[1]BD_PRECIOS PROMEDIO MENSUAL'!$K$21:$K$50000,$A45)," ")</f>
        <v>1963</v>
      </c>
      <c r="E45" s="60"/>
      <c r="F45" s="59">
        <f>+IFERROR(AVERAGEIFS('[1]BD_PRECIOS PROMEDIO MENSUAL'!$J$21:$J$50000,'[1]BD_PRECIOS PROMEDIO MENSUAL'!$A$21:$A$50000,$F$12,'[1]BD_PRECIOS PROMEDIO MENSUAL'!$B$21:$B$50000,F$13,'[1]BD_PRECIOS PROMEDIO MENSUAL'!$K$21:$K$50000,$A45)," ")</f>
        <v>2456</v>
      </c>
      <c r="G45" s="59">
        <f>+IFERROR(AVERAGEIFS('[1]BD_PRECIOS PROMEDIO MENSUAL'!$J$21:$J$50000,'[1]BD_PRECIOS PROMEDIO MENSUAL'!$A$21:$A$50000,$F$12,'[1]BD_PRECIOS PROMEDIO MENSUAL'!$B$21:$B$50000,G$13,'[1]BD_PRECIOS PROMEDIO MENSUAL'!$K$21:$K$50000,$A45)," ")</f>
        <v>2199</v>
      </c>
      <c r="H45" s="59">
        <f>+IFERROR(AVERAGEIFS('[1]BD_PRECIOS PROMEDIO MENSUAL'!$J$21:$J$50000,'[1]BD_PRECIOS PROMEDIO MENSUAL'!$A$21:$A$50000,$F$12,'[1]BD_PRECIOS PROMEDIO MENSUAL'!$B$21:$B$50000,H$13,'[1]BD_PRECIOS PROMEDIO MENSUAL'!$K$21:$K$50000,$A45)," ")</f>
        <v>2641</v>
      </c>
      <c r="I45" s="59">
        <f>+IFERROR(AVERAGEIFS('[1]BD_PRECIOS PROMEDIO MENSUAL'!$J$21:$J$50000,'[1]BD_PRECIOS PROMEDIO MENSUAL'!$A$21:$A$50000,$F$12,'[1]BD_PRECIOS PROMEDIO MENSUAL'!$B$21:$B$50000,I$13,'[1]BD_PRECIOS PROMEDIO MENSUAL'!$K$21:$K$50000,$A45)," ")</f>
        <v>2668</v>
      </c>
      <c r="J45" s="59">
        <f>+IFERROR(AVERAGEIFS('[1]BD_PRECIOS PROMEDIO MENSUAL'!$J$21:$J$50000,'[1]BD_PRECIOS PROMEDIO MENSUAL'!$A$21:$A$50000,$F$12,'[1]BD_PRECIOS PROMEDIO MENSUAL'!$B$21:$B$50000,J$13,'[1]BD_PRECIOS PROMEDIO MENSUAL'!$K$21:$K$50000,$A45)," ")</f>
        <v>2419</v>
      </c>
      <c r="K45" s="59">
        <f>+IFERROR(AVERAGEIFS('[1]BD_PRECIOS PROMEDIO MENSUAL'!$J$21:$J$50000,'[1]BD_PRECIOS PROMEDIO MENSUAL'!$A$21:$A$50000,$F$12,'[1]BD_PRECIOS PROMEDIO MENSUAL'!$B$21:$B$50000,K$13,'[1]BD_PRECIOS PROMEDIO MENSUAL'!$K$21:$K$50000,$A45)," ")</f>
        <v>3449</v>
      </c>
      <c r="L45" s="61">
        <f t="shared" si="0"/>
        <v>42.579578338156267</v>
      </c>
      <c r="M45" s="61">
        <f t="shared" si="1"/>
        <v>75.700458481915433</v>
      </c>
      <c r="N45" s="61">
        <f t="shared" si="2"/>
        <v>21.172839506172835</v>
      </c>
      <c r="O45" s="26"/>
      <c r="Q45" s="127"/>
      <c r="R45" s="149"/>
      <c r="S45" s="127"/>
      <c r="T45" s="129"/>
      <c r="U45" s="127"/>
      <c r="V45" s="116"/>
      <c r="W45" s="77"/>
      <c r="X45" s="77"/>
      <c r="Y45" s="77"/>
      <c r="Z45" s="77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x14ac:dyDescent="0.35">
      <c r="A46" s="134">
        <v>11035</v>
      </c>
      <c r="B46" s="50" t="s">
        <v>221</v>
      </c>
      <c r="C46" s="59">
        <f>+IFERROR(AVERAGEIFS('[1]BD_PRECIOS PROMEDIO MENSUAL'!$J$21:$J$50000,'[1]BD_PRECIOS PROMEDIO MENSUAL'!$A$21:$A$50000,C$12,'[1]BD_PRECIOS PROMEDIO MENSUAL'!$B$21:$B$50000,C$13,'[1]BD_PRECIOS PROMEDIO MENSUAL'!$K$21:$K$50000,$A46)," ")</f>
        <v>2389</v>
      </c>
      <c r="D46" s="59">
        <f>+IFERROR(AVERAGEIFS('[1]BD_PRECIOS PROMEDIO MENSUAL'!$J$21:$J$50000,'[1]BD_PRECIOS PROMEDIO MENSUAL'!$A$21:$A$50000,D$12,'[1]BD_PRECIOS PROMEDIO MENSUAL'!$B$21:$B$50000,D$13,'[1]BD_PRECIOS PROMEDIO MENSUAL'!$K$21:$K$50000,$A46)," ")</f>
        <v>3889</v>
      </c>
      <c r="E46" s="60"/>
      <c r="F46" s="59">
        <f>+IFERROR(AVERAGEIFS('[1]BD_PRECIOS PROMEDIO MENSUAL'!$J$21:$J$50000,'[1]BD_PRECIOS PROMEDIO MENSUAL'!$A$21:$A$50000,$F$12,'[1]BD_PRECIOS PROMEDIO MENSUAL'!$B$21:$B$50000,F$13,'[1]BD_PRECIOS PROMEDIO MENSUAL'!$K$21:$K$50000,$A46)," ")</f>
        <v>4686</v>
      </c>
      <c r="G46" s="59">
        <f>+IFERROR(AVERAGEIFS('[1]BD_PRECIOS PROMEDIO MENSUAL'!$J$21:$J$50000,'[1]BD_PRECIOS PROMEDIO MENSUAL'!$A$21:$A$50000,$F$12,'[1]BD_PRECIOS PROMEDIO MENSUAL'!$B$21:$B$50000,G$13,'[1]BD_PRECIOS PROMEDIO MENSUAL'!$K$21:$K$50000,$A46)," ")</f>
        <v>5148</v>
      </c>
      <c r="H46" s="59">
        <f>+IFERROR(AVERAGEIFS('[1]BD_PRECIOS PROMEDIO MENSUAL'!$J$21:$J$50000,'[1]BD_PRECIOS PROMEDIO MENSUAL'!$A$21:$A$50000,$F$12,'[1]BD_PRECIOS PROMEDIO MENSUAL'!$B$21:$B$50000,H$13,'[1]BD_PRECIOS PROMEDIO MENSUAL'!$K$21:$K$50000,$A46)," ")</f>
        <v>4494</v>
      </c>
      <c r="I46" s="59">
        <f>+IFERROR(AVERAGEIFS('[1]BD_PRECIOS PROMEDIO MENSUAL'!$J$21:$J$50000,'[1]BD_PRECIOS PROMEDIO MENSUAL'!$A$21:$A$50000,$F$12,'[1]BD_PRECIOS PROMEDIO MENSUAL'!$B$21:$B$50000,I$13,'[1]BD_PRECIOS PROMEDIO MENSUAL'!$K$21:$K$50000,$A46)," ")</f>
        <v>4292</v>
      </c>
      <c r="J46" s="59">
        <f>+IFERROR(AVERAGEIFS('[1]BD_PRECIOS PROMEDIO MENSUAL'!$J$21:$J$50000,'[1]BD_PRECIOS PROMEDIO MENSUAL'!$A$21:$A$50000,$F$12,'[1]BD_PRECIOS PROMEDIO MENSUAL'!$B$21:$B$50000,J$13,'[1]BD_PRECIOS PROMEDIO MENSUAL'!$K$21:$K$50000,$A46)," ")</f>
        <v>4712</v>
      </c>
      <c r="K46" s="59">
        <f>+IFERROR(AVERAGEIFS('[1]BD_PRECIOS PROMEDIO MENSUAL'!$J$21:$J$50000,'[1]BD_PRECIOS PROMEDIO MENSUAL'!$A$21:$A$50000,$F$12,'[1]BD_PRECIOS PROMEDIO MENSUAL'!$B$21:$B$50000,K$13,'[1]BD_PRECIOS PROMEDIO MENSUAL'!$K$21:$K$50000,$A46)," ")</f>
        <v>4245</v>
      </c>
      <c r="L46" s="61">
        <f t="shared" si="0"/>
        <v>-9.9108658743633242</v>
      </c>
      <c r="M46" s="61">
        <f t="shared" si="1"/>
        <v>9.1540241707379835</v>
      </c>
      <c r="N46" s="61">
        <f t="shared" si="2"/>
        <v>62.787777312683119</v>
      </c>
      <c r="O46" s="26"/>
      <c r="Q46" s="127"/>
      <c r="R46" s="149"/>
      <c r="S46" s="127"/>
      <c r="T46" s="129"/>
      <c r="U46" s="127"/>
      <c r="V46" s="116"/>
      <c r="W46" s="77"/>
      <c r="X46" s="77"/>
      <c r="Y46" s="77"/>
      <c r="Z46" s="77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x14ac:dyDescent="0.35">
      <c r="A47" s="134">
        <v>11036</v>
      </c>
      <c r="B47" s="50" t="s">
        <v>198</v>
      </c>
      <c r="C47" s="59">
        <f>+IFERROR(AVERAGEIFS('[1]BD_PRECIOS PROMEDIO MENSUAL'!$J$21:$J$50000,'[1]BD_PRECIOS PROMEDIO MENSUAL'!$A$21:$A$50000,C$12,'[1]BD_PRECIOS PROMEDIO MENSUAL'!$B$21:$B$50000,C$13,'[1]BD_PRECIOS PROMEDIO MENSUAL'!$K$21:$K$50000,$A47)," ")</f>
        <v>1108</v>
      </c>
      <c r="D47" s="59">
        <f>+IFERROR(AVERAGEIFS('[1]BD_PRECIOS PROMEDIO MENSUAL'!$J$21:$J$50000,'[1]BD_PRECIOS PROMEDIO MENSUAL'!$A$21:$A$50000,D$12,'[1]BD_PRECIOS PROMEDIO MENSUAL'!$B$21:$B$50000,D$13,'[1]BD_PRECIOS PROMEDIO MENSUAL'!$K$21:$K$50000,$A47)," ")</f>
        <v>1182</v>
      </c>
      <c r="E47" s="60"/>
      <c r="F47" s="59">
        <f>+IFERROR(AVERAGEIFS('[1]BD_PRECIOS PROMEDIO MENSUAL'!$J$21:$J$50000,'[1]BD_PRECIOS PROMEDIO MENSUAL'!$A$21:$A$50000,$F$12,'[1]BD_PRECIOS PROMEDIO MENSUAL'!$B$21:$B$50000,F$13,'[1]BD_PRECIOS PROMEDIO MENSUAL'!$K$21:$K$50000,$A47)," ")</f>
        <v>1838</v>
      </c>
      <c r="G47" s="59">
        <f>+IFERROR(AVERAGEIFS('[1]BD_PRECIOS PROMEDIO MENSUAL'!$J$21:$J$50000,'[1]BD_PRECIOS PROMEDIO MENSUAL'!$A$21:$A$50000,$F$12,'[1]BD_PRECIOS PROMEDIO MENSUAL'!$B$21:$B$50000,G$13,'[1]BD_PRECIOS PROMEDIO MENSUAL'!$K$21:$K$50000,$A47)," ")</f>
        <v>1947</v>
      </c>
      <c r="H47" s="59">
        <f>+IFERROR(AVERAGEIFS('[1]BD_PRECIOS PROMEDIO MENSUAL'!$J$21:$J$50000,'[1]BD_PRECIOS PROMEDIO MENSUAL'!$A$21:$A$50000,$F$12,'[1]BD_PRECIOS PROMEDIO MENSUAL'!$B$21:$B$50000,H$13,'[1]BD_PRECIOS PROMEDIO MENSUAL'!$K$21:$K$50000,$A47)," ")</f>
        <v>2129</v>
      </c>
      <c r="I47" s="59">
        <f>+IFERROR(AVERAGEIFS('[1]BD_PRECIOS PROMEDIO MENSUAL'!$J$21:$J$50000,'[1]BD_PRECIOS PROMEDIO MENSUAL'!$A$21:$A$50000,$F$12,'[1]BD_PRECIOS PROMEDIO MENSUAL'!$B$21:$B$50000,I$13,'[1]BD_PRECIOS PROMEDIO MENSUAL'!$K$21:$K$50000,$A47)," ")</f>
        <v>1997</v>
      </c>
      <c r="J47" s="59">
        <f>+IFERROR(AVERAGEIFS('[1]BD_PRECIOS PROMEDIO MENSUAL'!$J$21:$J$50000,'[1]BD_PRECIOS PROMEDIO MENSUAL'!$A$21:$A$50000,$F$12,'[1]BD_PRECIOS PROMEDIO MENSUAL'!$B$21:$B$50000,J$13,'[1]BD_PRECIOS PROMEDIO MENSUAL'!$K$21:$K$50000,$A47)," ")</f>
        <v>1816</v>
      </c>
      <c r="K47" s="59">
        <f>+IFERROR(AVERAGEIFS('[1]BD_PRECIOS PROMEDIO MENSUAL'!$J$21:$J$50000,'[1]BD_PRECIOS PROMEDIO MENSUAL'!$A$21:$A$50000,$F$12,'[1]BD_PRECIOS PROMEDIO MENSUAL'!$B$21:$B$50000,K$13,'[1]BD_PRECIOS PROMEDIO MENSUAL'!$K$21:$K$50000,$A47)," ")</f>
        <v>1700</v>
      </c>
      <c r="L47" s="61">
        <f t="shared" si="0"/>
        <v>-6.3876651982378974</v>
      </c>
      <c r="M47" s="61">
        <f t="shared" si="1"/>
        <v>43.824027072758042</v>
      </c>
      <c r="N47" s="61">
        <f t="shared" si="2"/>
        <v>6.67870036101084</v>
      </c>
      <c r="O47" s="26"/>
      <c r="Q47" s="127"/>
      <c r="R47" s="149"/>
      <c r="S47" s="127"/>
      <c r="T47" s="129"/>
      <c r="U47" s="127"/>
      <c r="V47" s="116"/>
      <c r="W47" s="77"/>
      <c r="X47" s="77"/>
      <c r="Y47" s="77"/>
      <c r="Z47" s="77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x14ac:dyDescent="0.35">
      <c r="A48" s="134">
        <v>11037</v>
      </c>
      <c r="B48" s="50" t="s">
        <v>197</v>
      </c>
      <c r="C48" s="59">
        <f>+IFERROR(AVERAGEIFS('[1]BD_PRECIOS PROMEDIO MENSUAL'!$J$21:$J$50000,'[1]BD_PRECIOS PROMEDIO MENSUAL'!$A$21:$A$50000,C$12,'[1]BD_PRECIOS PROMEDIO MENSUAL'!$B$21:$B$50000,C$13,'[1]BD_PRECIOS PROMEDIO MENSUAL'!$K$21:$K$50000,$A48)," ")</f>
        <v>1108</v>
      </c>
      <c r="D48" s="59">
        <f>+IFERROR(AVERAGEIFS('[1]BD_PRECIOS PROMEDIO MENSUAL'!$J$21:$J$50000,'[1]BD_PRECIOS PROMEDIO MENSUAL'!$A$21:$A$50000,D$12,'[1]BD_PRECIOS PROMEDIO MENSUAL'!$B$21:$B$50000,D$13,'[1]BD_PRECIOS PROMEDIO MENSUAL'!$K$21:$K$50000,$A48)," ")</f>
        <v>1181</v>
      </c>
      <c r="E48" s="60"/>
      <c r="F48" s="59">
        <f>+IFERROR(AVERAGEIFS('[1]BD_PRECIOS PROMEDIO MENSUAL'!$J$21:$J$50000,'[1]BD_PRECIOS PROMEDIO MENSUAL'!$A$21:$A$50000,$F$12,'[1]BD_PRECIOS PROMEDIO MENSUAL'!$B$21:$B$50000,F$13,'[1]BD_PRECIOS PROMEDIO MENSUAL'!$K$21:$K$50000,$A48)," ")</f>
        <v>1838</v>
      </c>
      <c r="G48" s="59">
        <f>+IFERROR(AVERAGEIFS('[1]BD_PRECIOS PROMEDIO MENSUAL'!$J$21:$J$50000,'[1]BD_PRECIOS PROMEDIO MENSUAL'!$A$21:$A$50000,$F$12,'[1]BD_PRECIOS PROMEDIO MENSUAL'!$B$21:$B$50000,G$13,'[1]BD_PRECIOS PROMEDIO MENSUAL'!$K$21:$K$50000,$A48)," ")</f>
        <v>1947</v>
      </c>
      <c r="H48" s="59">
        <f>+IFERROR(AVERAGEIFS('[1]BD_PRECIOS PROMEDIO MENSUAL'!$J$21:$J$50000,'[1]BD_PRECIOS PROMEDIO MENSUAL'!$A$21:$A$50000,$F$12,'[1]BD_PRECIOS PROMEDIO MENSUAL'!$B$21:$B$50000,H$13,'[1]BD_PRECIOS PROMEDIO MENSUAL'!$K$21:$K$50000,$A48)," ")</f>
        <v>2129</v>
      </c>
      <c r="I48" s="59">
        <f>+IFERROR(AVERAGEIFS('[1]BD_PRECIOS PROMEDIO MENSUAL'!$J$21:$J$50000,'[1]BD_PRECIOS PROMEDIO MENSUAL'!$A$21:$A$50000,$F$12,'[1]BD_PRECIOS PROMEDIO MENSUAL'!$B$21:$B$50000,I$13,'[1]BD_PRECIOS PROMEDIO MENSUAL'!$K$21:$K$50000,$A48)," ")</f>
        <v>1997</v>
      </c>
      <c r="J48" s="59">
        <f>+IFERROR(AVERAGEIFS('[1]BD_PRECIOS PROMEDIO MENSUAL'!$J$21:$J$50000,'[1]BD_PRECIOS PROMEDIO MENSUAL'!$A$21:$A$50000,$F$12,'[1]BD_PRECIOS PROMEDIO MENSUAL'!$B$21:$B$50000,J$13,'[1]BD_PRECIOS PROMEDIO MENSUAL'!$K$21:$K$50000,$A48)," ")</f>
        <v>1818</v>
      </c>
      <c r="K48" s="59">
        <f>+IFERROR(AVERAGEIFS('[1]BD_PRECIOS PROMEDIO MENSUAL'!$J$21:$J$50000,'[1]BD_PRECIOS PROMEDIO MENSUAL'!$A$21:$A$50000,$F$12,'[1]BD_PRECIOS PROMEDIO MENSUAL'!$B$21:$B$50000,K$13,'[1]BD_PRECIOS PROMEDIO MENSUAL'!$K$21:$K$50000,$A48)," ")</f>
        <v>1700</v>
      </c>
      <c r="L48" s="61">
        <f t="shared" si="0"/>
        <v>-6.4906490649064921</v>
      </c>
      <c r="M48" s="61">
        <f t="shared" si="1"/>
        <v>43.945808636748524</v>
      </c>
      <c r="N48" s="61">
        <f t="shared" si="2"/>
        <v>6.5884476534296113</v>
      </c>
      <c r="O48" s="26"/>
      <c r="Q48" s="127"/>
      <c r="R48" s="149"/>
      <c r="S48" s="127"/>
      <c r="T48" s="129"/>
      <c r="U48" s="127"/>
      <c r="V48" s="116"/>
      <c r="W48" s="77"/>
      <c r="X48" s="77"/>
      <c r="Y48" s="77"/>
      <c r="Z48" s="77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x14ac:dyDescent="0.35">
      <c r="A49" s="134">
        <v>11040</v>
      </c>
      <c r="B49" s="50" t="s">
        <v>101</v>
      </c>
      <c r="C49" s="59">
        <f>+IFERROR(AVERAGEIFS('[1]BD_PRECIOS PROMEDIO MENSUAL'!$J$21:$J$50000,'[1]BD_PRECIOS PROMEDIO MENSUAL'!$A$21:$A$50000,C$12,'[1]BD_PRECIOS PROMEDIO MENSUAL'!$B$21:$B$50000,C$13,'[1]BD_PRECIOS PROMEDIO MENSUAL'!$K$21:$K$50000,$A49)," ")</f>
        <v>1970</v>
      </c>
      <c r="D49" s="59">
        <f>+IFERROR(AVERAGEIFS('[1]BD_PRECIOS PROMEDIO MENSUAL'!$J$21:$J$50000,'[1]BD_PRECIOS PROMEDIO MENSUAL'!$A$21:$A$50000,D$12,'[1]BD_PRECIOS PROMEDIO MENSUAL'!$B$21:$B$50000,D$13,'[1]BD_PRECIOS PROMEDIO MENSUAL'!$K$21:$K$50000,$A49)," ")</f>
        <v>2385</v>
      </c>
      <c r="E49" s="60"/>
      <c r="F49" s="59">
        <f>+IFERROR(AVERAGEIFS('[1]BD_PRECIOS PROMEDIO MENSUAL'!$J$21:$J$50000,'[1]BD_PRECIOS PROMEDIO MENSUAL'!$A$21:$A$50000,$F$12,'[1]BD_PRECIOS PROMEDIO MENSUAL'!$B$21:$B$50000,F$13,'[1]BD_PRECIOS PROMEDIO MENSUAL'!$K$21:$K$50000,$A49)," ")</f>
        <v>2263</v>
      </c>
      <c r="G49" s="59">
        <f>+IFERROR(AVERAGEIFS('[1]BD_PRECIOS PROMEDIO MENSUAL'!$J$21:$J$50000,'[1]BD_PRECIOS PROMEDIO MENSUAL'!$A$21:$A$50000,$F$12,'[1]BD_PRECIOS PROMEDIO MENSUAL'!$B$21:$B$50000,G$13,'[1]BD_PRECIOS PROMEDIO MENSUAL'!$K$21:$K$50000,$A49)," ")</f>
        <v>2658</v>
      </c>
      <c r="H49" s="59">
        <f>+IFERROR(AVERAGEIFS('[1]BD_PRECIOS PROMEDIO MENSUAL'!$J$21:$J$50000,'[1]BD_PRECIOS PROMEDIO MENSUAL'!$A$21:$A$50000,$F$12,'[1]BD_PRECIOS PROMEDIO MENSUAL'!$B$21:$B$50000,H$13,'[1]BD_PRECIOS PROMEDIO MENSUAL'!$K$21:$K$50000,$A49)," ")</f>
        <v>2856</v>
      </c>
      <c r="I49" s="59">
        <f>+IFERROR(AVERAGEIFS('[1]BD_PRECIOS PROMEDIO MENSUAL'!$J$21:$J$50000,'[1]BD_PRECIOS PROMEDIO MENSUAL'!$A$21:$A$50000,$F$12,'[1]BD_PRECIOS PROMEDIO MENSUAL'!$B$21:$B$50000,I$13,'[1]BD_PRECIOS PROMEDIO MENSUAL'!$K$21:$K$50000,$A49)," ")</f>
        <v>2547</v>
      </c>
      <c r="J49" s="59">
        <f>+IFERROR(AVERAGEIFS('[1]BD_PRECIOS PROMEDIO MENSUAL'!$J$21:$J$50000,'[1]BD_PRECIOS PROMEDIO MENSUAL'!$A$21:$A$50000,$F$12,'[1]BD_PRECIOS PROMEDIO MENSUAL'!$B$21:$B$50000,J$13,'[1]BD_PRECIOS PROMEDIO MENSUAL'!$K$21:$K$50000,$A49)," ")</f>
        <v>2586</v>
      </c>
      <c r="K49" s="59">
        <f>+IFERROR(AVERAGEIFS('[1]BD_PRECIOS PROMEDIO MENSUAL'!$J$21:$J$50000,'[1]BD_PRECIOS PROMEDIO MENSUAL'!$A$21:$A$50000,$F$12,'[1]BD_PRECIOS PROMEDIO MENSUAL'!$B$21:$B$50000,K$13,'[1]BD_PRECIOS PROMEDIO MENSUAL'!$K$21:$K$50000,$A49)," ")</f>
        <v>2555</v>
      </c>
      <c r="L49" s="61">
        <f t="shared" si="0"/>
        <v>-1.198762567672091</v>
      </c>
      <c r="M49" s="61">
        <f t="shared" si="1"/>
        <v>7.1278825995807011</v>
      </c>
      <c r="N49" s="61">
        <f t="shared" si="2"/>
        <v>21.065989847715727</v>
      </c>
      <c r="O49" s="26"/>
      <c r="Q49" s="127"/>
      <c r="R49" s="149"/>
      <c r="S49" s="127"/>
      <c r="T49" s="129"/>
      <c r="U49" s="127"/>
      <c r="V49" s="116"/>
      <c r="W49" s="77"/>
      <c r="X49" s="77"/>
      <c r="Y49" s="77"/>
      <c r="Z49" s="77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x14ac:dyDescent="0.35">
      <c r="A50" s="134">
        <v>11041</v>
      </c>
      <c r="B50" s="50" t="s">
        <v>102</v>
      </c>
      <c r="C50" s="59">
        <f>+IFERROR(AVERAGEIFS('[1]BD_PRECIOS PROMEDIO MENSUAL'!$J$21:$J$50000,'[1]BD_PRECIOS PROMEDIO MENSUAL'!$A$21:$A$50000,C$12,'[1]BD_PRECIOS PROMEDIO MENSUAL'!$B$21:$B$50000,C$13,'[1]BD_PRECIOS PROMEDIO MENSUAL'!$K$21:$K$50000,$A50)," ")</f>
        <v>822</v>
      </c>
      <c r="D50" s="59">
        <f>+IFERROR(AVERAGEIFS('[1]BD_PRECIOS PROMEDIO MENSUAL'!$J$21:$J$50000,'[1]BD_PRECIOS PROMEDIO MENSUAL'!$A$21:$A$50000,D$12,'[1]BD_PRECIOS PROMEDIO MENSUAL'!$B$21:$B$50000,D$13,'[1]BD_PRECIOS PROMEDIO MENSUAL'!$K$21:$K$50000,$A50)," ")</f>
        <v>1883</v>
      </c>
      <c r="E50" s="60"/>
      <c r="F50" s="59">
        <f>+IFERROR(AVERAGEIFS('[1]BD_PRECIOS PROMEDIO MENSUAL'!$J$21:$J$50000,'[1]BD_PRECIOS PROMEDIO MENSUAL'!$A$21:$A$50000,$F$12,'[1]BD_PRECIOS PROMEDIO MENSUAL'!$B$21:$B$50000,F$13,'[1]BD_PRECIOS PROMEDIO MENSUAL'!$K$21:$K$50000,$A50)," ")</f>
        <v>1375</v>
      </c>
      <c r="G50" s="59">
        <f>+IFERROR(AVERAGEIFS('[1]BD_PRECIOS PROMEDIO MENSUAL'!$J$21:$J$50000,'[1]BD_PRECIOS PROMEDIO MENSUAL'!$A$21:$A$50000,$F$12,'[1]BD_PRECIOS PROMEDIO MENSUAL'!$B$21:$B$50000,G$13,'[1]BD_PRECIOS PROMEDIO MENSUAL'!$K$21:$K$50000,$A50)," ")</f>
        <v>1704</v>
      </c>
      <c r="H50" s="59">
        <f>+IFERROR(AVERAGEIFS('[1]BD_PRECIOS PROMEDIO MENSUAL'!$J$21:$J$50000,'[1]BD_PRECIOS PROMEDIO MENSUAL'!$A$21:$A$50000,$F$12,'[1]BD_PRECIOS PROMEDIO MENSUAL'!$B$21:$B$50000,H$13,'[1]BD_PRECIOS PROMEDIO MENSUAL'!$K$21:$K$50000,$A50)," ")</f>
        <v>1888</v>
      </c>
      <c r="I50" s="59">
        <f>+IFERROR(AVERAGEIFS('[1]BD_PRECIOS PROMEDIO MENSUAL'!$J$21:$J$50000,'[1]BD_PRECIOS PROMEDIO MENSUAL'!$A$21:$A$50000,$F$12,'[1]BD_PRECIOS PROMEDIO MENSUAL'!$B$21:$B$50000,I$13,'[1]BD_PRECIOS PROMEDIO MENSUAL'!$K$21:$K$50000,$A50)," ")</f>
        <v>1973</v>
      </c>
      <c r="J50" s="59">
        <f>+IFERROR(AVERAGEIFS('[1]BD_PRECIOS PROMEDIO MENSUAL'!$J$21:$J$50000,'[1]BD_PRECIOS PROMEDIO MENSUAL'!$A$21:$A$50000,$F$12,'[1]BD_PRECIOS PROMEDIO MENSUAL'!$B$21:$B$50000,J$13,'[1]BD_PRECIOS PROMEDIO MENSUAL'!$K$21:$K$50000,$A50)," ")</f>
        <v>2048</v>
      </c>
      <c r="K50" s="59">
        <f>+IFERROR(AVERAGEIFS('[1]BD_PRECIOS PROMEDIO MENSUAL'!$J$21:$J$50000,'[1]BD_PRECIOS PROMEDIO MENSUAL'!$A$21:$A$50000,$F$12,'[1]BD_PRECIOS PROMEDIO MENSUAL'!$B$21:$B$50000,K$13,'[1]BD_PRECIOS PROMEDIO MENSUAL'!$K$21:$K$50000,$A50)," ")</f>
        <v>2017</v>
      </c>
      <c r="L50" s="61">
        <f t="shared" si="0"/>
        <v>-1.513671875</v>
      </c>
      <c r="M50" s="61">
        <f t="shared" si="1"/>
        <v>7.1163037705788525</v>
      </c>
      <c r="N50" s="61">
        <f t="shared" si="2"/>
        <v>129.07542579075425</v>
      </c>
      <c r="O50" s="26"/>
      <c r="Q50" s="127"/>
      <c r="R50" s="149"/>
      <c r="S50" s="127"/>
      <c r="T50" s="129"/>
      <c r="U50" s="127"/>
      <c r="V50" s="116"/>
      <c r="W50" s="77"/>
      <c r="X50" s="77"/>
      <c r="Y50" s="77"/>
      <c r="Z50" s="77"/>
    </row>
    <row r="51" spans="1:81" x14ac:dyDescent="0.35">
      <c r="A51" s="134">
        <v>11042</v>
      </c>
      <c r="B51" s="50" t="s">
        <v>222</v>
      </c>
      <c r="C51" s="59">
        <f>+IFERROR(AVERAGEIFS('[1]BD_PRECIOS PROMEDIO MENSUAL'!$J$21:$J$50000,'[1]BD_PRECIOS PROMEDIO MENSUAL'!$A$21:$A$50000,C$12,'[1]BD_PRECIOS PROMEDIO MENSUAL'!$B$21:$B$50000,C$13,'[1]BD_PRECIOS PROMEDIO MENSUAL'!$K$21:$K$50000,$A51)," ")</f>
        <v>1488</v>
      </c>
      <c r="D51" s="59">
        <f>+IFERROR(AVERAGEIFS('[1]BD_PRECIOS PROMEDIO MENSUAL'!$J$21:$J$50000,'[1]BD_PRECIOS PROMEDIO MENSUAL'!$A$21:$A$50000,D$12,'[1]BD_PRECIOS PROMEDIO MENSUAL'!$B$21:$B$50000,D$13,'[1]BD_PRECIOS PROMEDIO MENSUAL'!$K$21:$K$50000,$A51)," ")</f>
        <v>2892</v>
      </c>
      <c r="E51" s="60"/>
      <c r="F51" s="59">
        <f>+IFERROR(AVERAGEIFS('[1]BD_PRECIOS PROMEDIO MENSUAL'!$J$21:$J$50000,'[1]BD_PRECIOS PROMEDIO MENSUAL'!$A$21:$A$50000,$F$12,'[1]BD_PRECIOS PROMEDIO MENSUAL'!$B$21:$B$50000,F$13,'[1]BD_PRECIOS PROMEDIO MENSUAL'!$K$21:$K$50000,$A51)," ")</f>
        <v>2957</v>
      </c>
      <c r="G51" s="59">
        <f>+IFERROR(AVERAGEIFS('[1]BD_PRECIOS PROMEDIO MENSUAL'!$J$21:$J$50000,'[1]BD_PRECIOS PROMEDIO MENSUAL'!$A$21:$A$50000,$F$12,'[1]BD_PRECIOS PROMEDIO MENSUAL'!$B$21:$B$50000,G$13,'[1]BD_PRECIOS PROMEDIO MENSUAL'!$K$21:$K$50000,$A51)," ")</f>
        <v>2562</v>
      </c>
      <c r="H51" s="59">
        <f>+IFERROR(AVERAGEIFS('[1]BD_PRECIOS PROMEDIO MENSUAL'!$J$21:$J$50000,'[1]BD_PRECIOS PROMEDIO MENSUAL'!$A$21:$A$50000,$F$12,'[1]BD_PRECIOS PROMEDIO MENSUAL'!$B$21:$B$50000,H$13,'[1]BD_PRECIOS PROMEDIO MENSUAL'!$K$21:$K$50000,$A51)," ")</f>
        <v>2185</v>
      </c>
      <c r="I51" s="59">
        <f>+IFERROR(AVERAGEIFS('[1]BD_PRECIOS PROMEDIO MENSUAL'!$J$21:$J$50000,'[1]BD_PRECIOS PROMEDIO MENSUAL'!$A$21:$A$50000,$F$12,'[1]BD_PRECIOS PROMEDIO MENSUAL'!$B$21:$B$50000,I$13,'[1]BD_PRECIOS PROMEDIO MENSUAL'!$K$21:$K$50000,$A51)," ")</f>
        <v>2391</v>
      </c>
      <c r="J51" s="59">
        <f>+IFERROR(AVERAGEIFS('[1]BD_PRECIOS PROMEDIO MENSUAL'!$J$21:$J$50000,'[1]BD_PRECIOS PROMEDIO MENSUAL'!$A$21:$A$50000,$F$12,'[1]BD_PRECIOS PROMEDIO MENSUAL'!$B$21:$B$50000,J$13,'[1]BD_PRECIOS PROMEDIO MENSUAL'!$K$21:$K$50000,$A51)," ")</f>
        <v>2293</v>
      </c>
      <c r="K51" s="59">
        <f>+IFERROR(AVERAGEIFS('[1]BD_PRECIOS PROMEDIO MENSUAL'!$J$21:$J$50000,'[1]BD_PRECIOS PROMEDIO MENSUAL'!$A$21:$A$50000,$F$12,'[1]BD_PRECIOS PROMEDIO MENSUAL'!$B$21:$B$50000,K$13,'[1]BD_PRECIOS PROMEDIO MENSUAL'!$K$21:$K$50000,$A51)," ")</f>
        <v>2506</v>
      </c>
      <c r="L51" s="61">
        <f t="shared" si="0"/>
        <v>9.2891408634975932</v>
      </c>
      <c r="M51" s="61">
        <f t="shared" si="1"/>
        <v>-13.347164591977872</v>
      </c>
      <c r="N51" s="61">
        <f t="shared" si="2"/>
        <v>94.354838709677438</v>
      </c>
      <c r="O51" s="26"/>
      <c r="Q51" s="127"/>
      <c r="R51" s="149"/>
      <c r="S51" s="127"/>
      <c r="T51" s="129"/>
      <c r="U51" s="127"/>
      <c r="V51" s="116"/>
      <c r="W51" s="77"/>
      <c r="X51" s="77"/>
      <c r="Y51" s="77"/>
      <c r="Z51" s="77"/>
    </row>
    <row r="52" spans="1:81" x14ac:dyDescent="0.35">
      <c r="A52" s="134">
        <v>11043</v>
      </c>
      <c r="B52" s="50" t="s">
        <v>223</v>
      </c>
      <c r="C52" s="59">
        <f>+IFERROR(AVERAGEIFS('[1]BD_PRECIOS PROMEDIO MENSUAL'!$J$21:$J$50000,'[1]BD_PRECIOS PROMEDIO MENSUAL'!$A$21:$A$50000,C$12,'[1]BD_PRECIOS PROMEDIO MENSUAL'!$B$21:$B$50000,C$13,'[1]BD_PRECIOS PROMEDIO MENSUAL'!$K$21:$K$50000,$A52)," ")</f>
        <v>5460</v>
      </c>
      <c r="D52" s="59">
        <f>+IFERROR(AVERAGEIFS('[1]BD_PRECIOS PROMEDIO MENSUAL'!$J$21:$J$50000,'[1]BD_PRECIOS PROMEDIO MENSUAL'!$A$21:$A$50000,D$12,'[1]BD_PRECIOS PROMEDIO MENSUAL'!$B$21:$B$50000,D$13,'[1]BD_PRECIOS PROMEDIO MENSUAL'!$K$21:$K$50000,$A52)," ")</f>
        <v>5943</v>
      </c>
      <c r="E52" s="60"/>
      <c r="F52" s="59">
        <f>+IFERROR(AVERAGEIFS('[1]BD_PRECIOS PROMEDIO MENSUAL'!$J$21:$J$50000,'[1]BD_PRECIOS PROMEDIO MENSUAL'!$A$21:$A$50000,$F$12,'[1]BD_PRECIOS PROMEDIO MENSUAL'!$B$21:$B$50000,F$13,'[1]BD_PRECIOS PROMEDIO MENSUAL'!$K$21:$K$50000,$A52)," ")</f>
        <v>5087</v>
      </c>
      <c r="G52" s="59">
        <f>+IFERROR(AVERAGEIFS('[1]BD_PRECIOS PROMEDIO MENSUAL'!$J$21:$J$50000,'[1]BD_PRECIOS PROMEDIO MENSUAL'!$A$21:$A$50000,$F$12,'[1]BD_PRECIOS PROMEDIO MENSUAL'!$B$21:$B$50000,G$13,'[1]BD_PRECIOS PROMEDIO MENSUAL'!$K$21:$K$50000,$A52)," ")</f>
        <v>5596</v>
      </c>
      <c r="H52" s="59">
        <f>+IFERROR(AVERAGEIFS('[1]BD_PRECIOS PROMEDIO MENSUAL'!$J$21:$J$50000,'[1]BD_PRECIOS PROMEDIO MENSUAL'!$A$21:$A$50000,$F$12,'[1]BD_PRECIOS PROMEDIO MENSUAL'!$B$21:$B$50000,H$13,'[1]BD_PRECIOS PROMEDIO MENSUAL'!$K$21:$K$50000,$A52)," ")</f>
        <v>6313</v>
      </c>
      <c r="I52" s="59">
        <f>+IFERROR(AVERAGEIFS('[1]BD_PRECIOS PROMEDIO MENSUAL'!$J$21:$J$50000,'[1]BD_PRECIOS PROMEDIO MENSUAL'!$A$21:$A$50000,$F$12,'[1]BD_PRECIOS PROMEDIO MENSUAL'!$B$21:$B$50000,I$13,'[1]BD_PRECIOS PROMEDIO MENSUAL'!$K$21:$K$50000,$A52)," ")</f>
        <v>6443</v>
      </c>
      <c r="J52" s="59">
        <f>+IFERROR(AVERAGEIFS('[1]BD_PRECIOS PROMEDIO MENSUAL'!$J$21:$J$50000,'[1]BD_PRECIOS PROMEDIO MENSUAL'!$A$21:$A$50000,$F$12,'[1]BD_PRECIOS PROMEDIO MENSUAL'!$B$21:$B$50000,J$13,'[1]BD_PRECIOS PROMEDIO MENSUAL'!$K$21:$K$50000,$A52)," ")</f>
        <v>6128</v>
      </c>
      <c r="K52" s="59">
        <f>+IFERROR(AVERAGEIFS('[1]BD_PRECIOS PROMEDIO MENSUAL'!$J$21:$J$50000,'[1]BD_PRECIOS PROMEDIO MENSUAL'!$A$21:$A$50000,$F$12,'[1]BD_PRECIOS PROMEDIO MENSUAL'!$B$21:$B$50000,K$13,'[1]BD_PRECIOS PROMEDIO MENSUAL'!$K$21:$K$50000,$A52)," ")</f>
        <v>6541</v>
      </c>
      <c r="L52" s="61">
        <f t="shared" si="0"/>
        <v>6.7395561357702434</v>
      </c>
      <c r="M52" s="61">
        <f t="shared" si="1"/>
        <v>10.062258118795214</v>
      </c>
      <c r="N52" s="61">
        <f t="shared" si="2"/>
        <v>8.8461538461538396</v>
      </c>
      <c r="O52" s="26"/>
      <c r="Q52" s="127"/>
      <c r="R52" s="149"/>
      <c r="S52" s="127"/>
      <c r="T52" s="129"/>
      <c r="U52" s="127"/>
      <c r="V52" s="116"/>
      <c r="W52" s="77"/>
      <c r="X52" s="77"/>
      <c r="Y52" s="77"/>
      <c r="Z52" s="77"/>
    </row>
    <row r="53" spans="1:81" x14ac:dyDescent="0.35">
      <c r="A53" s="134">
        <v>11044</v>
      </c>
      <c r="B53" s="50" t="s">
        <v>224</v>
      </c>
      <c r="C53" s="59">
        <f>+IFERROR(AVERAGEIFS('[1]BD_PRECIOS PROMEDIO MENSUAL'!$J$21:$J$50000,'[1]BD_PRECIOS PROMEDIO MENSUAL'!$A$21:$A$50000,C$12,'[1]BD_PRECIOS PROMEDIO MENSUAL'!$B$21:$B$50000,C$13,'[1]BD_PRECIOS PROMEDIO MENSUAL'!$K$21:$K$50000,$A53)," ")</f>
        <v>2701</v>
      </c>
      <c r="D53" s="59">
        <f>+IFERROR(AVERAGEIFS('[1]BD_PRECIOS PROMEDIO MENSUAL'!$J$21:$J$50000,'[1]BD_PRECIOS PROMEDIO MENSUAL'!$A$21:$A$50000,D$12,'[1]BD_PRECIOS PROMEDIO MENSUAL'!$B$21:$B$50000,D$13,'[1]BD_PRECIOS PROMEDIO MENSUAL'!$K$21:$K$50000,$A53)," ")</f>
        <v>2732</v>
      </c>
      <c r="E53" s="60"/>
      <c r="F53" s="59">
        <f>+IFERROR(AVERAGEIFS('[1]BD_PRECIOS PROMEDIO MENSUAL'!$J$21:$J$50000,'[1]BD_PRECIOS PROMEDIO MENSUAL'!$A$21:$A$50000,$F$12,'[1]BD_PRECIOS PROMEDIO MENSUAL'!$B$21:$B$50000,F$13,'[1]BD_PRECIOS PROMEDIO MENSUAL'!$K$21:$K$50000,$A53)," ")</f>
        <v>1572</v>
      </c>
      <c r="G53" s="59">
        <f>+IFERROR(AVERAGEIFS('[1]BD_PRECIOS PROMEDIO MENSUAL'!$J$21:$J$50000,'[1]BD_PRECIOS PROMEDIO MENSUAL'!$A$21:$A$50000,$F$12,'[1]BD_PRECIOS PROMEDIO MENSUAL'!$B$21:$B$50000,G$13,'[1]BD_PRECIOS PROMEDIO MENSUAL'!$K$21:$K$50000,$A53)," ")</f>
        <v>1772</v>
      </c>
      <c r="H53" s="59">
        <f>+IFERROR(AVERAGEIFS('[1]BD_PRECIOS PROMEDIO MENSUAL'!$J$21:$J$50000,'[1]BD_PRECIOS PROMEDIO MENSUAL'!$A$21:$A$50000,$F$12,'[1]BD_PRECIOS PROMEDIO MENSUAL'!$B$21:$B$50000,H$13,'[1]BD_PRECIOS PROMEDIO MENSUAL'!$K$21:$K$50000,$A53)," ")</f>
        <v>2610</v>
      </c>
      <c r="I53" s="59">
        <f>+IFERROR(AVERAGEIFS('[1]BD_PRECIOS PROMEDIO MENSUAL'!$J$21:$J$50000,'[1]BD_PRECIOS PROMEDIO MENSUAL'!$A$21:$A$50000,$F$12,'[1]BD_PRECIOS PROMEDIO MENSUAL'!$B$21:$B$50000,I$13,'[1]BD_PRECIOS PROMEDIO MENSUAL'!$K$21:$K$50000,$A53)," ")</f>
        <v>3344</v>
      </c>
      <c r="J53" s="59">
        <f>+IFERROR(AVERAGEIFS('[1]BD_PRECIOS PROMEDIO MENSUAL'!$J$21:$J$50000,'[1]BD_PRECIOS PROMEDIO MENSUAL'!$A$21:$A$50000,$F$12,'[1]BD_PRECIOS PROMEDIO MENSUAL'!$B$21:$B$50000,J$13,'[1]BD_PRECIOS PROMEDIO MENSUAL'!$K$21:$K$50000,$A53)," ")</f>
        <v>4328</v>
      </c>
      <c r="K53" s="59">
        <f>+IFERROR(AVERAGEIFS('[1]BD_PRECIOS PROMEDIO MENSUAL'!$J$21:$J$50000,'[1]BD_PRECIOS PROMEDIO MENSUAL'!$A$21:$A$50000,$F$12,'[1]BD_PRECIOS PROMEDIO MENSUAL'!$B$21:$B$50000,K$13,'[1]BD_PRECIOS PROMEDIO MENSUAL'!$K$21:$K$50000,$A53)," ")</f>
        <v>4829</v>
      </c>
      <c r="L53" s="61">
        <f t="shared" si="0"/>
        <v>11.575785582255094</v>
      </c>
      <c r="M53" s="61">
        <f t="shared" si="1"/>
        <v>76.756954612005842</v>
      </c>
      <c r="N53" s="61">
        <f t="shared" si="2"/>
        <v>1.1477230655312809</v>
      </c>
      <c r="O53" s="26"/>
      <c r="Q53" s="127"/>
      <c r="R53" s="149"/>
      <c r="S53" s="127"/>
      <c r="T53" s="129"/>
      <c r="U53" s="127"/>
      <c r="V53" s="116"/>
      <c r="W53" s="77"/>
      <c r="X53" s="77"/>
      <c r="Y53" s="77"/>
      <c r="Z53" s="77"/>
    </row>
    <row r="54" spans="1:81" x14ac:dyDescent="0.35">
      <c r="A54" s="134">
        <v>11045</v>
      </c>
      <c r="B54" s="50" t="s">
        <v>104</v>
      </c>
      <c r="C54" s="59">
        <f>+IFERROR(AVERAGEIFS('[1]BD_PRECIOS PROMEDIO MENSUAL'!$J$21:$J$50000,'[1]BD_PRECIOS PROMEDIO MENSUAL'!$A$21:$A$50000,C$12,'[1]BD_PRECIOS PROMEDIO MENSUAL'!$B$21:$B$50000,C$13,'[1]BD_PRECIOS PROMEDIO MENSUAL'!$K$21:$K$50000,$A54)," ")</f>
        <v>2154</v>
      </c>
      <c r="D54" s="59">
        <f>+IFERROR(AVERAGEIFS('[1]BD_PRECIOS PROMEDIO MENSUAL'!$J$21:$J$50000,'[1]BD_PRECIOS PROMEDIO MENSUAL'!$A$21:$A$50000,D$12,'[1]BD_PRECIOS PROMEDIO MENSUAL'!$B$21:$B$50000,D$13,'[1]BD_PRECIOS PROMEDIO MENSUAL'!$K$21:$K$50000,$A54)," ")</f>
        <v>1554</v>
      </c>
      <c r="E54" s="60"/>
      <c r="F54" s="59">
        <f>+IFERROR(AVERAGEIFS('[1]BD_PRECIOS PROMEDIO MENSUAL'!$J$21:$J$50000,'[1]BD_PRECIOS PROMEDIO MENSUAL'!$A$21:$A$50000,$F$12,'[1]BD_PRECIOS PROMEDIO MENSUAL'!$B$21:$B$50000,F$13,'[1]BD_PRECIOS PROMEDIO MENSUAL'!$K$21:$K$50000,$A54)," ")</f>
        <v>1555</v>
      </c>
      <c r="G54" s="59">
        <f>+IFERROR(AVERAGEIFS('[1]BD_PRECIOS PROMEDIO MENSUAL'!$J$21:$J$50000,'[1]BD_PRECIOS PROMEDIO MENSUAL'!$A$21:$A$50000,$F$12,'[1]BD_PRECIOS PROMEDIO MENSUAL'!$B$21:$B$50000,G$13,'[1]BD_PRECIOS PROMEDIO MENSUAL'!$K$21:$K$50000,$A54)," ")</f>
        <v>1485</v>
      </c>
      <c r="H54" s="59">
        <f>+IFERROR(AVERAGEIFS('[1]BD_PRECIOS PROMEDIO MENSUAL'!$J$21:$J$50000,'[1]BD_PRECIOS PROMEDIO MENSUAL'!$A$21:$A$50000,$F$12,'[1]BD_PRECIOS PROMEDIO MENSUAL'!$B$21:$B$50000,H$13,'[1]BD_PRECIOS PROMEDIO MENSUAL'!$K$21:$K$50000,$A54)," ")</f>
        <v>1551</v>
      </c>
      <c r="I54" s="59">
        <f>+IFERROR(AVERAGEIFS('[1]BD_PRECIOS PROMEDIO MENSUAL'!$J$21:$J$50000,'[1]BD_PRECIOS PROMEDIO MENSUAL'!$A$21:$A$50000,$F$12,'[1]BD_PRECIOS PROMEDIO MENSUAL'!$B$21:$B$50000,I$13,'[1]BD_PRECIOS PROMEDIO MENSUAL'!$K$21:$K$50000,$A54)," ")</f>
        <v>1458</v>
      </c>
      <c r="J54" s="59">
        <f>+IFERROR(AVERAGEIFS('[1]BD_PRECIOS PROMEDIO MENSUAL'!$J$21:$J$50000,'[1]BD_PRECIOS PROMEDIO MENSUAL'!$A$21:$A$50000,$F$12,'[1]BD_PRECIOS PROMEDIO MENSUAL'!$B$21:$B$50000,J$13,'[1]BD_PRECIOS PROMEDIO MENSUAL'!$K$21:$K$50000,$A54)," ")</f>
        <v>1961</v>
      </c>
      <c r="K54" s="59">
        <f>+IFERROR(AVERAGEIFS('[1]BD_PRECIOS PROMEDIO MENSUAL'!$J$21:$J$50000,'[1]BD_PRECIOS PROMEDIO MENSUAL'!$A$21:$A$50000,$F$12,'[1]BD_PRECIOS PROMEDIO MENSUAL'!$B$21:$B$50000,K$13,'[1]BD_PRECIOS PROMEDIO MENSUAL'!$K$21:$K$50000,$A54)," ")</f>
        <v>2419</v>
      </c>
      <c r="L54" s="61">
        <f t="shared" si="0"/>
        <v>23.355430902600702</v>
      </c>
      <c r="M54" s="61">
        <f t="shared" si="1"/>
        <v>55.662805662805653</v>
      </c>
      <c r="N54" s="61">
        <f t="shared" si="2"/>
        <v>-27.855153203342624</v>
      </c>
      <c r="O54" s="26"/>
      <c r="Q54" s="127"/>
      <c r="R54" s="149"/>
      <c r="S54" s="127"/>
      <c r="T54" s="129"/>
      <c r="U54" s="127"/>
      <c r="V54" s="116"/>
      <c r="W54" s="77"/>
      <c r="X54" s="77"/>
      <c r="Y54" s="77"/>
      <c r="Z54" s="77"/>
    </row>
    <row r="55" spans="1:81" x14ac:dyDescent="0.35">
      <c r="A55" s="134">
        <v>11046</v>
      </c>
      <c r="B55" s="50" t="s">
        <v>103</v>
      </c>
      <c r="C55" s="59">
        <f>+IFERROR(AVERAGEIFS('[1]BD_PRECIOS PROMEDIO MENSUAL'!$J$21:$J$50000,'[1]BD_PRECIOS PROMEDIO MENSUAL'!$A$21:$A$50000,C$12,'[1]BD_PRECIOS PROMEDIO MENSUAL'!$B$21:$B$50000,C$13,'[1]BD_PRECIOS PROMEDIO MENSUAL'!$K$21:$K$50000,$A55)," ")</f>
        <v>1122</v>
      </c>
      <c r="D55" s="59">
        <f>+IFERROR(AVERAGEIFS('[1]BD_PRECIOS PROMEDIO MENSUAL'!$J$21:$J$50000,'[1]BD_PRECIOS PROMEDIO MENSUAL'!$A$21:$A$50000,D$12,'[1]BD_PRECIOS PROMEDIO MENSUAL'!$B$21:$B$50000,D$13,'[1]BD_PRECIOS PROMEDIO MENSUAL'!$K$21:$K$50000,$A55)," ")</f>
        <v>885</v>
      </c>
      <c r="E55" s="60"/>
      <c r="F55" s="59">
        <f>+IFERROR(AVERAGEIFS('[1]BD_PRECIOS PROMEDIO MENSUAL'!$J$21:$J$50000,'[1]BD_PRECIOS PROMEDIO MENSUAL'!$A$21:$A$50000,$F$12,'[1]BD_PRECIOS PROMEDIO MENSUAL'!$B$21:$B$50000,F$13,'[1]BD_PRECIOS PROMEDIO MENSUAL'!$K$21:$K$50000,$A55)," ")</f>
        <v>1013</v>
      </c>
      <c r="G55" s="59">
        <f>+IFERROR(AVERAGEIFS('[1]BD_PRECIOS PROMEDIO MENSUAL'!$J$21:$J$50000,'[1]BD_PRECIOS PROMEDIO MENSUAL'!$A$21:$A$50000,$F$12,'[1]BD_PRECIOS PROMEDIO MENSUAL'!$B$21:$B$50000,G$13,'[1]BD_PRECIOS PROMEDIO MENSUAL'!$K$21:$K$50000,$A55)," ")</f>
        <v>1120</v>
      </c>
      <c r="H55" s="59">
        <f>+IFERROR(AVERAGEIFS('[1]BD_PRECIOS PROMEDIO MENSUAL'!$J$21:$J$50000,'[1]BD_PRECIOS PROMEDIO MENSUAL'!$A$21:$A$50000,$F$12,'[1]BD_PRECIOS PROMEDIO MENSUAL'!$B$21:$B$50000,H$13,'[1]BD_PRECIOS PROMEDIO MENSUAL'!$K$21:$K$50000,$A55)," ")</f>
        <v>1421</v>
      </c>
      <c r="I55" s="59">
        <f>+IFERROR(AVERAGEIFS('[1]BD_PRECIOS PROMEDIO MENSUAL'!$J$21:$J$50000,'[1]BD_PRECIOS PROMEDIO MENSUAL'!$A$21:$A$50000,$F$12,'[1]BD_PRECIOS PROMEDIO MENSUAL'!$B$21:$B$50000,I$13,'[1]BD_PRECIOS PROMEDIO MENSUAL'!$K$21:$K$50000,$A55)," ")</f>
        <v>1174</v>
      </c>
      <c r="J55" s="59">
        <f>+IFERROR(AVERAGEIFS('[1]BD_PRECIOS PROMEDIO MENSUAL'!$J$21:$J$50000,'[1]BD_PRECIOS PROMEDIO MENSUAL'!$A$21:$A$50000,$F$12,'[1]BD_PRECIOS PROMEDIO MENSUAL'!$B$21:$B$50000,J$13,'[1]BD_PRECIOS PROMEDIO MENSUAL'!$K$21:$K$50000,$A55)," ")</f>
        <v>1026</v>
      </c>
      <c r="K55" s="59">
        <f>+IFERROR(AVERAGEIFS('[1]BD_PRECIOS PROMEDIO MENSUAL'!$J$21:$J$50000,'[1]BD_PRECIOS PROMEDIO MENSUAL'!$A$21:$A$50000,$F$12,'[1]BD_PRECIOS PROMEDIO MENSUAL'!$B$21:$B$50000,K$13,'[1]BD_PRECIOS PROMEDIO MENSUAL'!$K$21:$K$50000,$A55)," ")</f>
        <v>1431</v>
      </c>
      <c r="L55" s="61">
        <f t="shared" si="0"/>
        <v>39.473684210526301</v>
      </c>
      <c r="M55" s="61">
        <f t="shared" si="1"/>
        <v>61.694915254237287</v>
      </c>
      <c r="N55" s="61">
        <f t="shared" si="2"/>
        <v>-21.122994652406419</v>
      </c>
      <c r="O55" s="26"/>
      <c r="Q55" s="127"/>
      <c r="R55" s="149"/>
      <c r="S55" s="127"/>
      <c r="T55" s="129"/>
      <c r="U55" s="127"/>
      <c r="V55" s="116"/>
      <c r="W55" s="77"/>
      <c r="X55" s="77"/>
      <c r="Y55" s="77"/>
      <c r="Z55" s="77"/>
    </row>
    <row r="56" spans="1:81" x14ac:dyDescent="0.35">
      <c r="A56" s="134">
        <v>11047</v>
      </c>
      <c r="B56" s="50" t="s">
        <v>105</v>
      </c>
      <c r="C56" s="59">
        <f>+IFERROR(AVERAGEIFS('[1]BD_PRECIOS PROMEDIO MENSUAL'!$J$21:$J$50000,'[1]BD_PRECIOS PROMEDIO MENSUAL'!$A$21:$A$50000,C$12,'[1]BD_PRECIOS PROMEDIO MENSUAL'!$B$21:$B$50000,C$13,'[1]BD_PRECIOS PROMEDIO MENSUAL'!$K$21:$K$50000,$A56)," ")</f>
        <v>5112</v>
      </c>
      <c r="D56" s="59">
        <f>+IFERROR(AVERAGEIFS('[1]BD_PRECIOS PROMEDIO MENSUAL'!$J$21:$J$50000,'[1]BD_PRECIOS PROMEDIO MENSUAL'!$A$21:$A$50000,D$12,'[1]BD_PRECIOS PROMEDIO MENSUAL'!$B$21:$B$50000,D$13,'[1]BD_PRECIOS PROMEDIO MENSUAL'!$K$21:$K$50000,$A56)," ")</f>
        <v>11185</v>
      </c>
      <c r="E56" s="60"/>
      <c r="F56" s="59" t="str">
        <f>+IFERROR(AVERAGEIFS('[1]BD_PRECIOS PROMEDIO MENSUAL'!$J$21:$J$50000,'[1]BD_PRECIOS PROMEDIO MENSUAL'!$A$21:$A$50000,$F$12,'[1]BD_PRECIOS PROMEDIO MENSUAL'!$B$21:$B$50000,F$13,'[1]BD_PRECIOS PROMEDIO MENSUAL'!$K$21:$K$50000,$A56)," ")</f>
        <v xml:space="preserve"> </v>
      </c>
      <c r="G56" s="59">
        <f>+IFERROR(AVERAGEIFS('[1]BD_PRECIOS PROMEDIO MENSUAL'!$J$21:$J$50000,'[1]BD_PRECIOS PROMEDIO MENSUAL'!$A$21:$A$50000,$F$12,'[1]BD_PRECIOS PROMEDIO MENSUAL'!$B$21:$B$50000,G$13,'[1]BD_PRECIOS PROMEDIO MENSUAL'!$K$21:$K$50000,$A56)," ")</f>
        <v>14544</v>
      </c>
      <c r="H56" s="59">
        <f>+IFERROR(AVERAGEIFS('[1]BD_PRECIOS PROMEDIO MENSUAL'!$J$21:$J$50000,'[1]BD_PRECIOS PROMEDIO MENSUAL'!$A$21:$A$50000,$F$12,'[1]BD_PRECIOS PROMEDIO MENSUAL'!$B$21:$B$50000,H$13,'[1]BD_PRECIOS PROMEDIO MENSUAL'!$K$21:$K$50000,$A56)," ")</f>
        <v>10473</v>
      </c>
      <c r="I56" s="59">
        <f>+IFERROR(AVERAGEIFS('[1]BD_PRECIOS PROMEDIO MENSUAL'!$J$21:$J$50000,'[1]BD_PRECIOS PROMEDIO MENSUAL'!$A$21:$A$50000,$F$12,'[1]BD_PRECIOS PROMEDIO MENSUAL'!$B$21:$B$50000,I$13,'[1]BD_PRECIOS PROMEDIO MENSUAL'!$K$21:$K$50000,$A56)," ")</f>
        <v>8083</v>
      </c>
      <c r="J56" s="59" t="str">
        <f>+IFERROR(AVERAGEIFS('[1]BD_PRECIOS PROMEDIO MENSUAL'!$J$21:$J$50000,'[1]BD_PRECIOS PROMEDIO MENSUAL'!$A$21:$A$50000,$F$12,'[1]BD_PRECIOS PROMEDIO MENSUAL'!$B$21:$B$50000,J$13,'[1]BD_PRECIOS PROMEDIO MENSUAL'!$K$21:$K$50000,$A56)," ")</f>
        <v xml:space="preserve"> </v>
      </c>
      <c r="K56" s="59" t="str">
        <f>+IFERROR(AVERAGEIFS('[1]BD_PRECIOS PROMEDIO MENSUAL'!$J$21:$J$50000,'[1]BD_PRECIOS PROMEDIO MENSUAL'!$A$21:$A$50000,$F$12,'[1]BD_PRECIOS PROMEDIO MENSUAL'!$B$21:$B$50000,K$13,'[1]BD_PRECIOS PROMEDIO MENSUAL'!$K$21:$K$50000,$A56)," ")</f>
        <v xml:space="preserve"> </v>
      </c>
      <c r="L56" s="61" t="str">
        <f t="shared" si="0"/>
        <v xml:space="preserve"> </v>
      </c>
      <c r="M56" s="61" t="str">
        <f t="shared" si="1"/>
        <v/>
      </c>
      <c r="N56" s="61">
        <f t="shared" si="2"/>
        <v>118.79890453834116</v>
      </c>
      <c r="O56" s="26"/>
      <c r="Q56" s="127"/>
      <c r="R56" s="149"/>
      <c r="S56" s="127"/>
      <c r="T56" s="127"/>
      <c r="U56" s="127"/>
      <c r="V56" s="116"/>
      <c r="W56" s="77"/>
      <c r="X56" s="77"/>
      <c r="Y56" s="77"/>
      <c r="Z56" s="77"/>
    </row>
    <row r="57" spans="1:81" x14ac:dyDescent="0.35">
      <c r="A57" s="134">
        <v>11048</v>
      </c>
      <c r="B57" s="50" t="s">
        <v>225</v>
      </c>
      <c r="C57" s="59">
        <f>+IFERROR(AVERAGEIFS('[1]BD_PRECIOS PROMEDIO MENSUAL'!$J$21:$J$50000,'[1]BD_PRECIOS PROMEDIO MENSUAL'!$A$21:$A$50000,C$12,'[1]BD_PRECIOS PROMEDIO MENSUAL'!$B$21:$B$50000,C$13,'[1]BD_PRECIOS PROMEDIO MENSUAL'!$K$21:$K$50000,$A57)," ")</f>
        <v>2693</v>
      </c>
      <c r="D57" s="59">
        <f>+IFERROR(AVERAGEIFS('[1]BD_PRECIOS PROMEDIO MENSUAL'!$J$21:$J$50000,'[1]BD_PRECIOS PROMEDIO MENSUAL'!$A$21:$A$50000,D$12,'[1]BD_PRECIOS PROMEDIO MENSUAL'!$B$21:$B$50000,D$13,'[1]BD_PRECIOS PROMEDIO MENSUAL'!$K$21:$K$50000,$A57)," ")</f>
        <v>3391</v>
      </c>
      <c r="E57" s="60"/>
      <c r="F57" s="59">
        <f>+IFERROR(AVERAGEIFS('[1]BD_PRECIOS PROMEDIO MENSUAL'!$J$21:$J$50000,'[1]BD_PRECIOS PROMEDIO MENSUAL'!$A$21:$A$50000,$F$12,'[1]BD_PRECIOS PROMEDIO MENSUAL'!$B$21:$B$50000,F$13,'[1]BD_PRECIOS PROMEDIO MENSUAL'!$K$21:$K$50000,$A57)," ")</f>
        <v>2511</v>
      </c>
      <c r="G57" s="59">
        <f>+IFERROR(AVERAGEIFS('[1]BD_PRECIOS PROMEDIO MENSUAL'!$J$21:$J$50000,'[1]BD_PRECIOS PROMEDIO MENSUAL'!$A$21:$A$50000,$F$12,'[1]BD_PRECIOS PROMEDIO MENSUAL'!$B$21:$B$50000,G$13,'[1]BD_PRECIOS PROMEDIO MENSUAL'!$K$21:$K$50000,$A57)," ")</f>
        <v>2419</v>
      </c>
      <c r="H57" s="59">
        <f>+IFERROR(AVERAGEIFS('[1]BD_PRECIOS PROMEDIO MENSUAL'!$J$21:$J$50000,'[1]BD_PRECIOS PROMEDIO MENSUAL'!$A$21:$A$50000,$F$12,'[1]BD_PRECIOS PROMEDIO MENSUAL'!$B$21:$B$50000,H$13,'[1]BD_PRECIOS PROMEDIO MENSUAL'!$K$21:$K$50000,$A57)," ")</f>
        <v>4521</v>
      </c>
      <c r="I57" s="59">
        <f>+IFERROR(AVERAGEIFS('[1]BD_PRECIOS PROMEDIO MENSUAL'!$J$21:$J$50000,'[1]BD_PRECIOS PROMEDIO MENSUAL'!$A$21:$A$50000,$F$12,'[1]BD_PRECIOS PROMEDIO MENSUAL'!$B$21:$B$50000,I$13,'[1]BD_PRECIOS PROMEDIO MENSUAL'!$K$21:$K$50000,$A57)," ")</f>
        <v>5615</v>
      </c>
      <c r="J57" s="59">
        <f>+IFERROR(AVERAGEIFS('[1]BD_PRECIOS PROMEDIO MENSUAL'!$J$21:$J$50000,'[1]BD_PRECIOS PROMEDIO MENSUAL'!$A$21:$A$50000,$F$12,'[1]BD_PRECIOS PROMEDIO MENSUAL'!$B$21:$B$50000,J$13,'[1]BD_PRECIOS PROMEDIO MENSUAL'!$K$21:$K$50000,$A57)," ")</f>
        <v>5325</v>
      </c>
      <c r="K57" s="59">
        <f>+IFERROR(AVERAGEIFS('[1]BD_PRECIOS PROMEDIO MENSUAL'!$J$21:$J$50000,'[1]BD_PRECIOS PROMEDIO MENSUAL'!$A$21:$A$50000,$F$12,'[1]BD_PRECIOS PROMEDIO MENSUAL'!$B$21:$B$50000,K$13,'[1]BD_PRECIOS PROMEDIO MENSUAL'!$K$21:$K$50000,$A57)," ")</f>
        <v>3306</v>
      </c>
      <c r="L57" s="61">
        <f t="shared" si="0"/>
        <v>-37.91549295774648</v>
      </c>
      <c r="M57" s="61">
        <f t="shared" si="1"/>
        <v>-2.5066352108522665</v>
      </c>
      <c r="N57" s="61">
        <f t="shared" si="2"/>
        <v>25.919049387300404</v>
      </c>
      <c r="O57" s="26"/>
      <c r="Q57" s="127"/>
      <c r="R57" s="149"/>
      <c r="S57" s="127"/>
      <c r="T57" s="127"/>
      <c r="U57" s="127"/>
      <c r="V57" s="116"/>
      <c r="W57" s="77"/>
      <c r="X57" s="77"/>
      <c r="Y57" s="77"/>
      <c r="Z57" s="77"/>
    </row>
    <row r="58" spans="1:81" x14ac:dyDescent="0.35">
      <c r="A58" s="134">
        <v>11049</v>
      </c>
      <c r="B58" s="50" t="s">
        <v>226</v>
      </c>
      <c r="C58" s="59">
        <f>+IFERROR(AVERAGEIFS('[1]BD_PRECIOS PROMEDIO MENSUAL'!$J$21:$J$50000,'[1]BD_PRECIOS PROMEDIO MENSUAL'!$A$21:$A$50000,C$12,'[1]BD_PRECIOS PROMEDIO MENSUAL'!$B$21:$B$50000,C$13,'[1]BD_PRECIOS PROMEDIO MENSUAL'!$K$21:$K$50000,$A58)," ")</f>
        <v>1520</v>
      </c>
      <c r="D58" s="59">
        <f>+IFERROR(AVERAGEIFS('[1]BD_PRECIOS PROMEDIO MENSUAL'!$J$21:$J$50000,'[1]BD_PRECIOS PROMEDIO MENSUAL'!$A$21:$A$50000,D$12,'[1]BD_PRECIOS PROMEDIO MENSUAL'!$B$21:$B$50000,D$13,'[1]BD_PRECIOS PROMEDIO MENSUAL'!$K$21:$K$50000,$A58)," ")</f>
        <v>2730</v>
      </c>
      <c r="E58" s="60"/>
      <c r="F58" s="59">
        <f>+IFERROR(AVERAGEIFS('[1]BD_PRECIOS PROMEDIO MENSUAL'!$J$21:$J$50000,'[1]BD_PRECIOS PROMEDIO MENSUAL'!$A$21:$A$50000,$F$12,'[1]BD_PRECIOS PROMEDIO MENSUAL'!$B$21:$B$50000,F$13,'[1]BD_PRECIOS PROMEDIO MENSUAL'!$K$21:$K$50000,$A58)," ")</f>
        <v>3064</v>
      </c>
      <c r="G58" s="59">
        <f>+IFERROR(AVERAGEIFS('[1]BD_PRECIOS PROMEDIO MENSUAL'!$J$21:$J$50000,'[1]BD_PRECIOS PROMEDIO MENSUAL'!$A$21:$A$50000,$F$12,'[1]BD_PRECIOS PROMEDIO MENSUAL'!$B$21:$B$50000,G$13,'[1]BD_PRECIOS PROMEDIO MENSUAL'!$K$21:$K$50000,$A58)," ")</f>
        <v>2768</v>
      </c>
      <c r="H58" s="59">
        <f>+IFERROR(AVERAGEIFS('[1]BD_PRECIOS PROMEDIO MENSUAL'!$J$21:$J$50000,'[1]BD_PRECIOS PROMEDIO MENSUAL'!$A$21:$A$50000,$F$12,'[1]BD_PRECIOS PROMEDIO MENSUAL'!$B$21:$B$50000,H$13,'[1]BD_PRECIOS PROMEDIO MENSUAL'!$K$21:$K$50000,$A58)," ")</f>
        <v>2609</v>
      </c>
      <c r="I58" s="59">
        <f>+IFERROR(AVERAGEIFS('[1]BD_PRECIOS PROMEDIO MENSUAL'!$J$21:$J$50000,'[1]BD_PRECIOS PROMEDIO MENSUAL'!$A$21:$A$50000,$F$12,'[1]BD_PRECIOS PROMEDIO MENSUAL'!$B$21:$B$50000,I$13,'[1]BD_PRECIOS PROMEDIO MENSUAL'!$K$21:$K$50000,$A58)," ")</f>
        <v>2868</v>
      </c>
      <c r="J58" s="59">
        <f>+IFERROR(AVERAGEIFS('[1]BD_PRECIOS PROMEDIO MENSUAL'!$J$21:$J$50000,'[1]BD_PRECIOS PROMEDIO MENSUAL'!$A$21:$A$50000,$F$12,'[1]BD_PRECIOS PROMEDIO MENSUAL'!$B$21:$B$50000,J$13,'[1]BD_PRECIOS PROMEDIO MENSUAL'!$K$21:$K$50000,$A58)," ")</f>
        <v>3283</v>
      </c>
      <c r="K58" s="59">
        <f>+IFERROR(AVERAGEIFS('[1]BD_PRECIOS PROMEDIO MENSUAL'!$J$21:$J$50000,'[1]BD_PRECIOS PROMEDIO MENSUAL'!$A$21:$A$50000,$F$12,'[1]BD_PRECIOS PROMEDIO MENSUAL'!$B$21:$B$50000,K$13,'[1]BD_PRECIOS PROMEDIO MENSUAL'!$K$21:$K$50000,$A58)," ")</f>
        <v>3471</v>
      </c>
      <c r="L58" s="61">
        <f t="shared" si="0"/>
        <v>5.7264696923545557</v>
      </c>
      <c r="M58" s="61">
        <f t="shared" si="1"/>
        <v>27.142857142857139</v>
      </c>
      <c r="N58" s="61">
        <f t="shared" si="2"/>
        <v>79.60526315789474</v>
      </c>
      <c r="O58" s="26"/>
      <c r="Q58" s="127"/>
      <c r="R58" s="149"/>
      <c r="S58" s="127"/>
      <c r="T58" s="127"/>
      <c r="U58" s="127"/>
      <c r="V58" s="116"/>
      <c r="W58" s="77"/>
      <c r="X58" s="77"/>
      <c r="Y58" s="77"/>
      <c r="Z58" s="77"/>
    </row>
    <row r="59" spans="1:81" x14ac:dyDescent="0.35">
      <c r="A59" s="134">
        <v>11051</v>
      </c>
      <c r="B59" s="50" t="s">
        <v>199</v>
      </c>
      <c r="C59" s="59">
        <f>+IFERROR(AVERAGEIFS('[1]BD_PRECIOS PROMEDIO MENSUAL'!$J$21:$J$50000,'[1]BD_PRECIOS PROMEDIO MENSUAL'!$A$21:$A$50000,C$12,'[1]BD_PRECIOS PROMEDIO MENSUAL'!$B$21:$B$50000,C$13,'[1]BD_PRECIOS PROMEDIO MENSUAL'!$K$21:$K$50000,$A59)," ")</f>
        <v>12455</v>
      </c>
      <c r="D59" s="59">
        <f>+IFERROR(AVERAGEIFS('[1]BD_PRECIOS PROMEDIO MENSUAL'!$J$21:$J$50000,'[1]BD_PRECIOS PROMEDIO MENSUAL'!$A$21:$A$50000,D$12,'[1]BD_PRECIOS PROMEDIO MENSUAL'!$B$21:$B$50000,D$13,'[1]BD_PRECIOS PROMEDIO MENSUAL'!$K$21:$K$50000,$A59)," ")</f>
        <v>12362</v>
      </c>
      <c r="E59" s="60"/>
      <c r="F59" s="59">
        <f>+IFERROR(AVERAGEIFS('[1]BD_PRECIOS PROMEDIO MENSUAL'!$J$21:$J$50000,'[1]BD_PRECIOS PROMEDIO MENSUAL'!$A$21:$A$50000,$F$12,'[1]BD_PRECIOS PROMEDIO MENSUAL'!$B$21:$B$50000,F$13,'[1]BD_PRECIOS PROMEDIO MENSUAL'!$K$21:$K$50000,$A59)," ")</f>
        <v>12682</v>
      </c>
      <c r="G59" s="59">
        <f>+IFERROR(AVERAGEIFS('[1]BD_PRECIOS PROMEDIO MENSUAL'!$J$21:$J$50000,'[1]BD_PRECIOS PROMEDIO MENSUAL'!$A$21:$A$50000,$F$12,'[1]BD_PRECIOS PROMEDIO MENSUAL'!$B$21:$B$50000,G$13,'[1]BD_PRECIOS PROMEDIO MENSUAL'!$K$21:$K$50000,$A59)," ")</f>
        <v>12866</v>
      </c>
      <c r="H59" s="59">
        <f>+IFERROR(AVERAGEIFS('[1]BD_PRECIOS PROMEDIO MENSUAL'!$J$21:$J$50000,'[1]BD_PRECIOS PROMEDIO MENSUAL'!$A$21:$A$50000,$F$12,'[1]BD_PRECIOS PROMEDIO MENSUAL'!$B$21:$B$50000,H$13,'[1]BD_PRECIOS PROMEDIO MENSUAL'!$K$21:$K$50000,$A59)," ")</f>
        <v>12474</v>
      </c>
      <c r="I59" s="59">
        <f>+IFERROR(AVERAGEIFS('[1]BD_PRECIOS PROMEDIO MENSUAL'!$J$21:$J$50000,'[1]BD_PRECIOS PROMEDIO MENSUAL'!$A$21:$A$50000,$F$12,'[1]BD_PRECIOS PROMEDIO MENSUAL'!$B$21:$B$50000,I$13,'[1]BD_PRECIOS PROMEDIO MENSUAL'!$K$21:$K$50000,$A59)," ")</f>
        <v>14403</v>
      </c>
      <c r="J59" s="59">
        <f>+IFERROR(AVERAGEIFS('[1]BD_PRECIOS PROMEDIO MENSUAL'!$J$21:$J$50000,'[1]BD_PRECIOS PROMEDIO MENSUAL'!$A$21:$A$50000,$F$12,'[1]BD_PRECIOS PROMEDIO MENSUAL'!$B$21:$B$50000,J$13,'[1]BD_PRECIOS PROMEDIO MENSUAL'!$K$21:$K$50000,$A59)," ")</f>
        <v>17388</v>
      </c>
      <c r="K59" s="59">
        <f>+IFERROR(AVERAGEIFS('[1]BD_PRECIOS PROMEDIO MENSUAL'!$J$21:$J$50000,'[1]BD_PRECIOS PROMEDIO MENSUAL'!$A$21:$A$50000,$F$12,'[1]BD_PRECIOS PROMEDIO MENSUAL'!$B$21:$B$50000,K$13,'[1]BD_PRECIOS PROMEDIO MENSUAL'!$K$21:$K$50000,$A59)," ")</f>
        <v>16863</v>
      </c>
      <c r="L59" s="61">
        <f t="shared" si="0"/>
        <v>-3.0193236714975882</v>
      </c>
      <c r="M59" s="61">
        <f t="shared" si="1"/>
        <v>36.409966024915065</v>
      </c>
      <c r="N59" s="61">
        <f t="shared" si="2"/>
        <v>-0.74668807707747931</v>
      </c>
      <c r="O59" s="26"/>
      <c r="Q59" s="127"/>
      <c r="R59" s="149"/>
      <c r="S59" s="127"/>
      <c r="T59" s="127"/>
      <c r="U59" s="127"/>
      <c r="V59" s="116"/>
      <c r="W59" s="77"/>
      <c r="X59" s="77"/>
      <c r="Y59" s="77"/>
      <c r="Z59" s="77"/>
    </row>
    <row r="60" spans="1:81" x14ac:dyDescent="0.35">
      <c r="A60" s="134">
        <v>11052</v>
      </c>
      <c r="B60" s="50" t="s">
        <v>200</v>
      </c>
      <c r="C60" s="59">
        <f>+IFERROR(AVERAGEIFS('[1]BD_PRECIOS PROMEDIO MENSUAL'!$J$21:$J$50000,'[1]BD_PRECIOS PROMEDIO MENSUAL'!$A$21:$A$50000,C$12,'[1]BD_PRECIOS PROMEDIO MENSUAL'!$B$21:$B$50000,C$13,'[1]BD_PRECIOS PROMEDIO MENSUAL'!$K$21:$K$50000,$A60)," ")</f>
        <v>2949</v>
      </c>
      <c r="D60" s="59">
        <f>+IFERROR(AVERAGEIFS('[1]BD_PRECIOS PROMEDIO MENSUAL'!$J$21:$J$50000,'[1]BD_PRECIOS PROMEDIO MENSUAL'!$A$21:$A$50000,D$12,'[1]BD_PRECIOS PROMEDIO MENSUAL'!$B$21:$B$50000,D$13,'[1]BD_PRECIOS PROMEDIO MENSUAL'!$K$21:$K$50000,$A60)," ")</f>
        <v>3521</v>
      </c>
      <c r="E60" s="60"/>
      <c r="F60" s="59">
        <f>+IFERROR(AVERAGEIFS('[1]BD_PRECIOS PROMEDIO MENSUAL'!$J$21:$J$50000,'[1]BD_PRECIOS PROMEDIO MENSUAL'!$A$21:$A$50000,$F$12,'[1]BD_PRECIOS PROMEDIO MENSUAL'!$B$21:$B$50000,F$13,'[1]BD_PRECIOS PROMEDIO MENSUAL'!$K$21:$K$50000,$A60)," ")</f>
        <v>4419</v>
      </c>
      <c r="G60" s="59">
        <f>+IFERROR(AVERAGEIFS('[1]BD_PRECIOS PROMEDIO MENSUAL'!$J$21:$J$50000,'[1]BD_PRECIOS PROMEDIO MENSUAL'!$A$21:$A$50000,$F$12,'[1]BD_PRECIOS PROMEDIO MENSUAL'!$B$21:$B$50000,G$13,'[1]BD_PRECIOS PROMEDIO MENSUAL'!$K$21:$K$50000,$A60)," ")</f>
        <v>4657</v>
      </c>
      <c r="H60" s="59">
        <f>+IFERROR(AVERAGEIFS('[1]BD_PRECIOS PROMEDIO MENSUAL'!$J$21:$J$50000,'[1]BD_PRECIOS PROMEDIO MENSUAL'!$A$21:$A$50000,$F$12,'[1]BD_PRECIOS PROMEDIO MENSUAL'!$B$21:$B$50000,H$13,'[1]BD_PRECIOS PROMEDIO MENSUAL'!$K$21:$K$50000,$A60)," ")</f>
        <v>4742</v>
      </c>
      <c r="I60" s="59">
        <f>+IFERROR(AVERAGEIFS('[1]BD_PRECIOS PROMEDIO MENSUAL'!$J$21:$J$50000,'[1]BD_PRECIOS PROMEDIO MENSUAL'!$A$21:$A$50000,$F$12,'[1]BD_PRECIOS PROMEDIO MENSUAL'!$B$21:$B$50000,I$13,'[1]BD_PRECIOS PROMEDIO MENSUAL'!$K$21:$K$50000,$A60)," ")</f>
        <v>4382</v>
      </c>
      <c r="J60" s="59">
        <f>+IFERROR(AVERAGEIFS('[1]BD_PRECIOS PROMEDIO MENSUAL'!$J$21:$J$50000,'[1]BD_PRECIOS PROMEDIO MENSUAL'!$A$21:$A$50000,$F$12,'[1]BD_PRECIOS PROMEDIO MENSUAL'!$B$21:$B$50000,J$13,'[1]BD_PRECIOS PROMEDIO MENSUAL'!$K$21:$K$50000,$A60)," ")</f>
        <v>3843</v>
      </c>
      <c r="K60" s="59">
        <f>+IFERROR(AVERAGEIFS('[1]BD_PRECIOS PROMEDIO MENSUAL'!$J$21:$J$50000,'[1]BD_PRECIOS PROMEDIO MENSUAL'!$A$21:$A$50000,$F$12,'[1]BD_PRECIOS PROMEDIO MENSUAL'!$B$21:$B$50000,K$13,'[1]BD_PRECIOS PROMEDIO MENSUAL'!$K$21:$K$50000,$A60)," ")</f>
        <v>4334</v>
      </c>
      <c r="L60" s="61">
        <f t="shared" si="0"/>
        <v>12.776476710902941</v>
      </c>
      <c r="M60" s="61">
        <f t="shared" si="1"/>
        <v>23.090031241124677</v>
      </c>
      <c r="N60" s="61">
        <f t="shared" si="2"/>
        <v>19.396405561207189</v>
      </c>
      <c r="O60" s="26"/>
      <c r="Q60" s="127"/>
      <c r="R60" s="149"/>
      <c r="S60" s="127"/>
      <c r="T60" s="127"/>
      <c r="U60" s="127"/>
      <c r="V60" s="116"/>
      <c r="W60" s="77"/>
      <c r="X60" s="77"/>
      <c r="Y60" s="77"/>
      <c r="Z60" s="77"/>
    </row>
    <row r="61" spans="1:81" x14ac:dyDescent="0.35">
      <c r="A61" s="134">
        <v>11053</v>
      </c>
      <c r="B61" s="50" t="s">
        <v>201</v>
      </c>
      <c r="C61" s="59">
        <f>+IFERROR(AVERAGEIFS('[1]BD_PRECIOS PROMEDIO MENSUAL'!$J$21:$J$50000,'[1]BD_PRECIOS PROMEDIO MENSUAL'!$A$21:$A$50000,C$12,'[1]BD_PRECIOS PROMEDIO MENSUAL'!$B$21:$B$50000,C$13,'[1]BD_PRECIOS PROMEDIO MENSUAL'!$K$21:$K$50000,$A61)," ")</f>
        <v>5146</v>
      </c>
      <c r="D61" s="59">
        <f>+IFERROR(AVERAGEIFS('[1]BD_PRECIOS PROMEDIO MENSUAL'!$J$21:$J$50000,'[1]BD_PRECIOS PROMEDIO MENSUAL'!$A$21:$A$50000,D$12,'[1]BD_PRECIOS PROMEDIO MENSUAL'!$B$21:$B$50000,D$13,'[1]BD_PRECIOS PROMEDIO MENSUAL'!$K$21:$K$50000,$A61)," ")</f>
        <v>6362</v>
      </c>
      <c r="E61" s="60"/>
      <c r="F61" s="59">
        <f>+IFERROR(AVERAGEIFS('[1]BD_PRECIOS PROMEDIO MENSUAL'!$J$21:$J$50000,'[1]BD_PRECIOS PROMEDIO MENSUAL'!$A$21:$A$50000,$F$12,'[1]BD_PRECIOS PROMEDIO MENSUAL'!$B$21:$B$50000,F$13,'[1]BD_PRECIOS PROMEDIO MENSUAL'!$K$21:$K$50000,$A61)," ")</f>
        <v>6538</v>
      </c>
      <c r="G61" s="59">
        <f>+IFERROR(AVERAGEIFS('[1]BD_PRECIOS PROMEDIO MENSUAL'!$J$21:$J$50000,'[1]BD_PRECIOS PROMEDIO MENSUAL'!$A$21:$A$50000,$F$12,'[1]BD_PRECIOS PROMEDIO MENSUAL'!$B$21:$B$50000,G$13,'[1]BD_PRECIOS PROMEDIO MENSUAL'!$K$21:$K$50000,$A61)," ")</f>
        <v>7010</v>
      </c>
      <c r="H61" s="59">
        <f>+IFERROR(AVERAGEIFS('[1]BD_PRECIOS PROMEDIO MENSUAL'!$J$21:$J$50000,'[1]BD_PRECIOS PROMEDIO MENSUAL'!$A$21:$A$50000,$F$12,'[1]BD_PRECIOS PROMEDIO MENSUAL'!$B$21:$B$50000,H$13,'[1]BD_PRECIOS PROMEDIO MENSUAL'!$K$21:$K$50000,$A61)," ")</f>
        <v>6292</v>
      </c>
      <c r="I61" s="59">
        <f>+IFERROR(AVERAGEIFS('[1]BD_PRECIOS PROMEDIO MENSUAL'!$J$21:$J$50000,'[1]BD_PRECIOS PROMEDIO MENSUAL'!$A$21:$A$50000,$F$12,'[1]BD_PRECIOS PROMEDIO MENSUAL'!$B$21:$B$50000,I$13,'[1]BD_PRECIOS PROMEDIO MENSUAL'!$K$21:$K$50000,$A61)," ")</f>
        <v>8619</v>
      </c>
      <c r="J61" s="59">
        <f>+IFERROR(AVERAGEIFS('[1]BD_PRECIOS PROMEDIO MENSUAL'!$J$21:$J$50000,'[1]BD_PRECIOS PROMEDIO MENSUAL'!$A$21:$A$50000,$F$12,'[1]BD_PRECIOS PROMEDIO MENSUAL'!$B$21:$B$50000,J$13,'[1]BD_PRECIOS PROMEDIO MENSUAL'!$K$21:$K$50000,$A61)," ")</f>
        <v>10979</v>
      </c>
      <c r="K61" s="59">
        <f>+IFERROR(AVERAGEIFS('[1]BD_PRECIOS PROMEDIO MENSUAL'!$J$21:$J$50000,'[1]BD_PRECIOS PROMEDIO MENSUAL'!$A$21:$A$50000,$F$12,'[1]BD_PRECIOS PROMEDIO MENSUAL'!$B$21:$B$50000,K$13,'[1]BD_PRECIOS PROMEDIO MENSUAL'!$K$21:$K$50000,$A61)," ")</f>
        <v>10132</v>
      </c>
      <c r="L61" s="61">
        <f t="shared" si="0"/>
        <v>-7.714728117314877</v>
      </c>
      <c r="M61" s="61">
        <f t="shared" si="1"/>
        <v>59.25809493869852</v>
      </c>
      <c r="N61" s="61">
        <f t="shared" si="2"/>
        <v>23.630003886513791</v>
      </c>
      <c r="O61" s="26"/>
      <c r="Q61" s="127"/>
      <c r="R61" s="149"/>
      <c r="S61" s="127"/>
      <c r="T61" s="127"/>
      <c r="U61" s="127"/>
      <c r="V61" s="116"/>
      <c r="W61" s="77"/>
      <c r="X61" s="77"/>
      <c r="Y61" s="77"/>
      <c r="Z61" s="77"/>
    </row>
    <row r="62" spans="1:81" x14ac:dyDescent="0.35">
      <c r="A62" s="134">
        <v>11054</v>
      </c>
      <c r="B62" s="50" t="s">
        <v>227</v>
      </c>
      <c r="C62" s="59">
        <f>+IFERROR(AVERAGEIFS('[1]BD_PRECIOS PROMEDIO MENSUAL'!$J$21:$J$50000,'[1]BD_PRECIOS PROMEDIO MENSUAL'!$A$21:$A$50000,C$12,'[1]BD_PRECIOS PROMEDIO MENSUAL'!$B$21:$B$50000,C$13,'[1]BD_PRECIOS PROMEDIO MENSUAL'!$K$21:$K$50000,$A62)," ")</f>
        <v>5851</v>
      </c>
      <c r="D62" s="59">
        <f>+IFERROR(AVERAGEIFS('[1]BD_PRECIOS PROMEDIO MENSUAL'!$J$21:$J$50000,'[1]BD_PRECIOS PROMEDIO MENSUAL'!$A$21:$A$50000,D$12,'[1]BD_PRECIOS PROMEDIO MENSUAL'!$B$21:$B$50000,D$13,'[1]BD_PRECIOS PROMEDIO MENSUAL'!$K$21:$K$50000,$A62)," ")</f>
        <v>7684</v>
      </c>
      <c r="E62" s="60"/>
      <c r="F62" s="59">
        <f>+IFERROR(AVERAGEIFS('[1]BD_PRECIOS PROMEDIO MENSUAL'!$J$21:$J$50000,'[1]BD_PRECIOS PROMEDIO MENSUAL'!$A$21:$A$50000,$F$12,'[1]BD_PRECIOS PROMEDIO MENSUAL'!$B$21:$B$50000,F$13,'[1]BD_PRECIOS PROMEDIO MENSUAL'!$K$21:$K$50000,$A62)," ")</f>
        <v>7604</v>
      </c>
      <c r="G62" s="59">
        <f>+IFERROR(AVERAGEIFS('[1]BD_PRECIOS PROMEDIO MENSUAL'!$J$21:$J$50000,'[1]BD_PRECIOS PROMEDIO MENSUAL'!$A$21:$A$50000,$F$12,'[1]BD_PRECIOS PROMEDIO MENSUAL'!$B$21:$B$50000,G$13,'[1]BD_PRECIOS PROMEDIO MENSUAL'!$K$21:$K$50000,$A62)," ")</f>
        <v>8132</v>
      </c>
      <c r="H62" s="59">
        <f>+IFERROR(AVERAGEIFS('[1]BD_PRECIOS PROMEDIO MENSUAL'!$J$21:$J$50000,'[1]BD_PRECIOS PROMEDIO MENSUAL'!$A$21:$A$50000,$F$12,'[1]BD_PRECIOS PROMEDIO MENSUAL'!$B$21:$B$50000,H$13,'[1]BD_PRECIOS PROMEDIO MENSUAL'!$K$21:$K$50000,$A62)," ")</f>
        <v>7059</v>
      </c>
      <c r="I62" s="59">
        <f>+IFERROR(AVERAGEIFS('[1]BD_PRECIOS PROMEDIO MENSUAL'!$J$21:$J$50000,'[1]BD_PRECIOS PROMEDIO MENSUAL'!$A$21:$A$50000,$F$12,'[1]BD_PRECIOS PROMEDIO MENSUAL'!$B$21:$B$50000,I$13,'[1]BD_PRECIOS PROMEDIO MENSUAL'!$K$21:$K$50000,$A62)," ")</f>
        <v>9051</v>
      </c>
      <c r="J62" s="59">
        <f>+IFERROR(AVERAGEIFS('[1]BD_PRECIOS PROMEDIO MENSUAL'!$J$21:$J$50000,'[1]BD_PRECIOS PROMEDIO MENSUAL'!$A$21:$A$50000,$F$12,'[1]BD_PRECIOS PROMEDIO MENSUAL'!$B$21:$B$50000,J$13,'[1]BD_PRECIOS PROMEDIO MENSUAL'!$K$21:$K$50000,$A62)," ")</f>
        <v>11361</v>
      </c>
      <c r="K62" s="59">
        <f>+IFERROR(AVERAGEIFS('[1]BD_PRECIOS PROMEDIO MENSUAL'!$J$21:$J$50000,'[1]BD_PRECIOS PROMEDIO MENSUAL'!$A$21:$A$50000,$F$12,'[1]BD_PRECIOS PROMEDIO MENSUAL'!$B$21:$B$50000,K$13,'[1]BD_PRECIOS PROMEDIO MENSUAL'!$K$21:$K$50000,$A62)," ")</f>
        <v>11156</v>
      </c>
      <c r="L62" s="61">
        <f t="shared" si="0"/>
        <v>-1.8044186251210306</v>
      </c>
      <c r="M62" s="61">
        <f t="shared" si="1"/>
        <v>45.184799583550245</v>
      </c>
      <c r="N62" s="61">
        <f t="shared" si="2"/>
        <v>31.327978123397713</v>
      </c>
      <c r="O62" s="26"/>
      <c r="R62" s="149"/>
    </row>
    <row r="63" spans="1:81" x14ac:dyDescent="0.35">
      <c r="A63" s="131"/>
      <c r="B63" s="132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2"/>
    </row>
    <row r="64" spans="1:81" x14ac:dyDescent="0.35">
      <c r="A64" s="20"/>
      <c r="B64" s="100" t="s">
        <v>357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</row>
    <row r="65" spans="1:71" x14ac:dyDescent="0.35">
      <c r="A65" s="20"/>
      <c r="B65" s="100" t="s">
        <v>368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</row>
    <row r="66" spans="1:71" x14ac:dyDescent="0.3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</row>
    <row r="67" spans="1:71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</row>
    <row r="68" spans="1:71" x14ac:dyDescent="0.3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</row>
    <row r="69" spans="1:71" x14ac:dyDescent="0.3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</row>
    <row r="70" spans="1:71" s="20" customFormat="1" x14ac:dyDescent="0.35"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</row>
    <row r="71" spans="1:71" s="20" customFormat="1" x14ac:dyDescent="0.35"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</row>
    <row r="72" spans="1:71" s="20" customFormat="1" x14ac:dyDescent="0.35"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</row>
    <row r="73" spans="1:71" s="20" customFormat="1" x14ac:dyDescent="0.35"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</row>
    <row r="74" spans="1:71" s="20" customFormat="1" x14ac:dyDescent="0.35"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</row>
    <row r="75" spans="1:71" s="20" customFormat="1" x14ac:dyDescent="0.35"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</row>
    <row r="76" spans="1:71" s="20" customFormat="1" x14ac:dyDescent="0.35"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</row>
    <row r="77" spans="1:71" s="20" customFormat="1" x14ac:dyDescent="0.35"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</row>
    <row r="78" spans="1:71" s="20" customFormat="1" x14ac:dyDescent="0.35"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</row>
    <row r="79" spans="1:71" s="20" customFormat="1" x14ac:dyDescent="0.35"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</row>
    <row r="80" spans="1:71" s="20" customFormat="1" x14ac:dyDescent="0.35"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</row>
    <row r="81" spans="22:71" s="20" customFormat="1" x14ac:dyDescent="0.35"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</row>
    <row r="82" spans="22:71" s="20" customFormat="1" x14ac:dyDescent="0.35"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</row>
    <row r="83" spans="22:71" s="20" customFormat="1" x14ac:dyDescent="0.35"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</row>
    <row r="84" spans="22:71" s="20" customFormat="1" x14ac:dyDescent="0.35"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</row>
    <row r="85" spans="22:71" s="20" customFormat="1" x14ac:dyDescent="0.35"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</row>
    <row r="86" spans="22:71" s="20" customFormat="1" x14ac:dyDescent="0.35"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</row>
    <row r="87" spans="22:71" s="20" customFormat="1" x14ac:dyDescent="0.35"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</row>
    <row r="88" spans="22:71" s="20" customFormat="1" x14ac:dyDescent="0.35"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</row>
    <row r="89" spans="22:71" s="20" customFormat="1" x14ac:dyDescent="0.35"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</row>
    <row r="90" spans="22:71" s="20" customFormat="1" x14ac:dyDescent="0.35"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</row>
    <row r="91" spans="22:71" s="20" customFormat="1" x14ac:dyDescent="0.35"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</row>
    <row r="92" spans="22:71" s="20" customFormat="1" x14ac:dyDescent="0.35"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</row>
    <row r="93" spans="22:71" s="20" customFormat="1" x14ac:dyDescent="0.35"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</row>
    <row r="94" spans="22:71" s="20" customFormat="1" x14ac:dyDescent="0.35"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</row>
    <row r="95" spans="22:71" s="20" customFormat="1" x14ac:dyDescent="0.35"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</row>
    <row r="96" spans="22:71" s="20" customFormat="1" x14ac:dyDescent="0.35"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</row>
    <row r="97" spans="22:71" s="20" customFormat="1" x14ac:dyDescent="0.35"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</row>
    <row r="98" spans="22:71" s="20" customFormat="1" x14ac:dyDescent="0.35"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</row>
    <row r="99" spans="22:71" s="20" customFormat="1" x14ac:dyDescent="0.35"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</row>
    <row r="100" spans="22:71" s="20" customFormat="1" x14ac:dyDescent="0.35"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</row>
    <row r="101" spans="22:71" s="20" customFormat="1" x14ac:dyDescent="0.35"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</row>
    <row r="102" spans="22:71" s="20" customFormat="1" x14ac:dyDescent="0.35"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</row>
    <row r="103" spans="22:71" s="20" customFormat="1" x14ac:dyDescent="0.35"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</row>
    <row r="104" spans="22:71" s="20" customFormat="1" x14ac:dyDescent="0.35"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</row>
    <row r="105" spans="22:71" s="20" customFormat="1" x14ac:dyDescent="0.35"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</row>
    <row r="106" spans="22:71" s="20" customFormat="1" x14ac:dyDescent="0.35"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</row>
    <row r="107" spans="22:71" s="20" customFormat="1" x14ac:dyDescent="0.35"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</row>
    <row r="108" spans="22:71" s="20" customFormat="1" x14ac:dyDescent="0.35"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</row>
    <row r="109" spans="22:71" s="20" customFormat="1" x14ac:dyDescent="0.35"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</row>
    <row r="110" spans="22:71" s="20" customFormat="1" x14ac:dyDescent="0.35"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</row>
    <row r="111" spans="22:71" s="20" customFormat="1" x14ac:dyDescent="0.35"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</row>
    <row r="112" spans="22:71" s="20" customFormat="1" x14ac:dyDescent="0.35"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</row>
    <row r="113" spans="22:71" s="20" customFormat="1" x14ac:dyDescent="0.35"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</row>
    <row r="114" spans="22:71" s="20" customFormat="1" x14ac:dyDescent="0.35"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</row>
    <row r="115" spans="22:71" s="20" customFormat="1" x14ac:dyDescent="0.35"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</row>
    <row r="116" spans="22:71" s="20" customFormat="1" x14ac:dyDescent="0.35"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</row>
    <row r="117" spans="22:71" s="20" customFormat="1" x14ac:dyDescent="0.35"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</row>
    <row r="118" spans="22:71" s="20" customFormat="1" x14ac:dyDescent="0.35"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</row>
    <row r="119" spans="22:71" s="20" customFormat="1" x14ac:dyDescent="0.35"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</row>
    <row r="120" spans="22:71" s="20" customFormat="1" x14ac:dyDescent="0.35"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</row>
    <row r="121" spans="22:71" s="20" customFormat="1" x14ac:dyDescent="0.35"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</row>
    <row r="122" spans="22:71" s="20" customFormat="1" x14ac:dyDescent="0.35"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</row>
    <row r="123" spans="22:71" s="20" customFormat="1" x14ac:dyDescent="0.35"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</row>
    <row r="124" spans="22:71" s="20" customFormat="1" x14ac:dyDescent="0.35"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</row>
    <row r="125" spans="22:71" s="20" customFormat="1" x14ac:dyDescent="0.35"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</row>
    <row r="126" spans="22:71" s="20" customFormat="1" x14ac:dyDescent="0.35"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</row>
    <row r="127" spans="22:71" s="20" customFormat="1" x14ac:dyDescent="0.35"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</row>
    <row r="128" spans="22:71" s="20" customFormat="1" x14ac:dyDescent="0.35"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</row>
    <row r="129" spans="22:71" s="20" customFormat="1" x14ac:dyDescent="0.35"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</row>
    <row r="130" spans="22:71" s="20" customFormat="1" x14ac:dyDescent="0.35"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</row>
    <row r="131" spans="22:71" s="20" customFormat="1" x14ac:dyDescent="0.35"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</row>
    <row r="132" spans="22:71" s="20" customFormat="1" x14ac:dyDescent="0.35"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</row>
    <row r="133" spans="22:71" s="20" customFormat="1" x14ac:dyDescent="0.35"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</row>
    <row r="134" spans="22:71" s="20" customFormat="1" x14ac:dyDescent="0.35"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</row>
    <row r="135" spans="22:71" s="20" customFormat="1" x14ac:dyDescent="0.35"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</row>
    <row r="136" spans="22:71" s="20" customFormat="1" x14ac:dyDescent="0.35"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</row>
    <row r="137" spans="22:71" s="20" customFormat="1" x14ac:dyDescent="0.35"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</row>
    <row r="138" spans="22:71" s="20" customFormat="1" x14ac:dyDescent="0.35"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</row>
    <row r="139" spans="22:71" s="20" customFormat="1" x14ac:dyDescent="0.35"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</row>
    <row r="140" spans="22:71" s="20" customFormat="1" x14ac:dyDescent="0.35"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</row>
    <row r="141" spans="22:71" s="20" customFormat="1" x14ac:dyDescent="0.35"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</row>
    <row r="142" spans="22:71" s="20" customFormat="1" x14ac:dyDescent="0.35"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</row>
    <row r="143" spans="22:71" s="20" customFormat="1" x14ac:dyDescent="0.35"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</row>
    <row r="144" spans="22:71" s="20" customFormat="1" x14ac:dyDescent="0.35"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</row>
    <row r="145" spans="22:71" s="20" customFormat="1" x14ac:dyDescent="0.35"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</row>
    <row r="146" spans="22:71" s="20" customFormat="1" x14ac:dyDescent="0.35"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</row>
    <row r="147" spans="22:71" s="20" customFormat="1" x14ac:dyDescent="0.35"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</row>
    <row r="148" spans="22:71" s="20" customFormat="1" x14ac:dyDescent="0.35"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</row>
    <row r="149" spans="22:71" s="20" customFormat="1" x14ac:dyDescent="0.35"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</row>
    <row r="150" spans="22:71" s="20" customFormat="1" x14ac:dyDescent="0.35"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</row>
    <row r="151" spans="22:71" s="20" customFormat="1" x14ac:dyDescent="0.35"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</row>
    <row r="152" spans="22:71" s="20" customFormat="1" x14ac:dyDescent="0.35"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</row>
    <row r="153" spans="22:71" s="20" customFormat="1" x14ac:dyDescent="0.35"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</row>
    <row r="154" spans="22:71" s="20" customFormat="1" x14ac:dyDescent="0.35"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</row>
    <row r="155" spans="22:71" s="20" customFormat="1" x14ac:dyDescent="0.35"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</row>
    <row r="156" spans="22:71" s="20" customFormat="1" x14ac:dyDescent="0.35"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</row>
    <row r="157" spans="22:71" s="20" customFormat="1" x14ac:dyDescent="0.35"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</row>
    <row r="158" spans="22:71" s="20" customFormat="1" x14ac:dyDescent="0.35"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</row>
    <row r="159" spans="22:71" s="20" customFormat="1" x14ac:dyDescent="0.35"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</row>
    <row r="160" spans="22:71" s="20" customFormat="1" x14ac:dyDescent="0.35"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</row>
    <row r="161" spans="22:71" s="20" customFormat="1" x14ac:dyDescent="0.35"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</row>
    <row r="162" spans="22:71" s="20" customFormat="1" x14ac:dyDescent="0.35"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</row>
    <row r="163" spans="22:71" s="20" customFormat="1" x14ac:dyDescent="0.35"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</row>
    <row r="164" spans="22:71" s="20" customFormat="1" x14ac:dyDescent="0.35"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</row>
    <row r="165" spans="22:71" s="20" customFormat="1" x14ac:dyDescent="0.35"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</row>
    <row r="166" spans="22:71" s="20" customFormat="1" x14ac:dyDescent="0.35"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</row>
    <row r="167" spans="22:71" s="20" customFormat="1" x14ac:dyDescent="0.35"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</row>
    <row r="168" spans="22:71" s="20" customFormat="1" x14ac:dyDescent="0.35"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</row>
    <row r="169" spans="22:71" s="20" customFormat="1" x14ac:dyDescent="0.35"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</row>
    <row r="170" spans="22:71" s="20" customFormat="1" x14ac:dyDescent="0.35"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</row>
    <row r="171" spans="22:71" s="20" customFormat="1" x14ac:dyDescent="0.35"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</row>
    <row r="172" spans="22:71" s="20" customFormat="1" x14ac:dyDescent="0.35"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</row>
    <row r="173" spans="22:71" s="20" customFormat="1" x14ac:dyDescent="0.35"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</row>
    <row r="174" spans="22:71" s="20" customFormat="1" x14ac:dyDescent="0.35"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</row>
    <row r="175" spans="22:71" s="20" customFormat="1" x14ac:dyDescent="0.35"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</row>
    <row r="176" spans="22:71" s="20" customFormat="1" x14ac:dyDescent="0.35"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</row>
    <row r="177" spans="22:71" s="20" customFormat="1" x14ac:dyDescent="0.35"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</row>
    <row r="178" spans="22:71" s="20" customFormat="1" x14ac:dyDescent="0.35"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</row>
    <row r="179" spans="22:71" s="20" customFormat="1" x14ac:dyDescent="0.35"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</row>
    <row r="180" spans="22:71" s="20" customFormat="1" x14ac:dyDescent="0.35"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</row>
    <row r="181" spans="22:71" s="20" customFormat="1" x14ac:dyDescent="0.35"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</row>
    <row r="182" spans="22:71" s="20" customFormat="1" x14ac:dyDescent="0.35"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</row>
    <row r="183" spans="22:71" s="20" customFormat="1" x14ac:dyDescent="0.35"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</row>
    <row r="184" spans="22:71" s="20" customFormat="1" x14ac:dyDescent="0.35"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</row>
    <row r="185" spans="22:71" s="20" customFormat="1" x14ac:dyDescent="0.35"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</row>
    <row r="186" spans="22:71" s="20" customFormat="1" x14ac:dyDescent="0.35"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</row>
    <row r="187" spans="22:71" s="20" customFormat="1" x14ac:dyDescent="0.35"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</row>
    <row r="188" spans="22:71" s="20" customFormat="1" x14ac:dyDescent="0.35"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</row>
    <row r="189" spans="22:71" s="20" customFormat="1" x14ac:dyDescent="0.35"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</row>
    <row r="190" spans="22:71" s="20" customFormat="1" x14ac:dyDescent="0.35"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</row>
    <row r="191" spans="22:71" s="20" customFormat="1" x14ac:dyDescent="0.35"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</row>
    <row r="192" spans="22:71" s="20" customFormat="1" x14ac:dyDescent="0.35"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</row>
    <row r="193" spans="1:71" s="20" customFormat="1" x14ac:dyDescent="0.35"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</row>
    <row r="194" spans="1:71" s="20" customFormat="1" x14ac:dyDescent="0.35">
      <c r="A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</row>
    <row r="195" spans="1:71" s="20" customFormat="1" x14ac:dyDescent="0.35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</row>
  </sheetData>
  <mergeCells count="6">
    <mergeCell ref="C9:N9"/>
    <mergeCell ref="N12:N13"/>
    <mergeCell ref="L12:L13"/>
    <mergeCell ref="M12:M13"/>
    <mergeCell ref="C10:N10"/>
    <mergeCell ref="F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CM187"/>
  <sheetViews>
    <sheetView zoomScaleNormal="100" workbookViewId="0">
      <selection activeCell="F13" sqref="F13:K13"/>
    </sheetView>
  </sheetViews>
  <sheetFormatPr baseColWidth="10" defaultColWidth="11.59765625" defaultRowHeight="12.75" x14ac:dyDescent="0.35"/>
  <cols>
    <col min="1" max="1" width="2.73046875" style="21" customWidth="1"/>
    <col min="2" max="2" width="26.59765625" style="21" customWidth="1"/>
    <col min="3" max="3" width="10.1328125" style="21" customWidth="1"/>
    <col min="4" max="4" width="8.73046875" style="21" customWidth="1"/>
    <col min="5" max="5" width="2.265625" style="21" customWidth="1"/>
    <col min="6" max="6" width="9.73046875" style="21" bestFit="1" customWidth="1"/>
    <col min="7" max="11" width="8.86328125" style="21" bestFit="1" customWidth="1"/>
    <col min="12" max="12" width="10.265625" style="21" customWidth="1"/>
    <col min="13" max="13" width="10.73046875" style="21" customWidth="1"/>
    <col min="14" max="14" width="10.3984375" style="21" customWidth="1"/>
    <col min="15" max="15" width="1.73046875" style="21" customWidth="1"/>
    <col min="16" max="91" width="11.59765625" style="20"/>
    <col min="92" max="16384" width="11.59765625" style="21"/>
  </cols>
  <sheetData>
    <row r="1" spans="1:26" ht="15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3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8"/>
    </row>
    <row r="9" spans="1:26" ht="15" customHeight="1" x14ac:dyDescent="0.4">
      <c r="B9" s="139"/>
      <c r="C9" s="193" t="s">
        <v>361</v>
      </c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40"/>
      <c r="R9" s="127"/>
      <c r="S9" s="127"/>
    </row>
    <row r="10" spans="1:26" ht="13.15" x14ac:dyDescent="0.4">
      <c r="A10" s="20"/>
      <c r="B10" s="20"/>
      <c r="C10" s="194" t="str">
        <f>+CONCATENATE("pesos/Kg, últimos seis meses hasta ",Fechas!C2," ",Fechas!B3)</f>
        <v>pesos/Kg, últimos seis meses hasta septiembre 2022</v>
      </c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26"/>
      <c r="R10" s="127"/>
      <c r="S10" s="127"/>
    </row>
    <row r="11" spans="1:26" ht="13.15" x14ac:dyDescent="0.4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7"/>
      <c r="S11" s="127"/>
    </row>
    <row r="12" spans="1:26" ht="19.149999999999999" customHeight="1" x14ac:dyDescent="0.4">
      <c r="A12" s="20"/>
      <c r="B12" s="27"/>
      <c r="C12" s="55">
        <v>2020</v>
      </c>
      <c r="D12" s="30">
        <v>2021</v>
      </c>
      <c r="E12" s="9"/>
      <c r="F12" s="205">
        <f>+Fechas!B3</f>
        <v>2022</v>
      </c>
      <c r="G12" s="205"/>
      <c r="H12" s="205"/>
      <c r="I12" s="205"/>
      <c r="J12" s="205"/>
      <c r="K12" s="205"/>
      <c r="L12" s="195" t="s">
        <v>23</v>
      </c>
      <c r="M12" s="203" t="str">
        <f>+CONCATENATE("% cambio
'",MID(Fechas!B3,3,2),"/'",MID('Frutas $ '!D12,3,2))</f>
        <v>% cambio
'22/'21</v>
      </c>
      <c r="N12" s="203" t="str">
        <f>+CONCATENATE("% cambio
'",MID(D12,3,2),"/'",MID('Frutas $ '!C12,3,2))</f>
        <v>% cambio
'21/'20</v>
      </c>
      <c r="O12" s="26"/>
      <c r="R12" s="127"/>
      <c r="S12" s="127"/>
    </row>
    <row r="13" spans="1:26" ht="26.25" x14ac:dyDescent="0.4">
      <c r="A13" s="20"/>
      <c r="B13" s="31"/>
      <c r="C13" s="182" t="s">
        <v>395</v>
      </c>
      <c r="D13" s="182" t="s">
        <v>395</v>
      </c>
      <c r="E13" s="29"/>
      <c r="F13" s="189" t="s">
        <v>396</v>
      </c>
      <c r="G13" s="189" t="s">
        <v>397</v>
      </c>
      <c r="H13" s="189" t="s">
        <v>398</v>
      </c>
      <c r="I13" s="189" t="s">
        <v>399</v>
      </c>
      <c r="J13" s="189" t="s">
        <v>400</v>
      </c>
      <c r="K13" s="184" t="s">
        <v>395</v>
      </c>
      <c r="L13" s="195"/>
      <c r="M13" s="203"/>
      <c r="N13" s="203"/>
      <c r="O13" s="26"/>
      <c r="R13" s="127"/>
      <c r="S13" s="127"/>
    </row>
    <row r="14" spans="1:26" ht="13.15" x14ac:dyDescent="0.4">
      <c r="A14" s="56" t="s">
        <v>1</v>
      </c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26"/>
      <c r="R14" s="127"/>
      <c r="S14" s="127"/>
    </row>
    <row r="15" spans="1:26" x14ac:dyDescent="0.35">
      <c r="A15" s="134">
        <v>31001</v>
      </c>
      <c r="B15" s="58" t="s">
        <v>106</v>
      </c>
      <c r="C15" s="59">
        <f>+AVERAGEIFS('[1]BD_PRECIOS PROMEDIO MENSUAL'!$J$21:$J$50000,'[1]BD_PRECIOS PROMEDIO MENSUAL'!$A$21:$A$50000,C$12,'[1]BD_PRECIOS PROMEDIO MENSUAL'!$B$21:$B$50000,C$13,'[1]BD_PRECIOS PROMEDIO MENSUAL'!$K$21:$K$50000,$A15)</f>
        <v>751</v>
      </c>
      <c r="D15" s="59">
        <f>+AVERAGEIFS('[1]BD_PRECIOS PROMEDIO MENSUAL'!$J$21:$J$50000,'[1]BD_PRECIOS PROMEDIO MENSUAL'!$A$21:$A$50000,D$12,'[1]BD_PRECIOS PROMEDIO MENSUAL'!$B$21:$B$50000,D$13,'[1]BD_PRECIOS PROMEDIO MENSUAL'!$K$21:$K$50000,$A15)</f>
        <v>599</v>
      </c>
      <c r="E15" s="60"/>
      <c r="F15" s="59">
        <f>+IFERROR(AVERAGEIFS('[1]BD_PRECIOS PROMEDIO MENSUAL'!$J$21:$J$50000,'[1]BD_PRECIOS PROMEDIO MENSUAL'!$A$21:$A$50000,$F$12,'[1]BD_PRECIOS PROMEDIO MENSUAL'!$B$21:$B$50000,F$13,'[1]BD_PRECIOS PROMEDIO MENSUAL'!$K$21:$K$50000,$A15)," ")</f>
        <v>725</v>
      </c>
      <c r="G15" s="59">
        <f>+IFERROR(AVERAGEIFS('[1]BD_PRECIOS PROMEDIO MENSUAL'!$J$21:$J$50000,'[1]BD_PRECIOS PROMEDIO MENSUAL'!$A$21:$A$50000,$F$12,'[1]BD_PRECIOS PROMEDIO MENSUAL'!$B$21:$B$50000,G$13,'[1]BD_PRECIOS PROMEDIO MENSUAL'!$K$21:$K$50000,$A15)," ")</f>
        <v>900</v>
      </c>
      <c r="H15" s="59">
        <f>+IFERROR(AVERAGEIFS('[1]BD_PRECIOS PROMEDIO MENSUAL'!$J$21:$J$50000,'[1]BD_PRECIOS PROMEDIO MENSUAL'!$A$21:$A$50000,$F$12,'[1]BD_PRECIOS PROMEDIO MENSUAL'!$B$21:$B$50000,H$13,'[1]BD_PRECIOS PROMEDIO MENSUAL'!$K$21:$K$50000,$A15)," ")</f>
        <v>1229</v>
      </c>
      <c r="I15" s="59">
        <f>+IFERROR(AVERAGEIFS('[1]BD_PRECIOS PROMEDIO MENSUAL'!$J$21:$J$50000,'[1]BD_PRECIOS PROMEDIO MENSUAL'!$A$21:$A$50000,$F$12,'[1]BD_PRECIOS PROMEDIO MENSUAL'!$B$21:$B$50000,I$13,'[1]BD_PRECIOS PROMEDIO MENSUAL'!$K$21:$K$50000,$A15)," ")</f>
        <v>1257</v>
      </c>
      <c r="J15" s="59">
        <f>+IFERROR(AVERAGEIFS('[1]BD_PRECIOS PROMEDIO MENSUAL'!$J$21:$J$50000,'[1]BD_PRECIOS PROMEDIO MENSUAL'!$A$21:$A$50000,$F$12,'[1]BD_PRECIOS PROMEDIO MENSUAL'!$B$21:$B$50000,J$13,'[1]BD_PRECIOS PROMEDIO MENSUAL'!$K$21:$K$50000,$A15)," ")</f>
        <v>1037</v>
      </c>
      <c r="K15" s="59">
        <f>+IFERROR(AVERAGEIFS('[1]BD_PRECIOS PROMEDIO MENSUAL'!$J$21:$J$50000,'[1]BD_PRECIOS PROMEDIO MENSUAL'!$A$21:$A$50000,$F$12,'[1]BD_PRECIOS PROMEDIO MENSUAL'!$B$21:$B$50000,K$13,'[1]BD_PRECIOS PROMEDIO MENSUAL'!$K$21:$K$50000,$A15)," ")</f>
        <v>668</v>
      </c>
      <c r="L15" s="61">
        <f>+IF(K15=0," ",IFERROR(((K15/J15)-1)*100," "))</f>
        <v>-35.583413693346188</v>
      </c>
      <c r="M15" s="61">
        <f>+IF(K15=0," ",IFERROR(((K15/D15)-1)*100," "))</f>
        <v>11.519198664440733</v>
      </c>
      <c r="N15" s="61">
        <f>+IF(D15=0," ",IFERROR(((D15/C15)-1)*100," "))</f>
        <v>-20.239680426098538</v>
      </c>
      <c r="O15" s="26"/>
      <c r="P15" s="53"/>
      <c r="Q15" s="119"/>
      <c r="R15" s="127"/>
      <c r="S15" s="127"/>
      <c r="T15" s="119"/>
      <c r="U15" s="119"/>
      <c r="V15" s="129"/>
      <c r="W15" s="129"/>
      <c r="X15" s="129"/>
      <c r="Y15" s="129"/>
      <c r="Z15" s="129"/>
    </row>
    <row r="16" spans="1:26" x14ac:dyDescent="0.35">
      <c r="A16" s="134">
        <v>31002</v>
      </c>
      <c r="B16" s="58" t="s">
        <v>107</v>
      </c>
      <c r="C16" s="59">
        <f>+AVERAGEIFS('[1]BD_PRECIOS PROMEDIO MENSUAL'!$J$21:$J$50000,'[1]BD_PRECIOS PROMEDIO MENSUAL'!$A$21:$A$50000,C$12,'[1]BD_PRECIOS PROMEDIO MENSUAL'!$B$21:$B$50000,C$13,'[1]BD_PRECIOS PROMEDIO MENSUAL'!$K$21:$K$50000,$A16)</f>
        <v>918</v>
      </c>
      <c r="D16" s="59">
        <f>+AVERAGEIFS('[1]BD_PRECIOS PROMEDIO MENSUAL'!$J$21:$J$50000,'[1]BD_PRECIOS PROMEDIO MENSUAL'!$A$21:$A$50000,D$12,'[1]BD_PRECIOS PROMEDIO MENSUAL'!$B$21:$B$50000,D$13,'[1]BD_PRECIOS PROMEDIO MENSUAL'!$K$21:$K$50000,$A16)</f>
        <v>1850</v>
      </c>
      <c r="E16" s="60"/>
      <c r="F16" s="59">
        <f>+IFERROR(AVERAGEIFS('[1]BD_PRECIOS PROMEDIO MENSUAL'!$J$21:$J$50000,'[1]BD_PRECIOS PROMEDIO MENSUAL'!$A$21:$A$50000,$F$12,'[1]BD_PRECIOS PROMEDIO MENSUAL'!$B$21:$B$50000,F$13,'[1]BD_PRECIOS PROMEDIO MENSUAL'!$K$21:$K$50000,$A16)," ")</f>
        <v>1196</v>
      </c>
      <c r="G16" s="59">
        <f>+IFERROR(AVERAGEIFS('[1]BD_PRECIOS PROMEDIO MENSUAL'!$J$21:$J$50000,'[1]BD_PRECIOS PROMEDIO MENSUAL'!$A$21:$A$50000,$F$12,'[1]BD_PRECIOS PROMEDIO MENSUAL'!$B$21:$B$50000,G$13,'[1]BD_PRECIOS PROMEDIO MENSUAL'!$K$21:$K$50000,$A16)," ")</f>
        <v>1420</v>
      </c>
      <c r="H16" s="59">
        <f>+IFERROR(AVERAGEIFS('[1]BD_PRECIOS PROMEDIO MENSUAL'!$J$21:$J$50000,'[1]BD_PRECIOS PROMEDIO MENSUAL'!$A$21:$A$50000,$F$12,'[1]BD_PRECIOS PROMEDIO MENSUAL'!$B$21:$B$50000,H$13,'[1]BD_PRECIOS PROMEDIO MENSUAL'!$K$21:$K$50000,$A16)," ")</f>
        <v>2001</v>
      </c>
      <c r="I16" s="59">
        <f>+IFERROR(AVERAGEIFS('[1]BD_PRECIOS PROMEDIO MENSUAL'!$J$21:$J$50000,'[1]BD_PRECIOS PROMEDIO MENSUAL'!$A$21:$A$50000,$F$12,'[1]BD_PRECIOS PROMEDIO MENSUAL'!$B$21:$B$50000,I$13,'[1]BD_PRECIOS PROMEDIO MENSUAL'!$K$21:$K$50000,$A16)," ")</f>
        <v>2083</v>
      </c>
      <c r="J16" s="59">
        <f>+IFERROR(AVERAGEIFS('[1]BD_PRECIOS PROMEDIO MENSUAL'!$J$21:$J$50000,'[1]BD_PRECIOS PROMEDIO MENSUAL'!$A$21:$A$50000,$F$12,'[1]BD_PRECIOS PROMEDIO MENSUAL'!$B$21:$B$50000,J$13,'[1]BD_PRECIOS PROMEDIO MENSUAL'!$K$21:$K$50000,$A16)," ")</f>
        <v>2143</v>
      </c>
      <c r="K16" s="59">
        <f>+IFERROR(AVERAGEIFS('[1]BD_PRECIOS PROMEDIO MENSUAL'!$J$21:$J$50000,'[1]BD_PRECIOS PROMEDIO MENSUAL'!$A$21:$A$50000,$F$12,'[1]BD_PRECIOS PROMEDIO MENSUAL'!$B$21:$B$50000,K$13,'[1]BD_PRECIOS PROMEDIO MENSUAL'!$K$21:$K$50000,$A16)," ")</f>
        <v>2529</v>
      </c>
      <c r="L16" s="61">
        <f t="shared" ref="L16:L52" si="0">+IF(K16=0," ",IFERROR(((K16/J16)-1)*100," "))</f>
        <v>18.012132524498359</v>
      </c>
      <c r="M16" s="61">
        <f t="shared" ref="M16:M52" si="1">+IF(K16=0," ",IFERROR(((K16/D16)-1)*100," "))</f>
        <v>36.702702702702709</v>
      </c>
      <c r="N16" s="61">
        <f t="shared" ref="N16:N52" si="2">+IF(D16=0," ",IFERROR(((D16/C16)-1)*100," "))</f>
        <v>101.52505446623094</v>
      </c>
      <c r="O16" s="26"/>
      <c r="Q16" s="119"/>
      <c r="R16" s="127"/>
      <c r="S16" s="127"/>
      <c r="T16" s="119"/>
      <c r="U16" s="119"/>
      <c r="V16" s="129"/>
      <c r="W16" s="129"/>
      <c r="X16" s="129"/>
      <c r="Y16" s="129"/>
      <c r="Z16" s="129"/>
    </row>
    <row r="17" spans="1:26" x14ac:dyDescent="0.35">
      <c r="A17" s="134">
        <v>31003</v>
      </c>
      <c r="B17" s="58" t="s">
        <v>228</v>
      </c>
      <c r="C17" s="59">
        <f>+AVERAGEIFS('[1]BD_PRECIOS PROMEDIO MENSUAL'!$J$21:$J$50000,'[1]BD_PRECIOS PROMEDIO MENSUAL'!$A$21:$A$50000,C$12,'[1]BD_PRECIOS PROMEDIO MENSUAL'!$B$21:$B$50000,C$13,'[1]BD_PRECIOS PROMEDIO MENSUAL'!$K$21:$K$50000,$A17)</f>
        <v>531</v>
      </c>
      <c r="D17" s="59">
        <f>+AVERAGEIFS('[1]BD_PRECIOS PROMEDIO MENSUAL'!$J$21:$J$50000,'[1]BD_PRECIOS PROMEDIO MENSUAL'!$A$21:$A$50000,D$12,'[1]BD_PRECIOS PROMEDIO MENSUAL'!$B$21:$B$50000,D$13,'[1]BD_PRECIOS PROMEDIO MENSUAL'!$K$21:$K$50000,$A17)</f>
        <v>1016</v>
      </c>
      <c r="E17" s="60"/>
      <c r="F17" s="59">
        <f>+IFERROR(AVERAGEIFS('[1]BD_PRECIOS PROMEDIO MENSUAL'!$J$21:$J$50000,'[1]BD_PRECIOS PROMEDIO MENSUAL'!$A$21:$A$50000,$F$12,'[1]BD_PRECIOS PROMEDIO MENSUAL'!$B$21:$B$50000,F$13,'[1]BD_PRECIOS PROMEDIO MENSUAL'!$K$21:$K$50000,$A17)," ")</f>
        <v>1051</v>
      </c>
      <c r="G17" s="59">
        <f>+IFERROR(AVERAGEIFS('[1]BD_PRECIOS PROMEDIO MENSUAL'!$J$21:$J$50000,'[1]BD_PRECIOS PROMEDIO MENSUAL'!$A$21:$A$50000,$F$12,'[1]BD_PRECIOS PROMEDIO MENSUAL'!$B$21:$B$50000,G$13,'[1]BD_PRECIOS PROMEDIO MENSUAL'!$K$21:$K$50000,$A17)," ")</f>
        <v>1038</v>
      </c>
      <c r="H17" s="59">
        <f>+IFERROR(AVERAGEIFS('[1]BD_PRECIOS PROMEDIO MENSUAL'!$J$21:$J$50000,'[1]BD_PRECIOS PROMEDIO MENSUAL'!$A$21:$A$50000,$F$12,'[1]BD_PRECIOS PROMEDIO MENSUAL'!$B$21:$B$50000,H$13,'[1]BD_PRECIOS PROMEDIO MENSUAL'!$K$21:$K$50000,$A17)," ")</f>
        <v>1322</v>
      </c>
      <c r="I17" s="59">
        <f>+IFERROR(AVERAGEIFS('[1]BD_PRECIOS PROMEDIO MENSUAL'!$J$21:$J$50000,'[1]BD_PRECIOS PROMEDIO MENSUAL'!$A$21:$A$50000,$F$12,'[1]BD_PRECIOS PROMEDIO MENSUAL'!$B$21:$B$50000,I$13,'[1]BD_PRECIOS PROMEDIO MENSUAL'!$K$21:$K$50000,$A17)," ")</f>
        <v>1548</v>
      </c>
      <c r="J17" s="59">
        <f>+IFERROR(AVERAGEIFS('[1]BD_PRECIOS PROMEDIO MENSUAL'!$J$21:$J$50000,'[1]BD_PRECIOS PROMEDIO MENSUAL'!$A$21:$A$50000,$F$12,'[1]BD_PRECIOS PROMEDIO MENSUAL'!$B$21:$B$50000,J$13,'[1]BD_PRECIOS PROMEDIO MENSUAL'!$K$21:$K$50000,$A17)," ")</f>
        <v>1680</v>
      </c>
      <c r="K17" s="59">
        <f>+IFERROR(AVERAGEIFS('[1]BD_PRECIOS PROMEDIO MENSUAL'!$J$21:$J$50000,'[1]BD_PRECIOS PROMEDIO MENSUAL'!$A$21:$A$50000,$F$12,'[1]BD_PRECIOS PROMEDIO MENSUAL'!$B$21:$B$50000,K$13,'[1]BD_PRECIOS PROMEDIO MENSUAL'!$K$21:$K$50000,$A17)," ")</f>
        <v>1908</v>
      </c>
      <c r="L17" s="61">
        <f t="shared" si="0"/>
        <v>13.571428571428568</v>
      </c>
      <c r="M17" s="61">
        <f t="shared" si="1"/>
        <v>87.795275590551185</v>
      </c>
      <c r="N17" s="61">
        <f t="shared" si="2"/>
        <v>91.337099811676083</v>
      </c>
      <c r="O17" s="26"/>
      <c r="Q17" s="119"/>
      <c r="R17" s="127"/>
      <c r="S17" s="127"/>
      <c r="T17" s="119"/>
      <c r="U17" s="119"/>
      <c r="V17" s="129"/>
      <c r="W17" s="129"/>
      <c r="X17" s="129"/>
      <c r="Y17" s="129"/>
      <c r="Z17" s="129"/>
    </row>
    <row r="18" spans="1:26" x14ac:dyDescent="0.35">
      <c r="A18" s="134">
        <v>31004</v>
      </c>
      <c r="B18" s="58" t="s">
        <v>229</v>
      </c>
      <c r="C18" s="59">
        <f>+AVERAGEIFS('[1]BD_PRECIOS PROMEDIO MENSUAL'!$J$21:$J$50000,'[1]BD_PRECIOS PROMEDIO MENSUAL'!$A$21:$A$50000,C$12,'[1]BD_PRECIOS PROMEDIO MENSUAL'!$B$21:$B$50000,C$13,'[1]BD_PRECIOS PROMEDIO MENSUAL'!$K$21:$K$50000,$A18)</f>
        <v>7244</v>
      </c>
      <c r="D18" s="59">
        <f>+AVERAGEIFS('[1]BD_PRECIOS PROMEDIO MENSUAL'!$J$21:$J$50000,'[1]BD_PRECIOS PROMEDIO MENSUAL'!$A$21:$A$50000,D$12,'[1]BD_PRECIOS PROMEDIO MENSUAL'!$B$21:$B$50000,D$13,'[1]BD_PRECIOS PROMEDIO MENSUAL'!$K$21:$K$50000,$A18)</f>
        <v>8278</v>
      </c>
      <c r="E18" s="60"/>
      <c r="F18" s="59">
        <f>+IFERROR(AVERAGEIFS('[1]BD_PRECIOS PROMEDIO MENSUAL'!$J$21:$J$50000,'[1]BD_PRECIOS PROMEDIO MENSUAL'!$A$21:$A$50000,$F$12,'[1]BD_PRECIOS PROMEDIO MENSUAL'!$B$21:$B$50000,F$13,'[1]BD_PRECIOS PROMEDIO MENSUAL'!$K$21:$K$50000,$A18)," ")</f>
        <v>16496</v>
      </c>
      <c r="G18" s="59">
        <f>+IFERROR(AVERAGEIFS('[1]BD_PRECIOS PROMEDIO MENSUAL'!$J$21:$J$50000,'[1]BD_PRECIOS PROMEDIO MENSUAL'!$A$21:$A$50000,$F$12,'[1]BD_PRECIOS PROMEDIO MENSUAL'!$B$21:$B$50000,G$13,'[1]BD_PRECIOS PROMEDIO MENSUAL'!$K$21:$K$50000,$A18)," ")</f>
        <v>13974</v>
      </c>
      <c r="H18" s="59">
        <f>+IFERROR(AVERAGEIFS('[1]BD_PRECIOS PROMEDIO MENSUAL'!$J$21:$J$50000,'[1]BD_PRECIOS PROMEDIO MENSUAL'!$A$21:$A$50000,$F$12,'[1]BD_PRECIOS PROMEDIO MENSUAL'!$B$21:$B$50000,H$13,'[1]BD_PRECIOS PROMEDIO MENSUAL'!$K$21:$K$50000,$A18)," ")</f>
        <v>14645</v>
      </c>
      <c r="I18" s="59">
        <f>+IFERROR(AVERAGEIFS('[1]BD_PRECIOS PROMEDIO MENSUAL'!$J$21:$J$50000,'[1]BD_PRECIOS PROMEDIO MENSUAL'!$A$21:$A$50000,$F$12,'[1]BD_PRECIOS PROMEDIO MENSUAL'!$B$21:$B$50000,I$13,'[1]BD_PRECIOS PROMEDIO MENSUAL'!$K$21:$K$50000,$A18)," ")</f>
        <v>12656</v>
      </c>
      <c r="J18" s="59">
        <f>+IFERROR(AVERAGEIFS('[1]BD_PRECIOS PROMEDIO MENSUAL'!$J$21:$J$50000,'[1]BD_PRECIOS PROMEDIO MENSUAL'!$A$21:$A$50000,$F$12,'[1]BD_PRECIOS PROMEDIO MENSUAL'!$B$21:$B$50000,J$13,'[1]BD_PRECIOS PROMEDIO MENSUAL'!$K$21:$K$50000,$A18)," ")</f>
        <v>11386</v>
      </c>
      <c r="K18" s="59">
        <f>+IFERROR(AVERAGEIFS('[1]BD_PRECIOS PROMEDIO MENSUAL'!$J$21:$J$50000,'[1]BD_PRECIOS PROMEDIO MENSUAL'!$A$21:$A$50000,$F$12,'[1]BD_PRECIOS PROMEDIO MENSUAL'!$B$21:$B$50000,K$13,'[1]BD_PRECIOS PROMEDIO MENSUAL'!$K$21:$K$50000,$A18)," ")</f>
        <v>13476</v>
      </c>
      <c r="L18" s="61">
        <f t="shared" si="0"/>
        <v>18.355875636746877</v>
      </c>
      <c r="M18" s="61">
        <f t="shared" si="1"/>
        <v>62.792945155834737</v>
      </c>
      <c r="N18" s="61">
        <f t="shared" si="2"/>
        <v>14.273881833241298</v>
      </c>
      <c r="O18" s="62"/>
      <c r="Q18" s="119"/>
      <c r="R18" s="127"/>
      <c r="S18" s="127"/>
      <c r="T18" s="119"/>
      <c r="U18" s="119"/>
      <c r="V18" s="129"/>
      <c r="W18" s="129"/>
      <c r="X18" s="129"/>
      <c r="Y18" s="129"/>
      <c r="Z18" s="129"/>
    </row>
    <row r="19" spans="1:26" x14ac:dyDescent="0.35">
      <c r="A19" s="134">
        <v>31005</v>
      </c>
      <c r="B19" s="58" t="s">
        <v>230</v>
      </c>
      <c r="C19" s="59">
        <f>+AVERAGEIFS('[1]BD_PRECIOS PROMEDIO MENSUAL'!$J$21:$J$50000,'[1]BD_PRECIOS PROMEDIO MENSUAL'!$A$21:$A$50000,C$12,'[1]BD_PRECIOS PROMEDIO MENSUAL'!$B$21:$B$50000,C$13,'[1]BD_PRECIOS PROMEDIO MENSUAL'!$K$21:$K$50000,$A19)</f>
        <v>4897</v>
      </c>
      <c r="D19" s="59">
        <f>+AVERAGEIFS('[1]BD_PRECIOS PROMEDIO MENSUAL'!$J$21:$J$50000,'[1]BD_PRECIOS PROMEDIO MENSUAL'!$A$21:$A$50000,D$12,'[1]BD_PRECIOS PROMEDIO MENSUAL'!$B$21:$B$50000,D$13,'[1]BD_PRECIOS PROMEDIO MENSUAL'!$K$21:$K$50000,$A19)</f>
        <v>8953</v>
      </c>
      <c r="E19" s="60"/>
      <c r="F19" s="59">
        <f>+IFERROR(AVERAGEIFS('[1]BD_PRECIOS PROMEDIO MENSUAL'!$J$21:$J$50000,'[1]BD_PRECIOS PROMEDIO MENSUAL'!$A$21:$A$50000,$F$12,'[1]BD_PRECIOS PROMEDIO MENSUAL'!$B$21:$B$50000,F$13,'[1]BD_PRECIOS PROMEDIO MENSUAL'!$K$21:$K$50000,$A19)," ")</f>
        <v>12590</v>
      </c>
      <c r="G19" s="59">
        <f>+IFERROR(AVERAGEIFS('[1]BD_PRECIOS PROMEDIO MENSUAL'!$J$21:$J$50000,'[1]BD_PRECIOS PROMEDIO MENSUAL'!$A$21:$A$50000,$F$12,'[1]BD_PRECIOS PROMEDIO MENSUAL'!$B$21:$B$50000,G$13,'[1]BD_PRECIOS PROMEDIO MENSUAL'!$K$21:$K$50000,$A19)," ")</f>
        <v>9721</v>
      </c>
      <c r="H19" s="59">
        <f>+IFERROR(AVERAGEIFS('[1]BD_PRECIOS PROMEDIO MENSUAL'!$J$21:$J$50000,'[1]BD_PRECIOS PROMEDIO MENSUAL'!$A$21:$A$50000,$F$12,'[1]BD_PRECIOS PROMEDIO MENSUAL'!$B$21:$B$50000,H$13,'[1]BD_PRECIOS PROMEDIO MENSUAL'!$K$21:$K$50000,$A19)," ")</f>
        <v>7480</v>
      </c>
      <c r="I19" s="59">
        <f>+IFERROR(AVERAGEIFS('[1]BD_PRECIOS PROMEDIO MENSUAL'!$J$21:$J$50000,'[1]BD_PRECIOS PROMEDIO MENSUAL'!$A$21:$A$50000,$F$12,'[1]BD_PRECIOS PROMEDIO MENSUAL'!$B$21:$B$50000,I$13,'[1]BD_PRECIOS PROMEDIO MENSUAL'!$K$21:$K$50000,$A19)," ")</f>
        <v>6628</v>
      </c>
      <c r="J19" s="59">
        <f>+IFERROR(AVERAGEIFS('[1]BD_PRECIOS PROMEDIO MENSUAL'!$J$21:$J$50000,'[1]BD_PRECIOS PROMEDIO MENSUAL'!$A$21:$A$50000,$F$12,'[1]BD_PRECIOS PROMEDIO MENSUAL'!$B$21:$B$50000,J$13,'[1]BD_PRECIOS PROMEDIO MENSUAL'!$K$21:$K$50000,$A19)," ")</f>
        <v>6915</v>
      </c>
      <c r="K19" s="59">
        <f>+IFERROR(AVERAGEIFS('[1]BD_PRECIOS PROMEDIO MENSUAL'!$J$21:$J$50000,'[1]BD_PRECIOS PROMEDIO MENSUAL'!$A$21:$A$50000,$F$12,'[1]BD_PRECIOS PROMEDIO MENSUAL'!$B$21:$B$50000,K$13,'[1]BD_PRECIOS PROMEDIO MENSUAL'!$K$21:$K$50000,$A19)," ")</f>
        <v>6902</v>
      </c>
      <c r="L19" s="61">
        <f t="shared" si="0"/>
        <v>-0.18799710773680367</v>
      </c>
      <c r="M19" s="61">
        <f t="shared" si="1"/>
        <v>-22.908522283033616</v>
      </c>
      <c r="N19" s="61">
        <f t="shared" si="2"/>
        <v>82.826220134776378</v>
      </c>
      <c r="O19" s="26"/>
      <c r="Q19" s="119"/>
      <c r="R19" s="119"/>
      <c r="S19" s="119"/>
      <c r="T19" s="119"/>
      <c r="U19" s="119"/>
      <c r="V19" s="129"/>
      <c r="W19" s="129"/>
      <c r="X19" s="129"/>
      <c r="Y19" s="129"/>
      <c r="Z19" s="129"/>
    </row>
    <row r="20" spans="1:26" x14ac:dyDescent="0.35">
      <c r="A20" s="134">
        <v>31006</v>
      </c>
      <c r="B20" s="58" t="s">
        <v>108</v>
      </c>
      <c r="C20" s="59">
        <f>+AVERAGEIFS('[1]BD_PRECIOS PROMEDIO MENSUAL'!$J$21:$J$50000,'[1]BD_PRECIOS PROMEDIO MENSUAL'!$A$21:$A$50000,C$12,'[1]BD_PRECIOS PROMEDIO MENSUAL'!$B$21:$B$50000,C$13,'[1]BD_PRECIOS PROMEDIO MENSUAL'!$K$21:$K$50000,$A20)</f>
        <v>874</v>
      </c>
      <c r="D20" s="59">
        <f>+AVERAGEIFS('[1]BD_PRECIOS PROMEDIO MENSUAL'!$J$21:$J$50000,'[1]BD_PRECIOS PROMEDIO MENSUAL'!$A$21:$A$50000,D$12,'[1]BD_PRECIOS PROMEDIO MENSUAL'!$B$21:$B$50000,D$13,'[1]BD_PRECIOS PROMEDIO MENSUAL'!$K$21:$K$50000,$A20)</f>
        <v>1482</v>
      </c>
      <c r="E20" s="60"/>
      <c r="F20" s="59">
        <f>+IFERROR(AVERAGEIFS('[1]BD_PRECIOS PROMEDIO MENSUAL'!$J$21:$J$50000,'[1]BD_PRECIOS PROMEDIO MENSUAL'!$A$21:$A$50000,$F$12,'[1]BD_PRECIOS PROMEDIO MENSUAL'!$B$21:$B$50000,F$13,'[1]BD_PRECIOS PROMEDIO MENSUAL'!$K$21:$K$50000,$A20)," ")</f>
        <v>884</v>
      </c>
      <c r="G20" s="59">
        <f>+IFERROR(AVERAGEIFS('[1]BD_PRECIOS PROMEDIO MENSUAL'!$J$21:$J$50000,'[1]BD_PRECIOS PROMEDIO MENSUAL'!$A$21:$A$50000,$F$12,'[1]BD_PRECIOS PROMEDIO MENSUAL'!$B$21:$B$50000,G$13,'[1]BD_PRECIOS PROMEDIO MENSUAL'!$K$21:$K$50000,$A20)," ")</f>
        <v>883</v>
      </c>
      <c r="H20" s="59">
        <f>+IFERROR(AVERAGEIFS('[1]BD_PRECIOS PROMEDIO MENSUAL'!$J$21:$J$50000,'[1]BD_PRECIOS PROMEDIO MENSUAL'!$A$21:$A$50000,$F$12,'[1]BD_PRECIOS PROMEDIO MENSUAL'!$B$21:$B$50000,H$13,'[1]BD_PRECIOS PROMEDIO MENSUAL'!$K$21:$K$50000,$A20)," ")</f>
        <v>1044</v>
      </c>
      <c r="I20" s="59">
        <f>+IFERROR(AVERAGEIFS('[1]BD_PRECIOS PROMEDIO MENSUAL'!$J$21:$J$50000,'[1]BD_PRECIOS PROMEDIO MENSUAL'!$A$21:$A$50000,$F$12,'[1]BD_PRECIOS PROMEDIO MENSUAL'!$B$21:$B$50000,I$13,'[1]BD_PRECIOS PROMEDIO MENSUAL'!$K$21:$K$50000,$A20)," ")</f>
        <v>1674</v>
      </c>
      <c r="J20" s="59">
        <f>+IFERROR(AVERAGEIFS('[1]BD_PRECIOS PROMEDIO MENSUAL'!$J$21:$J$50000,'[1]BD_PRECIOS PROMEDIO MENSUAL'!$A$21:$A$50000,$F$12,'[1]BD_PRECIOS PROMEDIO MENSUAL'!$B$21:$B$50000,J$13,'[1]BD_PRECIOS PROMEDIO MENSUAL'!$K$21:$K$50000,$A20)," ")</f>
        <v>1525</v>
      </c>
      <c r="K20" s="59">
        <f>+IFERROR(AVERAGEIFS('[1]BD_PRECIOS PROMEDIO MENSUAL'!$J$21:$J$50000,'[1]BD_PRECIOS PROMEDIO MENSUAL'!$A$21:$A$50000,$F$12,'[1]BD_PRECIOS PROMEDIO MENSUAL'!$B$21:$B$50000,K$13,'[1]BD_PRECIOS PROMEDIO MENSUAL'!$K$21:$K$50000,$A20)," ")</f>
        <v>1167</v>
      </c>
      <c r="L20" s="61">
        <f t="shared" si="0"/>
        <v>-23.475409836065573</v>
      </c>
      <c r="M20" s="61">
        <f t="shared" si="1"/>
        <v>-21.255060728744933</v>
      </c>
      <c r="N20" s="61">
        <f t="shared" si="2"/>
        <v>69.565217391304344</v>
      </c>
      <c r="O20" s="26"/>
      <c r="Q20" s="119"/>
      <c r="R20" s="119"/>
      <c r="S20" s="119"/>
      <c r="T20" s="119"/>
      <c r="U20" s="119"/>
      <c r="V20" s="129"/>
      <c r="W20" s="129"/>
      <c r="X20" s="129"/>
      <c r="Y20" s="129"/>
      <c r="Z20" s="129"/>
    </row>
    <row r="21" spans="1:26" x14ac:dyDescent="0.35">
      <c r="A21" s="134">
        <v>31007</v>
      </c>
      <c r="B21" s="58" t="s">
        <v>231</v>
      </c>
      <c r="C21" s="59">
        <f>+AVERAGEIFS('[1]BD_PRECIOS PROMEDIO MENSUAL'!$J$21:$J$50000,'[1]BD_PRECIOS PROMEDIO MENSUAL'!$A$21:$A$50000,C$12,'[1]BD_PRECIOS PROMEDIO MENSUAL'!$B$21:$B$50000,C$13,'[1]BD_PRECIOS PROMEDIO MENSUAL'!$K$21:$K$50000,$A21)</f>
        <v>2837</v>
      </c>
      <c r="D21" s="59">
        <f>+AVERAGEIFS('[1]BD_PRECIOS PROMEDIO MENSUAL'!$J$21:$J$50000,'[1]BD_PRECIOS PROMEDIO MENSUAL'!$A$21:$A$50000,D$12,'[1]BD_PRECIOS PROMEDIO MENSUAL'!$B$21:$B$50000,D$13,'[1]BD_PRECIOS PROMEDIO MENSUAL'!$K$21:$K$50000,$A21)</f>
        <v>5458</v>
      </c>
      <c r="E21" s="60"/>
      <c r="F21" s="59">
        <f>+IFERROR(AVERAGEIFS('[1]BD_PRECIOS PROMEDIO MENSUAL'!$J$21:$J$50000,'[1]BD_PRECIOS PROMEDIO MENSUAL'!$A$21:$A$50000,$F$12,'[1]BD_PRECIOS PROMEDIO MENSUAL'!$B$21:$B$50000,F$13,'[1]BD_PRECIOS PROMEDIO MENSUAL'!$K$21:$K$50000,$A21)," ")</f>
        <v>6916</v>
      </c>
      <c r="G21" s="59">
        <f>+IFERROR(AVERAGEIFS('[1]BD_PRECIOS PROMEDIO MENSUAL'!$J$21:$J$50000,'[1]BD_PRECIOS PROMEDIO MENSUAL'!$A$21:$A$50000,$F$12,'[1]BD_PRECIOS PROMEDIO MENSUAL'!$B$21:$B$50000,G$13,'[1]BD_PRECIOS PROMEDIO MENSUAL'!$K$21:$K$50000,$A21)," ")</f>
        <v>7130</v>
      </c>
      <c r="H21" s="59">
        <f>+IFERROR(AVERAGEIFS('[1]BD_PRECIOS PROMEDIO MENSUAL'!$J$21:$J$50000,'[1]BD_PRECIOS PROMEDIO MENSUAL'!$A$21:$A$50000,$F$12,'[1]BD_PRECIOS PROMEDIO MENSUAL'!$B$21:$B$50000,H$13,'[1]BD_PRECIOS PROMEDIO MENSUAL'!$K$21:$K$50000,$A21)," ")</f>
        <v>6678</v>
      </c>
      <c r="I21" s="59">
        <f>+IFERROR(AVERAGEIFS('[1]BD_PRECIOS PROMEDIO MENSUAL'!$J$21:$J$50000,'[1]BD_PRECIOS PROMEDIO MENSUAL'!$A$21:$A$50000,$F$12,'[1]BD_PRECIOS PROMEDIO MENSUAL'!$B$21:$B$50000,I$13,'[1]BD_PRECIOS PROMEDIO MENSUAL'!$K$21:$K$50000,$A21)," ")</f>
        <v>6111</v>
      </c>
      <c r="J21" s="59">
        <f>+IFERROR(AVERAGEIFS('[1]BD_PRECIOS PROMEDIO MENSUAL'!$J$21:$J$50000,'[1]BD_PRECIOS PROMEDIO MENSUAL'!$A$21:$A$50000,$F$12,'[1]BD_PRECIOS PROMEDIO MENSUAL'!$B$21:$B$50000,J$13,'[1]BD_PRECIOS PROMEDIO MENSUAL'!$K$21:$K$50000,$A21)," ")</f>
        <v>6296</v>
      </c>
      <c r="K21" s="59">
        <f>+IFERROR(AVERAGEIFS('[1]BD_PRECIOS PROMEDIO MENSUAL'!$J$21:$J$50000,'[1]BD_PRECIOS PROMEDIO MENSUAL'!$A$21:$A$50000,$F$12,'[1]BD_PRECIOS PROMEDIO MENSUAL'!$B$21:$B$50000,K$13,'[1]BD_PRECIOS PROMEDIO MENSUAL'!$K$21:$K$50000,$A21)," ")</f>
        <v>7010</v>
      </c>
      <c r="L21" s="61">
        <f t="shared" si="0"/>
        <v>11.340533672172803</v>
      </c>
      <c r="M21" s="61">
        <f t="shared" si="1"/>
        <v>28.435324294613416</v>
      </c>
      <c r="N21" s="61">
        <f t="shared" si="2"/>
        <v>92.38632358124778</v>
      </c>
      <c r="O21" s="26"/>
      <c r="Q21" s="119"/>
      <c r="R21" s="119"/>
      <c r="S21" s="119"/>
      <c r="T21" s="119"/>
      <c r="U21" s="119"/>
      <c r="V21" s="129"/>
      <c r="W21" s="129"/>
      <c r="X21" s="129"/>
      <c r="Y21" s="129"/>
      <c r="Z21" s="129"/>
    </row>
    <row r="22" spans="1:26" x14ac:dyDescent="0.35">
      <c r="A22" s="134">
        <v>31008</v>
      </c>
      <c r="B22" s="58" t="s">
        <v>232</v>
      </c>
      <c r="C22" s="59">
        <f>+AVERAGEIFS('[1]BD_PRECIOS PROMEDIO MENSUAL'!$J$21:$J$50000,'[1]BD_PRECIOS PROMEDIO MENSUAL'!$A$21:$A$50000,C$12,'[1]BD_PRECIOS PROMEDIO MENSUAL'!$B$21:$B$50000,C$13,'[1]BD_PRECIOS PROMEDIO MENSUAL'!$K$21:$K$50000,$A22)</f>
        <v>2729</v>
      </c>
      <c r="D22" s="59">
        <f>+AVERAGEIFS('[1]BD_PRECIOS PROMEDIO MENSUAL'!$J$21:$J$50000,'[1]BD_PRECIOS PROMEDIO MENSUAL'!$A$21:$A$50000,D$12,'[1]BD_PRECIOS PROMEDIO MENSUAL'!$B$21:$B$50000,D$13,'[1]BD_PRECIOS PROMEDIO MENSUAL'!$K$21:$K$50000,$A22)</f>
        <v>4296</v>
      </c>
      <c r="E22" s="60"/>
      <c r="F22" s="59">
        <f>+IFERROR(AVERAGEIFS('[1]BD_PRECIOS PROMEDIO MENSUAL'!$J$21:$J$50000,'[1]BD_PRECIOS PROMEDIO MENSUAL'!$A$21:$A$50000,$F$12,'[1]BD_PRECIOS PROMEDIO MENSUAL'!$B$21:$B$50000,F$13,'[1]BD_PRECIOS PROMEDIO MENSUAL'!$K$21:$K$50000,$A22)," ")</f>
        <v>6465</v>
      </c>
      <c r="G22" s="59">
        <f>+IFERROR(AVERAGEIFS('[1]BD_PRECIOS PROMEDIO MENSUAL'!$J$21:$J$50000,'[1]BD_PRECIOS PROMEDIO MENSUAL'!$A$21:$A$50000,$F$12,'[1]BD_PRECIOS PROMEDIO MENSUAL'!$B$21:$B$50000,G$13,'[1]BD_PRECIOS PROMEDIO MENSUAL'!$K$21:$K$50000,$A22)," ")</f>
        <v>6280</v>
      </c>
      <c r="H22" s="59">
        <f>+IFERROR(AVERAGEIFS('[1]BD_PRECIOS PROMEDIO MENSUAL'!$J$21:$J$50000,'[1]BD_PRECIOS PROMEDIO MENSUAL'!$A$21:$A$50000,$F$12,'[1]BD_PRECIOS PROMEDIO MENSUAL'!$B$21:$B$50000,H$13,'[1]BD_PRECIOS PROMEDIO MENSUAL'!$K$21:$K$50000,$A22)," ")</f>
        <v>5092</v>
      </c>
      <c r="I22" s="59">
        <f>+IFERROR(AVERAGEIFS('[1]BD_PRECIOS PROMEDIO MENSUAL'!$J$21:$J$50000,'[1]BD_PRECIOS PROMEDIO MENSUAL'!$A$21:$A$50000,$F$12,'[1]BD_PRECIOS PROMEDIO MENSUAL'!$B$21:$B$50000,I$13,'[1]BD_PRECIOS PROMEDIO MENSUAL'!$K$21:$K$50000,$A22)," ")</f>
        <v>4870</v>
      </c>
      <c r="J22" s="59">
        <f>+IFERROR(AVERAGEIFS('[1]BD_PRECIOS PROMEDIO MENSUAL'!$J$21:$J$50000,'[1]BD_PRECIOS PROMEDIO MENSUAL'!$A$21:$A$50000,$F$12,'[1]BD_PRECIOS PROMEDIO MENSUAL'!$B$21:$B$50000,J$13,'[1]BD_PRECIOS PROMEDIO MENSUAL'!$K$21:$K$50000,$A22)," ")</f>
        <v>5448</v>
      </c>
      <c r="K22" s="59">
        <f>+IFERROR(AVERAGEIFS('[1]BD_PRECIOS PROMEDIO MENSUAL'!$J$21:$J$50000,'[1]BD_PRECIOS PROMEDIO MENSUAL'!$A$21:$A$50000,$F$12,'[1]BD_PRECIOS PROMEDIO MENSUAL'!$B$21:$B$50000,K$13,'[1]BD_PRECIOS PROMEDIO MENSUAL'!$K$21:$K$50000,$A22)," ")</f>
        <v>6038</v>
      </c>
      <c r="L22" s="61">
        <f t="shared" si="0"/>
        <v>10.829662261380314</v>
      </c>
      <c r="M22" s="61">
        <f t="shared" si="1"/>
        <v>40.549348230912472</v>
      </c>
      <c r="N22" s="61">
        <f t="shared" si="2"/>
        <v>57.420300476364972</v>
      </c>
      <c r="O22" s="26"/>
      <c r="Q22" s="119"/>
      <c r="R22" s="119"/>
      <c r="S22" s="119"/>
      <c r="T22" s="119"/>
      <c r="U22" s="119"/>
      <c r="V22" s="129"/>
      <c r="W22" s="129"/>
      <c r="X22" s="129"/>
      <c r="Y22" s="129"/>
      <c r="Z22" s="129"/>
    </row>
    <row r="23" spans="1:26" x14ac:dyDescent="0.35">
      <c r="A23" s="134">
        <v>31009</v>
      </c>
      <c r="B23" s="58" t="s">
        <v>158</v>
      </c>
      <c r="C23" s="59">
        <f>+AVERAGEIFS('[1]BD_PRECIOS PROMEDIO MENSUAL'!$J$21:$J$50000,'[1]BD_PRECIOS PROMEDIO MENSUAL'!$A$21:$A$50000,C$12,'[1]BD_PRECIOS PROMEDIO MENSUAL'!$B$21:$B$50000,C$13,'[1]BD_PRECIOS PROMEDIO MENSUAL'!$K$21:$K$50000,$A23)</f>
        <v>1551</v>
      </c>
      <c r="D23" s="59">
        <f>+AVERAGEIFS('[1]BD_PRECIOS PROMEDIO MENSUAL'!$J$21:$J$50000,'[1]BD_PRECIOS PROMEDIO MENSUAL'!$A$21:$A$50000,D$12,'[1]BD_PRECIOS PROMEDIO MENSUAL'!$B$21:$B$50000,D$13,'[1]BD_PRECIOS PROMEDIO MENSUAL'!$K$21:$K$50000,$A23)</f>
        <v>2082</v>
      </c>
      <c r="E23" s="60"/>
      <c r="F23" s="59">
        <f>+IFERROR(AVERAGEIFS('[1]BD_PRECIOS PROMEDIO MENSUAL'!$J$21:$J$50000,'[1]BD_PRECIOS PROMEDIO MENSUAL'!$A$21:$A$50000,$F$12,'[1]BD_PRECIOS PROMEDIO MENSUAL'!$B$21:$B$50000,F$13,'[1]BD_PRECIOS PROMEDIO MENSUAL'!$K$21:$K$50000,$A23)," ")</f>
        <v>1973</v>
      </c>
      <c r="G23" s="59">
        <f>+IFERROR(AVERAGEIFS('[1]BD_PRECIOS PROMEDIO MENSUAL'!$J$21:$J$50000,'[1]BD_PRECIOS PROMEDIO MENSUAL'!$A$21:$A$50000,$F$12,'[1]BD_PRECIOS PROMEDIO MENSUAL'!$B$21:$B$50000,G$13,'[1]BD_PRECIOS PROMEDIO MENSUAL'!$K$21:$K$50000,$A23)," ")</f>
        <v>3145</v>
      </c>
      <c r="H23" s="59">
        <f>+IFERROR(AVERAGEIFS('[1]BD_PRECIOS PROMEDIO MENSUAL'!$J$21:$J$50000,'[1]BD_PRECIOS PROMEDIO MENSUAL'!$A$21:$A$50000,$F$12,'[1]BD_PRECIOS PROMEDIO MENSUAL'!$B$21:$B$50000,H$13,'[1]BD_PRECIOS PROMEDIO MENSUAL'!$K$21:$K$50000,$A23)," ")</f>
        <v>3869</v>
      </c>
      <c r="I23" s="59">
        <f>+IFERROR(AVERAGEIFS('[1]BD_PRECIOS PROMEDIO MENSUAL'!$J$21:$J$50000,'[1]BD_PRECIOS PROMEDIO MENSUAL'!$A$21:$A$50000,$F$12,'[1]BD_PRECIOS PROMEDIO MENSUAL'!$B$21:$B$50000,I$13,'[1]BD_PRECIOS PROMEDIO MENSUAL'!$K$21:$K$50000,$A23)," ")</f>
        <v>2940</v>
      </c>
      <c r="J23" s="59">
        <f>+IFERROR(AVERAGEIFS('[1]BD_PRECIOS PROMEDIO MENSUAL'!$J$21:$J$50000,'[1]BD_PRECIOS PROMEDIO MENSUAL'!$A$21:$A$50000,$F$12,'[1]BD_PRECIOS PROMEDIO MENSUAL'!$B$21:$B$50000,J$13,'[1]BD_PRECIOS PROMEDIO MENSUAL'!$K$21:$K$50000,$A23)," ")</f>
        <v>3387</v>
      </c>
      <c r="K23" s="59">
        <f>+IFERROR(AVERAGEIFS('[1]BD_PRECIOS PROMEDIO MENSUAL'!$J$21:$J$50000,'[1]BD_PRECIOS PROMEDIO MENSUAL'!$A$21:$A$50000,$F$12,'[1]BD_PRECIOS PROMEDIO MENSUAL'!$B$21:$B$50000,K$13,'[1]BD_PRECIOS PROMEDIO MENSUAL'!$K$21:$K$50000,$A23)," ")</f>
        <v>2583</v>
      </c>
      <c r="L23" s="61">
        <f t="shared" si="0"/>
        <v>-23.737821080602306</v>
      </c>
      <c r="M23" s="61">
        <f t="shared" si="1"/>
        <v>24.063400576368863</v>
      </c>
      <c r="N23" s="61">
        <f t="shared" si="2"/>
        <v>34.235976789168276</v>
      </c>
      <c r="O23" s="26"/>
      <c r="Q23" s="119"/>
      <c r="R23" s="119"/>
      <c r="S23" s="119"/>
      <c r="T23" s="119"/>
      <c r="U23" s="119"/>
      <c r="V23" s="129"/>
      <c r="W23" s="129"/>
      <c r="X23" s="129"/>
      <c r="Y23" s="129"/>
      <c r="Z23" s="129"/>
    </row>
    <row r="24" spans="1:26" x14ac:dyDescent="0.35">
      <c r="A24" s="134">
        <v>31010</v>
      </c>
      <c r="B24" s="58" t="s">
        <v>233</v>
      </c>
      <c r="C24" s="59">
        <f>+AVERAGEIFS('[1]BD_PRECIOS PROMEDIO MENSUAL'!$J$21:$J$50000,'[1]BD_PRECIOS PROMEDIO MENSUAL'!$A$21:$A$50000,C$12,'[1]BD_PRECIOS PROMEDIO MENSUAL'!$B$21:$B$50000,C$13,'[1]BD_PRECIOS PROMEDIO MENSUAL'!$K$21:$K$50000,$A24)</f>
        <v>4634</v>
      </c>
      <c r="D24" s="59">
        <f>+AVERAGEIFS('[1]BD_PRECIOS PROMEDIO MENSUAL'!$J$21:$J$50000,'[1]BD_PRECIOS PROMEDIO MENSUAL'!$A$21:$A$50000,D$12,'[1]BD_PRECIOS PROMEDIO MENSUAL'!$B$21:$B$50000,D$13,'[1]BD_PRECIOS PROMEDIO MENSUAL'!$K$21:$K$50000,$A24)</f>
        <v>3734</v>
      </c>
      <c r="E24" s="60"/>
      <c r="F24" s="59">
        <f>+IFERROR(AVERAGEIFS('[1]BD_PRECIOS PROMEDIO MENSUAL'!$J$21:$J$50000,'[1]BD_PRECIOS PROMEDIO MENSUAL'!$A$21:$A$50000,$F$12,'[1]BD_PRECIOS PROMEDIO MENSUAL'!$B$21:$B$50000,F$13,'[1]BD_PRECIOS PROMEDIO MENSUAL'!$K$21:$K$50000,$A24)," ")</f>
        <v>3905</v>
      </c>
      <c r="G24" s="59">
        <f>+IFERROR(AVERAGEIFS('[1]BD_PRECIOS PROMEDIO MENSUAL'!$J$21:$J$50000,'[1]BD_PRECIOS PROMEDIO MENSUAL'!$A$21:$A$50000,$F$12,'[1]BD_PRECIOS PROMEDIO MENSUAL'!$B$21:$B$50000,G$13,'[1]BD_PRECIOS PROMEDIO MENSUAL'!$K$21:$K$50000,$A24)," ")</f>
        <v>5652</v>
      </c>
      <c r="H24" s="59">
        <f>+IFERROR(AVERAGEIFS('[1]BD_PRECIOS PROMEDIO MENSUAL'!$J$21:$J$50000,'[1]BD_PRECIOS PROMEDIO MENSUAL'!$A$21:$A$50000,$F$12,'[1]BD_PRECIOS PROMEDIO MENSUAL'!$B$21:$B$50000,H$13,'[1]BD_PRECIOS PROMEDIO MENSUAL'!$K$21:$K$50000,$A24)," ")</f>
        <v>5362</v>
      </c>
      <c r="I24" s="59">
        <f>+IFERROR(AVERAGEIFS('[1]BD_PRECIOS PROMEDIO MENSUAL'!$J$21:$J$50000,'[1]BD_PRECIOS PROMEDIO MENSUAL'!$A$21:$A$50000,$F$12,'[1]BD_PRECIOS PROMEDIO MENSUAL'!$B$21:$B$50000,I$13,'[1]BD_PRECIOS PROMEDIO MENSUAL'!$K$21:$K$50000,$A24)," ")</f>
        <v>5929</v>
      </c>
      <c r="J24" s="59">
        <f>+IFERROR(AVERAGEIFS('[1]BD_PRECIOS PROMEDIO MENSUAL'!$J$21:$J$50000,'[1]BD_PRECIOS PROMEDIO MENSUAL'!$A$21:$A$50000,$F$12,'[1]BD_PRECIOS PROMEDIO MENSUAL'!$B$21:$B$50000,J$13,'[1]BD_PRECIOS PROMEDIO MENSUAL'!$K$21:$K$50000,$A24)," ")</f>
        <v>3939</v>
      </c>
      <c r="K24" s="59">
        <f>+IFERROR(AVERAGEIFS('[1]BD_PRECIOS PROMEDIO MENSUAL'!$J$21:$J$50000,'[1]BD_PRECIOS PROMEDIO MENSUAL'!$A$21:$A$50000,$F$12,'[1]BD_PRECIOS PROMEDIO MENSUAL'!$B$21:$B$50000,K$13,'[1]BD_PRECIOS PROMEDIO MENSUAL'!$K$21:$K$50000,$A24)," ")</f>
        <v>4858</v>
      </c>
      <c r="L24" s="61">
        <f t="shared" si="0"/>
        <v>23.330794617923335</v>
      </c>
      <c r="M24" s="61">
        <f t="shared" si="1"/>
        <v>30.101767541510437</v>
      </c>
      <c r="N24" s="61">
        <f t="shared" si="2"/>
        <v>-19.421665947345701</v>
      </c>
      <c r="O24" s="26"/>
      <c r="Q24" s="119"/>
      <c r="R24" s="119"/>
      <c r="S24" s="119"/>
      <c r="T24" s="119"/>
      <c r="U24" s="119"/>
      <c r="V24" s="129"/>
      <c r="W24" s="129"/>
      <c r="X24" s="129"/>
      <c r="Y24" s="129"/>
      <c r="Z24" s="129"/>
    </row>
    <row r="25" spans="1:26" x14ac:dyDescent="0.35">
      <c r="A25" s="134">
        <v>31011</v>
      </c>
      <c r="B25" s="58" t="s">
        <v>234</v>
      </c>
      <c r="C25" s="59">
        <f>+AVERAGEIFS('[1]BD_PRECIOS PROMEDIO MENSUAL'!$J$21:$J$50000,'[1]BD_PRECIOS PROMEDIO MENSUAL'!$A$21:$A$50000,C$12,'[1]BD_PRECIOS PROMEDIO MENSUAL'!$B$21:$B$50000,C$13,'[1]BD_PRECIOS PROMEDIO MENSUAL'!$K$21:$K$50000,$A25)</f>
        <v>445</v>
      </c>
      <c r="D25" s="59">
        <f>+AVERAGEIFS('[1]BD_PRECIOS PROMEDIO MENSUAL'!$J$21:$J$50000,'[1]BD_PRECIOS PROMEDIO MENSUAL'!$A$21:$A$50000,D$12,'[1]BD_PRECIOS PROMEDIO MENSUAL'!$B$21:$B$50000,D$13,'[1]BD_PRECIOS PROMEDIO MENSUAL'!$K$21:$K$50000,$A25)</f>
        <v>666</v>
      </c>
      <c r="E25" s="60"/>
      <c r="F25" s="59">
        <f>+IFERROR(AVERAGEIFS('[1]BD_PRECIOS PROMEDIO MENSUAL'!$J$21:$J$50000,'[1]BD_PRECIOS PROMEDIO MENSUAL'!$A$21:$A$50000,$F$12,'[1]BD_PRECIOS PROMEDIO MENSUAL'!$B$21:$B$50000,F$13,'[1]BD_PRECIOS PROMEDIO MENSUAL'!$K$21:$K$50000,$A25)," ")</f>
        <v>805</v>
      </c>
      <c r="G25" s="59">
        <f>+IFERROR(AVERAGEIFS('[1]BD_PRECIOS PROMEDIO MENSUAL'!$J$21:$J$50000,'[1]BD_PRECIOS PROMEDIO MENSUAL'!$A$21:$A$50000,$F$12,'[1]BD_PRECIOS PROMEDIO MENSUAL'!$B$21:$B$50000,G$13,'[1]BD_PRECIOS PROMEDIO MENSUAL'!$K$21:$K$50000,$A25)," ")</f>
        <v>880</v>
      </c>
      <c r="H25" s="59">
        <f>+IFERROR(AVERAGEIFS('[1]BD_PRECIOS PROMEDIO MENSUAL'!$J$21:$J$50000,'[1]BD_PRECIOS PROMEDIO MENSUAL'!$A$21:$A$50000,$F$12,'[1]BD_PRECIOS PROMEDIO MENSUAL'!$B$21:$B$50000,H$13,'[1]BD_PRECIOS PROMEDIO MENSUAL'!$K$21:$K$50000,$A25)," ")</f>
        <v>1801</v>
      </c>
      <c r="I25" s="59">
        <f>+IFERROR(AVERAGEIFS('[1]BD_PRECIOS PROMEDIO MENSUAL'!$J$21:$J$50000,'[1]BD_PRECIOS PROMEDIO MENSUAL'!$A$21:$A$50000,$F$12,'[1]BD_PRECIOS PROMEDIO MENSUAL'!$B$21:$B$50000,I$13,'[1]BD_PRECIOS PROMEDIO MENSUAL'!$K$21:$K$50000,$A25)," ")</f>
        <v>1975</v>
      </c>
      <c r="J25" s="59">
        <f>+IFERROR(AVERAGEIFS('[1]BD_PRECIOS PROMEDIO MENSUAL'!$J$21:$J$50000,'[1]BD_PRECIOS PROMEDIO MENSUAL'!$A$21:$A$50000,$F$12,'[1]BD_PRECIOS PROMEDIO MENSUAL'!$B$21:$B$50000,J$13,'[1]BD_PRECIOS PROMEDIO MENSUAL'!$K$21:$K$50000,$A25)," ")</f>
        <v>1501</v>
      </c>
      <c r="K25" s="59">
        <f>+IFERROR(AVERAGEIFS('[1]BD_PRECIOS PROMEDIO MENSUAL'!$J$21:$J$50000,'[1]BD_PRECIOS PROMEDIO MENSUAL'!$A$21:$A$50000,$F$12,'[1]BD_PRECIOS PROMEDIO MENSUAL'!$B$21:$B$50000,K$13,'[1]BD_PRECIOS PROMEDIO MENSUAL'!$K$21:$K$50000,$A25)," ")</f>
        <v>1324</v>
      </c>
      <c r="L25" s="61">
        <f t="shared" si="0"/>
        <v>-11.792138574283806</v>
      </c>
      <c r="M25" s="61">
        <f t="shared" si="1"/>
        <v>98.798798798798799</v>
      </c>
      <c r="N25" s="61">
        <f t="shared" si="2"/>
        <v>49.662921348314605</v>
      </c>
      <c r="O25" s="26"/>
      <c r="Q25" s="119"/>
      <c r="R25" s="119"/>
      <c r="S25" s="119"/>
      <c r="T25" s="119"/>
      <c r="U25" s="119"/>
      <c r="V25" s="129"/>
      <c r="W25" s="129"/>
      <c r="X25" s="129"/>
      <c r="Y25" s="129"/>
      <c r="Z25" s="129"/>
    </row>
    <row r="26" spans="1:26" x14ac:dyDescent="0.35">
      <c r="A26" s="134">
        <v>31012</v>
      </c>
      <c r="B26" s="58" t="s">
        <v>110</v>
      </c>
      <c r="C26" s="59">
        <f>+AVERAGEIFS('[1]BD_PRECIOS PROMEDIO MENSUAL'!$J$21:$J$50000,'[1]BD_PRECIOS PROMEDIO MENSUAL'!$A$21:$A$50000,C$12,'[1]BD_PRECIOS PROMEDIO MENSUAL'!$B$21:$B$50000,C$13,'[1]BD_PRECIOS PROMEDIO MENSUAL'!$K$21:$K$50000,$A26)</f>
        <v>340</v>
      </c>
      <c r="D26" s="59">
        <f>+AVERAGEIFS('[1]BD_PRECIOS PROMEDIO MENSUAL'!$J$21:$J$50000,'[1]BD_PRECIOS PROMEDIO MENSUAL'!$A$21:$A$50000,D$12,'[1]BD_PRECIOS PROMEDIO MENSUAL'!$B$21:$B$50000,D$13,'[1]BD_PRECIOS PROMEDIO MENSUAL'!$K$21:$K$50000,$A26)</f>
        <v>402</v>
      </c>
      <c r="E26" s="60"/>
      <c r="F26" s="59">
        <f>+IFERROR(AVERAGEIFS('[1]BD_PRECIOS PROMEDIO MENSUAL'!$J$21:$J$50000,'[1]BD_PRECIOS PROMEDIO MENSUAL'!$A$21:$A$50000,$F$12,'[1]BD_PRECIOS PROMEDIO MENSUAL'!$B$21:$B$50000,F$13,'[1]BD_PRECIOS PROMEDIO MENSUAL'!$K$21:$K$50000,$A26)," ")</f>
        <v>536</v>
      </c>
      <c r="G26" s="59">
        <f>+IFERROR(AVERAGEIFS('[1]BD_PRECIOS PROMEDIO MENSUAL'!$J$21:$J$50000,'[1]BD_PRECIOS PROMEDIO MENSUAL'!$A$21:$A$50000,$F$12,'[1]BD_PRECIOS PROMEDIO MENSUAL'!$B$21:$B$50000,G$13,'[1]BD_PRECIOS PROMEDIO MENSUAL'!$K$21:$K$50000,$A26)," ")</f>
        <v>672</v>
      </c>
      <c r="H26" s="59">
        <f>+IFERROR(AVERAGEIFS('[1]BD_PRECIOS PROMEDIO MENSUAL'!$J$21:$J$50000,'[1]BD_PRECIOS PROMEDIO MENSUAL'!$A$21:$A$50000,$F$12,'[1]BD_PRECIOS PROMEDIO MENSUAL'!$B$21:$B$50000,H$13,'[1]BD_PRECIOS PROMEDIO MENSUAL'!$K$21:$K$50000,$A26)," ")</f>
        <v>1113</v>
      </c>
      <c r="I26" s="59">
        <f>+IFERROR(AVERAGEIFS('[1]BD_PRECIOS PROMEDIO MENSUAL'!$J$21:$J$50000,'[1]BD_PRECIOS PROMEDIO MENSUAL'!$A$21:$A$50000,$F$12,'[1]BD_PRECIOS PROMEDIO MENSUAL'!$B$21:$B$50000,I$13,'[1]BD_PRECIOS PROMEDIO MENSUAL'!$K$21:$K$50000,$A26)," ")</f>
        <v>1231</v>
      </c>
      <c r="J26" s="59">
        <f>+IFERROR(AVERAGEIFS('[1]BD_PRECIOS PROMEDIO MENSUAL'!$J$21:$J$50000,'[1]BD_PRECIOS PROMEDIO MENSUAL'!$A$21:$A$50000,$F$12,'[1]BD_PRECIOS PROMEDIO MENSUAL'!$B$21:$B$50000,J$13,'[1]BD_PRECIOS PROMEDIO MENSUAL'!$K$21:$K$50000,$A26)," ")</f>
        <v>989</v>
      </c>
      <c r="K26" s="59">
        <f>+IFERROR(AVERAGEIFS('[1]BD_PRECIOS PROMEDIO MENSUAL'!$J$21:$J$50000,'[1]BD_PRECIOS PROMEDIO MENSUAL'!$A$21:$A$50000,$F$12,'[1]BD_PRECIOS PROMEDIO MENSUAL'!$B$21:$B$50000,K$13,'[1]BD_PRECIOS PROMEDIO MENSUAL'!$K$21:$K$50000,$A26)," ")</f>
        <v>798</v>
      </c>
      <c r="L26" s="61">
        <f t="shared" si="0"/>
        <v>-19.312436804853384</v>
      </c>
      <c r="M26" s="61">
        <f t="shared" si="1"/>
        <v>98.507462686567166</v>
      </c>
      <c r="N26" s="61">
        <f t="shared" si="2"/>
        <v>18.235294117647062</v>
      </c>
      <c r="O26" s="26"/>
      <c r="Q26" s="119"/>
      <c r="R26" s="119"/>
      <c r="S26" s="119"/>
      <c r="T26" s="119"/>
      <c r="U26" s="119"/>
      <c r="V26" s="129"/>
      <c r="W26" s="129"/>
      <c r="X26" s="129"/>
      <c r="Y26" s="129"/>
      <c r="Z26" s="129"/>
    </row>
    <row r="27" spans="1:26" x14ac:dyDescent="0.35">
      <c r="A27" s="134">
        <v>31013</v>
      </c>
      <c r="B27" s="58" t="s">
        <v>109</v>
      </c>
      <c r="C27" s="59">
        <f>+AVERAGEIFS('[1]BD_PRECIOS PROMEDIO MENSUAL'!$J$21:$J$50000,'[1]BD_PRECIOS PROMEDIO MENSUAL'!$A$21:$A$50000,C$12,'[1]BD_PRECIOS PROMEDIO MENSUAL'!$B$21:$B$50000,C$13,'[1]BD_PRECIOS PROMEDIO MENSUAL'!$K$21:$K$50000,$A27)</f>
        <v>1352</v>
      </c>
      <c r="D27" s="59">
        <f>+AVERAGEIFS('[1]BD_PRECIOS PROMEDIO MENSUAL'!$J$21:$J$50000,'[1]BD_PRECIOS PROMEDIO MENSUAL'!$A$21:$A$50000,D$12,'[1]BD_PRECIOS PROMEDIO MENSUAL'!$B$21:$B$50000,D$13,'[1]BD_PRECIOS PROMEDIO MENSUAL'!$K$21:$K$50000,$A27)</f>
        <v>711</v>
      </c>
      <c r="E27" s="60"/>
      <c r="F27" s="59">
        <f>+IFERROR(AVERAGEIFS('[1]BD_PRECIOS PROMEDIO MENSUAL'!$J$21:$J$50000,'[1]BD_PRECIOS PROMEDIO MENSUAL'!$A$21:$A$50000,$F$12,'[1]BD_PRECIOS PROMEDIO MENSUAL'!$B$21:$B$50000,F$13,'[1]BD_PRECIOS PROMEDIO MENSUAL'!$K$21:$K$50000,$A27)," ")</f>
        <v>2876</v>
      </c>
      <c r="G27" s="59">
        <f>+IFERROR(AVERAGEIFS('[1]BD_PRECIOS PROMEDIO MENSUAL'!$J$21:$J$50000,'[1]BD_PRECIOS PROMEDIO MENSUAL'!$A$21:$A$50000,$F$12,'[1]BD_PRECIOS PROMEDIO MENSUAL'!$B$21:$B$50000,G$13,'[1]BD_PRECIOS PROMEDIO MENSUAL'!$K$21:$K$50000,$A27)," ")</f>
        <v>1530</v>
      </c>
      <c r="H27" s="59">
        <f>+IFERROR(AVERAGEIFS('[1]BD_PRECIOS PROMEDIO MENSUAL'!$J$21:$J$50000,'[1]BD_PRECIOS PROMEDIO MENSUAL'!$A$21:$A$50000,$F$12,'[1]BD_PRECIOS PROMEDIO MENSUAL'!$B$21:$B$50000,H$13,'[1]BD_PRECIOS PROMEDIO MENSUAL'!$K$21:$K$50000,$A27)," ")</f>
        <v>1451</v>
      </c>
      <c r="I27" s="59">
        <f>+IFERROR(AVERAGEIFS('[1]BD_PRECIOS PROMEDIO MENSUAL'!$J$21:$J$50000,'[1]BD_PRECIOS PROMEDIO MENSUAL'!$A$21:$A$50000,$F$12,'[1]BD_PRECIOS PROMEDIO MENSUAL'!$B$21:$B$50000,I$13,'[1]BD_PRECIOS PROMEDIO MENSUAL'!$K$21:$K$50000,$A27)," ")</f>
        <v>2314</v>
      </c>
      <c r="J27" s="59">
        <f>+IFERROR(AVERAGEIFS('[1]BD_PRECIOS PROMEDIO MENSUAL'!$J$21:$J$50000,'[1]BD_PRECIOS PROMEDIO MENSUAL'!$A$21:$A$50000,$F$12,'[1]BD_PRECIOS PROMEDIO MENSUAL'!$B$21:$B$50000,J$13,'[1]BD_PRECIOS PROMEDIO MENSUAL'!$K$21:$K$50000,$A27)," ")</f>
        <v>2569</v>
      </c>
      <c r="K27" s="59">
        <f>+IFERROR(AVERAGEIFS('[1]BD_PRECIOS PROMEDIO MENSUAL'!$J$21:$J$50000,'[1]BD_PRECIOS PROMEDIO MENSUAL'!$A$21:$A$50000,$F$12,'[1]BD_PRECIOS PROMEDIO MENSUAL'!$B$21:$B$50000,K$13,'[1]BD_PRECIOS PROMEDIO MENSUAL'!$K$21:$K$50000,$A27)," ")</f>
        <v>2919</v>
      </c>
      <c r="L27" s="61">
        <f t="shared" si="0"/>
        <v>13.623978201634879</v>
      </c>
      <c r="M27" s="61">
        <f t="shared" si="1"/>
        <v>310.5485232067511</v>
      </c>
      <c r="N27" s="61">
        <f t="shared" si="2"/>
        <v>-47.411242603550299</v>
      </c>
      <c r="O27" s="26"/>
      <c r="Q27" s="119"/>
      <c r="R27" s="119"/>
      <c r="S27" s="119"/>
      <c r="T27" s="119"/>
      <c r="U27" s="119"/>
      <c r="V27" s="129"/>
      <c r="W27" s="129"/>
      <c r="X27" s="129"/>
      <c r="Y27" s="129"/>
      <c r="Z27" s="129"/>
    </row>
    <row r="28" spans="1:26" x14ac:dyDescent="0.35">
      <c r="A28" s="134">
        <v>31014</v>
      </c>
      <c r="B28" s="58" t="s">
        <v>111</v>
      </c>
      <c r="C28" s="59">
        <f>+AVERAGEIFS('[1]BD_PRECIOS PROMEDIO MENSUAL'!$J$21:$J$50000,'[1]BD_PRECIOS PROMEDIO MENSUAL'!$A$21:$A$50000,C$12,'[1]BD_PRECIOS PROMEDIO MENSUAL'!$B$21:$B$50000,C$13,'[1]BD_PRECIOS PROMEDIO MENSUAL'!$K$21:$K$50000,$A28)</f>
        <v>1697</v>
      </c>
      <c r="D28" s="59">
        <f>+AVERAGEIFS('[1]BD_PRECIOS PROMEDIO MENSUAL'!$J$21:$J$50000,'[1]BD_PRECIOS PROMEDIO MENSUAL'!$A$21:$A$50000,D$12,'[1]BD_PRECIOS PROMEDIO MENSUAL'!$B$21:$B$50000,D$13,'[1]BD_PRECIOS PROMEDIO MENSUAL'!$K$21:$K$50000,$A28)</f>
        <v>1751</v>
      </c>
      <c r="E28" s="60"/>
      <c r="F28" s="59">
        <f>+IFERROR(AVERAGEIFS('[1]BD_PRECIOS PROMEDIO MENSUAL'!$J$21:$J$50000,'[1]BD_PRECIOS PROMEDIO MENSUAL'!$A$21:$A$50000,$F$12,'[1]BD_PRECIOS PROMEDIO MENSUAL'!$B$21:$B$50000,F$13,'[1]BD_PRECIOS PROMEDIO MENSUAL'!$K$21:$K$50000,$A28)," ")</f>
        <v>2874</v>
      </c>
      <c r="G28" s="59">
        <f>+IFERROR(AVERAGEIFS('[1]BD_PRECIOS PROMEDIO MENSUAL'!$J$21:$J$50000,'[1]BD_PRECIOS PROMEDIO MENSUAL'!$A$21:$A$50000,$F$12,'[1]BD_PRECIOS PROMEDIO MENSUAL'!$B$21:$B$50000,G$13,'[1]BD_PRECIOS PROMEDIO MENSUAL'!$K$21:$K$50000,$A28)," ")</f>
        <v>2104</v>
      </c>
      <c r="H28" s="59">
        <f>+IFERROR(AVERAGEIFS('[1]BD_PRECIOS PROMEDIO MENSUAL'!$J$21:$J$50000,'[1]BD_PRECIOS PROMEDIO MENSUAL'!$A$21:$A$50000,$F$12,'[1]BD_PRECIOS PROMEDIO MENSUAL'!$B$21:$B$50000,H$13,'[1]BD_PRECIOS PROMEDIO MENSUAL'!$K$21:$K$50000,$A28)," ")</f>
        <v>1606</v>
      </c>
      <c r="I28" s="59">
        <f>+IFERROR(AVERAGEIFS('[1]BD_PRECIOS PROMEDIO MENSUAL'!$J$21:$J$50000,'[1]BD_PRECIOS PROMEDIO MENSUAL'!$A$21:$A$50000,$F$12,'[1]BD_PRECIOS PROMEDIO MENSUAL'!$B$21:$B$50000,I$13,'[1]BD_PRECIOS PROMEDIO MENSUAL'!$K$21:$K$50000,$A28)," ")</f>
        <v>2240</v>
      </c>
      <c r="J28" s="59">
        <f>+IFERROR(AVERAGEIFS('[1]BD_PRECIOS PROMEDIO MENSUAL'!$J$21:$J$50000,'[1]BD_PRECIOS PROMEDIO MENSUAL'!$A$21:$A$50000,$F$12,'[1]BD_PRECIOS PROMEDIO MENSUAL'!$B$21:$B$50000,J$13,'[1]BD_PRECIOS PROMEDIO MENSUAL'!$K$21:$K$50000,$A28)," ")</f>
        <v>2708</v>
      </c>
      <c r="K28" s="59">
        <f>+IFERROR(AVERAGEIFS('[1]BD_PRECIOS PROMEDIO MENSUAL'!$J$21:$J$50000,'[1]BD_PRECIOS PROMEDIO MENSUAL'!$A$21:$A$50000,$F$12,'[1]BD_PRECIOS PROMEDIO MENSUAL'!$B$21:$B$50000,K$13,'[1]BD_PRECIOS PROMEDIO MENSUAL'!$K$21:$K$50000,$A28)," ")</f>
        <v>2857</v>
      </c>
      <c r="L28" s="61">
        <f t="shared" si="0"/>
        <v>5.5022156573116598</v>
      </c>
      <c r="M28" s="61">
        <f t="shared" si="1"/>
        <v>63.163906339234721</v>
      </c>
      <c r="N28" s="61">
        <f t="shared" si="2"/>
        <v>3.1820860341779555</v>
      </c>
      <c r="O28" s="26"/>
      <c r="Q28" s="119"/>
      <c r="R28" s="119"/>
      <c r="S28" s="119"/>
      <c r="T28" s="119"/>
      <c r="U28" s="119"/>
      <c r="V28" s="129"/>
      <c r="W28" s="129"/>
      <c r="X28" s="129"/>
      <c r="Y28" s="129"/>
      <c r="Z28" s="129"/>
    </row>
    <row r="29" spans="1:26" x14ac:dyDescent="0.35">
      <c r="A29" s="134">
        <v>31016</v>
      </c>
      <c r="B29" s="58" t="s">
        <v>235</v>
      </c>
      <c r="C29" s="59">
        <f>+AVERAGEIFS('[1]BD_PRECIOS PROMEDIO MENSUAL'!$J$21:$J$50000,'[1]BD_PRECIOS PROMEDIO MENSUAL'!$A$21:$A$50000,C$12,'[1]BD_PRECIOS PROMEDIO MENSUAL'!$B$21:$B$50000,C$13,'[1]BD_PRECIOS PROMEDIO MENSUAL'!$K$21:$K$50000,$A29)</f>
        <v>1414</v>
      </c>
      <c r="D29" s="59">
        <f>+AVERAGEIFS('[1]BD_PRECIOS PROMEDIO MENSUAL'!$J$21:$J$50000,'[1]BD_PRECIOS PROMEDIO MENSUAL'!$A$21:$A$50000,D$12,'[1]BD_PRECIOS PROMEDIO MENSUAL'!$B$21:$B$50000,D$13,'[1]BD_PRECIOS PROMEDIO MENSUAL'!$K$21:$K$50000,$A29)</f>
        <v>1474</v>
      </c>
      <c r="E29" s="60"/>
      <c r="F29" s="59">
        <f>+IFERROR(AVERAGEIFS('[1]BD_PRECIOS PROMEDIO MENSUAL'!$J$21:$J$50000,'[1]BD_PRECIOS PROMEDIO MENSUAL'!$A$21:$A$50000,$F$12,'[1]BD_PRECIOS PROMEDIO MENSUAL'!$B$21:$B$50000,F$13,'[1]BD_PRECIOS PROMEDIO MENSUAL'!$K$21:$K$50000,$A29)," ")</f>
        <v>2227</v>
      </c>
      <c r="G29" s="59">
        <f>+IFERROR(AVERAGEIFS('[1]BD_PRECIOS PROMEDIO MENSUAL'!$J$21:$J$50000,'[1]BD_PRECIOS PROMEDIO MENSUAL'!$A$21:$A$50000,$F$12,'[1]BD_PRECIOS PROMEDIO MENSUAL'!$B$21:$B$50000,G$13,'[1]BD_PRECIOS PROMEDIO MENSUAL'!$K$21:$K$50000,$A29)," ")</f>
        <v>2415</v>
      </c>
      <c r="H29" s="59">
        <f>+IFERROR(AVERAGEIFS('[1]BD_PRECIOS PROMEDIO MENSUAL'!$J$21:$J$50000,'[1]BD_PRECIOS PROMEDIO MENSUAL'!$A$21:$A$50000,$F$12,'[1]BD_PRECIOS PROMEDIO MENSUAL'!$B$21:$B$50000,H$13,'[1]BD_PRECIOS PROMEDIO MENSUAL'!$K$21:$K$50000,$A29)," ")</f>
        <v>2487</v>
      </c>
      <c r="I29" s="59">
        <f>+IFERROR(AVERAGEIFS('[1]BD_PRECIOS PROMEDIO MENSUAL'!$J$21:$J$50000,'[1]BD_PRECIOS PROMEDIO MENSUAL'!$A$21:$A$50000,$F$12,'[1]BD_PRECIOS PROMEDIO MENSUAL'!$B$21:$B$50000,I$13,'[1]BD_PRECIOS PROMEDIO MENSUAL'!$K$21:$K$50000,$A29)," ")</f>
        <v>2460</v>
      </c>
      <c r="J29" s="59">
        <f>+IFERROR(AVERAGEIFS('[1]BD_PRECIOS PROMEDIO MENSUAL'!$J$21:$J$50000,'[1]BD_PRECIOS PROMEDIO MENSUAL'!$A$21:$A$50000,$F$12,'[1]BD_PRECIOS PROMEDIO MENSUAL'!$B$21:$B$50000,J$13,'[1]BD_PRECIOS PROMEDIO MENSUAL'!$K$21:$K$50000,$A29)," ")</f>
        <v>2521</v>
      </c>
      <c r="K29" s="59">
        <f>+IFERROR(AVERAGEIFS('[1]BD_PRECIOS PROMEDIO MENSUAL'!$J$21:$J$50000,'[1]BD_PRECIOS PROMEDIO MENSUAL'!$A$21:$A$50000,$F$12,'[1]BD_PRECIOS PROMEDIO MENSUAL'!$B$21:$B$50000,K$13,'[1]BD_PRECIOS PROMEDIO MENSUAL'!$K$21:$K$50000,$A29)," ")</f>
        <v>2610</v>
      </c>
      <c r="L29" s="61">
        <f t="shared" si="0"/>
        <v>3.530345101150334</v>
      </c>
      <c r="M29" s="61">
        <f t="shared" si="1"/>
        <v>77.06919945725916</v>
      </c>
      <c r="N29" s="61">
        <f t="shared" si="2"/>
        <v>4.2432814710042344</v>
      </c>
      <c r="O29" s="26"/>
      <c r="Q29" s="119"/>
      <c r="R29" s="119"/>
      <c r="S29" s="119"/>
      <c r="T29" s="119"/>
      <c r="U29" s="119"/>
      <c r="V29" s="129"/>
      <c r="W29" s="129"/>
      <c r="X29" s="129"/>
      <c r="Y29" s="129"/>
      <c r="Z29" s="129"/>
    </row>
    <row r="30" spans="1:26" x14ac:dyDescent="0.35">
      <c r="A30" s="134">
        <v>31017</v>
      </c>
      <c r="B30" s="58" t="s">
        <v>236</v>
      </c>
      <c r="C30" s="59">
        <f>+AVERAGEIFS('[1]BD_PRECIOS PROMEDIO MENSUAL'!$J$21:$J$50000,'[1]BD_PRECIOS PROMEDIO MENSUAL'!$A$21:$A$50000,C$12,'[1]BD_PRECIOS PROMEDIO MENSUAL'!$B$21:$B$50000,C$13,'[1]BD_PRECIOS PROMEDIO MENSUAL'!$K$21:$K$50000,$A30)</f>
        <v>1407</v>
      </c>
      <c r="D30" s="59">
        <f>+AVERAGEIFS('[1]BD_PRECIOS PROMEDIO MENSUAL'!$J$21:$J$50000,'[1]BD_PRECIOS PROMEDIO MENSUAL'!$A$21:$A$50000,D$12,'[1]BD_PRECIOS PROMEDIO MENSUAL'!$B$21:$B$50000,D$13,'[1]BD_PRECIOS PROMEDIO MENSUAL'!$K$21:$K$50000,$A30)</f>
        <v>2274</v>
      </c>
      <c r="E30" s="60"/>
      <c r="F30" s="59">
        <f>+IFERROR(AVERAGEIFS('[1]BD_PRECIOS PROMEDIO MENSUAL'!$J$21:$J$50000,'[1]BD_PRECIOS PROMEDIO MENSUAL'!$A$21:$A$50000,$F$12,'[1]BD_PRECIOS PROMEDIO MENSUAL'!$B$21:$B$50000,F$13,'[1]BD_PRECIOS PROMEDIO MENSUAL'!$K$21:$K$50000,$A30)," ")</f>
        <v>2764</v>
      </c>
      <c r="G30" s="59">
        <f>+IFERROR(AVERAGEIFS('[1]BD_PRECIOS PROMEDIO MENSUAL'!$J$21:$J$50000,'[1]BD_PRECIOS PROMEDIO MENSUAL'!$A$21:$A$50000,$F$12,'[1]BD_PRECIOS PROMEDIO MENSUAL'!$B$21:$B$50000,G$13,'[1]BD_PRECIOS PROMEDIO MENSUAL'!$K$21:$K$50000,$A30)," ")</f>
        <v>3001</v>
      </c>
      <c r="H30" s="59">
        <f>+IFERROR(AVERAGEIFS('[1]BD_PRECIOS PROMEDIO MENSUAL'!$J$21:$J$50000,'[1]BD_PRECIOS PROMEDIO MENSUAL'!$A$21:$A$50000,$F$12,'[1]BD_PRECIOS PROMEDIO MENSUAL'!$B$21:$B$50000,H$13,'[1]BD_PRECIOS PROMEDIO MENSUAL'!$K$21:$K$50000,$A30)," ")</f>
        <v>2954</v>
      </c>
      <c r="I30" s="59">
        <f>+IFERROR(AVERAGEIFS('[1]BD_PRECIOS PROMEDIO MENSUAL'!$J$21:$J$50000,'[1]BD_PRECIOS PROMEDIO MENSUAL'!$A$21:$A$50000,$F$12,'[1]BD_PRECIOS PROMEDIO MENSUAL'!$B$21:$B$50000,I$13,'[1]BD_PRECIOS PROMEDIO MENSUAL'!$K$21:$K$50000,$A30)," ")</f>
        <v>3098</v>
      </c>
      <c r="J30" s="59">
        <f>+IFERROR(AVERAGEIFS('[1]BD_PRECIOS PROMEDIO MENSUAL'!$J$21:$J$50000,'[1]BD_PRECIOS PROMEDIO MENSUAL'!$A$21:$A$50000,$F$12,'[1]BD_PRECIOS PROMEDIO MENSUAL'!$B$21:$B$50000,J$13,'[1]BD_PRECIOS PROMEDIO MENSUAL'!$K$21:$K$50000,$A30)," ")</f>
        <v>3507</v>
      </c>
      <c r="K30" s="59">
        <f>+IFERROR(AVERAGEIFS('[1]BD_PRECIOS PROMEDIO MENSUAL'!$J$21:$J$50000,'[1]BD_PRECIOS PROMEDIO MENSUAL'!$A$21:$A$50000,$F$12,'[1]BD_PRECIOS PROMEDIO MENSUAL'!$B$21:$B$50000,K$13,'[1]BD_PRECIOS PROMEDIO MENSUAL'!$K$21:$K$50000,$A30)," ")</f>
        <v>3490</v>
      </c>
      <c r="L30" s="61">
        <f t="shared" si="0"/>
        <v>-0.48474479612203858</v>
      </c>
      <c r="M30" s="61">
        <f t="shared" si="1"/>
        <v>53.474054529463501</v>
      </c>
      <c r="N30" s="61">
        <f t="shared" si="2"/>
        <v>61.620469083155662</v>
      </c>
      <c r="O30" s="26"/>
      <c r="Q30" s="119"/>
      <c r="R30" s="119"/>
      <c r="S30" s="119"/>
      <c r="T30" s="119"/>
      <c r="U30" s="119"/>
      <c r="V30" s="129"/>
      <c r="W30" s="129"/>
      <c r="X30" s="129"/>
      <c r="Y30" s="129"/>
      <c r="Z30" s="129"/>
    </row>
    <row r="31" spans="1:26" x14ac:dyDescent="0.35">
      <c r="A31" s="134">
        <v>31018</v>
      </c>
      <c r="B31" s="58" t="s">
        <v>237</v>
      </c>
      <c r="C31" s="59">
        <f>+AVERAGEIFS('[1]BD_PRECIOS PROMEDIO MENSUAL'!$J$21:$J$50000,'[1]BD_PRECIOS PROMEDIO MENSUAL'!$A$21:$A$50000,C$12,'[1]BD_PRECIOS PROMEDIO MENSUAL'!$B$21:$B$50000,C$13,'[1]BD_PRECIOS PROMEDIO MENSUAL'!$K$21:$K$50000,$A31)</f>
        <v>825</v>
      </c>
      <c r="D31" s="59">
        <f>+AVERAGEIFS('[1]BD_PRECIOS PROMEDIO MENSUAL'!$J$21:$J$50000,'[1]BD_PRECIOS PROMEDIO MENSUAL'!$A$21:$A$50000,D$12,'[1]BD_PRECIOS PROMEDIO MENSUAL'!$B$21:$B$50000,D$13,'[1]BD_PRECIOS PROMEDIO MENSUAL'!$K$21:$K$50000,$A31)</f>
        <v>1939</v>
      </c>
      <c r="E31" s="60"/>
      <c r="F31" s="59">
        <f>+IFERROR(AVERAGEIFS('[1]BD_PRECIOS PROMEDIO MENSUAL'!$J$21:$J$50000,'[1]BD_PRECIOS PROMEDIO MENSUAL'!$A$21:$A$50000,$F$12,'[1]BD_PRECIOS PROMEDIO MENSUAL'!$B$21:$B$50000,F$13,'[1]BD_PRECIOS PROMEDIO MENSUAL'!$K$21:$K$50000,$A31)," ")</f>
        <v>2430</v>
      </c>
      <c r="G31" s="59">
        <f>+IFERROR(AVERAGEIFS('[1]BD_PRECIOS PROMEDIO MENSUAL'!$J$21:$J$50000,'[1]BD_PRECIOS PROMEDIO MENSUAL'!$A$21:$A$50000,$F$12,'[1]BD_PRECIOS PROMEDIO MENSUAL'!$B$21:$B$50000,G$13,'[1]BD_PRECIOS PROMEDIO MENSUAL'!$K$21:$K$50000,$A31)," ")</f>
        <v>2603</v>
      </c>
      <c r="H31" s="59">
        <f>+IFERROR(AVERAGEIFS('[1]BD_PRECIOS PROMEDIO MENSUAL'!$J$21:$J$50000,'[1]BD_PRECIOS PROMEDIO MENSUAL'!$A$21:$A$50000,$F$12,'[1]BD_PRECIOS PROMEDIO MENSUAL'!$B$21:$B$50000,H$13,'[1]BD_PRECIOS PROMEDIO MENSUAL'!$K$21:$K$50000,$A31)," ")</f>
        <v>1991</v>
      </c>
      <c r="I31" s="59">
        <f>+IFERROR(AVERAGEIFS('[1]BD_PRECIOS PROMEDIO MENSUAL'!$J$21:$J$50000,'[1]BD_PRECIOS PROMEDIO MENSUAL'!$A$21:$A$50000,$F$12,'[1]BD_PRECIOS PROMEDIO MENSUAL'!$B$21:$B$50000,I$13,'[1]BD_PRECIOS PROMEDIO MENSUAL'!$K$21:$K$50000,$A31)," ")</f>
        <v>1880</v>
      </c>
      <c r="J31" s="59">
        <f>+IFERROR(AVERAGEIFS('[1]BD_PRECIOS PROMEDIO MENSUAL'!$J$21:$J$50000,'[1]BD_PRECIOS PROMEDIO MENSUAL'!$A$21:$A$50000,$F$12,'[1]BD_PRECIOS PROMEDIO MENSUAL'!$B$21:$B$50000,J$13,'[1]BD_PRECIOS PROMEDIO MENSUAL'!$K$21:$K$50000,$A31)," ")</f>
        <v>1650</v>
      </c>
      <c r="K31" s="59">
        <f>+IFERROR(AVERAGEIFS('[1]BD_PRECIOS PROMEDIO MENSUAL'!$J$21:$J$50000,'[1]BD_PRECIOS PROMEDIO MENSUAL'!$A$21:$A$50000,$F$12,'[1]BD_PRECIOS PROMEDIO MENSUAL'!$B$21:$B$50000,K$13,'[1]BD_PRECIOS PROMEDIO MENSUAL'!$K$21:$K$50000,$A31)," ")</f>
        <v>1945</v>
      </c>
      <c r="L31" s="61">
        <f t="shared" si="0"/>
        <v>17.878787878787872</v>
      </c>
      <c r="M31" s="61">
        <f t="shared" si="1"/>
        <v>0.30943785456420958</v>
      </c>
      <c r="N31" s="61">
        <f t="shared" si="2"/>
        <v>135.030303030303</v>
      </c>
      <c r="O31" s="26"/>
      <c r="Q31" s="119"/>
      <c r="R31" s="119"/>
      <c r="S31" s="119"/>
      <c r="T31" s="119"/>
      <c r="U31" s="119"/>
      <c r="V31" s="129"/>
      <c r="W31" s="129"/>
      <c r="X31" s="129"/>
      <c r="Y31" s="129"/>
      <c r="Z31" s="129"/>
    </row>
    <row r="32" spans="1:26" x14ac:dyDescent="0.35">
      <c r="A32" s="134">
        <v>31019</v>
      </c>
      <c r="B32" s="58" t="s">
        <v>238</v>
      </c>
      <c r="C32" s="59">
        <f>+AVERAGEIFS('[1]BD_PRECIOS PROMEDIO MENSUAL'!$J$21:$J$50000,'[1]BD_PRECIOS PROMEDIO MENSUAL'!$A$21:$A$50000,C$12,'[1]BD_PRECIOS PROMEDIO MENSUAL'!$B$21:$B$50000,C$13,'[1]BD_PRECIOS PROMEDIO MENSUAL'!$K$21:$K$50000,$A32)</f>
        <v>963</v>
      </c>
      <c r="D32" s="59">
        <f>+AVERAGEIFS('[1]BD_PRECIOS PROMEDIO MENSUAL'!$J$21:$J$50000,'[1]BD_PRECIOS PROMEDIO MENSUAL'!$A$21:$A$50000,D$12,'[1]BD_PRECIOS PROMEDIO MENSUAL'!$B$21:$B$50000,D$13,'[1]BD_PRECIOS PROMEDIO MENSUAL'!$K$21:$K$50000,$A32)</f>
        <v>976</v>
      </c>
      <c r="E32" s="60"/>
      <c r="F32" s="59">
        <f>+IFERROR(AVERAGEIFS('[1]BD_PRECIOS PROMEDIO MENSUAL'!$J$21:$J$50000,'[1]BD_PRECIOS PROMEDIO MENSUAL'!$A$21:$A$50000,$F$12,'[1]BD_PRECIOS PROMEDIO MENSUAL'!$B$21:$B$50000,F$13,'[1]BD_PRECIOS PROMEDIO MENSUAL'!$K$21:$K$50000,$A32)," ")</f>
        <v>2053</v>
      </c>
      <c r="G32" s="59">
        <f>+IFERROR(AVERAGEIFS('[1]BD_PRECIOS PROMEDIO MENSUAL'!$J$21:$J$50000,'[1]BD_PRECIOS PROMEDIO MENSUAL'!$A$21:$A$50000,$F$12,'[1]BD_PRECIOS PROMEDIO MENSUAL'!$B$21:$B$50000,G$13,'[1]BD_PRECIOS PROMEDIO MENSUAL'!$K$21:$K$50000,$A32)," ")</f>
        <v>1398</v>
      </c>
      <c r="H32" s="59">
        <f>+IFERROR(AVERAGEIFS('[1]BD_PRECIOS PROMEDIO MENSUAL'!$J$21:$J$50000,'[1]BD_PRECIOS PROMEDIO MENSUAL'!$A$21:$A$50000,$F$12,'[1]BD_PRECIOS PROMEDIO MENSUAL'!$B$21:$B$50000,H$13,'[1]BD_PRECIOS PROMEDIO MENSUAL'!$K$21:$K$50000,$A32)," ")</f>
        <v>1512</v>
      </c>
      <c r="I32" s="59">
        <f>+IFERROR(AVERAGEIFS('[1]BD_PRECIOS PROMEDIO MENSUAL'!$J$21:$J$50000,'[1]BD_PRECIOS PROMEDIO MENSUAL'!$A$21:$A$50000,$F$12,'[1]BD_PRECIOS PROMEDIO MENSUAL'!$B$21:$B$50000,I$13,'[1]BD_PRECIOS PROMEDIO MENSUAL'!$K$21:$K$50000,$A32)," ")</f>
        <v>1254</v>
      </c>
      <c r="J32" s="59">
        <f>+IFERROR(AVERAGEIFS('[1]BD_PRECIOS PROMEDIO MENSUAL'!$J$21:$J$50000,'[1]BD_PRECIOS PROMEDIO MENSUAL'!$A$21:$A$50000,$F$12,'[1]BD_PRECIOS PROMEDIO MENSUAL'!$B$21:$B$50000,J$13,'[1]BD_PRECIOS PROMEDIO MENSUAL'!$K$21:$K$50000,$A32)," ")</f>
        <v>1443</v>
      </c>
      <c r="K32" s="59">
        <f>+IFERROR(AVERAGEIFS('[1]BD_PRECIOS PROMEDIO MENSUAL'!$J$21:$J$50000,'[1]BD_PRECIOS PROMEDIO MENSUAL'!$A$21:$A$50000,$F$12,'[1]BD_PRECIOS PROMEDIO MENSUAL'!$B$21:$B$50000,K$13,'[1]BD_PRECIOS PROMEDIO MENSUAL'!$K$21:$K$50000,$A32)," ")</f>
        <v>1920</v>
      </c>
      <c r="L32" s="61">
        <f t="shared" si="0"/>
        <v>33.056133056133064</v>
      </c>
      <c r="M32" s="61">
        <f t="shared" si="1"/>
        <v>96.721311475409834</v>
      </c>
      <c r="N32" s="61">
        <f t="shared" si="2"/>
        <v>1.349948078920038</v>
      </c>
      <c r="O32" s="26"/>
      <c r="Q32" s="119"/>
      <c r="R32" s="119"/>
      <c r="S32" s="119"/>
      <c r="T32" s="119"/>
      <c r="U32" s="119"/>
      <c r="V32" s="129"/>
      <c r="W32" s="129"/>
      <c r="X32" s="129"/>
      <c r="Y32" s="129"/>
      <c r="Z32" s="129"/>
    </row>
    <row r="33" spans="1:26" x14ac:dyDescent="0.35">
      <c r="A33" s="134">
        <v>31020</v>
      </c>
      <c r="B33" s="58" t="s">
        <v>112</v>
      </c>
      <c r="C33" s="59">
        <f>+AVERAGEIFS('[1]BD_PRECIOS PROMEDIO MENSUAL'!$J$21:$J$50000,'[1]BD_PRECIOS PROMEDIO MENSUAL'!$A$21:$A$50000,C$12,'[1]BD_PRECIOS PROMEDIO MENSUAL'!$B$21:$B$50000,C$13,'[1]BD_PRECIOS PROMEDIO MENSUAL'!$K$21:$K$50000,$A33)</f>
        <v>1391</v>
      </c>
      <c r="D33" s="59">
        <f>+AVERAGEIFS('[1]BD_PRECIOS PROMEDIO MENSUAL'!$J$21:$J$50000,'[1]BD_PRECIOS PROMEDIO MENSUAL'!$A$21:$A$50000,D$12,'[1]BD_PRECIOS PROMEDIO MENSUAL'!$B$21:$B$50000,D$13,'[1]BD_PRECIOS PROMEDIO MENSUAL'!$K$21:$K$50000,$A33)</f>
        <v>2651</v>
      </c>
      <c r="E33" s="60"/>
      <c r="F33" s="59">
        <f>+IFERROR(AVERAGEIFS('[1]BD_PRECIOS PROMEDIO MENSUAL'!$J$21:$J$50000,'[1]BD_PRECIOS PROMEDIO MENSUAL'!$A$21:$A$50000,$F$12,'[1]BD_PRECIOS PROMEDIO MENSUAL'!$B$21:$B$50000,F$13,'[1]BD_PRECIOS PROMEDIO MENSUAL'!$K$21:$K$50000,$A33)," ")</f>
        <v>1196</v>
      </c>
      <c r="G33" s="59">
        <f>+IFERROR(AVERAGEIFS('[1]BD_PRECIOS PROMEDIO MENSUAL'!$J$21:$J$50000,'[1]BD_PRECIOS PROMEDIO MENSUAL'!$A$21:$A$50000,$F$12,'[1]BD_PRECIOS PROMEDIO MENSUAL'!$B$21:$B$50000,G$13,'[1]BD_PRECIOS PROMEDIO MENSUAL'!$K$21:$K$50000,$A33)," ")</f>
        <v>4202</v>
      </c>
      <c r="H33" s="59">
        <f>+IFERROR(AVERAGEIFS('[1]BD_PRECIOS PROMEDIO MENSUAL'!$J$21:$J$50000,'[1]BD_PRECIOS PROMEDIO MENSUAL'!$A$21:$A$50000,$F$12,'[1]BD_PRECIOS PROMEDIO MENSUAL'!$B$21:$B$50000,H$13,'[1]BD_PRECIOS PROMEDIO MENSUAL'!$K$21:$K$50000,$A33)," ")</f>
        <v>5192</v>
      </c>
      <c r="I33" s="59">
        <f>+IFERROR(AVERAGEIFS('[1]BD_PRECIOS PROMEDIO MENSUAL'!$J$21:$J$50000,'[1]BD_PRECIOS PROMEDIO MENSUAL'!$A$21:$A$50000,$F$12,'[1]BD_PRECIOS PROMEDIO MENSUAL'!$B$21:$B$50000,I$13,'[1]BD_PRECIOS PROMEDIO MENSUAL'!$K$21:$K$50000,$A33)," ")</f>
        <v>3905</v>
      </c>
      <c r="J33" s="59">
        <f>+IFERROR(AVERAGEIFS('[1]BD_PRECIOS PROMEDIO MENSUAL'!$J$21:$J$50000,'[1]BD_PRECIOS PROMEDIO MENSUAL'!$A$21:$A$50000,$F$12,'[1]BD_PRECIOS PROMEDIO MENSUAL'!$B$21:$B$50000,J$13,'[1]BD_PRECIOS PROMEDIO MENSUAL'!$K$21:$K$50000,$A33)," ")</f>
        <v>4458</v>
      </c>
      <c r="K33" s="59">
        <f>+IFERROR(AVERAGEIFS('[1]BD_PRECIOS PROMEDIO MENSUAL'!$J$21:$J$50000,'[1]BD_PRECIOS PROMEDIO MENSUAL'!$A$21:$A$50000,$F$12,'[1]BD_PRECIOS PROMEDIO MENSUAL'!$B$21:$B$50000,K$13,'[1]BD_PRECIOS PROMEDIO MENSUAL'!$K$21:$K$50000,$A33)," ")</f>
        <v>3464</v>
      </c>
      <c r="L33" s="61">
        <f t="shared" si="0"/>
        <v>-22.296994167788242</v>
      </c>
      <c r="M33" s="61">
        <f t="shared" si="1"/>
        <v>30.667672576386273</v>
      </c>
      <c r="N33" s="61">
        <f t="shared" si="2"/>
        <v>90.582314881380313</v>
      </c>
      <c r="O33" s="26"/>
      <c r="Q33" s="119"/>
      <c r="R33" s="119"/>
      <c r="S33" s="119"/>
      <c r="T33" s="119"/>
      <c r="U33" s="119"/>
      <c r="V33" s="129"/>
      <c r="W33" s="129"/>
      <c r="X33" s="129"/>
      <c r="Y33" s="129"/>
      <c r="Z33" s="129"/>
    </row>
    <row r="34" spans="1:26" x14ac:dyDescent="0.35">
      <c r="A34" s="134">
        <v>31021</v>
      </c>
      <c r="B34" s="58" t="s">
        <v>239</v>
      </c>
      <c r="C34" s="59">
        <f>+AVERAGEIFS('[1]BD_PRECIOS PROMEDIO MENSUAL'!$J$21:$J$50000,'[1]BD_PRECIOS PROMEDIO MENSUAL'!$A$21:$A$50000,C$12,'[1]BD_PRECIOS PROMEDIO MENSUAL'!$B$21:$B$50000,C$13,'[1]BD_PRECIOS PROMEDIO MENSUAL'!$K$21:$K$50000,$A34)</f>
        <v>2097</v>
      </c>
      <c r="D34" s="59">
        <f>+AVERAGEIFS('[1]BD_PRECIOS PROMEDIO MENSUAL'!$J$21:$J$50000,'[1]BD_PRECIOS PROMEDIO MENSUAL'!$A$21:$A$50000,D$12,'[1]BD_PRECIOS PROMEDIO MENSUAL'!$B$21:$B$50000,D$13,'[1]BD_PRECIOS PROMEDIO MENSUAL'!$K$21:$K$50000,$A34)</f>
        <v>1916</v>
      </c>
      <c r="E34" s="60"/>
      <c r="F34" s="59">
        <f>+IFERROR(AVERAGEIFS('[1]BD_PRECIOS PROMEDIO MENSUAL'!$J$21:$J$50000,'[1]BD_PRECIOS PROMEDIO MENSUAL'!$A$21:$A$50000,$F$12,'[1]BD_PRECIOS PROMEDIO MENSUAL'!$B$21:$B$50000,F$13,'[1]BD_PRECIOS PROMEDIO MENSUAL'!$K$21:$K$50000,$A34)," ")</f>
        <v>1948</v>
      </c>
      <c r="G34" s="59">
        <f>+IFERROR(AVERAGEIFS('[1]BD_PRECIOS PROMEDIO MENSUAL'!$J$21:$J$50000,'[1]BD_PRECIOS PROMEDIO MENSUAL'!$A$21:$A$50000,$F$12,'[1]BD_PRECIOS PROMEDIO MENSUAL'!$B$21:$B$50000,G$13,'[1]BD_PRECIOS PROMEDIO MENSUAL'!$K$21:$K$50000,$A34)," ")</f>
        <v>2373</v>
      </c>
      <c r="H34" s="59">
        <f>+IFERROR(AVERAGEIFS('[1]BD_PRECIOS PROMEDIO MENSUAL'!$J$21:$J$50000,'[1]BD_PRECIOS PROMEDIO MENSUAL'!$A$21:$A$50000,$F$12,'[1]BD_PRECIOS PROMEDIO MENSUAL'!$B$21:$B$50000,H$13,'[1]BD_PRECIOS PROMEDIO MENSUAL'!$K$21:$K$50000,$A34)," ")</f>
        <v>2439</v>
      </c>
      <c r="I34" s="59">
        <f>+IFERROR(AVERAGEIFS('[1]BD_PRECIOS PROMEDIO MENSUAL'!$J$21:$J$50000,'[1]BD_PRECIOS PROMEDIO MENSUAL'!$A$21:$A$50000,$F$12,'[1]BD_PRECIOS PROMEDIO MENSUAL'!$B$21:$B$50000,I$13,'[1]BD_PRECIOS PROMEDIO MENSUAL'!$K$21:$K$50000,$A34)," ")</f>
        <v>3234</v>
      </c>
      <c r="J34" s="59">
        <f>+IFERROR(AVERAGEIFS('[1]BD_PRECIOS PROMEDIO MENSUAL'!$J$21:$J$50000,'[1]BD_PRECIOS PROMEDIO MENSUAL'!$A$21:$A$50000,$F$12,'[1]BD_PRECIOS PROMEDIO MENSUAL'!$B$21:$B$50000,J$13,'[1]BD_PRECIOS PROMEDIO MENSUAL'!$K$21:$K$50000,$A34)," ")</f>
        <v>3627</v>
      </c>
      <c r="K34" s="59">
        <f>+IFERROR(AVERAGEIFS('[1]BD_PRECIOS PROMEDIO MENSUAL'!$J$21:$J$50000,'[1]BD_PRECIOS PROMEDIO MENSUAL'!$A$21:$A$50000,$F$12,'[1]BD_PRECIOS PROMEDIO MENSUAL'!$B$21:$B$50000,K$13,'[1]BD_PRECIOS PROMEDIO MENSUAL'!$K$21:$K$50000,$A34)," ")</f>
        <v>3767</v>
      </c>
      <c r="L34" s="61">
        <f t="shared" si="0"/>
        <v>3.8599393438103036</v>
      </c>
      <c r="M34" s="61">
        <f t="shared" si="1"/>
        <v>96.607515657620041</v>
      </c>
      <c r="N34" s="61">
        <f t="shared" si="2"/>
        <v>-8.6313781592751599</v>
      </c>
      <c r="O34" s="26"/>
      <c r="Q34" s="119"/>
      <c r="R34" s="119"/>
      <c r="S34" s="119"/>
      <c r="T34" s="119"/>
      <c r="U34" s="119"/>
      <c r="V34" s="129"/>
      <c r="W34" s="129"/>
      <c r="X34" s="129"/>
      <c r="Y34" s="129"/>
      <c r="Z34" s="129"/>
    </row>
    <row r="35" spans="1:26" x14ac:dyDescent="0.35">
      <c r="A35" s="134">
        <v>31022</v>
      </c>
      <c r="B35" s="58" t="s">
        <v>113</v>
      </c>
      <c r="C35" s="59">
        <f>+AVERAGEIFS('[1]BD_PRECIOS PROMEDIO MENSUAL'!$J$21:$J$50000,'[1]BD_PRECIOS PROMEDIO MENSUAL'!$A$21:$A$50000,C$12,'[1]BD_PRECIOS PROMEDIO MENSUAL'!$B$21:$B$50000,C$13,'[1]BD_PRECIOS PROMEDIO MENSUAL'!$K$21:$K$50000,$A35)</f>
        <v>1817</v>
      </c>
      <c r="D35" s="59">
        <f>+AVERAGEIFS('[1]BD_PRECIOS PROMEDIO MENSUAL'!$J$21:$J$50000,'[1]BD_PRECIOS PROMEDIO MENSUAL'!$A$21:$A$50000,D$12,'[1]BD_PRECIOS PROMEDIO MENSUAL'!$B$21:$B$50000,D$13,'[1]BD_PRECIOS PROMEDIO MENSUAL'!$K$21:$K$50000,$A35)</f>
        <v>3550</v>
      </c>
      <c r="E35" s="60"/>
      <c r="F35" s="59">
        <f>+IFERROR(AVERAGEIFS('[1]BD_PRECIOS PROMEDIO MENSUAL'!$J$21:$J$50000,'[1]BD_PRECIOS PROMEDIO MENSUAL'!$A$21:$A$50000,$F$12,'[1]BD_PRECIOS PROMEDIO MENSUAL'!$B$21:$B$50000,F$13,'[1]BD_PRECIOS PROMEDIO MENSUAL'!$K$21:$K$50000,$A35)," ")</f>
        <v>3025</v>
      </c>
      <c r="G35" s="59">
        <f>+IFERROR(AVERAGEIFS('[1]BD_PRECIOS PROMEDIO MENSUAL'!$J$21:$J$50000,'[1]BD_PRECIOS PROMEDIO MENSUAL'!$A$21:$A$50000,$F$12,'[1]BD_PRECIOS PROMEDIO MENSUAL'!$B$21:$B$50000,G$13,'[1]BD_PRECIOS PROMEDIO MENSUAL'!$K$21:$K$50000,$A35)," ")</f>
        <v>2689</v>
      </c>
      <c r="H35" s="59">
        <f>+IFERROR(AVERAGEIFS('[1]BD_PRECIOS PROMEDIO MENSUAL'!$J$21:$J$50000,'[1]BD_PRECIOS PROMEDIO MENSUAL'!$A$21:$A$50000,$F$12,'[1]BD_PRECIOS PROMEDIO MENSUAL'!$B$21:$B$50000,H$13,'[1]BD_PRECIOS PROMEDIO MENSUAL'!$K$21:$K$50000,$A35)," ")</f>
        <v>3210</v>
      </c>
      <c r="I35" s="59">
        <f>+IFERROR(AVERAGEIFS('[1]BD_PRECIOS PROMEDIO MENSUAL'!$J$21:$J$50000,'[1]BD_PRECIOS PROMEDIO MENSUAL'!$A$21:$A$50000,$F$12,'[1]BD_PRECIOS PROMEDIO MENSUAL'!$B$21:$B$50000,I$13,'[1]BD_PRECIOS PROMEDIO MENSUAL'!$K$21:$K$50000,$A35)," ")</f>
        <v>4064</v>
      </c>
      <c r="J35" s="59">
        <f>+IFERROR(AVERAGEIFS('[1]BD_PRECIOS PROMEDIO MENSUAL'!$J$21:$J$50000,'[1]BD_PRECIOS PROMEDIO MENSUAL'!$A$21:$A$50000,$F$12,'[1]BD_PRECIOS PROMEDIO MENSUAL'!$B$21:$B$50000,J$13,'[1]BD_PRECIOS PROMEDIO MENSUAL'!$K$21:$K$50000,$A35)," ")</f>
        <v>4128</v>
      </c>
      <c r="K35" s="59">
        <f>+IFERROR(AVERAGEIFS('[1]BD_PRECIOS PROMEDIO MENSUAL'!$J$21:$J$50000,'[1]BD_PRECIOS PROMEDIO MENSUAL'!$A$21:$A$50000,$F$12,'[1]BD_PRECIOS PROMEDIO MENSUAL'!$B$21:$B$50000,K$13,'[1]BD_PRECIOS PROMEDIO MENSUAL'!$K$21:$K$50000,$A35)," ")</f>
        <v>3878</v>
      </c>
      <c r="L35" s="61">
        <f t="shared" si="0"/>
        <v>-6.0562015503875966</v>
      </c>
      <c r="M35" s="61">
        <f t="shared" si="1"/>
        <v>9.2394366197183118</v>
      </c>
      <c r="N35" s="61">
        <f t="shared" si="2"/>
        <v>95.376995046780408</v>
      </c>
      <c r="O35" s="26"/>
      <c r="Q35" s="119"/>
      <c r="R35" s="119"/>
      <c r="S35" s="119"/>
      <c r="T35" s="119"/>
      <c r="U35" s="119"/>
      <c r="V35" s="129"/>
      <c r="W35" s="129"/>
      <c r="X35" s="129"/>
      <c r="Y35" s="129"/>
      <c r="Z35" s="129"/>
    </row>
    <row r="36" spans="1:26" x14ac:dyDescent="0.35">
      <c r="A36" s="134">
        <v>31023</v>
      </c>
      <c r="B36" s="58" t="s">
        <v>114</v>
      </c>
      <c r="C36" s="59">
        <f>+AVERAGEIFS('[1]BD_PRECIOS PROMEDIO MENSUAL'!$J$21:$J$50000,'[1]BD_PRECIOS PROMEDIO MENSUAL'!$A$21:$A$50000,C$12,'[1]BD_PRECIOS PROMEDIO MENSUAL'!$B$21:$B$50000,C$13,'[1]BD_PRECIOS PROMEDIO MENSUAL'!$K$21:$K$50000,$A36)</f>
        <v>3021</v>
      </c>
      <c r="D36" s="59">
        <f>+AVERAGEIFS('[1]BD_PRECIOS PROMEDIO MENSUAL'!$J$21:$J$50000,'[1]BD_PRECIOS PROMEDIO MENSUAL'!$A$21:$A$50000,D$12,'[1]BD_PRECIOS PROMEDIO MENSUAL'!$B$21:$B$50000,D$13,'[1]BD_PRECIOS PROMEDIO MENSUAL'!$K$21:$K$50000,$A36)</f>
        <v>887</v>
      </c>
      <c r="E36" s="60"/>
      <c r="F36" s="59">
        <f>+IFERROR(AVERAGEIFS('[1]BD_PRECIOS PROMEDIO MENSUAL'!$J$21:$J$50000,'[1]BD_PRECIOS PROMEDIO MENSUAL'!$A$21:$A$50000,$F$12,'[1]BD_PRECIOS PROMEDIO MENSUAL'!$B$21:$B$50000,F$13,'[1]BD_PRECIOS PROMEDIO MENSUAL'!$K$21:$K$50000,$A36)," ")</f>
        <v>1211</v>
      </c>
      <c r="G36" s="59">
        <f>+IFERROR(AVERAGEIFS('[1]BD_PRECIOS PROMEDIO MENSUAL'!$J$21:$J$50000,'[1]BD_PRECIOS PROMEDIO MENSUAL'!$A$21:$A$50000,$F$12,'[1]BD_PRECIOS PROMEDIO MENSUAL'!$B$21:$B$50000,G$13,'[1]BD_PRECIOS PROMEDIO MENSUAL'!$K$21:$K$50000,$A36)," ")</f>
        <v>2649</v>
      </c>
      <c r="H36" s="59">
        <f>+IFERROR(AVERAGEIFS('[1]BD_PRECIOS PROMEDIO MENSUAL'!$J$21:$J$50000,'[1]BD_PRECIOS PROMEDIO MENSUAL'!$A$21:$A$50000,$F$12,'[1]BD_PRECIOS PROMEDIO MENSUAL'!$B$21:$B$50000,H$13,'[1]BD_PRECIOS PROMEDIO MENSUAL'!$K$21:$K$50000,$A36)," ")</f>
        <v>5750</v>
      </c>
      <c r="I36" s="59">
        <f>+IFERROR(AVERAGEIFS('[1]BD_PRECIOS PROMEDIO MENSUAL'!$J$21:$J$50000,'[1]BD_PRECIOS PROMEDIO MENSUAL'!$A$21:$A$50000,$F$12,'[1]BD_PRECIOS PROMEDIO MENSUAL'!$B$21:$B$50000,I$13,'[1]BD_PRECIOS PROMEDIO MENSUAL'!$K$21:$K$50000,$A36)," ")</f>
        <v>5249</v>
      </c>
      <c r="J36" s="59">
        <f>+IFERROR(AVERAGEIFS('[1]BD_PRECIOS PROMEDIO MENSUAL'!$J$21:$J$50000,'[1]BD_PRECIOS PROMEDIO MENSUAL'!$A$21:$A$50000,$F$12,'[1]BD_PRECIOS PROMEDIO MENSUAL'!$B$21:$B$50000,J$13,'[1]BD_PRECIOS PROMEDIO MENSUAL'!$K$21:$K$50000,$A36)," ")</f>
        <v>3349</v>
      </c>
      <c r="K36" s="59">
        <f>+IFERROR(AVERAGEIFS('[1]BD_PRECIOS PROMEDIO MENSUAL'!$J$21:$J$50000,'[1]BD_PRECIOS PROMEDIO MENSUAL'!$A$21:$A$50000,$F$12,'[1]BD_PRECIOS PROMEDIO MENSUAL'!$B$21:$B$50000,K$13,'[1]BD_PRECIOS PROMEDIO MENSUAL'!$K$21:$K$50000,$A36)," ")</f>
        <v>2300</v>
      </c>
      <c r="L36" s="61">
        <f t="shared" si="0"/>
        <v>-31.322782920274705</v>
      </c>
      <c r="M36" s="61">
        <f t="shared" si="1"/>
        <v>159.3010146561443</v>
      </c>
      <c r="N36" s="61">
        <f t="shared" si="2"/>
        <v>-70.6388613042039</v>
      </c>
      <c r="O36" s="26"/>
      <c r="Q36" s="119"/>
      <c r="R36" s="119"/>
      <c r="S36" s="119"/>
      <c r="T36" s="119"/>
      <c r="U36" s="119"/>
      <c r="V36" s="129"/>
      <c r="W36" s="129"/>
      <c r="X36" s="129"/>
      <c r="Y36" s="129"/>
      <c r="Z36" s="129"/>
    </row>
    <row r="37" spans="1:26" x14ac:dyDescent="0.35">
      <c r="A37" s="134">
        <v>31024</v>
      </c>
      <c r="B37" s="58" t="s">
        <v>240</v>
      </c>
      <c r="C37" s="59">
        <f>+AVERAGEIFS('[1]BD_PRECIOS PROMEDIO MENSUAL'!$J$21:$J$50000,'[1]BD_PRECIOS PROMEDIO MENSUAL'!$A$21:$A$50000,C$12,'[1]BD_PRECIOS PROMEDIO MENSUAL'!$B$21:$B$50000,C$13,'[1]BD_PRECIOS PROMEDIO MENSUAL'!$K$21:$K$50000,$A37)</f>
        <v>2069</v>
      </c>
      <c r="D37" s="59">
        <f>+AVERAGEIFS('[1]BD_PRECIOS PROMEDIO MENSUAL'!$J$21:$J$50000,'[1]BD_PRECIOS PROMEDIO MENSUAL'!$A$21:$A$50000,D$12,'[1]BD_PRECIOS PROMEDIO MENSUAL'!$B$21:$B$50000,D$13,'[1]BD_PRECIOS PROMEDIO MENSUAL'!$K$21:$K$50000,$A37)</f>
        <v>4275</v>
      </c>
      <c r="E37" s="60"/>
      <c r="F37" s="59">
        <f>+IFERROR(AVERAGEIFS('[1]BD_PRECIOS PROMEDIO MENSUAL'!$J$21:$J$50000,'[1]BD_PRECIOS PROMEDIO MENSUAL'!$A$21:$A$50000,$F$12,'[1]BD_PRECIOS PROMEDIO MENSUAL'!$B$21:$B$50000,F$13,'[1]BD_PRECIOS PROMEDIO MENSUAL'!$K$21:$K$50000,$A37)," ")</f>
        <v>4518</v>
      </c>
      <c r="G37" s="59">
        <f>+IFERROR(AVERAGEIFS('[1]BD_PRECIOS PROMEDIO MENSUAL'!$J$21:$J$50000,'[1]BD_PRECIOS PROMEDIO MENSUAL'!$A$21:$A$50000,$F$12,'[1]BD_PRECIOS PROMEDIO MENSUAL'!$B$21:$B$50000,G$13,'[1]BD_PRECIOS PROMEDIO MENSUAL'!$K$21:$K$50000,$A37)," ")</f>
        <v>4722</v>
      </c>
      <c r="H37" s="59">
        <f>+IFERROR(AVERAGEIFS('[1]BD_PRECIOS PROMEDIO MENSUAL'!$J$21:$J$50000,'[1]BD_PRECIOS PROMEDIO MENSUAL'!$A$21:$A$50000,$F$12,'[1]BD_PRECIOS PROMEDIO MENSUAL'!$B$21:$B$50000,H$13,'[1]BD_PRECIOS PROMEDIO MENSUAL'!$K$21:$K$50000,$A37)," ")</f>
        <v>5611</v>
      </c>
      <c r="I37" s="59">
        <f>+IFERROR(AVERAGEIFS('[1]BD_PRECIOS PROMEDIO MENSUAL'!$J$21:$J$50000,'[1]BD_PRECIOS PROMEDIO MENSUAL'!$A$21:$A$50000,$F$12,'[1]BD_PRECIOS PROMEDIO MENSUAL'!$B$21:$B$50000,I$13,'[1]BD_PRECIOS PROMEDIO MENSUAL'!$K$21:$K$50000,$A37)," ")</f>
        <v>4658</v>
      </c>
      <c r="J37" s="59">
        <f>+IFERROR(AVERAGEIFS('[1]BD_PRECIOS PROMEDIO MENSUAL'!$J$21:$J$50000,'[1]BD_PRECIOS PROMEDIO MENSUAL'!$A$21:$A$50000,$F$12,'[1]BD_PRECIOS PROMEDIO MENSUAL'!$B$21:$B$50000,J$13,'[1]BD_PRECIOS PROMEDIO MENSUAL'!$K$21:$K$50000,$A37)," ")</f>
        <v>5908</v>
      </c>
      <c r="K37" s="59">
        <f>+IFERROR(AVERAGEIFS('[1]BD_PRECIOS PROMEDIO MENSUAL'!$J$21:$J$50000,'[1]BD_PRECIOS PROMEDIO MENSUAL'!$A$21:$A$50000,$F$12,'[1]BD_PRECIOS PROMEDIO MENSUAL'!$B$21:$B$50000,K$13,'[1]BD_PRECIOS PROMEDIO MENSUAL'!$K$21:$K$50000,$A37)," ")</f>
        <v>5280</v>
      </c>
      <c r="L37" s="61">
        <f t="shared" si="0"/>
        <v>-10.629654705484093</v>
      </c>
      <c r="M37" s="61">
        <f t="shared" si="1"/>
        <v>23.508771929824569</v>
      </c>
      <c r="N37" s="61">
        <f t="shared" si="2"/>
        <v>106.6215563073949</v>
      </c>
      <c r="O37" s="26"/>
      <c r="Q37" s="119"/>
      <c r="R37" s="119"/>
      <c r="S37" s="119"/>
      <c r="T37" s="119"/>
      <c r="U37" s="119"/>
      <c r="V37" s="129"/>
      <c r="W37" s="129"/>
      <c r="X37" s="129"/>
      <c r="Y37" s="129"/>
      <c r="Z37" s="129"/>
    </row>
    <row r="38" spans="1:26" x14ac:dyDescent="0.35">
      <c r="A38" s="134">
        <v>31025</v>
      </c>
      <c r="B38" s="58" t="s">
        <v>241</v>
      </c>
      <c r="C38" s="59">
        <f>+AVERAGEIFS('[1]BD_PRECIOS PROMEDIO MENSUAL'!$J$21:$J$50000,'[1]BD_PRECIOS PROMEDIO MENSUAL'!$A$21:$A$50000,C$12,'[1]BD_PRECIOS PROMEDIO MENSUAL'!$B$21:$B$50000,C$13,'[1]BD_PRECIOS PROMEDIO MENSUAL'!$K$21:$K$50000,$A38)</f>
        <v>1529</v>
      </c>
      <c r="D38" s="59">
        <f>+AVERAGEIFS('[1]BD_PRECIOS PROMEDIO MENSUAL'!$J$21:$J$50000,'[1]BD_PRECIOS PROMEDIO MENSUAL'!$A$21:$A$50000,D$12,'[1]BD_PRECIOS PROMEDIO MENSUAL'!$B$21:$B$50000,D$13,'[1]BD_PRECIOS PROMEDIO MENSUAL'!$K$21:$K$50000,$A38)</f>
        <v>1388</v>
      </c>
      <c r="E38" s="60"/>
      <c r="F38" s="59">
        <f>+IFERROR(AVERAGEIFS('[1]BD_PRECIOS PROMEDIO MENSUAL'!$J$21:$J$50000,'[1]BD_PRECIOS PROMEDIO MENSUAL'!$A$21:$A$50000,$F$12,'[1]BD_PRECIOS PROMEDIO MENSUAL'!$B$21:$B$50000,F$13,'[1]BD_PRECIOS PROMEDIO MENSUAL'!$K$21:$K$50000,$A38)," ")</f>
        <v>2444</v>
      </c>
      <c r="G38" s="59">
        <f>+IFERROR(AVERAGEIFS('[1]BD_PRECIOS PROMEDIO MENSUAL'!$J$21:$J$50000,'[1]BD_PRECIOS PROMEDIO MENSUAL'!$A$21:$A$50000,$F$12,'[1]BD_PRECIOS PROMEDIO MENSUAL'!$B$21:$B$50000,G$13,'[1]BD_PRECIOS PROMEDIO MENSUAL'!$K$21:$K$50000,$A38)," ")</f>
        <v>2061</v>
      </c>
      <c r="H38" s="59">
        <f>+IFERROR(AVERAGEIFS('[1]BD_PRECIOS PROMEDIO MENSUAL'!$J$21:$J$50000,'[1]BD_PRECIOS PROMEDIO MENSUAL'!$A$21:$A$50000,$F$12,'[1]BD_PRECIOS PROMEDIO MENSUAL'!$B$21:$B$50000,H$13,'[1]BD_PRECIOS PROMEDIO MENSUAL'!$K$21:$K$50000,$A38)," ")</f>
        <v>2079</v>
      </c>
      <c r="I38" s="59">
        <f>+IFERROR(AVERAGEIFS('[1]BD_PRECIOS PROMEDIO MENSUAL'!$J$21:$J$50000,'[1]BD_PRECIOS PROMEDIO MENSUAL'!$A$21:$A$50000,$F$12,'[1]BD_PRECIOS PROMEDIO MENSUAL'!$B$21:$B$50000,I$13,'[1]BD_PRECIOS PROMEDIO MENSUAL'!$K$21:$K$50000,$A38)," ")</f>
        <v>1888</v>
      </c>
      <c r="J38" s="59">
        <f>+IFERROR(AVERAGEIFS('[1]BD_PRECIOS PROMEDIO MENSUAL'!$J$21:$J$50000,'[1]BD_PRECIOS PROMEDIO MENSUAL'!$A$21:$A$50000,$F$12,'[1]BD_PRECIOS PROMEDIO MENSUAL'!$B$21:$B$50000,J$13,'[1]BD_PRECIOS PROMEDIO MENSUAL'!$K$21:$K$50000,$A38)," ")</f>
        <v>1937</v>
      </c>
      <c r="K38" s="59">
        <f>+IFERROR(AVERAGEIFS('[1]BD_PRECIOS PROMEDIO MENSUAL'!$J$21:$J$50000,'[1]BD_PRECIOS PROMEDIO MENSUAL'!$A$21:$A$50000,$F$12,'[1]BD_PRECIOS PROMEDIO MENSUAL'!$B$21:$B$50000,K$13,'[1]BD_PRECIOS PROMEDIO MENSUAL'!$K$21:$K$50000,$A38)," ")</f>
        <v>1642</v>
      </c>
      <c r="L38" s="61">
        <f t="shared" si="0"/>
        <v>-15.229736706246777</v>
      </c>
      <c r="M38" s="61">
        <f t="shared" si="1"/>
        <v>18.29971181556196</v>
      </c>
      <c r="N38" s="61">
        <f t="shared" si="2"/>
        <v>-9.2217135382603015</v>
      </c>
      <c r="O38" s="26"/>
      <c r="Q38" s="119"/>
      <c r="R38" s="119"/>
      <c r="S38" s="119"/>
      <c r="T38" s="119"/>
      <c r="U38" s="119"/>
      <c r="V38" s="129"/>
      <c r="W38" s="129"/>
      <c r="X38" s="129"/>
      <c r="Y38" s="129"/>
      <c r="Z38" s="129"/>
    </row>
    <row r="39" spans="1:26" x14ac:dyDescent="0.35">
      <c r="A39" s="134">
        <v>31026</v>
      </c>
      <c r="B39" s="58" t="s">
        <v>115</v>
      </c>
      <c r="C39" s="59">
        <f>+AVERAGEIFS('[1]BD_PRECIOS PROMEDIO MENSUAL'!$J$21:$J$50000,'[1]BD_PRECIOS PROMEDIO MENSUAL'!$A$21:$A$50000,C$12,'[1]BD_PRECIOS PROMEDIO MENSUAL'!$B$21:$B$50000,C$13,'[1]BD_PRECIOS PROMEDIO MENSUAL'!$K$21:$K$50000,$A39)</f>
        <v>2833</v>
      </c>
      <c r="D39" s="59">
        <f>+AVERAGEIFS('[1]BD_PRECIOS PROMEDIO MENSUAL'!$J$21:$J$50000,'[1]BD_PRECIOS PROMEDIO MENSUAL'!$A$21:$A$50000,D$12,'[1]BD_PRECIOS PROMEDIO MENSUAL'!$B$21:$B$50000,D$13,'[1]BD_PRECIOS PROMEDIO MENSUAL'!$K$21:$K$50000,$A39)</f>
        <v>2029</v>
      </c>
      <c r="E39" s="60"/>
      <c r="F39" s="59">
        <f>+IFERROR(AVERAGEIFS('[1]BD_PRECIOS PROMEDIO MENSUAL'!$J$21:$J$50000,'[1]BD_PRECIOS PROMEDIO MENSUAL'!$A$21:$A$50000,$F$12,'[1]BD_PRECIOS PROMEDIO MENSUAL'!$B$21:$B$50000,F$13,'[1]BD_PRECIOS PROMEDIO MENSUAL'!$K$21:$K$50000,$A39)," ")</f>
        <v>2066</v>
      </c>
      <c r="G39" s="59">
        <f>+IFERROR(AVERAGEIFS('[1]BD_PRECIOS PROMEDIO MENSUAL'!$J$21:$J$50000,'[1]BD_PRECIOS PROMEDIO MENSUAL'!$A$21:$A$50000,$F$12,'[1]BD_PRECIOS PROMEDIO MENSUAL'!$B$21:$B$50000,G$13,'[1]BD_PRECIOS PROMEDIO MENSUAL'!$K$21:$K$50000,$A39)," ")</f>
        <v>3549</v>
      </c>
      <c r="H39" s="59">
        <f>+IFERROR(AVERAGEIFS('[1]BD_PRECIOS PROMEDIO MENSUAL'!$J$21:$J$50000,'[1]BD_PRECIOS PROMEDIO MENSUAL'!$A$21:$A$50000,$F$12,'[1]BD_PRECIOS PROMEDIO MENSUAL'!$B$21:$B$50000,H$13,'[1]BD_PRECIOS PROMEDIO MENSUAL'!$K$21:$K$50000,$A39)," ")</f>
        <v>3747</v>
      </c>
      <c r="I39" s="59">
        <f>+IFERROR(AVERAGEIFS('[1]BD_PRECIOS PROMEDIO MENSUAL'!$J$21:$J$50000,'[1]BD_PRECIOS PROMEDIO MENSUAL'!$A$21:$A$50000,$F$12,'[1]BD_PRECIOS PROMEDIO MENSUAL'!$B$21:$B$50000,I$13,'[1]BD_PRECIOS PROMEDIO MENSUAL'!$K$21:$K$50000,$A39)," ")</f>
        <v>4625</v>
      </c>
      <c r="J39" s="59">
        <f>+IFERROR(AVERAGEIFS('[1]BD_PRECIOS PROMEDIO MENSUAL'!$J$21:$J$50000,'[1]BD_PRECIOS PROMEDIO MENSUAL'!$A$21:$A$50000,$F$12,'[1]BD_PRECIOS PROMEDIO MENSUAL'!$B$21:$B$50000,J$13,'[1]BD_PRECIOS PROMEDIO MENSUAL'!$K$21:$K$50000,$A39)," ")</f>
        <v>4653</v>
      </c>
      <c r="K39" s="59">
        <f>+IFERROR(AVERAGEIFS('[1]BD_PRECIOS PROMEDIO MENSUAL'!$J$21:$J$50000,'[1]BD_PRECIOS PROMEDIO MENSUAL'!$A$21:$A$50000,$F$12,'[1]BD_PRECIOS PROMEDIO MENSUAL'!$B$21:$B$50000,K$13,'[1]BD_PRECIOS PROMEDIO MENSUAL'!$K$21:$K$50000,$A39)," ")</f>
        <v>3032</v>
      </c>
      <c r="L39" s="61">
        <f t="shared" si="0"/>
        <v>-34.837739093058239</v>
      </c>
      <c r="M39" s="61">
        <f t="shared" si="1"/>
        <v>49.433218334154752</v>
      </c>
      <c r="N39" s="61">
        <f t="shared" si="2"/>
        <v>-28.379809389339925</v>
      </c>
      <c r="O39" s="26"/>
      <c r="Q39" s="119"/>
      <c r="R39" s="119"/>
      <c r="S39" s="119"/>
      <c r="T39" s="119"/>
      <c r="U39" s="119"/>
      <c r="V39" s="129"/>
      <c r="W39" s="129"/>
      <c r="X39" s="129"/>
      <c r="Y39" s="129"/>
      <c r="Z39" s="129"/>
    </row>
    <row r="40" spans="1:26" x14ac:dyDescent="0.35">
      <c r="A40" s="134">
        <v>31027</v>
      </c>
      <c r="B40" s="58" t="s">
        <v>242</v>
      </c>
      <c r="C40" s="59">
        <f>+AVERAGEIFS('[1]BD_PRECIOS PROMEDIO MENSUAL'!$J$21:$J$50000,'[1]BD_PRECIOS PROMEDIO MENSUAL'!$A$21:$A$50000,C$12,'[1]BD_PRECIOS PROMEDIO MENSUAL'!$B$21:$B$50000,C$13,'[1]BD_PRECIOS PROMEDIO MENSUAL'!$K$21:$K$50000,$A40)</f>
        <v>2152</v>
      </c>
      <c r="D40" s="59">
        <f>+AVERAGEIFS('[1]BD_PRECIOS PROMEDIO MENSUAL'!$J$21:$J$50000,'[1]BD_PRECIOS PROMEDIO MENSUAL'!$A$21:$A$50000,D$12,'[1]BD_PRECIOS PROMEDIO MENSUAL'!$B$21:$B$50000,D$13,'[1]BD_PRECIOS PROMEDIO MENSUAL'!$K$21:$K$50000,$A40)</f>
        <v>2181</v>
      </c>
      <c r="E40" s="60"/>
      <c r="F40" s="59">
        <f>+IFERROR(AVERAGEIFS('[1]BD_PRECIOS PROMEDIO MENSUAL'!$J$21:$J$50000,'[1]BD_PRECIOS PROMEDIO MENSUAL'!$A$21:$A$50000,$F$12,'[1]BD_PRECIOS PROMEDIO MENSUAL'!$B$21:$B$50000,F$13,'[1]BD_PRECIOS PROMEDIO MENSUAL'!$K$21:$K$50000,$A40)," ")</f>
        <v>1468</v>
      </c>
      <c r="G40" s="59">
        <f>+IFERROR(AVERAGEIFS('[1]BD_PRECIOS PROMEDIO MENSUAL'!$J$21:$J$50000,'[1]BD_PRECIOS PROMEDIO MENSUAL'!$A$21:$A$50000,$F$12,'[1]BD_PRECIOS PROMEDIO MENSUAL'!$B$21:$B$50000,G$13,'[1]BD_PRECIOS PROMEDIO MENSUAL'!$K$21:$K$50000,$A40)," ")</f>
        <v>2189</v>
      </c>
      <c r="H40" s="59">
        <f>+IFERROR(AVERAGEIFS('[1]BD_PRECIOS PROMEDIO MENSUAL'!$J$21:$J$50000,'[1]BD_PRECIOS PROMEDIO MENSUAL'!$A$21:$A$50000,$F$12,'[1]BD_PRECIOS PROMEDIO MENSUAL'!$B$21:$B$50000,H$13,'[1]BD_PRECIOS PROMEDIO MENSUAL'!$K$21:$K$50000,$A40)," ")</f>
        <v>2488</v>
      </c>
      <c r="I40" s="59">
        <f>+IFERROR(AVERAGEIFS('[1]BD_PRECIOS PROMEDIO MENSUAL'!$J$21:$J$50000,'[1]BD_PRECIOS PROMEDIO MENSUAL'!$A$21:$A$50000,$F$12,'[1]BD_PRECIOS PROMEDIO MENSUAL'!$B$21:$B$50000,I$13,'[1]BD_PRECIOS PROMEDIO MENSUAL'!$K$21:$K$50000,$A40)," ")</f>
        <v>3946</v>
      </c>
      <c r="J40" s="59">
        <f>+IFERROR(AVERAGEIFS('[1]BD_PRECIOS PROMEDIO MENSUAL'!$J$21:$J$50000,'[1]BD_PRECIOS PROMEDIO MENSUAL'!$A$21:$A$50000,$F$12,'[1]BD_PRECIOS PROMEDIO MENSUAL'!$B$21:$B$50000,J$13,'[1]BD_PRECIOS PROMEDIO MENSUAL'!$K$21:$K$50000,$A40)," ")</f>
        <v>4265</v>
      </c>
      <c r="K40" s="59">
        <f>+IFERROR(AVERAGEIFS('[1]BD_PRECIOS PROMEDIO MENSUAL'!$J$21:$J$50000,'[1]BD_PRECIOS PROMEDIO MENSUAL'!$A$21:$A$50000,$F$12,'[1]BD_PRECIOS PROMEDIO MENSUAL'!$B$21:$B$50000,K$13,'[1]BD_PRECIOS PROMEDIO MENSUAL'!$K$21:$K$50000,$A40)," ")</f>
        <v>3593</v>
      </c>
      <c r="L40" s="61">
        <f t="shared" si="0"/>
        <v>-15.756154747948415</v>
      </c>
      <c r="M40" s="61">
        <f t="shared" si="1"/>
        <v>64.740944520861987</v>
      </c>
      <c r="N40" s="61">
        <f t="shared" si="2"/>
        <v>1.3475836431226851</v>
      </c>
      <c r="O40" s="26"/>
      <c r="Q40" s="119"/>
      <c r="R40" s="119"/>
      <c r="S40" s="119"/>
      <c r="T40" s="119"/>
      <c r="U40" s="119"/>
      <c r="V40" s="129"/>
      <c r="W40" s="129"/>
      <c r="X40" s="129"/>
      <c r="Y40" s="129"/>
      <c r="Z40" s="129"/>
    </row>
    <row r="41" spans="1:26" x14ac:dyDescent="0.35">
      <c r="A41" s="134">
        <v>31028</v>
      </c>
      <c r="B41" s="58" t="s">
        <v>243</v>
      </c>
      <c r="C41" s="59">
        <f>+AVERAGEIFS('[1]BD_PRECIOS PROMEDIO MENSUAL'!$J$21:$J$50000,'[1]BD_PRECIOS PROMEDIO MENSUAL'!$A$21:$A$50000,C$12,'[1]BD_PRECIOS PROMEDIO MENSUAL'!$B$21:$B$50000,C$13,'[1]BD_PRECIOS PROMEDIO MENSUAL'!$K$21:$K$50000,$A41)</f>
        <v>1753</v>
      </c>
      <c r="D41" s="59">
        <f>+AVERAGEIFS('[1]BD_PRECIOS PROMEDIO MENSUAL'!$J$21:$J$50000,'[1]BD_PRECIOS PROMEDIO MENSUAL'!$A$21:$A$50000,D$12,'[1]BD_PRECIOS PROMEDIO MENSUAL'!$B$21:$B$50000,D$13,'[1]BD_PRECIOS PROMEDIO MENSUAL'!$K$21:$K$50000,$A41)</f>
        <v>3258</v>
      </c>
      <c r="E41" s="60"/>
      <c r="F41" s="59">
        <f>+IFERROR(AVERAGEIFS('[1]BD_PRECIOS PROMEDIO MENSUAL'!$J$21:$J$50000,'[1]BD_PRECIOS PROMEDIO MENSUAL'!$A$21:$A$50000,$F$12,'[1]BD_PRECIOS PROMEDIO MENSUAL'!$B$21:$B$50000,F$13,'[1]BD_PRECIOS PROMEDIO MENSUAL'!$K$21:$K$50000,$A41)," ")</f>
        <v>2729</v>
      </c>
      <c r="G41" s="59">
        <f>+IFERROR(AVERAGEIFS('[1]BD_PRECIOS PROMEDIO MENSUAL'!$J$21:$J$50000,'[1]BD_PRECIOS PROMEDIO MENSUAL'!$A$21:$A$50000,$F$12,'[1]BD_PRECIOS PROMEDIO MENSUAL'!$B$21:$B$50000,G$13,'[1]BD_PRECIOS PROMEDIO MENSUAL'!$K$21:$K$50000,$A41)," ")</f>
        <v>2754</v>
      </c>
      <c r="H41" s="59">
        <f>+IFERROR(AVERAGEIFS('[1]BD_PRECIOS PROMEDIO MENSUAL'!$J$21:$J$50000,'[1]BD_PRECIOS PROMEDIO MENSUAL'!$A$21:$A$50000,$F$12,'[1]BD_PRECIOS PROMEDIO MENSUAL'!$B$21:$B$50000,H$13,'[1]BD_PRECIOS PROMEDIO MENSUAL'!$K$21:$K$50000,$A41)," ")</f>
        <v>2670</v>
      </c>
      <c r="I41" s="59">
        <f>+IFERROR(AVERAGEIFS('[1]BD_PRECIOS PROMEDIO MENSUAL'!$J$21:$J$50000,'[1]BD_PRECIOS PROMEDIO MENSUAL'!$A$21:$A$50000,$F$12,'[1]BD_PRECIOS PROMEDIO MENSUAL'!$B$21:$B$50000,I$13,'[1]BD_PRECIOS PROMEDIO MENSUAL'!$K$21:$K$50000,$A41)," ")</f>
        <v>2974</v>
      </c>
      <c r="J41" s="59">
        <f>+IFERROR(AVERAGEIFS('[1]BD_PRECIOS PROMEDIO MENSUAL'!$J$21:$J$50000,'[1]BD_PRECIOS PROMEDIO MENSUAL'!$A$21:$A$50000,$F$12,'[1]BD_PRECIOS PROMEDIO MENSUAL'!$B$21:$B$50000,J$13,'[1]BD_PRECIOS PROMEDIO MENSUAL'!$K$21:$K$50000,$A41)," ")</f>
        <v>2989</v>
      </c>
      <c r="K41" s="59">
        <f>+IFERROR(AVERAGEIFS('[1]BD_PRECIOS PROMEDIO MENSUAL'!$J$21:$J$50000,'[1]BD_PRECIOS PROMEDIO MENSUAL'!$A$21:$A$50000,$F$12,'[1]BD_PRECIOS PROMEDIO MENSUAL'!$B$21:$B$50000,K$13,'[1]BD_PRECIOS PROMEDIO MENSUAL'!$K$21:$K$50000,$A41)," ")</f>
        <v>3137</v>
      </c>
      <c r="L41" s="61">
        <f t="shared" si="0"/>
        <v>4.9514887922382123</v>
      </c>
      <c r="M41" s="61">
        <f t="shared" si="1"/>
        <v>-3.7139349294045387</v>
      </c>
      <c r="N41" s="61">
        <f t="shared" si="2"/>
        <v>85.852823730747303</v>
      </c>
      <c r="O41" s="26"/>
      <c r="Q41" s="119"/>
      <c r="R41" s="119"/>
      <c r="S41" s="119"/>
      <c r="T41" s="119"/>
      <c r="U41" s="119"/>
      <c r="V41" s="129"/>
      <c r="W41" s="129"/>
      <c r="X41" s="129"/>
      <c r="Y41" s="129"/>
      <c r="Z41" s="129"/>
    </row>
    <row r="42" spans="1:26" x14ac:dyDescent="0.35">
      <c r="A42" s="134">
        <v>31029</v>
      </c>
      <c r="B42" s="58" t="s">
        <v>116</v>
      </c>
      <c r="C42" s="59">
        <f>+AVERAGEIFS('[1]BD_PRECIOS PROMEDIO MENSUAL'!$J$21:$J$50000,'[1]BD_PRECIOS PROMEDIO MENSUAL'!$A$21:$A$50000,C$12,'[1]BD_PRECIOS PROMEDIO MENSUAL'!$B$21:$B$50000,C$13,'[1]BD_PRECIOS PROMEDIO MENSUAL'!$K$21:$K$50000,$A42)</f>
        <v>2115</v>
      </c>
      <c r="D42" s="59">
        <f>+AVERAGEIFS('[1]BD_PRECIOS PROMEDIO MENSUAL'!$J$21:$J$50000,'[1]BD_PRECIOS PROMEDIO MENSUAL'!$A$21:$A$50000,D$12,'[1]BD_PRECIOS PROMEDIO MENSUAL'!$B$21:$B$50000,D$13,'[1]BD_PRECIOS PROMEDIO MENSUAL'!$K$21:$K$50000,$A42)</f>
        <v>2016</v>
      </c>
      <c r="E42" s="60"/>
      <c r="F42" s="59">
        <f>+IFERROR(AVERAGEIFS('[1]BD_PRECIOS PROMEDIO MENSUAL'!$J$21:$J$50000,'[1]BD_PRECIOS PROMEDIO MENSUAL'!$A$21:$A$50000,$F$12,'[1]BD_PRECIOS PROMEDIO MENSUAL'!$B$21:$B$50000,F$13,'[1]BD_PRECIOS PROMEDIO MENSUAL'!$K$21:$K$50000,$A42)," ")</f>
        <v>2429</v>
      </c>
      <c r="G42" s="59">
        <f>+IFERROR(AVERAGEIFS('[1]BD_PRECIOS PROMEDIO MENSUAL'!$J$21:$J$50000,'[1]BD_PRECIOS PROMEDIO MENSUAL'!$A$21:$A$50000,$F$12,'[1]BD_PRECIOS PROMEDIO MENSUAL'!$B$21:$B$50000,G$13,'[1]BD_PRECIOS PROMEDIO MENSUAL'!$K$21:$K$50000,$A42)," ")</f>
        <v>1375</v>
      </c>
      <c r="H42" s="59">
        <f>+IFERROR(AVERAGEIFS('[1]BD_PRECIOS PROMEDIO MENSUAL'!$J$21:$J$50000,'[1]BD_PRECIOS PROMEDIO MENSUAL'!$A$21:$A$50000,$F$12,'[1]BD_PRECIOS PROMEDIO MENSUAL'!$B$21:$B$50000,H$13,'[1]BD_PRECIOS PROMEDIO MENSUAL'!$K$21:$K$50000,$A42)," ")</f>
        <v>1857</v>
      </c>
      <c r="I42" s="59">
        <f>+IFERROR(AVERAGEIFS('[1]BD_PRECIOS PROMEDIO MENSUAL'!$J$21:$J$50000,'[1]BD_PRECIOS PROMEDIO MENSUAL'!$A$21:$A$50000,$F$12,'[1]BD_PRECIOS PROMEDIO MENSUAL'!$B$21:$B$50000,I$13,'[1]BD_PRECIOS PROMEDIO MENSUAL'!$K$21:$K$50000,$A42)," ")</f>
        <v>1919</v>
      </c>
      <c r="J42" s="59">
        <f>+IFERROR(AVERAGEIFS('[1]BD_PRECIOS PROMEDIO MENSUAL'!$J$21:$J$50000,'[1]BD_PRECIOS PROMEDIO MENSUAL'!$A$21:$A$50000,$F$12,'[1]BD_PRECIOS PROMEDIO MENSUAL'!$B$21:$B$50000,J$13,'[1]BD_PRECIOS PROMEDIO MENSUAL'!$K$21:$K$50000,$A42)," ")</f>
        <v>1583</v>
      </c>
      <c r="K42" s="59">
        <f>+IFERROR(AVERAGEIFS('[1]BD_PRECIOS PROMEDIO MENSUAL'!$J$21:$J$50000,'[1]BD_PRECIOS PROMEDIO MENSUAL'!$A$21:$A$50000,$F$12,'[1]BD_PRECIOS PROMEDIO MENSUAL'!$B$21:$B$50000,K$13,'[1]BD_PRECIOS PROMEDIO MENSUAL'!$K$21:$K$50000,$A42)," ")</f>
        <v>1963</v>
      </c>
      <c r="L42" s="61">
        <f t="shared" si="0"/>
        <v>24.005053695514846</v>
      </c>
      <c r="M42" s="61">
        <f t="shared" si="1"/>
        <v>-2.6289682539682557</v>
      </c>
      <c r="N42" s="61">
        <f t="shared" si="2"/>
        <v>-4.6808510638297829</v>
      </c>
      <c r="O42" s="26"/>
      <c r="Q42" s="119"/>
      <c r="R42" s="119"/>
      <c r="S42" s="119"/>
      <c r="T42" s="119"/>
      <c r="U42" s="119"/>
      <c r="V42" s="129"/>
      <c r="W42" s="129"/>
      <c r="X42" s="129"/>
      <c r="Y42" s="129"/>
      <c r="Z42" s="129"/>
    </row>
    <row r="43" spans="1:26" x14ac:dyDescent="0.35">
      <c r="A43" s="134">
        <v>31030</v>
      </c>
      <c r="B43" s="58" t="s">
        <v>244</v>
      </c>
      <c r="C43" s="59">
        <f>+AVERAGEIFS('[1]BD_PRECIOS PROMEDIO MENSUAL'!$J$21:$J$50000,'[1]BD_PRECIOS PROMEDIO MENSUAL'!$A$21:$A$50000,C$12,'[1]BD_PRECIOS PROMEDIO MENSUAL'!$B$21:$B$50000,C$13,'[1]BD_PRECIOS PROMEDIO MENSUAL'!$K$21:$K$50000,$A43)</f>
        <v>1329</v>
      </c>
      <c r="D43" s="59">
        <f>+AVERAGEIFS('[1]BD_PRECIOS PROMEDIO MENSUAL'!$J$21:$J$50000,'[1]BD_PRECIOS PROMEDIO MENSUAL'!$A$21:$A$50000,D$12,'[1]BD_PRECIOS PROMEDIO MENSUAL'!$B$21:$B$50000,D$13,'[1]BD_PRECIOS PROMEDIO MENSUAL'!$K$21:$K$50000,$A43)</f>
        <v>2651</v>
      </c>
      <c r="E43" s="60"/>
      <c r="F43" s="59">
        <f>+IFERROR(AVERAGEIFS('[1]BD_PRECIOS PROMEDIO MENSUAL'!$J$21:$J$50000,'[1]BD_PRECIOS PROMEDIO MENSUAL'!$A$21:$A$50000,$F$12,'[1]BD_PRECIOS PROMEDIO MENSUAL'!$B$21:$B$50000,F$13,'[1]BD_PRECIOS PROMEDIO MENSUAL'!$K$21:$K$50000,$A43)," ")</f>
        <v>2560</v>
      </c>
      <c r="G43" s="59">
        <f>+IFERROR(AVERAGEIFS('[1]BD_PRECIOS PROMEDIO MENSUAL'!$J$21:$J$50000,'[1]BD_PRECIOS PROMEDIO MENSUAL'!$A$21:$A$50000,$F$12,'[1]BD_PRECIOS PROMEDIO MENSUAL'!$B$21:$B$50000,G$13,'[1]BD_PRECIOS PROMEDIO MENSUAL'!$K$21:$K$50000,$A43)," ")</f>
        <v>2337</v>
      </c>
      <c r="H43" s="59">
        <f>+IFERROR(AVERAGEIFS('[1]BD_PRECIOS PROMEDIO MENSUAL'!$J$21:$J$50000,'[1]BD_PRECIOS PROMEDIO MENSUAL'!$A$21:$A$50000,$F$12,'[1]BD_PRECIOS PROMEDIO MENSUAL'!$B$21:$B$50000,H$13,'[1]BD_PRECIOS PROMEDIO MENSUAL'!$K$21:$K$50000,$A43)," ")</f>
        <v>2680</v>
      </c>
      <c r="I43" s="59">
        <f>+IFERROR(AVERAGEIFS('[1]BD_PRECIOS PROMEDIO MENSUAL'!$J$21:$J$50000,'[1]BD_PRECIOS PROMEDIO MENSUAL'!$A$21:$A$50000,$F$12,'[1]BD_PRECIOS PROMEDIO MENSUAL'!$B$21:$B$50000,I$13,'[1]BD_PRECIOS PROMEDIO MENSUAL'!$K$21:$K$50000,$A43)," ")</f>
        <v>2326</v>
      </c>
      <c r="J43" s="59">
        <f>+IFERROR(AVERAGEIFS('[1]BD_PRECIOS PROMEDIO MENSUAL'!$J$21:$J$50000,'[1]BD_PRECIOS PROMEDIO MENSUAL'!$A$21:$A$50000,$F$12,'[1]BD_PRECIOS PROMEDIO MENSUAL'!$B$21:$B$50000,J$13,'[1]BD_PRECIOS PROMEDIO MENSUAL'!$K$21:$K$50000,$A43)," ")</f>
        <v>2814</v>
      </c>
      <c r="K43" s="59">
        <f>+IFERROR(AVERAGEIFS('[1]BD_PRECIOS PROMEDIO MENSUAL'!$J$21:$J$50000,'[1]BD_PRECIOS PROMEDIO MENSUAL'!$A$21:$A$50000,$F$12,'[1]BD_PRECIOS PROMEDIO MENSUAL'!$B$21:$B$50000,K$13,'[1]BD_PRECIOS PROMEDIO MENSUAL'!$K$21:$K$50000,$A43)," ")</f>
        <v>2768</v>
      </c>
      <c r="L43" s="61">
        <f t="shared" si="0"/>
        <v>-1.6346837242359635</v>
      </c>
      <c r="M43" s="61">
        <f t="shared" si="1"/>
        <v>4.413428894756688</v>
      </c>
      <c r="N43" s="61">
        <f t="shared" si="2"/>
        <v>99.473288186606482</v>
      </c>
      <c r="O43" s="26"/>
      <c r="Q43" s="119"/>
      <c r="R43" s="119"/>
      <c r="S43" s="119"/>
      <c r="T43" s="119"/>
      <c r="U43" s="119"/>
      <c r="V43" s="129"/>
      <c r="W43" s="129"/>
      <c r="X43" s="129"/>
      <c r="Y43" s="129"/>
      <c r="Z43" s="129"/>
    </row>
    <row r="44" spans="1:26" x14ac:dyDescent="0.35">
      <c r="A44" s="134">
        <v>31031</v>
      </c>
      <c r="B44" s="58" t="s">
        <v>245</v>
      </c>
      <c r="C44" s="59">
        <f>+AVERAGEIFS('[1]BD_PRECIOS PROMEDIO MENSUAL'!$J$21:$J$50000,'[1]BD_PRECIOS PROMEDIO MENSUAL'!$A$21:$A$50000,C$12,'[1]BD_PRECIOS PROMEDIO MENSUAL'!$B$21:$B$50000,C$13,'[1]BD_PRECIOS PROMEDIO MENSUAL'!$K$21:$K$50000,$A44)</f>
        <v>9344</v>
      </c>
      <c r="D44" s="59">
        <f>+AVERAGEIFS('[1]BD_PRECIOS PROMEDIO MENSUAL'!$J$21:$J$50000,'[1]BD_PRECIOS PROMEDIO MENSUAL'!$A$21:$A$50000,D$12,'[1]BD_PRECIOS PROMEDIO MENSUAL'!$B$21:$B$50000,D$13,'[1]BD_PRECIOS PROMEDIO MENSUAL'!$K$21:$K$50000,$A44)</f>
        <v>3442</v>
      </c>
      <c r="E44" s="60"/>
      <c r="F44" s="59">
        <f>+IFERROR(AVERAGEIFS('[1]BD_PRECIOS PROMEDIO MENSUAL'!$J$21:$J$50000,'[1]BD_PRECIOS PROMEDIO MENSUAL'!$A$21:$A$50000,$F$12,'[1]BD_PRECIOS PROMEDIO MENSUAL'!$B$21:$B$50000,F$13,'[1]BD_PRECIOS PROMEDIO MENSUAL'!$K$21:$K$50000,$A44)," ")</f>
        <v>3976</v>
      </c>
      <c r="G44" s="59">
        <f>+IFERROR(AVERAGEIFS('[1]BD_PRECIOS PROMEDIO MENSUAL'!$J$21:$J$50000,'[1]BD_PRECIOS PROMEDIO MENSUAL'!$A$21:$A$50000,$F$12,'[1]BD_PRECIOS PROMEDIO MENSUAL'!$B$21:$B$50000,G$13,'[1]BD_PRECIOS PROMEDIO MENSUAL'!$K$21:$K$50000,$A44)," ")</f>
        <v>8398</v>
      </c>
      <c r="H44" s="59">
        <f>+IFERROR(AVERAGEIFS('[1]BD_PRECIOS PROMEDIO MENSUAL'!$J$21:$J$50000,'[1]BD_PRECIOS PROMEDIO MENSUAL'!$A$21:$A$50000,$F$12,'[1]BD_PRECIOS PROMEDIO MENSUAL'!$B$21:$B$50000,H$13,'[1]BD_PRECIOS PROMEDIO MENSUAL'!$K$21:$K$50000,$A44)," ")</f>
        <v>13556</v>
      </c>
      <c r="I44" s="59">
        <f>+IFERROR(AVERAGEIFS('[1]BD_PRECIOS PROMEDIO MENSUAL'!$J$21:$J$50000,'[1]BD_PRECIOS PROMEDIO MENSUAL'!$A$21:$A$50000,$F$12,'[1]BD_PRECIOS PROMEDIO MENSUAL'!$B$21:$B$50000,I$13,'[1]BD_PRECIOS PROMEDIO MENSUAL'!$K$21:$K$50000,$A44)," ")</f>
        <v>19141</v>
      </c>
      <c r="J44" s="59">
        <f>+IFERROR(AVERAGEIFS('[1]BD_PRECIOS PROMEDIO MENSUAL'!$J$21:$J$50000,'[1]BD_PRECIOS PROMEDIO MENSUAL'!$A$21:$A$50000,$F$12,'[1]BD_PRECIOS PROMEDIO MENSUAL'!$B$21:$B$50000,J$13,'[1]BD_PRECIOS PROMEDIO MENSUAL'!$K$21:$K$50000,$A44)," ")</f>
        <v>16889</v>
      </c>
      <c r="K44" s="59">
        <f>+IFERROR(AVERAGEIFS('[1]BD_PRECIOS PROMEDIO MENSUAL'!$J$21:$J$50000,'[1]BD_PRECIOS PROMEDIO MENSUAL'!$A$21:$A$50000,$F$12,'[1]BD_PRECIOS PROMEDIO MENSUAL'!$B$21:$B$50000,K$13,'[1]BD_PRECIOS PROMEDIO MENSUAL'!$K$21:$K$50000,$A44)," ")</f>
        <v>7476</v>
      </c>
      <c r="L44" s="61">
        <f t="shared" si="0"/>
        <v>-55.734501746699024</v>
      </c>
      <c r="M44" s="61">
        <f t="shared" si="1"/>
        <v>117.19930273097035</v>
      </c>
      <c r="N44" s="61">
        <f t="shared" si="2"/>
        <v>-63.163527397260275</v>
      </c>
      <c r="O44" s="26"/>
      <c r="Q44" s="119"/>
      <c r="R44" s="119"/>
      <c r="S44" s="119"/>
      <c r="T44" s="119"/>
      <c r="U44" s="119"/>
      <c r="V44" s="129"/>
      <c r="W44" s="129"/>
      <c r="X44" s="129"/>
      <c r="Y44" s="129"/>
      <c r="Z44" s="129"/>
    </row>
    <row r="45" spans="1:26" x14ac:dyDescent="0.35">
      <c r="A45" s="134">
        <v>31032</v>
      </c>
      <c r="B45" s="58" t="s">
        <v>246</v>
      </c>
      <c r="C45" s="59">
        <f>+AVERAGEIFS('[1]BD_PRECIOS PROMEDIO MENSUAL'!$J$21:$J$50000,'[1]BD_PRECIOS PROMEDIO MENSUAL'!$A$21:$A$50000,C$12,'[1]BD_PRECIOS PROMEDIO MENSUAL'!$B$21:$B$50000,C$13,'[1]BD_PRECIOS PROMEDIO MENSUAL'!$K$21:$K$50000,$A45)</f>
        <v>4027</v>
      </c>
      <c r="D45" s="59">
        <f>+AVERAGEIFS('[1]BD_PRECIOS PROMEDIO MENSUAL'!$J$21:$J$50000,'[1]BD_PRECIOS PROMEDIO MENSUAL'!$A$21:$A$50000,D$12,'[1]BD_PRECIOS PROMEDIO MENSUAL'!$B$21:$B$50000,D$13,'[1]BD_PRECIOS PROMEDIO MENSUAL'!$K$21:$K$50000,$A45)</f>
        <v>2934</v>
      </c>
      <c r="E45" s="60"/>
      <c r="F45" s="59">
        <f>+IFERROR(AVERAGEIFS('[1]BD_PRECIOS PROMEDIO MENSUAL'!$J$21:$J$50000,'[1]BD_PRECIOS PROMEDIO MENSUAL'!$A$21:$A$50000,$F$12,'[1]BD_PRECIOS PROMEDIO MENSUAL'!$B$21:$B$50000,F$13,'[1]BD_PRECIOS PROMEDIO MENSUAL'!$K$21:$K$50000,$A45)," ")</f>
        <v>3879</v>
      </c>
      <c r="G45" s="59">
        <f>+IFERROR(AVERAGEIFS('[1]BD_PRECIOS PROMEDIO MENSUAL'!$J$21:$J$50000,'[1]BD_PRECIOS PROMEDIO MENSUAL'!$A$21:$A$50000,$F$12,'[1]BD_PRECIOS PROMEDIO MENSUAL'!$B$21:$B$50000,G$13,'[1]BD_PRECIOS PROMEDIO MENSUAL'!$K$21:$K$50000,$A45)," ")</f>
        <v>5388</v>
      </c>
      <c r="H45" s="59">
        <f>+IFERROR(AVERAGEIFS('[1]BD_PRECIOS PROMEDIO MENSUAL'!$J$21:$J$50000,'[1]BD_PRECIOS PROMEDIO MENSUAL'!$A$21:$A$50000,$F$12,'[1]BD_PRECIOS PROMEDIO MENSUAL'!$B$21:$B$50000,H$13,'[1]BD_PRECIOS PROMEDIO MENSUAL'!$K$21:$K$50000,$A45)," ")</f>
        <v>6138</v>
      </c>
      <c r="I45" s="59">
        <f>+IFERROR(AVERAGEIFS('[1]BD_PRECIOS PROMEDIO MENSUAL'!$J$21:$J$50000,'[1]BD_PRECIOS PROMEDIO MENSUAL'!$A$21:$A$50000,$F$12,'[1]BD_PRECIOS PROMEDIO MENSUAL'!$B$21:$B$50000,I$13,'[1]BD_PRECIOS PROMEDIO MENSUAL'!$K$21:$K$50000,$A45)," ")</f>
        <v>3779</v>
      </c>
      <c r="J45" s="59">
        <f>+IFERROR(AVERAGEIFS('[1]BD_PRECIOS PROMEDIO MENSUAL'!$J$21:$J$50000,'[1]BD_PRECIOS PROMEDIO MENSUAL'!$A$21:$A$50000,$F$12,'[1]BD_PRECIOS PROMEDIO MENSUAL'!$B$21:$B$50000,J$13,'[1]BD_PRECIOS PROMEDIO MENSUAL'!$K$21:$K$50000,$A45)," ")</f>
        <v>2827</v>
      </c>
      <c r="K45" s="59">
        <f>+IFERROR(AVERAGEIFS('[1]BD_PRECIOS PROMEDIO MENSUAL'!$J$21:$J$50000,'[1]BD_PRECIOS PROMEDIO MENSUAL'!$A$21:$A$50000,$F$12,'[1]BD_PRECIOS PROMEDIO MENSUAL'!$B$21:$B$50000,K$13,'[1]BD_PRECIOS PROMEDIO MENSUAL'!$K$21:$K$50000,$A45)," ")</f>
        <v>2800</v>
      </c>
      <c r="L45" s="61">
        <f t="shared" si="0"/>
        <v>-0.95507605235232162</v>
      </c>
      <c r="M45" s="61">
        <f t="shared" si="1"/>
        <v>-4.5671438309475061</v>
      </c>
      <c r="N45" s="61">
        <f t="shared" si="2"/>
        <v>-27.14179289793891</v>
      </c>
      <c r="O45" s="26"/>
      <c r="Q45" s="119"/>
      <c r="R45" s="119"/>
      <c r="S45" s="119"/>
      <c r="T45" s="119"/>
      <c r="U45" s="119"/>
      <c r="V45" s="129"/>
      <c r="W45" s="129"/>
      <c r="X45" s="129"/>
      <c r="Y45" s="129"/>
      <c r="Z45" s="129"/>
    </row>
    <row r="46" spans="1:26" x14ac:dyDescent="0.35">
      <c r="A46" s="134">
        <v>31033</v>
      </c>
      <c r="B46" s="58" t="s">
        <v>247</v>
      </c>
      <c r="C46" s="59">
        <f>+AVERAGEIFS('[1]BD_PRECIOS PROMEDIO MENSUAL'!$J$21:$J$50000,'[1]BD_PRECIOS PROMEDIO MENSUAL'!$A$21:$A$50000,C$12,'[1]BD_PRECIOS PROMEDIO MENSUAL'!$B$21:$B$50000,C$13,'[1]BD_PRECIOS PROMEDIO MENSUAL'!$K$21:$K$50000,$A46)</f>
        <v>1120</v>
      </c>
      <c r="D46" s="59">
        <f>+AVERAGEIFS('[1]BD_PRECIOS PROMEDIO MENSUAL'!$J$21:$J$50000,'[1]BD_PRECIOS PROMEDIO MENSUAL'!$A$21:$A$50000,D$12,'[1]BD_PRECIOS PROMEDIO MENSUAL'!$B$21:$B$50000,D$13,'[1]BD_PRECIOS PROMEDIO MENSUAL'!$K$21:$K$50000,$A46)</f>
        <v>1241</v>
      </c>
      <c r="E46" s="60"/>
      <c r="F46" s="59">
        <f>+IFERROR(AVERAGEIFS('[1]BD_PRECIOS PROMEDIO MENSUAL'!$J$21:$J$50000,'[1]BD_PRECIOS PROMEDIO MENSUAL'!$A$21:$A$50000,$F$12,'[1]BD_PRECIOS PROMEDIO MENSUAL'!$B$21:$B$50000,F$13,'[1]BD_PRECIOS PROMEDIO MENSUAL'!$K$21:$K$50000,$A46)," ")</f>
        <v>4552</v>
      </c>
      <c r="G46" s="59">
        <f>+IFERROR(AVERAGEIFS('[1]BD_PRECIOS PROMEDIO MENSUAL'!$J$21:$J$50000,'[1]BD_PRECIOS PROMEDIO MENSUAL'!$A$21:$A$50000,$F$12,'[1]BD_PRECIOS PROMEDIO MENSUAL'!$B$21:$B$50000,G$13,'[1]BD_PRECIOS PROMEDIO MENSUAL'!$K$21:$K$50000,$A46)," ")</f>
        <v>6566</v>
      </c>
      <c r="H46" s="59">
        <f>+IFERROR(AVERAGEIFS('[1]BD_PRECIOS PROMEDIO MENSUAL'!$J$21:$J$50000,'[1]BD_PRECIOS PROMEDIO MENSUAL'!$A$21:$A$50000,$F$12,'[1]BD_PRECIOS PROMEDIO MENSUAL'!$B$21:$B$50000,H$13,'[1]BD_PRECIOS PROMEDIO MENSUAL'!$K$21:$K$50000,$A46)," ")</f>
        <v>3123</v>
      </c>
      <c r="I46" s="59">
        <f>+IFERROR(AVERAGEIFS('[1]BD_PRECIOS PROMEDIO MENSUAL'!$J$21:$J$50000,'[1]BD_PRECIOS PROMEDIO MENSUAL'!$A$21:$A$50000,$F$12,'[1]BD_PRECIOS PROMEDIO MENSUAL'!$B$21:$B$50000,I$13,'[1]BD_PRECIOS PROMEDIO MENSUAL'!$K$21:$K$50000,$A46)," ")</f>
        <v>2425</v>
      </c>
      <c r="J46" s="59">
        <f>+IFERROR(AVERAGEIFS('[1]BD_PRECIOS PROMEDIO MENSUAL'!$J$21:$J$50000,'[1]BD_PRECIOS PROMEDIO MENSUAL'!$A$21:$A$50000,$F$12,'[1]BD_PRECIOS PROMEDIO MENSUAL'!$B$21:$B$50000,J$13,'[1]BD_PRECIOS PROMEDIO MENSUAL'!$K$21:$K$50000,$A46)," ")</f>
        <v>2082</v>
      </c>
      <c r="K46" s="59">
        <f>+IFERROR(AVERAGEIFS('[1]BD_PRECIOS PROMEDIO MENSUAL'!$J$21:$J$50000,'[1]BD_PRECIOS PROMEDIO MENSUAL'!$A$21:$A$50000,$F$12,'[1]BD_PRECIOS PROMEDIO MENSUAL'!$B$21:$B$50000,K$13,'[1]BD_PRECIOS PROMEDIO MENSUAL'!$K$21:$K$50000,$A46)," ")</f>
        <v>1613</v>
      </c>
      <c r="L46" s="61">
        <f t="shared" si="0"/>
        <v>-22.526416906820369</v>
      </c>
      <c r="M46" s="61">
        <f t="shared" si="1"/>
        <v>29.975825946817093</v>
      </c>
      <c r="N46" s="61">
        <f t="shared" si="2"/>
        <v>10.803571428571423</v>
      </c>
      <c r="O46" s="26"/>
      <c r="Q46" s="119"/>
      <c r="R46" s="119"/>
      <c r="S46" s="119"/>
      <c r="T46" s="119"/>
      <c r="U46" s="119"/>
      <c r="V46" s="129"/>
      <c r="W46" s="129"/>
      <c r="X46" s="129"/>
      <c r="Y46" s="129"/>
      <c r="Z46" s="129"/>
    </row>
    <row r="47" spans="1:26" x14ac:dyDescent="0.35">
      <c r="A47" s="134">
        <v>31034</v>
      </c>
      <c r="B47" s="58" t="s">
        <v>117</v>
      </c>
      <c r="C47" s="59">
        <f>+AVERAGEIFS('[1]BD_PRECIOS PROMEDIO MENSUAL'!$J$21:$J$50000,'[1]BD_PRECIOS PROMEDIO MENSUAL'!$A$21:$A$50000,C$12,'[1]BD_PRECIOS PROMEDIO MENSUAL'!$B$21:$B$50000,C$13,'[1]BD_PRECIOS PROMEDIO MENSUAL'!$K$21:$K$50000,$A47)</f>
        <v>2786</v>
      </c>
      <c r="D47" s="59">
        <f>+AVERAGEIFS('[1]BD_PRECIOS PROMEDIO MENSUAL'!$J$21:$J$50000,'[1]BD_PRECIOS PROMEDIO MENSUAL'!$A$21:$A$50000,D$12,'[1]BD_PRECIOS PROMEDIO MENSUAL'!$B$21:$B$50000,D$13,'[1]BD_PRECIOS PROMEDIO MENSUAL'!$K$21:$K$50000,$A47)</f>
        <v>1391</v>
      </c>
      <c r="E47" s="60"/>
      <c r="F47" s="59">
        <f>+IFERROR(AVERAGEIFS('[1]BD_PRECIOS PROMEDIO MENSUAL'!$J$21:$J$50000,'[1]BD_PRECIOS PROMEDIO MENSUAL'!$A$21:$A$50000,$F$12,'[1]BD_PRECIOS PROMEDIO MENSUAL'!$B$21:$B$50000,F$13,'[1]BD_PRECIOS PROMEDIO MENSUAL'!$K$21:$K$50000,$A47)," ")</f>
        <v>931</v>
      </c>
      <c r="G47" s="59">
        <f>+IFERROR(AVERAGEIFS('[1]BD_PRECIOS PROMEDIO MENSUAL'!$J$21:$J$50000,'[1]BD_PRECIOS PROMEDIO MENSUAL'!$A$21:$A$50000,$F$12,'[1]BD_PRECIOS PROMEDIO MENSUAL'!$B$21:$B$50000,G$13,'[1]BD_PRECIOS PROMEDIO MENSUAL'!$K$21:$K$50000,$A47)," ")</f>
        <v>969</v>
      </c>
      <c r="H47" s="59">
        <f>+IFERROR(AVERAGEIFS('[1]BD_PRECIOS PROMEDIO MENSUAL'!$J$21:$J$50000,'[1]BD_PRECIOS PROMEDIO MENSUAL'!$A$21:$A$50000,$F$12,'[1]BD_PRECIOS PROMEDIO MENSUAL'!$B$21:$B$50000,H$13,'[1]BD_PRECIOS PROMEDIO MENSUAL'!$K$21:$K$50000,$A47)," ")</f>
        <v>2086</v>
      </c>
      <c r="I47" s="59">
        <f>+IFERROR(AVERAGEIFS('[1]BD_PRECIOS PROMEDIO MENSUAL'!$J$21:$J$50000,'[1]BD_PRECIOS PROMEDIO MENSUAL'!$A$21:$A$50000,$F$12,'[1]BD_PRECIOS PROMEDIO MENSUAL'!$B$21:$B$50000,I$13,'[1]BD_PRECIOS PROMEDIO MENSUAL'!$K$21:$K$50000,$A47)," ")</f>
        <v>2910</v>
      </c>
      <c r="J47" s="59">
        <f>+IFERROR(AVERAGEIFS('[1]BD_PRECIOS PROMEDIO MENSUAL'!$J$21:$J$50000,'[1]BD_PRECIOS PROMEDIO MENSUAL'!$A$21:$A$50000,$F$12,'[1]BD_PRECIOS PROMEDIO MENSUAL'!$B$21:$B$50000,J$13,'[1]BD_PRECIOS PROMEDIO MENSUAL'!$K$21:$K$50000,$A47)," ")</f>
        <v>3907</v>
      </c>
      <c r="K47" s="59">
        <f>+IFERROR(AVERAGEIFS('[1]BD_PRECIOS PROMEDIO MENSUAL'!$J$21:$J$50000,'[1]BD_PRECIOS PROMEDIO MENSUAL'!$A$21:$A$50000,$F$12,'[1]BD_PRECIOS PROMEDIO MENSUAL'!$B$21:$B$50000,K$13,'[1]BD_PRECIOS PROMEDIO MENSUAL'!$K$21:$K$50000,$A47)," ")</f>
        <v>3747</v>
      </c>
      <c r="L47" s="61">
        <f t="shared" si="0"/>
        <v>-4.0952137189659616</v>
      </c>
      <c r="M47" s="61">
        <f t="shared" si="1"/>
        <v>169.37455068296191</v>
      </c>
      <c r="N47" s="61">
        <f t="shared" si="2"/>
        <v>-50.071787508973429</v>
      </c>
      <c r="O47" s="26"/>
      <c r="Q47" s="119"/>
      <c r="R47" s="119"/>
      <c r="S47" s="119"/>
      <c r="T47" s="119"/>
      <c r="U47" s="119"/>
      <c r="V47" s="129"/>
      <c r="W47" s="129"/>
      <c r="X47" s="129"/>
      <c r="Y47" s="129"/>
      <c r="Z47" s="129"/>
    </row>
    <row r="48" spans="1:26" x14ac:dyDescent="0.35">
      <c r="A48" s="134">
        <v>31035</v>
      </c>
      <c r="B48" s="58" t="s">
        <v>248</v>
      </c>
      <c r="C48" s="59">
        <f>+AVERAGEIFS('[1]BD_PRECIOS PROMEDIO MENSUAL'!$J$21:$J$50000,'[1]BD_PRECIOS PROMEDIO MENSUAL'!$A$21:$A$50000,C$12,'[1]BD_PRECIOS PROMEDIO MENSUAL'!$B$21:$B$50000,C$13,'[1]BD_PRECIOS PROMEDIO MENSUAL'!$K$21:$K$50000,$A48)</f>
        <v>2048</v>
      </c>
      <c r="D48" s="59">
        <f>+AVERAGEIFS('[1]BD_PRECIOS PROMEDIO MENSUAL'!$J$21:$J$50000,'[1]BD_PRECIOS PROMEDIO MENSUAL'!$A$21:$A$50000,D$12,'[1]BD_PRECIOS PROMEDIO MENSUAL'!$B$21:$B$50000,D$13,'[1]BD_PRECIOS PROMEDIO MENSUAL'!$K$21:$K$50000,$A48)</f>
        <v>1482</v>
      </c>
      <c r="E48" s="60"/>
      <c r="F48" s="59">
        <f>+IFERROR(AVERAGEIFS('[1]BD_PRECIOS PROMEDIO MENSUAL'!$J$21:$J$50000,'[1]BD_PRECIOS PROMEDIO MENSUAL'!$A$21:$A$50000,$F$12,'[1]BD_PRECIOS PROMEDIO MENSUAL'!$B$21:$B$50000,F$13,'[1]BD_PRECIOS PROMEDIO MENSUAL'!$K$21:$K$50000,$A48)," ")</f>
        <v>2235</v>
      </c>
      <c r="G48" s="59">
        <f>+IFERROR(AVERAGEIFS('[1]BD_PRECIOS PROMEDIO MENSUAL'!$J$21:$J$50000,'[1]BD_PRECIOS PROMEDIO MENSUAL'!$A$21:$A$50000,$F$12,'[1]BD_PRECIOS PROMEDIO MENSUAL'!$B$21:$B$50000,G$13,'[1]BD_PRECIOS PROMEDIO MENSUAL'!$K$21:$K$50000,$A48)," ")</f>
        <v>1707</v>
      </c>
      <c r="H48" s="59">
        <f>+IFERROR(AVERAGEIFS('[1]BD_PRECIOS PROMEDIO MENSUAL'!$J$21:$J$50000,'[1]BD_PRECIOS PROMEDIO MENSUAL'!$A$21:$A$50000,$F$12,'[1]BD_PRECIOS PROMEDIO MENSUAL'!$B$21:$B$50000,H$13,'[1]BD_PRECIOS PROMEDIO MENSUAL'!$K$21:$K$50000,$A48)," ")</f>
        <v>2048</v>
      </c>
      <c r="I48" s="59">
        <f>+IFERROR(AVERAGEIFS('[1]BD_PRECIOS PROMEDIO MENSUAL'!$J$21:$J$50000,'[1]BD_PRECIOS PROMEDIO MENSUAL'!$A$21:$A$50000,$F$12,'[1]BD_PRECIOS PROMEDIO MENSUAL'!$B$21:$B$50000,I$13,'[1]BD_PRECIOS PROMEDIO MENSUAL'!$K$21:$K$50000,$A48)," ")</f>
        <v>2089</v>
      </c>
      <c r="J48" s="59">
        <f>+IFERROR(AVERAGEIFS('[1]BD_PRECIOS PROMEDIO MENSUAL'!$J$21:$J$50000,'[1]BD_PRECIOS PROMEDIO MENSUAL'!$A$21:$A$50000,$F$12,'[1]BD_PRECIOS PROMEDIO MENSUAL'!$B$21:$B$50000,J$13,'[1]BD_PRECIOS PROMEDIO MENSUAL'!$K$21:$K$50000,$A48)," ")</f>
        <v>1821</v>
      </c>
      <c r="K48" s="59">
        <f>+IFERROR(AVERAGEIFS('[1]BD_PRECIOS PROMEDIO MENSUAL'!$J$21:$J$50000,'[1]BD_PRECIOS PROMEDIO MENSUAL'!$A$21:$A$50000,$F$12,'[1]BD_PRECIOS PROMEDIO MENSUAL'!$B$21:$B$50000,K$13,'[1]BD_PRECIOS PROMEDIO MENSUAL'!$K$21:$K$50000,$A48)," ")</f>
        <v>1774</v>
      </c>
      <c r="L48" s="61">
        <f t="shared" si="0"/>
        <v>-2.5809994508511847</v>
      </c>
      <c r="M48" s="61">
        <f t="shared" si="1"/>
        <v>19.703103913630237</v>
      </c>
      <c r="N48" s="61">
        <f t="shared" si="2"/>
        <v>-27.63671875</v>
      </c>
      <c r="O48" s="26"/>
      <c r="Q48" s="119"/>
      <c r="R48" s="119"/>
      <c r="S48" s="119"/>
      <c r="T48" s="119"/>
      <c r="U48" s="119"/>
      <c r="V48" s="129"/>
      <c r="W48" s="129"/>
      <c r="X48" s="129"/>
      <c r="Y48" s="129"/>
      <c r="Z48" s="129"/>
    </row>
    <row r="49" spans="1:26" x14ac:dyDescent="0.35">
      <c r="A49" s="134">
        <v>31036</v>
      </c>
      <c r="B49" s="58" t="s">
        <v>249</v>
      </c>
      <c r="C49" s="59">
        <f>+AVERAGEIFS('[1]BD_PRECIOS PROMEDIO MENSUAL'!$J$21:$J$50000,'[1]BD_PRECIOS PROMEDIO MENSUAL'!$A$21:$A$50000,C$12,'[1]BD_PRECIOS PROMEDIO MENSUAL'!$B$21:$B$50000,C$13,'[1]BD_PRECIOS PROMEDIO MENSUAL'!$K$21:$K$50000,$A49)</f>
        <v>839</v>
      </c>
      <c r="D49" s="59">
        <f>+AVERAGEIFS('[1]BD_PRECIOS PROMEDIO MENSUAL'!$J$21:$J$50000,'[1]BD_PRECIOS PROMEDIO MENSUAL'!$A$21:$A$50000,D$12,'[1]BD_PRECIOS PROMEDIO MENSUAL'!$B$21:$B$50000,D$13,'[1]BD_PRECIOS PROMEDIO MENSUAL'!$K$21:$K$50000,$A49)</f>
        <v>1624</v>
      </c>
      <c r="E49" s="60"/>
      <c r="F49" s="59">
        <f>+IFERROR(AVERAGEIFS('[1]BD_PRECIOS PROMEDIO MENSUAL'!$J$21:$J$50000,'[1]BD_PRECIOS PROMEDIO MENSUAL'!$A$21:$A$50000,$F$12,'[1]BD_PRECIOS PROMEDIO MENSUAL'!$B$21:$B$50000,F$13,'[1]BD_PRECIOS PROMEDIO MENSUAL'!$K$21:$K$50000,$A49)," ")</f>
        <v>1015</v>
      </c>
      <c r="G49" s="59">
        <f>+IFERROR(AVERAGEIFS('[1]BD_PRECIOS PROMEDIO MENSUAL'!$J$21:$J$50000,'[1]BD_PRECIOS PROMEDIO MENSUAL'!$A$21:$A$50000,$F$12,'[1]BD_PRECIOS PROMEDIO MENSUAL'!$B$21:$B$50000,G$13,'[1]BD_PRECIOS PROMEDIO MENSUAL'!$K$21:$K$50000,$A49)," ")</f>
        <v>899</v>
      </c>
      <c r="H49" s="59">
        <f>+IFERROR(AVERAGEIFS('[1]BD_PRECIOS PROMEDIO MENSUAL'!$J$21:$J$50000,'[1]BD_PRECIOS PROMEDIO MENSUAL'!$A$21:$A$50000,$F$12,'[1]BD_PRECIOS PROMEDIO MENSUAL'!$B$21:$B$50000,H$13,'[1]BD_PRECIOS PROMEDIO MENSUAL'!$K$21:$K$50000,$A49)," ")</f>
        <v>836</v>
      </c>
      <c r="I49" s="59">
        <f>+IFERROR(AVERAGEIFS('[1]BD_PRECIOS PROMEDIO MENSUAL'!$J$21:$J$50000,'[1]BD_PRECIOS PROMEDIO MENSUAL'!$A$21:$A$50000,$F$12,'[1]BD_PRECIOS PROMEDIO MENSUAL'!$B$21:$B$50000,I$13,'[1]BD_PRECIOS PROMEDIO MENSUAL'!$K$21:$K$50000,$A49)," ")</f>
        <v>1119</v>
      </c>
      <c r="J49" s="59">
        <f>+IFERROR(AVERAGEIFS('[1]BD_PRECIOS PROMEDIO MENSUAL'!$J$21:$J$50000,'[1]BD_PRECIOS PROMEDIO MENSUAL'!$A$21:$A$50000,$F$12,'[1]BD_PRECIOS PROMEDIO MENSUAL'!$B$21:$B$50000,J$13,'[1]BD_PRECIOS PROMEDIO MENSUAL'!$K$21:$K$50000,$A49)," ")</f>
        <v>1307</v>
      </c>
      <c r="K49" s="59">
        <f>+IFERROR(AVERAGEIFS('[1]BD_PRECIOS PROMEDIO MENSUAL'!$J$21:$J$50000,'[1]BD_PRECIOS PROMEDIO MENSUAL'!$A$21:$A$50000,$F$12,'[1]BD_PRECIOS PROMEDIO MENSUAL'!$B$21:$B$50000,K$13,'[1]BD_PRECIOS PROMEDIO MENSUAL'!$K$21:$K$50000,$A49)," ")</f>
        <v>1160</v>
      </c>
      <c r="L49" s="61">
        <f t="shared" si="0"/>
        <v>-11.247130833970932</v>
      </c>
      <c r="M49" s="61">
        <f t="shared" si="1"/>
        <v>-28.571428571428569</v>
      </c>
      <c r="N49" s="61">
        <f t="shared" si="2"/>
        <v>93.563766388557809</v>
      </c>
      <c r="O49" s="26"/>
      <c r="Q49" s="119"/>
      <c r="R49" s="119"/>
      <c r="S49" s="119"/>
      <c r="T49" s="119"/>
      <c r="U49" s="119"/>
      <c r="V49" s="129"/>
      <c r="W49" s="129"/>
      <c r="X49" s="129"/>
      <c r="Y49" s="129"/>
      <c r="Z49" s="129"/>
    </row>
    <row r="50" spans="1:26" x14ac:dyDescent="0.35">
      <c r="A50" s="134">
        <v>31037</v>
      </c>
      <c r="B50" s="58" t="s">
        <v>118</v>
      </c>
      <c r="C50" s="59">
        <f>+AVERAGEIFS('[1]BD_PRECIOS PROMEDIO MENSUAL'!$J$21:$J$50000,'[1]BD_PRECIOS PROMEDIO MENSUAL'!$A$21:$A$50000,C$12,'[1]BD_PRECIOS PROMEDIO MENSUAL'!$B$21:$B$50000,C$13,'[1]BD_PRECIOS PROMEDIO MENSUAL'!$K$21:$K$50000,$A50)</f>
        <v>2084</v>
      </c>
      <c r="D50" s="59">
        <f>+AVERAGEIFS('[1]BD_PRECIOS PROMEDIO MENSUAL'!$J$21:$J$50000,'[1]BD_PRECIOS PROMEDIO MENSUAL'!$A$21:$A$50000,D$12,'[1]BD_PRECIOS PROMEDIO MENSUAL'!$B$21:$B$50000,D$13,'[1]BD_PRECIOS PROMEDIO MENSUAL'!$K$21:$K$50000,$A50)</f>
        <v>1811</v>
      </c>
      <c r="E50" s="60"/>
      <c r="F50" s="59">
        <f>+IFERROR(AVERAGEIFS('[1]BD_PRECIOS PROMEDIO MENSUAL'!$J$21:$J$50000,'[1]BD_PRECIOS PROMEDIO MENSUAL'!$A$21:$A$50000,$F$12,'[1]BD_PRECIOS PROMEDIO MENSUAL'!$B$21:$B$50000,F$13,'[1]BD_PRECIOS PROMEDIO MENSUAL'!$K$21:$K$50000,$A50)," ")</f>
        <v>3090</v>
      </c>
      <c r="G50" s="59">
        <f>+IFERROR(AVERAGEIFS('[1]BD_PRECIOS PROMEDIO MENSUAL'!$J$21:$J$50000,'[1]BD_PRECIOS PROMEDIO MENSUAL'!$A$21:$A$50000,$F$12,'[1]BD_PRECIOS PROMEDIO MENSUAL'!$B$21:$B$50000,G$13,'[1]BD_PRECIOS PROMEDIO MENSUAL'!$K$21:$K$50000,$A50)," ")</f>
        <v>3550</v>
      </c>
      <c r="H50" s="59">
        <f>+IFERROR(AVERAGEIFS('[1]BD_PRECIOS PROMEDIO MENSUAL'!$J$21:$J$50000,'[1]BD_PRECIOS PROMEDIO MENSUAL'!$A$21:$A$50000,$F$12,'[1]BD_PRECIOS PROMEDIO MENSUAL'!$B$21:$B$50000,H$13,'[1]BD_PRECIOS PROMEDIO MENSUAL'!$K$21:$K$50000,$A50)," ")</f>
        <v>3024</v>
      </c>
      <c r="I50" s="59">
        <f>+IFERROR(AVERAGEIFS('[1]BD_PRECIOS PROMEDIO MENSUAL'!$J$21:$J$50000,'[1]BD_PRECIOS PROMEDIO MENSUAL'!$A$21:$A$50000,$F$12,'[1]BD_PRECIOS PROMEDIO MENSUAL'!$B$21:$B$50000,I$13,'[1]BD_PRECIOS PROMEDIO MENSUAL'!$K$21:$K$50000,$A50)," ")</f>
        <v>1970</v>
      </c>
      <c r="J50" s="59">
        <f>+IFERROR(AVERAGEIFS('[1]BD_PRECIOS PROMEDIO MENSUAL'!$J$21:$J$50000,'[1]BD_PRECIOS PROMEDIO MENSUAL'!$A$21:$A$50000,$F$12,'[1]BD_PRECIOS PROMEDIO MENSUAL'!$B$21:$B$50000,J$13,'[1]BD_PRECIOS PROMEDIO MENSUAL'!$K$21:$K$50000,$A50)," ")</f>
        <v>2473</v>
      </c>
      <c r="K50" s="59">
        <f>+IFERROR(AVERAGEIFS('[1]BD_PRECIOS PROMEDIO MENSUAL'!$J$21:$J$50000,'[1]BD_PRECIOS PROMEDIO MENSUAL'!$A$21:$A$50000,$F$12,'[1]BD_PRECIOS PROMEDIO MENSUAL'!$B$21:$B$50000,K$13,'[1]BD_PRECIOS PROMEDIO MENSUAL'!$K$21:$K$50000,$A50)," ")</f>
        <v>2413</v>
      </c>
      <c r="L50" s="61">
        <f t="shared" si="0"/>
        <v>-2.4262029923170281</v>
      </c>
      <c r="M50" s="61">
        <f t="shared" si="1"/>
        <v>33.241303147432369</v>
      </c>
      <c r="N50" s="61">
        <f t="shared" si="2"/>
        <v>-13.099808061420347</v>
      </c>
      <c r="O50" s="26"/>
      <c r="Q50" s="119"/>
      <c r="R50" s="119"/>
      <c r="S50" s="119"/>
      <c r="T50" s="119"/>
      <c r="U50" s="119"/>
      <c r="V50" s="129"/>
      <c r="W50" s="129"/>
      <c r="X50" s="129"/>
      <c r="Y50" s="129"/>
      <c r="Z50" s="129"/>
    </row>
    <row r="51" spans="1:26" x14ac:dyDescent="0.35">
      <c r="A51" s="134">
        <v>31038</v>
      </c>
      <c r="B51" s="58" t="s">
        <v>119</v>
      </c>
      <c r="C51" s="59">
        <f>+AVERAGEIFS('[1]BD_PRECIOS PROMEDIO MENSUAL'!$J$21:$J$50000,'[1]BD_PRECIOS PROMEDIO MENSUAL'!$A$21:$A$50000,C$12,'[1]BD_PRECIOS PROMEDIO MENSUAL'!$B$21:$B$50000,C$13,'[1]BD_PRECIOS PROMEDIO MENSUAL'!$K$21:$K$50000,$A51)</f>
        <v>2854</v>
      </c>
      <c r="D51" s="59">
        <f>+AVERAGEIFS('[1]BD_PRECIOS PROMEDIO MENSUAL'!$J$21:$J$50000,'[1]BD_PRECIOS PROMEDIO MENSUAL'!$A$21:$A$50000,D$12,'[1]BD_PRECIOS PROMEDIO MENSUAL'!$B$21:$B$50000,D$13,'[1]BD_PRECIOS PROMEDIO MENSUAL'!$K$21:$K$50000,$A51)</f>
        <v>2444</v>
      </c>
      <c r="E51" s="60"/>
      <c r="F51" s="59">
        <f>+IFERROR(AVERAGEIFS('[1]BD_PRECIOS PROMEDIO MENSUAL'!$J$21:$J$50000,'[1]BD_PRECIOS PROMEDIO MENSUAL'!$A$21:$A$50000,$F$12,'[1]BD_PRECIOS PROMEDIO MENSUAL'!$B$21:$B$50000,F$13,'[1]BD_PRECIOS PROMEDIO MENSUAL'!$K$21:$K$50000,$A51)," ")</f>
        <v>3460</v>
      </c>
      <c r="G51" s="59">
        <f>+IFERROR(AVERAGEIFS('[1]BD_PRECIOS PROMEDIO MENSUAL'!$J$21:$J$50000,'[1]BD_PRECIOS PROMEDIO MENSUAL'!$A$21:$A$50000,$F$12,'[1]BD_PRECIOS PROMEDIO MENSUAL'!$B$21:$B$50000,G$13,'[1]BD_PRECIOS PROMEDIO MENSUAL'!$K$21:$K$50000,$A51)," ")</f>
        <v>4121</v>
      </c>
      <c r="H51" s="59">
        <f>+IFERROR(AVERAGEIFS('[1]BD_PRECIOS PROMEDIO MENSUAL'!$J$21:$J$50000,'[1]BD_PRECIOS PROMEDIO MENSUAL'!$A$21:$A$50000,$F$12,'[1]BD_PRECIOS PROMEDIO MENSUAL'!$B$21:$B$50000,H$13,'[1]BD_PRECIOS PROMEDIO MENSUAL'!$K$21:$K$50000,$A51)," ")</f>
        <v>3619</v>
      </c>
      <c r="I51" s="59">
        <f>+IFERROR(AVERAGEIFS('[1]BD_PRECIOS PROMEDIO MENSUAL'!$J$21:$J$50000,'[1]BD_PRECIOS PROMEDIO MENSUAL'!$A$21:$A$50000,$F$12,'[1]BD_PRECIOS PROMEDIO MENSUAL'!$B$21:$B$50000,I$13,'[1]BD_PRECIOS PROMEDIO MENSUAL'!$K$21:$K$50000,$A51)," ")</f>
        <v>3491</v>
      </c>
      <c r="J51" s="59">
        <f>+IFERROR(AVERAGEIFS('[1]BD_PRECIOS PROMEDIO MENSUAL'!$J$21:$J$50000,'[1]BD_PRECIOS PROMEDIO MENSUAL'!$A$21:$A$50000,$F$12,'[1]BD_PRECIOS PROMEDIO MENSUAL'!$B$21:$B$50000,J$13,'[1]BD_PRECIOS PROMEDIO MENSUAL'!$K$21:$K$50000,$A51)," ")</f>
        <v>4025</v>
      </c>
      <c r="K51" s="59">
        <f>+IFERROR(AVERAGEIFS('[1]BD_PRECIOS PROMEDIO MENSUAL'!$J$21:$J$50000,'[1]BD_PRECIOS PROMEDIO MENSUAL'!$A$21:$A$50000,$F$12,'[1]BD_PRECIOS PROMEDIO MENSUAL'!$B$21:$B$50000,K$13,'[1]BD_PRECIOS PROMEDIO MENSUAL'!$K$21:$K$50000,$A51)," ")</f>
        <v>3870</v>
      </c>
      <c r="L51" s="61">
        <f t="shared" si="0"/>
        <v>-3.8509316770186319</v>
      </c>
      <c r="M51" s="61">
        <f t="shared" si="1"/>
        <v>58.346972176759415</v>
      </c>
      <c r="N51" s="61">
        <f t="shared" si="2"/>
        <v>-14.365802382620885</v>
      </c>
      <c r="O51" s="26"/>
      <c r="Q51" s="119"/>
      <c r="R51" s="119"/>
      <c r="S51" s="119"/>
      <c r="T51" s="119"/>
      <c r="U51" s="119"/>
      <c r="V51" s="129"/>
      <c r="W51" s="129"/>
      <c r="X51" s="129"/>
      <c r="Y51" s="129"/>
      <c r="Z51" s="129"/>
    </row>
    <row r="52" spans="1:26" x14ac:dyDescent="0.35">
      <c r="A52" s="134">
        <v>31039</v>
      </c>
      <c r="B52" s="58" t="s">
        <v>120</v>
      </c>
      <c r="C52" s="59">
        <f>+AVERAGEIFS('[1]BD_PRECIOS PROMEDIO MENSUAL'!$J$21:$J$50000,'[1]BD_PRECIOS PROMEDIO MENSUAL'!$A$21:$A$50000,C$12,'[1]BD_PRECIOS PROMEDIO MENSUAL'!$B$21:$B$50000,C$13,'[1]BD_PRECIOS PROMEDIO MENSUAL'!$K$21:$K$50000,$A52)</f>
        <v>1755</v>
      </c>
      <c r="D52" s="59">
        <f>+AVERAGEIFS('[1]BD_PRECIOS PROMEDIO MENSUAL'!$J$21:$J$50000,'[1]BD_PRECIOS PROMEDIO MENSUAL'!$A$21:$A$50000,D$12,'[1]BD_PRECIOS PROMEDIO MENSUAL'!$B$21:$B$50000,D$13,'[1]BD_PRECIOS PROMEDIO MENSUAL'!$K$21:$K$50000,$A52)</f>
        <v>2238</v>
      </c>
      <c r="E52" s="60"/>
      <c r="F52" s="59">
        <f>+IFERROR(AVERAGEIFS('[1]BD_PRECIOS PROMEDIO MENSUAL'!$J$21:$J$50000,'[1]BD_PRECIOS PROMEDIO MENSUAL'!$A$21:$A$50000,$F$12,'[1]BD_PRECIOS PROMEDIO MENSUAL'!$B$21:$B$50000,F$13,'[1]BD_PRECIOS PROMEDIO MENSUAL'!$K$21:$K$50000,$A52)," ")</f>
        <v>2069</v>
      </c>
      <c r="G52" s="59">
        <f>+IFERROR(AVERAGEIFS('[1]BD_PRECIOS PROMEDIO MENSUAL'!$J$21:$J$50000,'[1]BD_PRECIOS PROMEDIO MENSUAL'!$A$21:$A$50000,$F$12,'[1]BD_PRECIOS PROMEDIO MENSUAL'!$B$21:$B$50000,G$13,'[1]BD_PRECIOS PROMEDIO MENSUAL'!$K$21:$K$50000,$A52)," ")</f>
        <v>2608</v>
      </c>
      <c r="H52" s="59">
        <f>+IFERROR(AVERAGEIFS('[1]BD_PRECIOS PROMEDIO MENSUAL'!$J$21:$J$50000,'[1]BD_PRECIOS PROMEDIO MENSUAL'!$A$21:$A$50000,$F$12,'[1]BD_PRECIOS PROMEDIO MENSUAL'!$B$21:$B$50000,H$13,'[1]BD_PRECIOS PROMEDIO MENSUAL'!$K$21:$K$50000,$A52)," ")</f>
        <v>2769</v>
      </c>
      <c r="I52" s="59">
        <f>+IFERROR(AVERAGEIFS('[1]BD_PRECIOS PROMEDIO MENSUAL'!$J$21:$J$50000,'[1]BD_PRECIOS PROMEDIO MENSUAL'!$A$21:$A$50000,$F$12,'[1]BD_PRECIOS PROMEDIO MENSUAL'!$B$21:$B$50000,I$13,'[1]BD_PRECIOS PROMEDIO MENSUAL'!$K$21:$K$50000,$A52)," ")</f>
        <v>2231</v>
      </c>
      <c r="J52" s="59">
        <f>+IFERROR(AVERAGEIFS('[1]BD_PRECIOS PROMEDIO MENSUAL'!$J$21:$J$50000,'[1]BD_PRECIOS PROMEDIO MENSUAL'!$A$21:$A$50000,$F$12,'[1]BD_PRECIOS PROMEDIO MENSUAL'!$B$21:$B$50000,J$13,'[1]BD_PRECIOS PROMEDIO MENSUAL'!$K$21:$K$50000,$A52)," ")</f>
        <v>1957</v>
      </c>
      <c r="K52" s="59">
        <f>+IFERROR(AVERAGEIFS('[1]BD_PRECIOS PROMEDIO MENSUAL'!$J$21:$J$50000,'[1]BD_PRECIOS PROMEDIO MENSUAL'!$A$21:$A$50000,$F$12,'[1]BD_PRECIOS PROMEDIO MENSUAL'!$B$21:$B$50000,K$13,'[1]BD_PRECIOS PROMEDIO MENSUAL'!$K$21:$K$50000,$A52)," ")</f>
        <v>1891</v>
      </c>
      <c r="L52" s="61">
        <f t="shared" si="0"/>
        <v>-3.3725089422585564</v>
      </c>
      <c r="M52" s="61">
        <f t="shared" si="1"/>
        <v>-15.504915102770333</v>
      </c>
      <c r="N52" s="61">
        <f t="shared" si="2"/>
        <v>27.521367521367512</v>
      </c>
      <c r="O52" s="26"/>
      <c r="Q52" s="119"/>
      <c r="R52" s="119"/>
      <c r="S52" s="119"/>
      <c r="T52" s="119"/>
      <c r="U52" s="119"/>
      <c r="V52" s="129"/>
      <c r="W52" s="129"/>
      <c r="X52" s="129"/>
      <c r="Y52" s="129"/>
      <c r="Z52" s="129"/>
    </row>
    <row r="53" spans="1:26" x14ac:dyDescent="0.35">
      <c r="A53" s="20"/>
      <c r="B53" s="58"/>
      <c r="C53" s="64"/>
      <c r="D53" s="64"/>
      <c r="E53" s="64"/>
      <c r="F53" s="64"/>
      <c r="G53" s="64"/>
      <c r="H53" s="64"/>
      <c r="I53" s="64"/>
      <c r="J53" s="64"/>
      <c r="K53" s="64"/>
      <c r="L53" s="57"/>
      <c r="M53" s="57"/>
      <c r="N53" s="57"/>
      <c r="O53" s="26"/>
    </row>
    <row r="54" spans="1:26" x14ac:dyDescent="0.35">
      <c r="A54" s="51"/>
      <c r="B54" s="102" t="s">
        <v>357</v>
      </c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2"/>
    </row>
    <row r="55" spans="1:26" x14ac:dyDescent="0.35">
      <c r="A55" s="20"/>
      <c r="B55" s="100" t="s">
        <v>368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26" x14ac:dyDescent="0.35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</row>
    <row r="57" spans="1:26" x14ac:dyDescent="0.3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26" x14ac:dyDescent="0.3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</row>
    <row r="59" spans="1:26" x14ac:dyDescent="0.3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</row>
    <row r="60" spans="1:26" x14ac:dyDescent="0.3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</row>
    <row r="61" spans="1:26" x14ac:dyDescent="0.3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</row>
    <row r="62" spans="1:26" s="20" customFormat="1" x14ac:dyDescent="0.35"/>
    <row r="63" spans="1:26" s="20" customFormat="1" x14ac:dyDescent="0.35"/>
    <row r="64" spans="1:26" s="20" customFormat="1" x14ac:dyDescent="0.35"/>
    <row r="65" s="20" customFormat="1" x14ac:dyDescent="0.35"/>
    <row r="66" s="20" customFormat="1" x14ac:dyDescent="0.35"/>
    <row r="67" s="20" customFormat="1" x14ac:dyDescent="0.35"/>
    <row r="68" s="20" customFormat="1" x14ac:dyDescent="0.35"/>
    <row r="69" s="20" customFormat="1" x14ac:dyDescent="0.35"/>
    <row r="70" s="20" customFormat="1" x14ac:dyDescent="0.35"/>
    <row r="71" s="20" customFormat="1" x14ac:dyDescent="0.35"/>
    <row r="72" s="20" customFormat="1" x14ac:dyDescent="0.35"/>
    <row r="73" s="20" customFormat="1" x14ac:dyDescent="0.35"/>
    <row r="74" s="20" customFormat="1" x14ac:dyDescent="0.35"/>
    <row r="75" s="20" customFormat="1" x14ac:dyDescent="0.35"/>
    <row r="76" s="20" customFormat="1" x14ac:dyDescent="0.35"/>
    <row r="77" s="20" customFormat="1" x14ac:dyDescent="0.35"/>
    <row r="78" s="20" customFormat="1" x14ac:dyDescent="0.35"/>
    <row r="79" s="20" customFormat="1" x14ac:dyDescent="0.35"/>
    <row r="80" s="20" customFormat="1" x14ac:dyDescent="0.35"/>
    <row r="81" s="20" customFormat="1" x14ac:dyDescent="0.35"/>
    <row r="82" s="20" customFormat="1" x14ac:dyDescent="0.35"/>
    <row r="83" s="20" customFormat="1" x14ac:dyDescent="0.35"/>
    <row r="84" s="20" customFormat="1" x14ac:dyDescent="0.35"/>
    <row r="85" s="20" customFormat="1" x14ac:dyDescent="0.35"/>
    <row r="86" s="20" customFormat="1" x14ac:dyDescent="0.35"/>
    <row r="87" s="20" customFormat="1" x14ac:dyDescent="0.35"/>
    <row r="88" s="20" customFormat="1" x14ac:dyDescent="0.35"/>
    <row r="89" s="20" customFormat="1" x14ac:dyDescent="0.35"/>
    <row r="90" s="20" customFormat="1" x14ac:dyDescent="0.35"/>
    <row r="91" s="20" customFormat="1" x14ac:dyDescent="0.35"/>
    <row r="92" s="20" customFormat="1" x14ac:dyDescent="0.35"/>
    <row r="93" s="20" customFormat="1" x14ac:dyDescent="0.35"/>
    <row r="94" s="20" customFormat="1" x14ac:dyDescent="0.35"/>
    <row r="95" s="20" customFormat="1" x14ac:dyDescent="0.35"/>
    <row r="96" s="20" customFormat="1" x14ac:dyDescent="0.35"/>
    <row r="97" s="20" customFormat="1" x14ac:dyDescent="0.35"/>
    <row r="98" s="20" customFormat="1" x14ac:dyDescent="0.35"/>
    <row r="99" s="20" customFormat="1" x14ac:dyDescent="0.35"/>
    <row r="100" s="20" customFormat="1" x14ac:dyDescent="0.35"/>
    <row r="101" s="20" customFormat="1" x14ac:dyDescent="0.35"/>
    <row r="102" s="20" customFormat="1" x14ac:dyDescent="0.35"/>
    <row r="103" s="20" customFormat="1" x14ac:dyDescent="0.35"/>
    <row r="104" s="20" customFormat="1" x14ac:dyDescent="0.35"/>
    <row r="105" s="20" customFormat="1" x14ac:dyDescent="0.35"/>
    <row r="106" s="20" customFormat="1" x14ac:dyDescent="0.35"/>
    <row r="107" s="20" customFormat="1" x14ac:dyDescent="0.35"/>
    <row r="108" s="20" customFormat="1" x14ac:dyDescent="0.35"/>
    <row r="109" s="20" customFormat="1" x14ac:dyDescent="0.35"/>
    <row r="110" s="20" customFormat="1" x14ac:dyDescent="0.35"/>
    <row r="111" s="20" customFormat="1" x14ac:dyDescent="0.35"/>
    <row r="112" s="20" customFormat="1" x14ac:dyDescent="0.35"/>
    <row r="113" s="20" customFormat="1" x14ac:dyDescent="0.35"/>
    <row r="114" s="20" customFormat="1" x14ac:dyDescent="0.35"/>
    <row r="115" s="20" customFormat="1" x14ac:dyDescent="0.35"/>
    <row r="116" s="20" customFormat="1" x14ac:dyDescent="0.35"/>
    <row r="117" s="20" customFormat="1" x14ac:dyDescent="0.35"/>
    <row r="118" s="20" customFormat="1" x14ac:dyDescent="0.35"/>
    <row r="119" s="20" customFormat="1" x14ac:dyDescent="0.35"/>
    <row r="120" s="20" customFormat="1" x14ac:dyDescent="0.35"/>
    <row r="121" s="20" customFormat="1" x14ac:dyDescent="0.35"/>
    <row r="122" s="20" customFormat="1" x14ac:dyDescent="0.35"/>
    <row r="123" s="20" customFormat="1" x14ac:dyDescent="0.35"/>
    <row r="124" s="20" customFormat="1" x14ac:dyDescent="0.35"/>
    <row r="125" s="20" customFormat="1" x14ac:dyDescent="0.35"/>
    <row r="126" s="20" customFormat="1" x14ac:dyDescent="0.35"/>
    <row r="127" s="20" customFormat="1" x14ac:dyDescent="0.35"/>
    <row r="128" s="20" customFormat="1" x14ac:dyDescent="0.35"/>
    <row r="129" s="20" customFormat="1" x14ac:dyDescent="0.35"/>
    <row r="130" s="20" customFormat="1" x14ac:dyDescent="0.35"/>
    <row r="131" s="20" customFormat="1" x14ac:dyDescent="0.35"/>
    <row r="132" s="20" customFormat="1" x14ac:dyDescent="0.35"/>
    <row r="133" s="20" customFormat="1" x14ac:dyDescent="0.35"/>
    <row r="134" s="20" customFormat="1" x14ac:dyDescent="0.35"/>
    <row r="135" s="20" customFormat="1" x14ac:dyDescent="0.35"/>
    <row r="136" s="20" customFormat="1" x14ac:dyDescent="0.35"/>
    <row r="137" s="20" customFormat="1" x14ac:dyDescent="0.35"/>
    <row r="138" s="20" customFormat="1" x14ac:dyDescent="0.35"/>
    <row r="139" s="20" customFormat="1" x14ac:dyDescent="0.35"/>
    <row r="140" s="20" customFormat="1" x14ac:dyDescent="0.35"/>
    <row r="141" s="20" customFormat="1" x14ac:dyDescent="0.35"/>
    <row r="142" s="20" customFormat="1" x14ac:dyDescent="0.35"/>
    <row r="143" s="20" customFormat="1" x14ac:dyDescent="0.35"/>
    <row r="144" s="20" customFormat="1" x14ac:dyDescent="0.35"/>
    <row r="145" s="20" customFormat="1" x14ac:dyDescent="0.35"/>
    <row r="146" s="20" customFormat="1" x14ac:dyDescent="0.35"/>
    <row r="147" s="20" customFormat="1" x14ac:dyDescent="0.35"/>
    <row r="148" s="20" customFormat="1" x14ac:dyDescent="0.35"/>
    <row r="149" s="20" customFormat="1" x14ac:dyDescent="0.35"/>
    <row r="150" s="20" customFormat="1" x14ac:dyDescent="0.35"/>
    <row r="151" s="20" customFormat="1" x14ac:dyDescent="0.35"/>
    <row r="152" s="20" customFormat="1" x14ac:dyDescent="0.35"/>
    <row r="153" s="20" customFormat="1" x14ac:dyDescent="0.35"/>
    <row r="154" s="20" customFormat="1" x14ac:dyDescent="0.35"/>
    <row r="155" s="20" customFormat="1" x14ac:dyDescent="0.35"/>
    <row r="156" s="20" customFormat="1" x14ac:dyDescent="0.35"/>
    <row r="157" s="20" customFormat="1" x14ac:dyDescent="0.35"/>
    <row r="158" s="20" customFormat="1" x14ac:dyDescent="0.35"/>
    <row r="159" s="20" customFormat="1" x14ac:dyDescent="0.35"/>
    <row r="160" s="20" customFormat="1" x14ac:dyDescent="0.35"/>
    <row r="161" s="20" customFormat="1" x14ac:dyDescent="0.35"/>
    <row r="162" s="20" customFormat="1" x14ac:dyDescent="0.35"/>
    <row r="163" s="20" customFormat="1" x14ac:dyDescent="0.35"/>
    <row r="164" s="20" customFormat="1" x14ac:dyDescent="0.35"/>
    <row r="165" s="20" customFormat="1" x14ac:dyDescent="0.35"/>
    <row r="166" s="20" customFormat="1" x14ac:dyDescent="0.35"/>
    <row r="167" s="20" customFormat="1" x14ac:dyDescent="0.35"/>
    <row r="168" s="20" customFormat="1" x14ac:dyDescent="0.35"/>
    <row r="169" s="20" customFormat="1" x14ac:dyDescent="0.35"/>
    <row r="170" s="20" customFormat="1" x14ac:dyDescent="0.35"/>
    <row r="171" s="20" customFormat="1" x14ac:dyDescent="0.35"/>
    <row r="172" s="20" customFormat="1" x14ac:dyDescent="0.35"/>
    <row r="173" s="20" customFormat="1" x14ac:dyDescent="0.35"/>
    <row r="174" s="20" customFormat="1" x14ac:dyDescent="0.35"/>
    <row r="175" s="20" customFormat="1" x14ac:dyDescent="0.35"/>
    <row r="176" s="20" customFormat="1" x14ac:dyDescent="0.35"/>
    <row r="177" spans="1:15" s="20" customFormat="1" x14ac:dyDescent="0.35"/>
    <row r="178" spans="1:15" s="20" customFormat="1" x14ac:dyDescent="0.35"/>
    <row r="179" spans="1:15" s="20" customFormat="1" x14ac:dyDescent="0.35"/>
    <row r="180" spans="1:15" s="20" customFormat="1" x14ac:dyDescent="0.35"/>
    <row r="181" spans="1:15" s="20" customFormat="1" x14ac:dyDescent="0.35"/>
    <row r="182" spans="1:15" s="20" customFormat="1" x14ac:dyDescent="0.35"/>
    <row r="183" spans="1:15" s="20" customFormat="1" x14ac:dyDescent="0.35"/>
    <row r="184" spans="1:15" s="20" customFormat="1" x14ac:dyDescent="0.35"/>
    <row r="185" spans="1:15" s="20" customFormat="1" x14ac:dyDescent="0.35"/>
    <row r="186" spans="1:15" s="20" customFormat="1" x14ac:dyDescent="0.35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</row>
    <row r="187" spans="1:15" s="20" customFormat="1" x14ac:dyDescent="0.35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</row>
  </sheetData>
  <mergeCells count="6">
    <mergeCell ref="C9:N9"/>
    <mergeCell ref="C10:N10"/>
    <mergeCell ref="N12:N13"/>
    <mergeCell ref="L12:L13"/>
    <mergeCell ref="M12:M13"/>
    <mergeCell ref="F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DL181"/>
  <sheetViews>
    <sheetView topLeftCell="A13" zoomScaleNormal="100" workbookViewId="0">
      <selection activeCell="J14" sqref="J14"/>
    </sheetView>
  </sheetViews>
  <sheetFormatPr baseColWidth="10" defaultColWidth="11.59765625" defaultRowHeight="12.75" x14ac:dyDescent="0.35"/>
  <cols>
    <col min="1" max="1" width="2.73046875" style="21" customWidth="1"/>
    <col min="2" max="2" width="23.59765625" style="21" customWidth="1"/>
    <col min="3" max="4" width="9.73046875" style="21" bestFit="1" customWidth="1"/>
    <col min="5" max="5" width="2.265625" style="21" customWidth="1"/>
    <col min="6" max="6" width="9.1328125" style="21" customWidth="1"/>
    <col min="7" max="9" width="9.73046875" style="21" bestFit="1" customWidth="1"/>
    <col min="10" max="10" width="9.73046875" style="21" customWidth="1"/>
    <col min="11" max="11" width="9.73046875" style="21" bestFit="1" customWidth="1"/>
    <col min="12" max="13" width="10.265625" style="21" customWidth="1"/>
    <col min="14" max="14" width="10.73046875" style="21" customWidth="1"/>
    <col min="15" max="15" width="1.73046875" style="21" customWidth="1"/>
    <col min="16" max="116" width="11.59765625" style="20"/>
    <col min="117" max="16384" width="11.59765625" style="21"/>
  </cols>
  <sheetData>
    <row r="1" spans="1:27" ht="15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7" ht="15.75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7" ht="15.75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7" ht="15.75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7" ht="15.75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7" ht="15.75" customHeight="1" x14ac:dyDescent="0.3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8"/>
    </row>
    <row r="9" spans="1:27" ht="15.75" customHeight="1" x14ac:dyDescent="0.4">
      <c r="A9" s="20"/>
      <c r="B9" s="20"/>
      <c r="C9" s="206" t="s">
        <v>363</v>
      </c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6"/>
      <c r="R9" s="127"/>
      <c r="S9" s="127"/>
    </row>
    <row r="10" spans="1:27" ht="15" customHeight="1" x14ac:dyDescent="0.4">
      <c r="A10" s="20"/>
      <c r="C10" s="193" t="s">
        <v>362</v>
      </c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26"/>
      <c r="R10" s="127"/>
      <c r="S10" s="127"/>
    </row>
    <row r="11" spans="1:27" ht="13.15" x14ac:dyDescent="0.4">
      <c r="A11" s="20"/>
      <c r="B11" s="20"/>
      <c r="C11" s="194" t="str">
        <f>+CONCATENATE("pesos/Kg, últimos seis meses hasta ",Fechas!C2," ",Fechas!B3)</f>
        <v>pesos/Kg, últimos seis meses hasta septiembre 2022</v>
      </c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26"/>
      <c r="R11" s="127"/>
      <c r="S11" s="127"/>
    </row>
    <row r="12" spans="1:27" ht="13.15" x14ac:dyDescent="0.4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27"/>
      <c r="S12" s="127"/>
    </row>
    <row r="13" spans="1:27" ht="19.149999999999999" customHeight="1" x14ac:dyDescent="0.4">
      <c r="A13" s="20"/>
      <c r="B13" s="27"/>
      <c r="C13" s="55">
        <v>2020</v>
      </c>
      <c r="D13" s="30">
        <v>2021</v>
      </c>
      <c r="E13" s="9"/>
      <c r="F13" s="205">
        <f>+'Hortalizas $'!F12:K12</f>
        <v>2022</v>
      </c>
      <c r="G13" s="205"/>
      <c r="H13" s="205"/>
      <c r="I13" s="205"/>
      <c r="J13" s="205"/>
      <c r="K13" s="205"/>
      <c r="L13" s="195" t="s">
        <v>23</v>
      </c>
      <c r="M13" s="203" t="str">
        <f>+CONCATENATE("% cambio
'",MID(Fechas!B3,3,2),"/'",MID('Frutas $ '!D12,3,2))</f>
        <v>% cambio
'22/'21</v>
      </c>
      <c r="N13" s="203" t="str">
        <f>+CONCATENATE("% cambio
'",MID(D13,3,2),"/'",MID('Frutas $ '!C12,3,2))</f>
        <v>% cambio
'21/'20</v>
      </c>
      <c r="O13" s="26"/>
      <c r="R13" s="127"/>
      <c r="S13" s="127"/>
    </row>
    <row r="14" spans="1:27" ht="26.25" x14ac:dyDescent="0.4">
      <c r="A14" s="20"/>
      <c r="B14" s="31"/>
      <c r="C14" s="182" t="s">
        <v>395</v>
      </c>
      <c r="D14" s="182" t="s">
        <v>395</v>
      </c>
      <c r="E14" s="29"/>
      <c r="F14" s="189" t="s">
        <v>396</v>
      </c>
      <c r="G14" s="189" t="s">
        <v>394</v>
      </c>
      <c r="H14" s="189" t="s">
        <v>398</v>
      </c>
      <c r="I14" s="189" t="s">
        <v>399</v>
      </c>
      <c r="J14" s="189" t="s">
        <v>400</v>
      </c>
      <c r="K14" s="184" t="s">
        <v>395</v>
      </c>
      <c r="L14" s="195"/>
      <c r="M14" s="203"/>
      <c r="N14" s="203"/>
      <c r="O14" s="26"/>
      <c r="R14" s="127"/>
      <c r="S14" s="127"/>
    </row>
    <row r="15" spans="1:27" ht="13.15" x14ac:dyDescent="0.4">
      <c r="A15" s="56" t="s">
        <v>2</v>
      </c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26"/>
      <c r="R15" s="127"/>
      <c r="S15" s="127"/>
    </row>
    <row r="16" spans="1:27" x14ac:dyDescent="0.35">
      <c r="A16" s="134">
        <v>41003</v>
      </c>
      <c r="B16" s="58" t="s">
        <v>250</v>
      </c>
      <c r="C16" s="59">
        <f>+AVERAGEIFS('[1]BD_PRECIOS PROMEDIO MENSUAL'!$J$21:$J$50000,'[1]BD_PRECIOS PROMEDIO MENSUAL'!$A$21:$A$50000,C$13,'[1]BD_PRECIOS PROMEDIO MENSUAL'!$B$21:$B$50000,C$14,'[1]BD_PRECIOS PROMEDIO MENSUAL'!$K$21:$K$50000,$A16)</f>
        <v>7533.333333333333</v>
      </c>
      <c r="D16" s="59">
        <f>+AVERAGEIFS('[1]BD_PRECIOS PROMEDIO MENSUAL'!$J$21:$J$50000,'[1]BD_PRECIOS PROMEDIO MENSUAL'!$A$21:$A$50000,D$13,'[1]BD_PRECIOS PROMEDIO MENSUAL'!$B$21:$B$50000,D$14,'[1]BD_PRECIOS PROMEDIO MENSUAL'!$K$21:$K$50000,$A16)</f>
        <v>8261.3333333333339</v>
      </c>
      <c r="E16" s="60"/>
      <c r="F16" s="59">
        <f>+IFERROR(AVERAGEIFS('[1]BD_PRECIOS PROMEDIO MENSUAL'!$J$21:$J$50000,'[1]BD_PRECIOS PROMEDIO MENSUAL'!$A$21:$A$50000,$F$13,'[1]BD_PRECIOS PROMEDIO MENSUAL'!$B$21:$B$50000,F$14,'[1]BD_PRECIOS PROMEDIO MENSUAL'!$K$21:$K$50000,$A16)," ")</f>
        <v>8264.5</v>
      </c>
      <c r="G16" s="59">
        <f>+IFERROR(AVERAGEIFS('[1]BD_PRECIOS PROMEDIO MENSUAL'!$J$21:$J$50000,'[1]BD_PRECIOS PROMEDIO MENSUAL'!$A$21:$A$50000,$F$13,'[1]BD_PRECIOS PROMEDIO MENSUAL'!$B$21:$B$50000,G$14,'[1]BD_PRECIOS PROMEDIO MENSUAL'!$K$21:$K$50000,$A16)," ")</f>
        <v>8376.5</v>
      </c>
      <c r="H16" s="59">
        <f>+IFERROR(AVERAGEIFS('[1]BD_PRECIOS PROMEDIO MENSUAL'!$J$21:$J$50000,'[1]BD_PRECIOS PROMEDIO MENSUAL'!$A$21:$A$50000,$F$13,'[1]BD_PRECIOS PROMEDIO MENSUAL'!$B$21:$B$50000,H$14,'[1]BD_PRECIOS PROMEDIO MENSUAL'!$K$21:$K$50000,$A16)," ")</f>
        <v>8434</v>
      </c>
      <c r="I16" s="59">
        <f>+IFERROR(AVERAGEIFS('[1]BD_PRECIOS PROMEDIO MENSUAL'!$J$21:$J$50000,'[1]BD_PRECIOS PROMEDIO MENSUAL'!$A$21:$A$50000,$F$13,'[1]BD_PRECIOS PROMEDIO MENSUAL'!$B$21:$B$50000,I$14,'[1]BD_PRECIOS PROMEDIO MENSUAL'!$K$21:$K$50000,$A16)," ")</f>
        <v>8408</v>
      </c>
      <c r="J16" s="59">
        <f>+IFERROR(AVERAGEIFS('[1]BD_PRECIOS PROMEDIO MENSUAL'!$J$21:$J$50000,'[1]BD_PRECIOS PROMEDIO MENSUAL'!$A$21:$A$50000,$F$13,'[1]BD_PRECIOS PROMEDIO MENSUAL'!$B$21:$B$50000,J$14,'[1]BD_PRECIOS PROMEDIO MENSUAL'!$K$21:$K$50000,$A16)," ")</f>
        <v>8476</v>
      </c>
      <c r="K16" s="59">
        <f>+IFERROR(AVERAGEIFS('[1]BD_PRECIOS PROMEDIO MENSUAL'!$J$21:$J$50000,'[1]BD_PRECIOS PROMEDIO MENSUAL'!$A$21:$A$50000,$F$13,'[1]BD_PRECIOS PROMEDIO MENSUAL'!$B$21:$B$50000,K$14,'[1]BD_PRECIOS PROMEDIO MENSUAL'!$K$21:$K$50000,$A16)," ")</f>
        <v>8508</v>
      </c>
      <c r="L16" s="61">
        <f>+IF(K16=0," ",IFERROR(((K16/J16)-1)*100," "))</f>
        <v>0.37753657385559691</v>
      </c>
      <c r="M16" s="61">
        <f>+IF(K16=0," ",IFERROR(((K16/D16)-1)*100," "))</f>
        <v>2.9857972885732664</v>
      </c>
      <c r="N16" s="61">
        <f>+IF(D16=0," ",IFERROR(((D16/C16)-1)*100," "))</f>
        <v>9.6637168141592955</v>
      </c>
      <c r="O16" s="26"/>
      <c r="P16" s="53"/>
      <c r="Q16" s="119"/>
      <c r="R16" s="127"/>
      <c r="S16" s="127"/>
      <c r="T16" s="119"/>
      <c r="U16" s="119"/>
      <c r="V16" s="129"/>
      <c r="W16" s="129"/>
      <c r="X16" s="129"/>
      <c r="Y16" s="129"/>
      <c r="Z16" s="129"/>
      <c r="AA16" s="129"/>
    </row>
    <row r="17" spans="1:27" x14ac:dyDescent="0.35">
      <c r="A17" s="134">
        <v>41004</v>
      </c>
      <c r="B17" s="58" t="s">
        <v>251</v>
      </c>
      <c r="C17" s="59">
        <f>+AVERAGEIFS('[1]BD_PRECIOS PROMEDIO MENSUAL'!$J$21:$J$50000,'[1]BD_PRECIOS PROMEDIO MENSUAL'!$A$21:$A$50000,C$13,'[1]BD_PRECIOS PROMEDIO MENSUAL'!$B$21:$B$50000,C$14,'[1]BD_PRECIOS PROMEDIO MENSUAL'!$K$21:$K$50000,$A17)</f>
        <v>7533.333333333333</v>
      </c>
      <c r="D17" s="59">
        <f>+AVERAGEIFS('[1]BD_PRECIOS PROMEDIO MENSUAL'!$J$21:$J$50000,'[1]BD_PRECIOS PROMEDIO MENSUAL'!$A$21:$A$50000,D$13,'[1]BD_PRECIOS PROMEDIO MENSUAL'!$B$21:$B$50000,D$14,'[1]BD_PRECIOS PROMEDIO MENSUAL'!$K$21:$K$50000,$A17)</f>
        <v>8261.3333333333339</v>
      </c>
      <c r="E17" s="64"/>
      <c r="F17" s="59">
        <f>+IFERROR(AVERAGEIFS('[1]BD_PRECIOS PROMEDIO MENSUAL'!$J$21:$J$50000,'[1]BD_PRECIOS PROMEDIO MENSUAL'!$A$21:$A$50000,$F$13,'[1]BD_PRECIOS PROMEDIO MENSUAL'!$B$21:$B$50000,F$14,'[1]BD_PRECIOS PROMEDIO MENSUAL'!$K$21:$K$50000,$A17)," ")</f>
        <v>8264.5</v>
      </c>
      <c r="G17" s="59">
        <f>+IFERROR(AVERAGEIFS('[1]BD_PRECIOS PROMEDIO MENSUAL'!$J$21:$J$50000,'[1]BD_PRECIOS PROMEDIO MENSUAL'!$A$21:$A$50000,$F$13,'[1]BD_PRECIOS PROMEDIO MENSUAL'!$B$21:$B$50000,G$14,'[1]BD_PRECIOS PROMEDIO MENSUAL'!$K$21:$K$50000,$A17)," ")</f>
        <v>8376.5</v>
      </c>
      <c r="H17" s="59">
        <f>+IFERROR(AVERAGEIFS('[1]BD_PRECIOS PROMEDIO MENSUAL'!$J$21:$J$50000,'[1]BD_PRECIOS PROMEDIO MENSUAL'!$A$21:$A$50000,$F$13,'[1]BD_PRECIOS PROMEDIO MENSUAL'!$B$21:$B$50000,H$14,'[1]BD_PRECIOS PROMEDIO MENSUAL'!$K$21:$K$50000,$A17)," ")</f>
        <v>8434</v>
      </c>
      <c r="I17" s="59">
        <f>+IFERROR(AVERAGEIFS('[1]BD_PRECIOS PROMEDIO MENSUAL'!$J$21:$J$50000,'[1]BD_PRECIOS PROMEDIO MENSUAL'!$A$21:$A$50000,$F$13,'[1]BD_PRECIOS PROMEDIO MENSUAL'!$B$21:$B$50000,I$14,'[1]BD_PRECIOS PROMEDIO MENSUAL'!$K$21:$K$50000,$A17)," ")</f>
        <v>8408</v>
      </c>
      <c r="J17" s="59">
        <f>+IFERROR(AVERAGEIFS('[1]BD_PRECIOS PROMEDIO MENSUAL'!$J$21:$J$50000,'[1]BD_PRECIOS PROMEDIO MENSUAL'!$A$21:$A$50000,$F$13,'[1]BD_PRECIOS PROMEDIO MENSUAL'!$B$21:$B$50000,J$14,'[1]BD_PRECIOS PROMEDIO MENSUAL'!$K$21:$K$50000,$A17)," ")</f>
        <v>8476</v>
      </c>
      <c r="K17" s="59">
        <f>+IFERROR(AVERAGEIFS('[1]BD_PRECIOS PROMEDIO MENSUAL'!$J$21:$J$50000,'[1]BD_PRECIOS PROMEDIO MENSUAL'!$A$21:$A$50000,$F$13,'[1]BD_PRECIOS PROMEDIO MENSUAL'!$B$21:$B$50000,K$14,'[1]BD_PRECIOS PROMEDIO MENSUAL'!$K$21:$K$50000,$A17)," ")</f>
        <v>8508</v>
      </c>
      <c r="L17" s="61">
        <f t="shared" ref="L17:L48" si="0">+IF(K17=0," ",IFERROR(((K17/J17)-1)*100," "))</f>
        <v>0.37753657385559691</v>
      </c>
      <c r="M17" s="61">
        <f t="shared" ref="M17:M48" si="1">+IF(K17=0," ",IFERROR(((K17/D17)-1)*100," "))</f>
        <v>2.9857972885732664</v>
      </c>
      <c r="N17" s="61">
        <f t="shared" ref="N17:N48" si="2">+IF(D17=0," ",IFERROR(((D17/C17)-1)*100," "))</f>
        <v>9.6637168141592955</v>
      </c>
      <c r="O17" s="26"/>
      <c r="Q17" s="119"/>
      <c r="R17" s="127"/>
      <c r="S17" s="127"/>
      <c r="T17" s="119"/>
      <c r="U17" s="119"/>
      <c r="V17" s="129"/>
      <c r="W17" s="129"/>
      <c r="X17" s="129"/>
      <c r="Y17" s="129"/>
      <c r="Z17" s="129"/>
      <c r="AA17" s="129"/>
    </row>
    <row r="18" spans="1:27" x14ac:dyDescent="0.35">
      <c r="A18" s="134">
        <v>41007</v>
      </c>
      <c r="B18" s="58" t="s">
        <v>252</v>
      </c>
      <c r="C18" s="59">
        <f>+AVERAGEIFS('[1]BD_PRECIOS PROMEDIO MENSUAL'!$J$21:$J$50000,'[1]BD_PRECIOS PROMEDIO MENSUAL'!$A$21:$A$50000,C$13,'[1]BD_PRECIOS PROMEDIO MENSUAL'!$B$21:$B$50000,C$14,'[1]BD_PRECIOS PROMEDIO MENSUAL'!$K$21:$K$50000,$A18)</f>
        <v>2505.3333333333335</v>
      </c>
      <c r="D18" s="59">
        <f>+AVERAGEIFS('[1]BD_PRECIOS PROMEDIO MENSUAL'!$J$21:$J$50000,'[1]BD_PRECIOS PROMEDIO MENSUAL'!$A$21:$A$50000,D$13,'[1]BD_PRECIOS PROMEDIO MENSUAL'!$B$21:$B$50000,D$14,'[1]BD_PRECIOS PROMEDIO MENSUAL'!$K$21:$K$50000,$A18)</f>
        <v>3395.3333333333335</v>
      </c>
      <c r="E18" s="64"/>
      <c r="F18" s="59">
        <f>+IFERROR(AVERAGEIFS('[1]BD_PRECIOS PROMEDIO MENSUAL'!$J$21:$J$50000,'[1]BD_PRECIOS PROMEDIO MENSUAL'!$A$21:$A$50000,$F$13,'[1]BD_PRECIOS PROMEDIO MENSUAL'!$B$21:$B$50000,F$14,'[1]BD_PRECIOS PROMEDIO MENSUAL'!$K$21:$K$50000,$A18)," ")</f>
        <v>3468.6666666666665</v>
      </c>
      <c r="G18" s="59">
        <f>+IFERROR(AVERAGEIFS('[1]BD_PRECIOS PROMEDIO MENSUAL'!$J$21:$J$50000,'[1]BD_PRECIOS PROMEDIO MENSUAL'!$A$21:$A$50000,$F$13,'[1]BD_PRECIOS PROMEDIO MENSUAL'!$B$21:$B$50000,G$14,'[1]BD_PRECIOS PROMEDIO MENSUAL'!$K$21:$K$50000,$A18)," ")</f>
        <v>3980.6666666666665</v>
      </c>
      <c r="H18" s="59">
        <f>+IFERROR(AVERAGEIFS('[1]BD_PRECIOS PROMEDIO MENSUAL'!$J$21:$J$50000,'[1]BD_PRECIOS PROMEDIO MENSUAL'!$A$21:$A$50000,$F$13,'[1]BD_PRECIOS PROMEDIO MENSUAL'!$B$21:$B$50000,H$14,'[1]BD_PRECIOS PROMEDIO MENSUAL'!$K$21:$K$50000,$A18)," ")</f>
        <v>4239.666666666667</v>
      </c>
      <c r="I18" s="59">
        <f>+IFERROR(AVERAGEIFS('[1]BD_PRECIOS PROMEDIO MENSUAL'!$J$21:$J$50000,'[1]BD_PRECIOS PROMEDIO MENSUAL'!$A$21:$A$50000,$F$13,'[1]BD_PRECIOS PROMEDIO MENSUAL'!$B$21:$B$50000,I$14,'[1]BD_PRECIOS PROMEDIO MENSUAL'!$K$21:$K$50000,$A18)," ")</f>
        <v>4354.666666666667</v>
      </c>
      <c r="J18" s="59">
        <f>+IFERROR(AVERAGEIFS('[1]BD_PRECIOS PROMEDIO MENSUAL'!$J$21:$J$50000,'[1]BD_PRECIOS PROMEDIO MENSUAL'!$A$21:$A$50000,$F$13,'[1]BD_PRECIOS PROMEDIO MENSUAL'!$B$21:$B$50000,J$14,'[1]BD_PRECIOS PROMEDIO MENSUAL'!$K$21:$K$50000,$A18)," ")</f>
        <v>4601</v>
      </c>
      <c r="K18" s="59">
        <f>+IFERROR(AVERAGEIFS('[1]BD_PRECIOS PROMEDIO MENSUAL'!$J$21:$J$50000,'[1]BD_PRECIOS PROMEDIO MENSUAL'!$A$21:$A$50000,$F$13,'[1]BD_PRECIOS PROMEDIO MENSUAL'!$B$21:$B$50000,K$14,'[1]BD_PRECIOS PROMEDIO MENSUAL'!$K$21:$K$50000,$A18)," ")</f>
        <v>4698.333333333333</v>
      </c>
      <c r="L18" s="61">
        <f t="shared" si="0"/>
        <v>2.1154821415634295</v>
      </c>
      <c r="M18" s="61">
        <f t="shared" si="1"/>
        <v>38.376202631062228</v>
      </c>
      <c r="N18" s="61">
        <f t="shared" si="2"/>
        <v>35.524215007982974</v>
      </c>
      <c r="O18" s="26"/>
      <c r="Q18" s="119"/>
      <c r="R18" s="127"/>
      <c r="S18" s="127"/>
      <c r="T18" s="119"/>
      <c r="U18" s="119"/>
      <c r="V18" s="129"/>
      <c r="W18" s="129"/>
      <c r="X18" s="129"/>
      <c r="Y18" s="129"/>
      <c r="Z18" s="129"/>
      <c r="AA18" s="129"/>
    </row>
    <row r="19" spans="1:27" x14ac:dyDescent="0.35">
      <c r="A19" s="134">
        <v>41008</v>
      </c>
      <c r="B19" s="58" t="s">
        <v>253</v>
      </c>
      <c r="C19" s="59">
        <f>+AVERAGEIFS('[1]BD_PRECIOS PROMEDIO MENSUAL'!$J$21:$J$50000,'[1]BD_PRECIOS PROMEDIO MENSUAL'!$A$21:$A$50000,C$13,'[1]BD_PRECIOS PROMEDIO MENSUAL'!$B$21:$B$50000,C$14,'[1]BD_PRECIOS PROMEDIO MENSUAL'!$K$21:$K$50000,$A19)</f>
        <v>267</v>
      </c>
      <c r="D19" s="59">
        <f>+AVERAGEIFS('[1]BD_PRECIOS PROMEDIO MENSUAL'!$J$21:$J$50000,'[1]BD_PRECIOS PROMEDIO MENSUAL'!$A$21:$A$50000,D$13,'[1]BD_PRECIOS PROMEDIO MENSUAL'!$B$21:$B$50000,D$14,'[1]BD_PRECIOS PROMEDIO MENSUAL'!$K$21:$K$50000,$A19)</f>
        <v>277</v>
      </c>
      <c r="E19" s="64"/>
      <c r="F19" s="59">
        <f>+IFERROR(AVERAGEIFS('[1]BD_PRECIOS PROMEDIO MENSUAL'!$J$21:$J$50000,'[1]BD_PRECIOS PROMEDIO MENSUAL'!$A$21:$A$50000,$F$13,'[1]BD_PRECIOS PROMEDIO MENSUAL'!$B$21:$B$50000,F$14,'[1]BD_PRECIOS PROMEDIO MENSUAL'!$K$21:$K$50000,$A19)," ")</f>
        <v>302</v>
      </c>
      <c r="G19" s="59">
        <f>+IFERROR(AVERAGEIFS('[1]BD_PRECIOS PROMEDIO MENSUAL'!$J$21:$J$50000,'[1]BD_PRECIOS PROMEDIO MENSUAL'!$A$21:$A$50000,$F$13,'[1]BD_PRECIOS PROMEDIO MENSUAL'!$B$21:$B$50000,G$14,'[1]BD_PRECIOS PROMEDIO MENSUAL'!$K$21:$K$50000,$A19)," ")</f>
        <v>310</v>
      </c>
      <c r="H19" s="59">
        <f>+IFERROR(AVERAGEIFS('[1]BD_PRECIOS PROMEDIO MENSUAL'!$J$21:$J$50000,'[1]BD_PRECIOS PROMEDIO MENSUAL'!$A$21:$A$50000,$F$13,'[1]BD_PRECIOS PROMEDIO MENSUAL'!$B$21:$B$50000,H$14,'[1]BD_PRECIOS PROMEDIO MENSUAL'!$K$21:$K$50000,$A19)," ")</f>
        <v>314.5</v>
      </c>
      <c r="I19" s="59">
        <f>+IFERROR(AVERAGEIFS('[1]BD_PRECIOS PROMEDIO MENSUAL'!$J$21:$J$50000,'[1]BD_PRECIOS PROMEDIO MENSUAL'!$A$21:$A$50000,$F$13,'[1]BD_PRECIOS PROMEDIO MENSUAL'!$B$21:$B$50000,I$14,'[1]BD_PRECIOS PROMEDIO MENSUAL'!$K$21:$K$50000,$A19)," ")</f>
        <v>357.5</v>
      </c>
      <c r="J19" s="59">
        <f>+IFERROR(AVERAGEIFS('[1]BD_PRECIOS PROMEDIO MENSUAL'!$J$21:$J$50000,'[1]BD_PRECIOS PROMEDIO MENSUAL'!$A$21:$A$50000,$F$13,'[1]BD_PRECIOS PROMEDIO MENSUAL'!$B$21:$B$50000,J$14,'[1]BD_PRECIOS PROMEDIO MENSUAL'!$K$21:$K$50000,$A19)," ")</f>
        <v>359</v>
      </c>
      <c r="K19" s="59">
        <f>+IFERROR(AVERAGEIFS('[1]BD_PRECIOS PROMEDIO MENSUAL'!$J$21:$J$50000,'[1]BD_PRECIOS PROMEDIO MENSUAL'!$A$21:$A$50000,$F$13,'[1]BD_PRECIOS PROMEDIO MENSUAL'!$B$21:$B$50000,K$14,'[1]BD_PRECIOS PROMEDIO MENSUAL'!$K$21:$K$50000,$A19)," ")</f>
        <v>375.5</v>
      </c>
      <c r="L19" s="61">
        <f t="shared" si="0"/>
        <v>4.5961002785515293</v>
      </c>
      <c r="M19" s="61">
        <f t="shared" si="1"/>
        <v>35.559566787003604</v>
      </c>
      <c r="N19" s="61">
        <f t="shared" si="2"/>
        <v>3.7453183520599342</v>
      </c>
      <c r="O19" s="62"/>
      <c r="Q19" s="119"/>
      <c r="R19" s="119"/>
      <c r="S19" s="119"/>
      <c r="T19" s="119"/>
      <c r="U19" s="119"/>
      <c r="V19" s="129"/>
      <c r="W19" s="129"/>
      <c r="X19" s="129"/>
      <c r="Y19" s="129"/>
      <c r="Z19" s="129"/>
      <c r="AA19" s="129"/>
    </row>
    <row r="20" spans="1:27" x14ac:dyDescent="0.35">
      <c r="A20" s="134">
        <v>41009</v>
      </c>
      <c r="B20" s="58" t="s">
        <v>254</v>
      </c>
      <c r="C20" s="59">
        <f>+AVERAGEIFS('[1]BD_PRECIOS PROMEDIO MENSUAL'!$J$21:$J$50000,'[1]BD_PRECIOS PROMEDIO MENSUAL'!$A$21:$A$50000,C$13,'[1]BD_PRECIOS PROMEDIO MENSUAL'!$B$21:$B$50000,C$14,'[1]BD_PRECIOS PROMEDIO MENSUAL'!$K$21:$K$50000,$A20)</f>
        <v>76880.5</v>
      </c>
      <c r="D20" s="59">
        <f>+AVERAGEIFS('[1]BD_PRECIOS PROMEDIO MENSUAL'!$J$21:$J$50000,'[1]BD_PRECIOS PROMEDIO MENSUAL'!$A$21:$A$50000,D$13,'[1]BD_PRECIOS PROMEDIO MENSUAL'!$B$21:$B$50000,D$14,'[1]BD_PRECIOS PROMEDIO MENSUAL'!$K$21:$K$50000,$A20)</f>
        <v>77828</v>
      </c>
      <c r="E20" s="64"/>
      <c r="F20" s="59">
        <f>+IFERROR(AVERAGEIFS('[1]BD_PRECIOS PROMEDIO MENSUAL'!$J$21:$J$50000,'[1]BD_PRECIOS PROMEDIO MENSUAL'!$A$21:$A$50000,$F$13,'[1]BD_PRECIOS PROMEDIO MENSUAL'!$B$21:$B$50000,F$14,'[1]BD_PRECIOS PROMEDIO MENSUAL'!$K$21:$K$50000,$A20)," ")</f>
        <v>93135.5</v>
      </c>
      <c r="G20" s="59">
        <f>+IFERROR(AVERAGEIFS('[1]BD_PRECIOS PROMEDIO MENSUAL'!$J$21:$J$50000,'[1]BD_PRECIOS PROMEDIO MENSUAL'!$A$21:$A$50000,$F$13,'[1]BD_PRECIOS PROMEDIO MENSUAL'!$B$21:$B$50000,G$14,'[1]BD_PRECIOS PROMEDIO MENSUAL'!$K$21:$K$50000,$A20)," ")</f>
        <v>107668.5</v>
      </c>
      <c r="H20" s="59">
        <f>+IFERROR(AVERAGEIFS('[1]BD_PRECIOS PROMEDIO MENSUAL'!$J$21:$J$50000,'[1]BD_PRECIOS PROMEDIO MENSUAL'!$A$21:$A$50000,$F$13,'[1]BD_PRECIOS PROMEDIO MENSUAL'!$B$21:$B$50000,H$14,'[1]BD_PRECIOS PROMEDIO MENSUAL'!$K$21:$K$50000,$A20)," ")</f>
        <v>121701.5</v>
      </c>
      <c r="I20" s="59">
        <f>+IFERROR(AVERAGEIFS('[1]BD_PRECIOS PROMEDIO MENSUAL'!$J$21:$J$50000,'[1]BD_PRECIOS PROMEDIO MENSUAL'!$A$21:$A$50000,$F$13,'[1]BD_PRECIOS PROMEDIO MENSUAL'!$B$21:$B$50000,I$14,'[1]BD_PRECIOS PROMEDIO MENSUAL'!$K$21:$K$50000,$A20)," ")</f>
        <v>122769.5</v>
      </c>
      <c r="J20" s="59">
        <f>+IFERROR(AVERAGEIFS('[1]BD_PRECIOS PROMEDIO MENSUAL'!$J$21:$J$50000,'[1]BD_PRECIOS PROMEDIO MENSUAL'!$A$21:$A$50000,$F$13,'[1]BD_PRECIOS PROMEDIO MENSUAL'!$B$21:$B$50000,J$14,'[1]BD_PRECIOS PROMEDIO MENSUAL'!$K$21:$K$50000,$A20)," ")</f>
        <v>122347.5</v>
      </c>
      <c r="K20" s="59">
        <f>+IFERROR(AVERAGEIFS('[1]BD_PRECIOS PROMEDIO MENSUAL'!$J$21:$J$50000,'[1]BD_PRECIOS PROMEDIO MENSUAL'!$A$21:$A$50000,$F$13,'[1]BD_PRECIOS PROMEDIO MENSUAL'!$B$21:$B$50000,K$14,'[1]BD_PRECIOS PROMEDIO MENSUAL'!$K$21:$K$50000,$A20)," ")</f>
        <v>122211.5</v>
      </c>
      <c r="L20" s="61">
        <f t="shared" si="0"/>
        <v>-0.11115878951347691</v>
      </c>
      <c r="M20" s="61">
        <f t="shared" si="1"/>
        <v>57.027676414657961</v>
      </c>
      <c r="N20" s="61">
        <f t="shared" si="2"/>
        <v>1.2324321511956837</v>
      </c>
      <c r="O20" s="26"/>
      <c r="Q20" s="119"/>
      <c r="R20" s="119"/>
      <c r="S20" s="119"/>
      <c r="T20" s="119"/>
      <c r="U20" s="119"/>
      <c r="V20" s="129"/>
      <c r="W20" s="129"/>
      <c r="X20" s="129"/>
      <c r="Y20" s="129"/>
      <c r="Z20" s="129"/>
      <c r="AA20" s="129"/>
    </row>
    <row r="21" spans="1:27" x14ac:dyDescent="0.35">
      <c r="A21" s="134">
        <v>41010</v>
      </c>
      <c r="B21" s="58" t="s">
        <v>255</v>
      </c>
      <c r="C21" s="59">
        <f>+AVERAGEIFS('[1]BD_PRECIOS PROMEDIO MENSUAL'!$J$21:$J$50000,'[1]BD_PRECIOS PROMEDIO MENSUAL'!$A$21:$A$50000,C$13,'[1]BD_PRECIOS PROMEDIO MENSUAL'!$B$21:$B$50000,C$14,'[1]BD_PRECIOS PROMEDIO MENSUAL'!$K$21:$K$50000,$A21)</f>
        <v>16410</v>
      </c>
      <c r="D21" s="59">
        <f>+AVERAGEIFS('[1]BD_PRECIOS PROMEDIO MENSUAL'!$J$21:$J$50000,'[1]BD_PRECIOS PROMEDIO MENSUAL'!$A$21:$A$50000,D$13,'[1]BD_PRECIOS PROMEDIO MENSUAL'!$B$21:$B$50000,D$14,'[1]BD_PRECIOS PROMEDIO MENSUAL'!$K$21:$K$50000,$A21)</f>
        <v>18143.666666666668</v>
      </c>
      <c r="E21" s="64"/>
      <c r="F21" s="59">
        <f>+IFERROR(AVERAGEIFS('[1]BD_PRECIOS PROMEDIO MENSUAL'!$J$21:$J$50000,'[1]BD_PRECIOS PROMEDIO MENSUAL'!$A$21:$A$50000,$F$13,'[1]BD_PRECIOS PROMEDIO MENSUAL'!$B$21:$B$50000,F$14,'[1]BD_PRECIOS PROMEDIO MENSUAL'!$K$21:$K$50000,$A21)," ")</f>
        <v>23547.5</v>
      </c>
      <c r="G21" s="59">
        <f>+IFERROR(AVERAGEIFS('[1]BD_PRECIOS PROMEDIO MENSUAL'!$J$21:$J$50000,'[1]BD_PRECIOS PROMEDIO MENSUAL'!$A$21:$A$50000,$F$13,'[1]BD_PRECIOS PROMEDIO MENSUAL'!$B$21:$B$50000,G$14,'[1]BD_PRECIOS PROMEDIO MENSUAL'!$K$21:$K$50000,$A21)," ")</f>
        <v>23740</v>
      </c>
      <c r="H21" s="59">
        <f>+IFERROR(AVERAGEIFS('[1]BD_PRECIOS PROMEDIO MENSUAL'!$J$21:$J$50000,'[1]BD_PRECIOS PROMEDIO MENSUAL'!$A$21:$A$50000,$F$13,'[1]BD_PRECIOS PROMEDIO MENSUAL'!$B$21:$B$50000,H$14,'[1]BD_PRECIOS PROMEDIO MENSUAL'!$K$21:$K$50000,$A21)," ")</f>
        <v>24072</v>
      </c>
      <c r="I21" s="59" t="str">
        <f>+IFERROR(AVERAGEIFS('[1]BD_PRECIOS PROMEDIO MENSUAL'!$J$21:$J$50000,'[1]BD_PRECIOS PROMEDIO MENSUAL'!$A$21:$A$50000,$F$13,'[1]BD_PRECIOS PROMEDIO MENSUAL'!$B$21:$B$50000,I$14,'[1]BD_PRECIOS PROMEDIO MENSUAL'!$K$21:$K$50000,$A21)," ")</f>
        <v xml:space="preserve"> </v>
      </c>
      <c r="J21" s="59">
        <f>+IFERROR(AVERAGEIFS('[1]BD_PRECIOS PROMEDIO MENSUAL'!$J$21:$J$50000,'[1]BD_PRECIOS PROMEDIO MENSUAL'!$A$21:$A$50000,$F$13,'[1]BD_PRECIOS PROMEDIO MENSUAL'!$B$21:$B$50000,J$14,'[1]BD_PRECIOS PROMEDIO MENSUAL'!$K$21:$K$50000,$A21)," ")</f>
        <v>25933.5</v>
      </c>
      <c r="K21" s="59">
        <f>+IFERROR(AVERAGEIFS('[1]BD_PRECIOS PROMEDIO MENSUAL'!$J$21:$J$50000,'[1]BD_PRECIOS PROMEDIO MENSUAL'!$A$21:$A$50000,$F$13,'[1]BD_PRECIOS PROMEDIO MENSUAL'!$B$21:$B$50000,K$14,'[1]BD_PRECIOS PROMEDIO MENSUAL'!$K$21:$K$50000,$A21)," ")</f>
        <v>27381</v>
      </c>
      <c r="L21" s="61">
        <f t="shared" si="0"/>
        <v>5.5815836659147466</v>
      </c>
      <c r="M21" s="61">
        <f t="shared" si="1"/>
        <v>50.9121640241774</v>
      </c>
      <c r="N21" s="61">
        <f t="shared" si="2"/>
        <v>10.564696323380062</v>
      </c>
      <c r="O21" s="26"/>
      <c r="Q21" s="119"/>
      <c r="R21" s="119"/>
      <c r="S21" s="119"/>
      <c r="T21" s="119"/>
      <c r="U21" s="119"/>
      <c r="V21" s="129"/>
      <c r="W21" s="129"/>
      <c r="X21" s="129"/>
      <c r="Y21" s="129"/>
      <c r="Z21" s="129"/>
      <c r="AA21" s="129"/>
    </row>
    <row r="22" spans="1:27" x14ac:dyDescent="0.35">
      <c r="A22" s="134">
        <v>41011</v>
      </c>
      <c r="B22" s="58" t="s">
        <v>121</v>
      </c>
      <c r="C22" s="59">
        <f>+AVERAGEIFS('[1]BD_PRECIOS PROMEDIO MENSUAL'!$J$21:$J$50000,'[1]BD_PRECIOS PROMEDIO MENSUAL'!$A$21:$A$50000,C$13,'[1]BD_PRECIOS PROMEDIO MENSUAL'!$B$21:$B$50000,C$14,'[1]BD_PRECIOS PROMEDIO MENSUAL'!$K$21:$K$50000,$A22)</f>
        <v>10740</v>
      </c>
      <c r="D22" s="59">
        <f>+AVERAGEIFS('[1]BD_PRECIOS PROMEDIO MENSUAL'!$J$21:$J$50000,'[1]BD_PRECIOS PROMEDIO MENSUAL'!$A$21:$A$50000,D$13,'[1]BD_PRECIOS PROMEDIO MENSUAL'!$B$21:$B$50000,D$14,'[1]BD_PRECIOS PROMEDIO MENSUAL'!$K$21:$K$50000,$A22)</f>
        <v>11302</v>
      </c>
      <c r="E22" s="64"/>
      <c r="F22" s="59">
        <f>+IFERROR(AVERAGEIFS('[1]BD_PRECIOS PROMEDIO MENSUAL'!$J$21:$J$50000,'[1]BD_PRECIOS PROMEDIO MENSUAL'!$A$21:$A$50000,$F$13,'[1]BD_PRECIOS PROMEDIO MENSUAL'!$B$21:$B$50000,F$14,'[1]BD_PRECIOS PROMEDIO MENSUAL'!$K$21:$K$50000,$A22)," ")</f>
        <v>12184.5</v>
      </c>
      <c r="G22" s="59">
        <f>+IFERROR(AVERAGEIFS('[1]BD_PRECIOS PROMEDIO MENSUAL'!$J$21:$J$50000,'[1]BD_PRECIOS PROMEDIO MENSUAL'!$A$21:$A$50000,$F$13,'[1]BD_PRECIOS PROMEDIO MENSUAL'!$B$21:$B$50000,G$14,'[1]BD_PRECIOS PROMEDIO MENSUAL'!$K$21:$K$50000,$A22)," ")</f>
        <v>12676.5</v>
      </c>
      <c r="H22" s="59">
        <f>+IFERROR(AVERAGEIFS('[1]BD_PRECIOS PROMEDIO MENSUAL'!$J$21:$J$50000,'[1]BD_PRECIOS PROMEDIO MENSUAL'!$A$21:$A$50000,$F$13,'[1]BD_PRECIOS PROMEDIO MENSUAL'!$B$21:$B$50000,H$14,'[1]BD_PRECIOS PROMEDIO MENSUAL'!$K$21:$K$50000,$A22)," ")</f>
        <v>13172.5</v>
      </c>
      <c r="I22" s="59">
        <f>+IFERROR(AVERAGEIFS('[1]BD_PRECIOS PROMEDIO MENSUAL'!$J$21:$J$50000,'[1]BD_PRECIOS PROMEDIO MENSUAL'!$A$21:$A$50000,$F$13,'[1]BD_PRECIOS PROMEDIO MENSUAL'!$B$21:$B$50000,I$14,'[1]BD_PRECIOS PROMEDIO MENSUAL'!$K$21:$K$50000,$A22)," ")</f>
        <v>13177.5</v>
      </c>
      <c r="J22" s="59">
        <f>+IFERROR(AVERAGEIFS('[1]BD_PRECIOS PROMEDIO MENSUAL'!$J$21:$J$50000,'[1]BD_PRECIOS PROMEDIO MENSUAL'!$A$21:$A$50000,$F$13,'[1]BD_PRECIOS PROMEDIO MENSUAL'!$B$21:$B$50000,J$14,'[1]BD_PRECIOS PROMEDIO MENSUAL'!$K$21:$K$50000,$A22)," ")</f>
        <v>13254</v>
      </c>
      <c r="K22" s="59">
        <f>+IFERROR(AVERAGEIFS('[1]BD_PRECIOS PROMEDIO MENSUAL'!$J$21:$J$50000,'[1]BD_PRECIOS PROMEDIO MENSUAL'!$A$21:$A$50000,$F$13,'[1]BD_PRECIOS PROMEDIO MENSUAL'!$B$21:$B$50000,K$14,'[1]BD_PRECIOS PROMEDIO MENSUAL'!$K$21:$K$50000,$A22)," ")</f>
        <v>13056.5</v>
      </c>
      <c r="L22" s="61">
        <f t="shared" si="0"/>
        <v>-1.4901161913384642</v>
      </c>
      <c r="M22" s="61">
        <f t="shared" si="1"/>
        <v>15.523801097150947</v>
      </c>
      <c r="N22" s="61">
        <f t="shared" si="2"/>
        <v>5.2327746741154479</v>
      </c>
      <c r="O22" s="26"/>
      <c r="Q22" s="119"/>
      <c r="R22" s="119"/>
      <c r="S22" s="119"/>
      <c r="T22" s="119"/>
      <c r="U22" s="119"/>
      <c r="V22" s="129"/>
      <c r="W22" s="129"/>
      <c r="X22" s="129"/>
      <c r="Y22" s="129"/>
      <c r="Z22" s="129"/>
      <c r="AA22" s="129"/>
    </row>
    <row r="23" spans="1:27" x14ac:dyDescent="0.35">
      <c r="A23" s="134">
        <v>41012</v>
      </c>
      <c r="B23" s="58" t="s">
        <v>256</v>
      </c>
      <c r="C23" s="59">
        <f>+AVERAGEIFS('[1]BD_PRECIOS PROMEDIO MENSUAL'!$J$21:$J$50000,'[1]BD_PRECIOS PROMEDIO MENSUAL'!$A$21:$A$50000,C$13,'[1]BD_PRECIOS PROMEDIO MENSUAL'!$B$21:$B$50000,C$14,'[1]BD_PRECIOS PROMEDIO MENSUAL'!$K$21:$K$50000,$A23)</f>
        <v>18289</v>
      </c>
      <c r="D23" s="59">
        <f>+AVERAGEIFS('[1]BD_PRECIOS PROMEDIO MENSUAL'!$J$21:$J$50000,'[1]BD_PRECIOS PROMEDIO MENSUAL'!$A$21:$A$50000,D$13,'[1]BD_PRECIOS PROMEDIO MENSUAL'!$B$21:$B$50000,D$14,'[1]BD_PRECIOS PROMEDIO MENSUAL'!$K$21:$K$50000,$A23)</f>
        <v>19400</v>
      </c>
      <c r="E23" s="64"/>
      <c r="F23" s="59">
        <f>+IFERROR(AVERAGEIFS('[1]BD_PRECIOS PROMEDIO MENSUAL'!$J$21:$J$50000,'[1]BD_PRECIOS PROMEDIO MENSUAL'!$A$21:$A$50000,$F$13,'[1]BD_PRECIOS PROMEDIO MENSUAL'!$B$21:$B$50000,F$14,'[1]BD_PRECIOS PROMEDIO MENSUAL'!$K$21:$K$50000,$A23)," ")</f>
        <v>20018</v>
      </c>
      <c r="G23" s="59">
        <f>+IFERROR(AVERAGEIFS('[1]BD_PRECIOS PROMEDIO MENSUAL'!$J$21:$J$50000,'[1]BD_PRECIOS PROMEDIO MENSUAL'!$A$21:$A$50000,$F$13,'[1]BD_PRECIOS PROMEDIO MENSUAL'!$B$21:$B$50000,G$14,'[1]BD_PRECIOS PROMEDIO MENSUAL'!$K$21:$K$50000,$A23)," ")</f>
        <v>20157</v>
      </c>
      <c r="H23" s="59">
        <f>+IFERROR(AVERAGEIFS('[1]BD_PRECIOS PROMEDIO MENSUAL'!$J$21:$J$50000,'[1]BD_PRECIOS PROMEDIO MENSUAL'!$A$21:$A$50000,$F$13,'[1]BD_PRECIOS PROMEDIO MENSUAL'!$B$21:$B$50000,H$14,'[1]BD_PRECIOS PROMEDIO MENSUAL'!$K$21:$K$50000,$A23)," ")</f>
        <v>20885</v>
      </c>
      <c r="I23" s="59">
        <f>+IFERROR(AVERAGEIFS('[1]BD_PRECIOS PROMEDIO MENSUAL'!$J$21:$J$50000,'[1]BD_PRECIOS PROMEDIO MENSUAL'!$A$21:$A$50000,$F$13,'[1]BD_PRECIOS PROMEDIO MENSUAL'!$B$21:$B$50000,I$14,'[1]BD_PRECIOS PROMEDIO MENSUAL'!$K$21:$K$50000,$A23)," ")</f>
        <v>20422</v>
      </c>
      <c r="J23" s="59">
        <f>+IFERROR(AVERAGEIFS('[1]BD_PRECIOS PROMEDIO MENSUAL'!$J$21:$J$50000,'[1]BD_PRECIOS PROMEDIO MENSUAL'!$A$21:$A$50000,$F$13,'[1]BD_PRECIOS PROMEDIO MENSUAL'!$B$21:$B$50000,J$14,'[1]BD_PRECIOS PROMEDIO MENSUAL'!$K$21:$K$50000,$A23)," ")</f>
        <v>20406</v>
      </c>
      <c r="K23" s="59">
        <f>+IFERROR(AVERAGEIFS('[1]BD_PRECIOS PROMEDIO MENSUAL'!$J$21:$J$50000,'[1]BD_PRECIOS PROMEDIO MENSUAL'!$A$21:$A$50000,$F$13,'[1]BD_PRECIOS PROMEDIO MENSUAL'!$B$21:$B$50000,K$14,'[1]BD_PRECIOS PROMEDIO MENSUAL'!$K$21:$K$50000,$A23)," ")</f>
        <v>19906</v>
      </c>
      <c r="L23" s="61">
        <f t="shared" si="0"/>
        <v>-2.4502597275311233</v>
      </c>
      <c r="M23" s="61">
        <f t="shared" si="1"/>
        <v>2.6082474226804209</v>
      </c>
      <c r="N23" s="61">
        <f t="shared" si="2"/>
        <v>6.0746897041937808</v>
      </c>
      <c r="O23" s="26"/>
      <c r="Q23" s="119"/>
      <c r="R23" s="119"/>
      <c r="S23" s="119"/>
      <c r="T23" s="119"/>
      <c r="U23" s="119"/>
      <c r="V23" s="129"/>
      <c r="W23" s="129"/>
      <c r="X23" s="129"/>
      <c r="Y23" s="129"/>
      <c r="Z23" s="129"/>
      <c r="AA23" s="129"/>
    </row>
    <row r="24" spans="1:27" x14ac:dyDescent="0.35">
      <c r="A24" s="134">
        <v>41013</v>
      </c>
      <c r="B24" s="58" t="s">
        <v>257</v>
      </c>
      <c r="C24" s="59">
        <f>+AVERAGEIFS('[1]BD_PRECIOS PROMEDIO MENSUAL'!$J$21:$J$50000,'[1]BD_PRECIOS PROMEDIO MENSUAL'!$A$21:$A$50000,C$13,'[1]BD_PRECIOS PROMEDIO MENSUAL'!$B$21:$B$50000,C$14,'[1]BD_PRECIOS PROMEDIO MENSUAL'!$K$21:$K$50000,$A24)</f>
        <v>11948</v>
      </c>
      <c r="D24" s="59">
        <f>+AVERAGEIFS('[1]BD_PRECIOS PROMEDIO MENSUAL'!$J$21:$J$50000,'[1]BD_PRECIOS PROMEDIO MENSUAL'!$A$21:$A$50000,D$13,'[1]BD_PRECIOS PROMEDIO MENSUAL'!$B$21:$B$50000,D$14,'[1]BD_PRECIOS PROMEDIO MENSUAL'!$K$21:$K$50000,$A24)</f>
        <v>14010</v>
      </c>
      <c r="E24" s="64"/>
      <c r="F24" s="59">
        <f>+IFERROR(AVERAGEIFS('[1]BD_PRECIOS PROMEDIO MENSUAL'!$J$21:$J$50000,'[1]BD_PRECIOS PROMEDIO MENSUAL'!$A$21:$A$50000,$F$13,'[1]BD_PRECIOS PROMEDIO MENSUAL'!$B$21:$B$50000,F$14,'[1]BD_PRECIOS PROMEDIO MENSUAL'!$K$21:$K$50000,$A24)," ")</f>
        <v>14317</v>
      </c>
      <c r="G24" s="59">
        <f>+IFERROR(AVERAGEIFS('[1]BD_PRECIOS PROMEDIO MENSUAL'!$J$21:$J$50000,'[1]BD_PRECIOS PROMEDIO MENSUAL'!$A$21:$A$50000,$F$13,'[1]BD_PRECIOS PROMEDIO MENSUAL'!$B$21:$B$50000,G$14,'[1]BD_PRECIOS PROMEDIO MENSUAL'!$K$21:$K$50000,$A24)," ")</f>
        <v>14329</v>
      </c>
      <c r="H24" s="59">
        <f>+IFERROR(AVERAGEIFS('[1]BD_PRECIOS PROMEDIO MENSUAL'!$J$21:$J$50000,'[1]BD_PRECIOS PROMEDIO MENSUAL'!$A$21:$A$50000,$F$13,'[1]BD_PRECIOS PROMEDIO MENSUAL'!$B$21:$B$50000,H$14,'[1]BD_PRECIOS PROMEDIO MENSUAL'!$K$21:$K$50000,$A24)," ")</f>
        <v>14080</v>
      </c>
      <c r="I24" s="59">
        <f>+IFERROR(AVERAGEIFS('[1]BD_PRECIOS PROMEDIO MENSUAL'!$J$21:$J$50000,'[1]BD_PRECIOS PROMEDIO MENSUAL'!$A$21:$A$50000,$F$13,'[1]BD_PRECIOS PROMEDIO MENSUAL'!$B$21:$B$50000,I$14,'[1]BD_PRECIOS PROMEDIO MENSUAL'!$K$21:$K$50000,$A24)," ")</f>
        <v>14188</v>
      </c>
      <c r="J24" s="59">
        <f>+IFERROR(AVERAGEIFS('[1]BD_PRECIOS PROMEDIO MENSUAL'!$J$21:$J$50000,'[1]BD_PRECIOS PROMEDIO MENSUAL'!$A$21:$A$50000,$F$13,'[1]BD_PRECIOS PROMEDIO MENSUAL'!$B$21:$B$50000,J$14,'[1]BD_PRECIOS PROMEDIO MENSUAL'!$K$21:$K$50000,$A24)," ")</f>
        <v>14271</v>
      </c>
      <c r="K24" s="59">
        <f>+IFERROR(AVERAGEIFS('[1]BD_PRECIOS PROMEDIO MENSUAL'!$J$21:$J$50000,'[1]BD_PRECIOS PROMEDIO MENSUAL'!$A$21:$A$50000,$F$13,'[1]BD_PRECIOS PROMEDIO MENSUAL'!$B$21:$B$50000,K$14,'[1]BD_PRECIOS PROMEDIO MENSUAL'!$K$21:$K$50000,$A24)," ")</f>
        <v>14567</v>
      </c>
      <c r="L24" s="61">
        <f t="shared" si="0"/>
        <v>2.0741363604512619</v>
      </c>
      <c r="M24" s="61">
        <f t="shared" si="1"/>
        <v>3.9757316202712278</v>
      </c>
      <c r="N24" s="61">
        <f t="shared" si="2"/>
        <v>17.258118513558763</v>
      </c>
      <c r="O24" s="26"/>
      <c r="Q24" s="119"/>
      <c r="R24" s="119"/>
      <c r="S24" s="119"/>
      <c r="T24" s="119"/>
      <c r="U24" s="119"/>
      <c r="V24" s="129"/>
      <c r="W24" s="129"/>
      <c r="X24" s="129"/>
      <c r="Y24" s="129"/>
      <c r="Z24" s="129"/>
      <c r="AA24" s="129"/>
    </row>
    <row r="25" spans="1:27" x14ac:dyDescent="0.35">
      <c r="A25" s="134">
        <v>41014</v>
      </c>
      <c r="B25" s="58" t="s">
        <v>258</v>
      </c>
      <c r="C25" s="59">
        <f>+AVERAGEIFS('[1]BD_PRECIOS PROMEDIO MENSUAL'!$J$21:$J$50000,'[1]BD_PRECIOS PROMEDIO MENSUAL'!$A$21:$A$50000,C$13,'[1]BD_PRECIOS PROMEDIO MENSUAL'!$B$21:$B$50000,C$14,'[1]BD_PRECIOS PROMEDIO MENSUAL'!$K$21:$K$50000,$A25)</f>
        <v>11046</v>
      </c>
      <c r="D25" s="59">
        <f>+AVERAGEIFS('[1]BD_PRECIOS PROMEDIO MENSUAL'!$J$21:$J$50000,'[1]BD_PRECIOS PROMEDIO MENSUAL'!$A$21:$A$50000,D$13,'[1]BD_PRECIOS PROMEDIO MENSUAL'!$B$21:$B$50000,D$14,'[1]BD_PRECIOS PROMEDIO MENSUAL'!$K$21:$K$50000,$A25)</f>
        <v>11123</v>
      </c>
      <c r="E25" s="64"/>
      <c r="F25" s="59">
        <f>+IFERROR(AVERAGEIFS('[1]BD_PRECIOS PROMEDIO MENSUAL'!$J$21:$J$50000,'[1]BD_PRECIOS PROMEDIO MENSUAL'!$A$21:$A$50000,$F$13,'[1]BD_PRECIOS PROMEDIO MENSUAL'!$B$21:$B$50000,F$14,'[1]BD_PRECIOS PROMEDIO MENSUAL'!$K$21:$K$50000,$A25)," ")</f>
        <v>12210</v>
      </c>
      <c r="G25" s="59">
        <f>+IFERROR(AVERAGEIFS('[1]BD_PRECIOS PROMEDIO MENSUAL'!$J$21:$J$50000,'[1]BD_PRECIOS PROMEDIO MENSUAL'!$A$21:$A$50000,$F$13,'[1]BD_PRECIOS PROMEDIO MENSUAL'!$B$21:$B$50000,G$14,'[1]BD_PRECIOS PROMEDIO MENSUAL'!$K$21:$K$50000,$A25)," ")</f>
        <v>12819</v>
      </c>
      <c r="H25" s="59">
        <f>+IFERROR(AVERAGEIFS('[1]BD_PRECIOS PROMEDIO MENSUAL'!$J$21:$J$50000,'[1]BD_PRECIOS PROMEDIO MENSUAL'!$A$21:$A$50000,$F$13,'[1]BD_PRECIOS PROMEDIO MENSUAL'!$B$21:$B$50000,H$14,'[1]BD_PRECIOS PROMEDIO MENSUAL'!$K$21:$K$50000,$A25)," ")</f>
        <v>13308</v>
      </c>
      <c r="I25" s="59">
        <f>+IFERROR(AVERAGEIFS('[1]BD_PRECIOS PROMEDIO MENSUAL'!$J$21:$J$50000,'[1]BD_PRECIOS PROMEDIO MENSUAL'!$A$21:$A$50000,$F$13,'[1]BD_PRECIOS PROMEDIO MENSUAL'!$B$21:$B$50000,I$14,'[1]BD_PRECIOS PROMEDIO MENSUAL'!$K$21:$K$50000,$A25)," ")</f>
        <v>13389</v>
      </c>
      <c r="J25" s="59">
        <f>+IFERROR(AVERAGEIFS('[1]BD_PRECIOS PROMEDIO MENSUAL'!$J$21:$J$50000,'[1]BD_PRECIOS PROMEDIO MENSUAL'!$A$21:$A$50000,$F$13,'[1]BD_PRECIOS PROMEDIO MENSUAL'!$B$21:$B$50000,J$14,'[1]BD_PRECIOS PROMEDIO MENSUAL'!$K$21:$K$50000,$A25)," ")</f>
        <v>13581</v>
      </c>
      <c r="K25" s="59">
        <f>+IFERROR(AVERAGEIFS('[1]BD_PRECIOS PROMEDIO MENSUAL'!$J$21:$J$50000,'[1]BD_PRECIOS PROMEDIO MENSUAL'!$A$21:$A$50000,$F$13,'[1]BD_PRECIOS PROMEDIO MENSUAL'!$B$21:$B$50000,K$14,'[1]BD_PRECIOS PROMEDIO MENSUAL'!$K$21:$K$50000,$A25)," ")</f>
        <v>13319</v>
      </c>
      <c r="L25" s="61">
        <f t="shared" si="0"/>
        <v>-1.9291657462631617</v>
      </c>
      <c r="M25" s="61">
        <f t="shared" si="1"/>
        <v>19.742875123617722</v>
      </c>
      <c r="N25" s="61">
        <f t="shared" si="2"/>
        <v>0.69708491761724112</v>
      </c>
      <c r="O25" s="26"/>
      <c r="Q25" s="119"/>
      <c r="R25" s="119"/>
      <c r="S25" s="119"/>
      <c r="T25" s="119"/>
      <c r="U25" s="119"/>
      <c r="V25" s="129"/>
      <c r="W25" s="129"/>
      <c r="X25" s="129"/>
      <c r="Y25" s="129"/>
      <c r="Z25" s="129"/>
      <c r="AA25" s="129"/>
    </row>
    <row r="26" spans="1:27" x14ac:dyDescent="0.35">
      <c r="A26" s="134">
        <v>41015</v>
      </c>
      <c r="B26" s="58" t="s">
        <v>259</v>
      </c>
      <c r="C26" s="59">
        <f>+AVERAGEIFS('[1]BD_PRECIOS PROMEDIO MENSUAL'!$J$21:$J$50000,'[1]BD_PRECIOS PROMEDIO MENSUAL'!$A$21:$A$50000,C$13,'[1]BD_PRECIOS PROMEDIO MENSUAL'!$B$21:$B$50000,C$14,'[1]BD_PRECIOS PROMEDIO MENSUAL'!$K$21:$K$50000,$A26)</f>
        <v>22326</v>
      </c>
      <c r="D26" s="59">
        <f>+AVERAGEIFS('[1]BD_PRECIOS PROMEDIO MENSUAL'!$J$21:$J$50000,'[1]BD_PRECIOS PROMEDIO MENSUAL'!$A$21:$A$50000,D$13,'[1]BD_PRECIOS PROMEDIO MENSUAL'!$B$21:$B$50000,D$14,'[1]BD_PRECIOS PROMEDIO MENSUAL'!$K$21:$K$50000,$A26)</f>
        <v>22688.5</v>
      </c>
      <c r="E26" s="65"/>
      <c r="F26" s="59">
        <f>+IFERROR(AVERAGEIFS('[1]BD_PRECIOS PROMEDIO MENSUAL'!$J$21:$J$50000,'[1]BD_PRECIOS PROMEDIO MENSUAL'!$A$21:$A$50000,$F$13,'[1]BD_PRECIOS PROMEDIO MENSUAL'!$B$21:$B$50000,F$14,'[1]BD_PRECIOS PROMEDIO MENSUAL'!$K$21:$K$50000,$A26)," ")</f>
        <v>21222</v>
      </c>
      <c r="G26" s="59">
        <f>+IFERROR(AVERAGEIFS('[1]BD_PRECIOS PROMEDIO MENSUAL'!$J$21:$J$50000,'[1]BD_PRECIOS PROMEDIO MENSUAL'!$A$21:$A$50000,$F$13,'[1]BD_PRECIOS PROMEDIO MENSUAL'!$B$21:$B$50000,G$14,'[1]BD_PRECIOS PROMEDIO MENSUAL'!$K$21:$K$50000,$A26)," ")</f>
        <v>21541</v>
      </c>
      <c r="H26" s="59">
        <f>+IFERROR(AVERAGEIFS('[1]BD_PRECIOS PROMEDIO MENSUAL'!$J$21:$J$50000,'[1]BD_PRECIOS PROMEDIO MENSUAL'!$A$21:$A$50000,$F$13,'[1]BD_PRECIOS PROMEDIO MENSUAL'!$B$21:$B$50000,H$14,'[1]BD_PRECIOS PROMEDIO MENSUAL'!$K$21:$K$50000,$A26)," ")</f>
        <v>21104</v>
      </c>
      <c r="I26" s="59">
        <f>+IFERROR(AVERAGEIFS('[1]BD_PRECIOS PROMEDIO MENSUAL'!$J$21:$J$50000,'[1]BD_PRECIOS PROMEDIO MENSUAL'!$A$21:$A$50000,$F$13,'[1]BD_PRECIOS PROMEDIO MENSUAL'!$B$21:$B$50000,I$14,'[1]BD_PRECIOS PROMEDIO MENSUAL'!$K$21:$K$50000,$A26)," ")</f>
        <v>22031.5</v>
      </c>
      <c r="J26" s="59">
        <f>+IFERROR(AVERAGEIFS('[1]BD_PRECIOS PROMEDIO MENSUAL'!$J$21:$J$50000,'[1]BD_PRECIOS PROMEDIO MENSUAL'!$A$21:$A$50000,$F$13,'[1]BD_PRECIOS PROMEDIO MENSUAL'!$B$21:$B$50000,J$14,'[1]BD_PRECIOS PROMEDIO MENSUAL'!$K$21:$K$50000,$A26)," ")</f>
        <v>23350.5</v>
      </c>
      <c r="K26" s="59">
        <f>+IFERROR(AVERAGEIFS('[1]BD_PRECIOS PROMEDIO MENSUAL'!$J$21:$J$50000,'[1]BD_PRECIOS PROMEDIO MENSUAL'!$A$21:$A$50000,$F$13,'[1]BD_PRECIOS PROMEDIO MENSUAL'!$B$21:$B$50000,K$14,'[1]BD_PRECIOS PROMEDIO MENSUAL'!$K$21:$K$50000,$A26)," ")</f>
        <v>23217.5</v>
      </c>
      <c r="L26" s="61">
        <f t="shared" si="0"/>
        <v>-0.56958095115736684</v>
      </c>
      <c r="M26" s="61">
        <f t="shared" si="1"/>
        <v>2.3315776715076009</v>
      </c>
      <c r="N26" s="61">
        <f t="shared" si="2"/>
        <v>1.6236674729015466</v>
      </c>
      <c r="O26" s="26"/>
      <c r="Q26" s="119"/>
      <c r="R26" s="119"/>
      <c r="S26" s="119"/>
      <c r="T26" s="119"/>
      <c r="U26" s="119"/>
      <c r="V26" s="129"/>
      <c r="W26" s="129"/>
      <c r="X26" s="129"/>
      <c r="Y26" s="129"/>
      <c r="Z26" s="129"/>
      <c r="AA26" s="129"/>
    </row>
    <row r="27" spans="1:27" x14ac:dyDescent="0.35">
      <c r="A27" s="134">
        <v>41016</v>
      </c>
      <c r="B27" s="58" t="s">
        <v>122</v>
      </c>
      <c r="C27" s="59">
        <f>+AVERAGEIFS('[1]BD_PRECIOS PROMEDIO MENSUAL'!$J$21:$J$50000,'[1]BD_PRECIOS PROMEDIO MENSUAL'!$A$21:$A$50000,C$13,'[1]BD_PRECIOS PROMEDIO MENSUAL'!$B$21:$B$50000,C$14,'[1]BD_PRECIOS PROMEDIO MENSUAL'!$K$21:$K$50000,$A27)</f>
        <v>1934</v>
      </c>
      <c r="D27" s="59">
        <f>+AVERAGEIFS('[1]BD_PRECIOS PROMEDIO MENSUAL'!$J$21:$J$50000,'[1]BD_PRECIOS PROMEDIO MENSUAL'!$A$21:$A$50000,D$13,'[1]BD_PRECIOS PROMEDIO MENSUAL'!$B$21:$B$50000,D$14,'[1]BD_PRECIOS PROMEDIO MENSUAL'!$K$21:$K$50000,$A27)</f>
        <v>2228</v>
      </c>
      <c r="E27" s="64"/>
      <c r="F27" s="59">
        <f>+IFERROR(AVERAGEIFS('[1]BD_PRECIOS PROMEDIO MENSUAL'!$J$21:$J$50000,'[1]BD_PRECIOS PROMEDIO MENSUAL'!$A$21:$A$50000,$F$13,'[1]BD_PRECIOS PROMEDIO MENSUAL'!$B$21:$B$50000,F$14,'[1]BD_PRECIOS PROMEDIO MENSUAL'!$K$21:$K$50000,$A27)," ")</f>
        <v>2994</v>
      </c>
      <c r="G27" s="59">
        <f>+IFERROR(AVERAGEIFS('[1]BD_PRECIOS PROMEDIO MENSUAL'!$J$21:$J$50000,'[1]BD_PRECIOS PROMEDIO MENSUAL'!$A$21:$A$50000,$F$13,'[1]BD_PRECIOS PROMEDIO MENSUAL'!$B$21:$B$50000,G$14,'[1]BD_PRECIOS PROMEDIO MENSUAL'!$K$21:$K$50000,$A27)," ")</f>
        <v>3122</v>
      </c>
      <c r="H27" s="59">
        <f>+IFERROR(AVERAGEIFS('[1]BD_PRECIOS PROMEDIO MENSUAL'!$J$21:$J$50000,'[1]BD_PRECIOS PROMEDIO MENSUAL'!$A$21:$A$50000,$F$13,'[1]BD_PRECIOS PROMEDIO MENSUAL'!$B$21:$B$50000,H$14,'[1]BD_PRECIOS PROMEDIO MENSUAL'!$K$21:$K$50000,$A27)," ")</f>
        <v>3291.6666666666665</v>
      </c>
      <c r="I27" s="59">
        <f>+IFERROR(AVERAGEIFS('[1]BD_PRECIOS PROMEDIO MENSUAL'!$J$21:$J$50000,'[1]BD_PRECIOS PROMEDIO MENSUAL'!$A$21:$A$50000,$F$13,'[1]BD_PRECIOS PROMEDIO MENSUAL'!$B$21:$B$50000,I$14,'[1]BD_PRECIOS PROMEDIO MENSUAL'!$K$21:$K$50000,$A27)," ")</f>
        <v>3552.3333333333335</v>
      </c>
      <c r="J27" s="59">
        <f>+IFERROR(AVERAGEIFS('[1]BD_PRECIOS PROMEDIO MENSUAL'!$J$21:$J$50000,'[1]BD_PRECIOS PROMEDIO MENSUAL'!$A$21:$A$50000,$F$13,'[1]BD_PRECIOS PROMEDIO MENSUAL'!$B$21:$B$50000,J$14,'[1]BD_PRECIOS PROMEDIO MENSUAL'!$K$21:$K$50000,$A27)," ")</f>
        <v>3668.3333333333335</v>
      </c>
      <c r="K27" s="59">
        <f>+IFERROR(AVERAGEIFS('[1]BD_PRECIOS PROMEDIO MENSUAL'!$J$21:$J$50000,'[1]BD_PRECIOS PROMEDIO MENSUAL'!$A$21:$A$50000,$F$13,'[1]BD_PRECIOS PROMEDIO MENSUAL'!$B$21:$B$50000,K$14,'[1]BD_PRECIOS PROMEDIO MENSUAL'!$K$21:$K$50000,$A27)," ")</f>
        <v>3707</v>
      </c>
      <c r="L27" s="61">
        <f t="shared" si="0"/>
        <v>1.0540663334847711</v>
      </c>
      <c r="M27" s="61">
        <f t="shared" si="1"/>
        <v>66.38240574506284</v>
      </c>
      <c r="N27" s="61">
        <f t="shared" si="2"/>
        <v>15.201654601861424</v>
      </c>
      <c r="O27" s="26"/>
      <c r="Q27" s="119"/>
      <c r="R27" s="119"/>
      <c r="S27" s="119"/>
      <c r="T27" s="119"/>
      <c r="U27" s="119"/>
      <c r="V27" s="129"/>
      <c r="W27" s="129"/>
      <c r="X27" s="129"/>
      <c r="Y27" s="129"/>
      <c r="Z27" s="129"/>
      <c r="AA27" s="129"/>
    </row>
    <row r="28" spans="1:27" x14ac:dyDescent="0.35">
      <c r="A28" s="134">
        <v>41017</v>
      </c>
      <c r="B28" s="58" t="s">
        <v>260</v>
      </c>
      <c r="C28" s="59">
        <f>+AVERAGEIFS('[1]BD_PRECIOS PROMEDIO MENSUAL'!$J$21:$J$50000,'[1]BD_PRECIOS PROMEDIO MENSUAL'!$A$21:$A$50000,C$13,'[1]BD_PRECIOS PROMEDIO MENSUAL'!$B$21:$B$50000,C$14,'[1]BD_PRECIOS PROMEDIO MENSUAL'!$K$21:$K$50000,$A28)</f>
        <v>3399.6666666666665</v>
      </c>
      <c r="D28" s="59">
        <f>+AVERAGEIFS('[1]BD_PRECIOS PROMEDIO MENSUAL'!$J$21:$J$50000,'[1]BD_PRECIOS PROMEDIO MENSUAL'!$A$21:$A$50000,D$13,'[1]BD_PRECIOS PROMEDIO MENSUAL'!$B$21:$B$50000,D$14,'[1]BD_PRECIOS PROMEDIO MENSUAL'!$K$21:$K$50000,$A28)</f>
        <v>3664.6666666666665</v>
      </c>
      <c r="E28" s="64"/>
      <c r="F28" s="59">
        <f>+IFERROR(AVERAGEIFS('[1]BD_PRECIOS PROMEDIO MENSUAL'!$J$21:$J$50000,'[1]BD_PRECIOS PROMEDIO MENSUAL'!$A$21:$A$50000,$F$13,'[1]BD_PRECIOS PROMEDIO MENSUAL'!$B$21:$B$50000,F$14,'[1]BD_PRECIOS PROMEDIO MENSUAL'!$K$21:$K$50000,$A28)," ")</f>
        <v>3956.3333333333335</v>
      </c>
      <c r="G28" s="59">
        <f>+IFERROR(AVERAGEIFS('[1]BD_PRECIOS PROMEDIO MENSUAL'!$J$21:$J$50000,'[1]BD_PRECIOS PROMEDIO MENSUAL'!$A$21:$A$50000,$F$13,'[1]BD_PRECIOS PROMEDIO MENSUAL'!$B$21:$B$50000,G$14,'[1]BD_PRECIOS PROMEDIO MENSUAL'!$K$21:$K$50000,$A28)," ")</f>
        <v>3893.3333333333335</v>
      </c>
      <c r="H28" s="59">
        <f>+IFERROR(AVERAGEIFS('[1]BD_PRECIOS PROMEDIO MENSUAL'!$J$21:$J$50000,'[1]BD_PRECIOS PROMEDIO MENSUAL'!$A$21:$A$50000,$F$13,'[1]BD_PRECIOS PROMEDIO MENSUAL'!$B$21:$B$50000,H$14,'[1]BD_PRECIOS PROMEDIO MENSUAL'!$K$21:$K$50000,$A28)," ")</f>
        <v>3847</v>
      </c>
      <c r="I28" s="59">
        <f>+IFERROR(AVERAGEIFS('[1]BD_PRECIOS PROMEDIO MENSUAL'!$J$21:$J$50000,'[1]BD_PRECIOS PROMEDIO MENSUAL'!$A$21:$A$50000,$F$13,'[1]BD_PRECIOS PROMEDIO MENSUAL'!$B$21:$B$50000,I$14,'[1]BD_PRECIOS PROMEDIO MENSUAL'!$K$21:$K$50000,$A28)," ")</f>
        <v>3872</v>
      </c>
      <c r="J28" s="59">
        <f>+IFERROR(AVERAGEIFS('[1]BD_PRECIOS PROMEDIO MENSUAL'!$J$21:$J$50000,'[1]BD_PRECIOS PROMEDIO MENSUAL'!$A$21:$A$50000,$F$13,'[1]BD_PRECIOS PROMEDIO MENSUAL'!$B$21:$B$50000,J$14,'[1]BD_PRECIOS PROMEDIO MENSUAL'!$K$21:$K$50000,$A28)," ")</f>
        <v>4096.333333333333</v>
      </c>
      <c r="K28" s="59">
        <f>+IFERROR(AVERAGEIFS('[1]BD_PRECIOS PROMEDIO MENSUAL'!$J$21:$J$50000,'[1]BD_PRECIOS PROMEDIO MENSUAL'!$A$21:$A$50000,$F$13,'[1]BD_PRECIOS PROMEDIO MENSUAL'!$B$21:$B$50000,K$14,'[1]BD_PRECIOS PROMEDIO MENSUAL'!$K$21:$K$50000,$A28)," ")</f>
        <v>4424.666666666667</v>
      </c>
      <c r="L28" s="61">
        <f t="shared" si="0"/>
        <v>8.0152982341932031</v>
      </c>
      <c r="M28" s="61">
        <f t="shared" si="1"/>
        <v>20.738584682554141</v>
      </c>
      <c r="N28" s="61">
        <f t="shared" si="2"/>
        <v>7.7948818511618834</v>
      </c>
      <c r="O28" s="26"/>
      <c r="Q28" s="119"/>
      <c r="R28" s="119"/>
      <c r="S28" s="119"/>
      <c r="T28" s="119"/>
      <c r="U28" s="119"/>
      <c r="V28" s="129"/>
      <c r="W28" s="129"/>
      <c r="X28" s="129"/>
      <c r="Y28" s="129"/>
      <c r="Z28" s="129"/>
      <c r="AA28" s="129"/>
    </row>
    <row r="29" spans="1:27" x14ac:dyDescent="0.35">
      <c r="A29" s="134">
        <v>41018</v>
      </c>
      <c r="B29" s="58" t="s">
        <v>261</v>
      </c>
      <c r="C29" s="59">
        <f>+AVERAGEIFS('[1]BD_PRECIOS PROMEDIO MENSUAL'!$J$21:$J$50000,'[1]BD_PRECIOS PROMEDIO MENSUAL'!$A$21:$A$50000,C$13,'[1]BD_PRECIOS PROMEDIO MENSUAL'!$B$21:$B$50000,C$14,'[1]BD_PRECIOS PROMEDIO MENSUAL'!$K$21:$K$50000,$A29)</f>
        <v>30105.666666666668</v>
      </c>
      <c r="D29" s="59">
        <f>+AVERAGEIFS('[1]BD_PRECIOS PROMEDIO MENSUAL'!$J$21:$J$50000,'[1]BD_PRECIOS PROMEDIO MENSUAL'!$A$21:$A$50000,D$13,'[1]BD_PRECIOS PROMEDIO MENSUAL'!$B$21:$B$50000,D$14,'[1]BD_PRECIOS PROMEDIO MENSUAL'!$K$21:$K$50000,$A29)</f>
        <v>30302.333333333332</v>
      </c>
      <c r="E29" s="64"/>
      <c r="F29" s="59">
        <f>+IFERROR(AVERAGEIFS('[1]BD_PRECIOS PROMEDIO MENSUAL'!$J$21:$J$50000,'[1]BD_PRECIOS PROMEDIO MENSUAL'!$A$21:$A$50000,$F$13,'[1]BD_PRECIOS PROMEDIO MENSUAL'!$B$21:$B$50000,F$14,'[1]BD_PRECIOS PROMEDIO MENSUAL'!$K$21:$K$50000,$A29)," ")</f>
        <v>25432</v>
      </c>
      <c r="G29" s="59">
        <f>+IFERROR(AVERAGEIFS('[1]BD_PRECIOS PROMEDIO MENSUAL'!$J$21:$J$50000,'[1]BD_PRECIOS PROMEDIO MENSUAL'!$A$21:$A$50000,$F$13,'[1]BD_PRECIOS PROMEDIO MENSUAL'!$B$21:$B$50000,G$14,'[1]BD_PRECIOS PROMEDIO MENSUAL'!$K$21:$K$50000,$A29)," ")</f>
        <v>25834.666666666668</v>
      </c>
      <c r="H29" s="59">
        <f>+IFERROR(AVERAGEIFS('[1]BD_PRECIOS PROMEDIO MENSUAL'!$J$21:$J$50000,'[1]BD_PRECIOS PROMEDIO MENSUAL'!$A$21:$A$50000,$F$13,'[1]BD_PRECIOS PROMEDIO MENSUAL'!$B$21:$B$50000,H$14,'[1]BD_PRECIOS PROMEDIO MENSUAL'!$K$21:$K$50000,$A29)," ")</f>
        <v>25558.333333333332</v>
      </c>
      <c r="I29" s="59">
        <f>+IFERROR(AVERAGEIFS('[1]BD_PRECIOS PROMEDIO MENSUAL'!$J$21:$J$50000,'[1]BD_PRECIOS PROMEDIO MENSUAL'!$A$21:$A$50000,$F$13,'[1]BD_PRECIOS PROMEDIO MENSUAL'!$B$21:$B$50000,I$14,'[1]BD_PRECIOS PROMEDIO MENSUAL'!$K$21:$K$50000,$A29)," ")</f>
        <v>25754</v>
      </c>
      <c r="J29" s="59">
        <f>+IFERROR(AVERAGEIFS('[1]BD_PRECIOS PROMEDIO MENSUAL'!$J$21:$J$50000,'[1]BD_PRECIOS PROMEDIO MENSUAL'!$A$21:$A$50000,$F$13,'[1]BD_PRECIOS PROMEDIO MENSUAL'!$B$21:$B$50000,J$14,'[1]BD_PRECIOS PROMEDIO MENSUAL'!$K$21:$K$50000,$A29)," ")</f>
        <v>26034</v>
      </c>
      <c r="K29" s="59">
        <f>+IFERROR(AVERAGEIFS('[1]BD_PRECIOS PROMEDIO MENSUAL'!$J$21:$J$50000,'[1]BD_PRECIOS PROMEDIO MENSUAL'!$A$21:$A$50000,$F$13,'[1]BD_PRECIOS PROMEDIO MENSUAL'!$B$21:$B$50000,K$14,'[1]BD_PRECIOS PROMEDIO MENSUAL'!$K$21:$K$50000,$A29)," ")</f>
        <v>26201</v>
      </c>
      <c r="L29" s="61">
        <f t="shared" si="0"/>
        <v>0.64146884842897212</v>
      </c>
      <c r="M29" s="61">
        <f t="shared" si="1"/>
        <v>-13.534711298359859</v>
      </c>
      <c r="N29" s="61">
        <f t="shared" si="2"/>
        <v>0.65325464751928575</v>
      </c>
      <c r="O29" s="26"/>
      <c r="Q29" s="119"/>
      <c r="R29" s="119"/>
      <c r="S29" s="119"/>
      <c r="T29" s="119"/>
      <c r="U29" s="119"/>
      <c r="V29" s="129"/>
      <c r="W29" s="129"/>
      <c r="X29" s="129"/>
      <c r="Y29" s="129"/>
      <c r="Z29" s="129"/>
      <c r="AA29" s="129"/>
    </row>
    <row r="30" spans="1:27" x14ac:dyDescent="0.35">
      <c r="A30" s="134">
        <v>41019</v>
      </c>
      <c r="B30" s="58" t="s">
        <v>262</v>
      </c>
      <c r="C30" s="59">
        <f>+AVERAGEIFS('[1]BD_PRECIOS PROMEDIO MENSUAL'!$J$21:$J$50000,'[1]BD_PRECIOS PROMEDIO MENSUAL'!$A$21:$A$50000,C$13,'[1]BD_PRECIOS PROMEDIO MENSUAL'!$B$21:$B$50000,C$14,'[1]BD_PRECIOS PROMEDIO MENSUAL'!$K$21:$K$50000,$A30)</f>
        <v>24792</v>
      </c>
      <c r="D30" s="59">
        <f>+AVERAGEIFS('[1]BD_PRECIOS PROMEDIO MENSUAL'!$J$21:$J$50000,'[1]BD_PRECIOS PROMEDIO MENSUAL'!$A$21:$A$50000,D$13,'[1]BD_PRECIOS PROMEDIO MENSUAL'!$B$21:$B$50000,D$14,'[1]BD_PRECIOS PROMEDIO MENSUAL'!$K$21:$K$50000,$A30)</f>
        <v>24326.5</v>
      </c>
      <c r="E30" s="64"/>
      <c r="F30" s="59">
        <f>+IFERROR(AVERAGEIFS('[1]BD_PRECIOS PROMEDIO MENSUAL'!$J$21:$J$50000,'[1]BD_PRECIOS PROMEDIO MENSUAL'!$A$21:$A$50000,$F$13,'[1]BD_PRECIOS PROMEDIO MENSUAL'!$B$21:$B$50000,F$14,'[1]BD_PRECIOS PROMEDIO MENSUAL'!$K$21:$K$50000,$A30)," ")</f>
        <v>28936.5</v>
      </c>
      <c r="G30" s="59">
        <f>+IFERROR(AVERAGEIFS('[1]BD_PRECIOS PROMEDIO MENSUAL'!$J$21:$J$50000,'[1]BD_PRECIOS PROMEDIO MENSUAL'!$A$21:$A$50000,$F$13,'[1]BD_PRECIOS PROMEDIO MENSUAL'!$B$21:$B$50000,G$14,'[1]BD_PRECIOS PROMEDIO MENSUAL'!$K$21:$K$50000,$A30)," ")</f>
        <v>27586.5</v>
      </c>
      <c r="H30" s="59">
        <f>+IFERROR(AVERAGEIFS('[1]BD_PRECIOS PROMEDIO MENSUAL'!$J$21:$J$50000,'[1]BD_PRECIOS PROMEDIO MENSUAL'!$A$21:$A$50000,$F$13,'[1]BD_PRECIOS PROMEDIO MENSUAL'!$B$21:$B$50000,H$14,'[1]BD_PRECIOS PROMEDIO MENSUAL'!$K$21:$K$50000,$A30)," ")</f>
        <v>26495</v>
      </c>
      <c r="I30" s="59">
        <f>+IFERROR(AVERAGEIFS('[1]BD_PRECIOS PROMEDIO MENSUAL'!$J$21:$J$50000,'[1]BD_PRECIOS PROMEDIO MENSUAL'!$A$21:$A$50000,$F$13,'[1]BD_PRECIOS PROMEDIO MENSUAL'!$B$21:$B$50000,I$14,'[1]BD_PRECIOS PROMEDIO MENSUAL'!$K$21:$K$50000,$A30)," ")</f>
        <v>26891.5</v>
      </c>
      <c r="J30" s="59">
        <f>+IFERROR(AVERAGEIFS('[1]BD_PRECIOS PROMEDIO MENSUAL'!$J$21:$J$50000,'[1]BD_PRECIOS PROMEDIO MENSUAL'!$A$21:$A$50000,$F$13,'[1]BD_PRECIOS PROMEDIO MENSUAL'!$B$21:$B$50000,J$14,'[1]BD_PRECIOS PROMEDIO MENSUAL'!$K$21:$K$50000,$A30)," ")</f>
        <v>27113</v>
      </c>
      <c r="K30" s="59">
        <f>+IFERROR(AVERAGEIFS('[1]BD_PRECIOS PROMEDIO MENSUAL'!$J$21:$J$50000,'[1]BD_PRECIOS PROMEDIO MENSUAL'!$A$21:$A$50000,$F$13,'[1]BD_PRECIOS PROMEDIO MENSUAL'!$B$21:$B$50000,K$14,'[1]BD_PRECIOS PROMEDIO MENSUAL'!$K$21:$K$50000,$A30)," ")</f>
        <v>27639</v>
      </c>
      <c r="L30" s="61">
        <f t="shared" si="0"/>
        <v>1.9400287684874451</v>
      </c>
      <c r="M30" s="61">
        <f t="shared" si="1"/>
        <v>13.616837605080878</v>
      </c>
      <c r="N30" s="61">
        <f t="shared" si="2"/>
        <v>-1.8776218134882172</v>
      </c>
      <c r="O30" s="26"/>
      <c r="Q30" s="119"/>
      <c r="R30" s="119"/>
      <c r="S30" s="119"/>
      <c r="T30" s="119"/>
      <c r="U30" s="119"/>
      <c r="V30" s="129"/>
      <c r="W30" s="129"/>
      <c r="X30" s="129"/>
      <c r="Y30" s="129"/>
      <c r="Z30" s="129"/>
      <c r="AA30" s="129"/>
    </row>
    <row r="31" spans="1:27" x14ac:dyDescent="0.35">
      <c r="A31" s="134">
        <v>41020</v>
      </c>
      <c r="B31" s="58" t="s">
        <v>124</v>
      </c>
      <c r="C31" s="59">
        <f>+AVERAGEIFS('[1]BD_PRECIOS PROMEDIO MENSUAL'!$J$21:$J$50000,'[1]BD_PRECIOS PROMEDIO MENSUAL'!$A$21:$A$50000,C$13,'[1]BD_PRECIOS PROMEDIO MENSUAL'!$B$21:$B$50000,C$14,'[1]BD_PRECIOS PROMEDIO MENSUAL'!$K$21:$K$50000,$A31)</f>
        <v>6145</v>
      </c>
      <c r="D31" s="59">
        <f>+AVERAGEIFS('[1]BD_PRECIOS PROMEDIO MENSUAL'!$J$21:$J$50000,'[1]BD_PRECIOS PROMEDIO MENSUAL'!$A$21:$A$50000,D$13,'[1]BD_PRECIOS PROMEDIO MENSUAL'!$B$21:$B$50000,D$14,'[1]BD_PRECIOS PROMEDIO MENSUAL'!$K$21:$K$50000,$A31)</f>
        <v>6315.666666666667</v>
      </c>
      <c r="E31" s="64"/>
      <c r="F31" s="59">
        <f>+IFERROR(AVERAGEIFS('[1]BD_PRECIOS PROMEDIO MENSUAL'!$J$21:$J$50000,'[1]BD_PRECIOS PROMEDIO MENSUAL'!$A$21:$A$50000,$F$13,'[1]BD_PRECIOS PROMEDIO MENSUAL'!$B$21:$B$50000,F$14,'[1]BD_PRECIOS PROMEDIO MENSUAL'!$K$21:$K$50000,$A31)," ")</f>
        <v>8205.75</v>
      </c>
      <c r="G31" s="59">
        <f>+IFERROR(AVERAGEIFS('[1]BD_PRECIOS PROMEDIO MENSUAL'!$J$21:$J$50000,'[1]BD_PRECIOS PROMEDIO MENSUAL'!$A$21:$A$50000,$F$13,'[1]BD_PRECIOS PROMEDIO MENSUAL'!$B$21:$B$50000,G$14,'[1]BD_PRECIOS PROMEDIO MENSUAL'!$K$21:$K$50000,$A31)," ")</f>
        <v>8924.5</v>
      </c>
      <c r="H31" s="59">
        <f>+IFERROR(AVERAGEIFS('[1]BD_PRECIOS PROMEDIO MENSUAL'!$J$21:$J$50000,'[1]BD_PRECIOS PROMEDIO MENSUAL'!$A$21:$A$50000,$F$13,'[1]BD_PRECIOS PROMEDIO MENSUAL'!$B$21:$B$50000,H$14,'[1]BD_PRECIOS PROMEDIO MENSUAL'!$K$21:$K$50000,$A31)," ")</f>
        <v>9416.25</v>
      </c>
      <c r="I31" s="59">
        <f>+IFERROR(AVERAGEIFS('[1]BD_PRECIOS PROMEDIO MENSUAL'!$J$21:$J$50000,'[1]BD_PRECIOS PROMEDIO MENSUAL'!$A$21:$A$50000,$F$13,'[1]BD_PRECIOS PROMEDIO MENSUAL'!$B$21:$B$50000,I$14,'[1]BD_PRECIOS PROMEDIO MENSUAL'!$K$21:$K$50000,$A31)," ")</f>
        <v>9632.5</v>
      </c>
      <c r="J31" s="59">
        <f>+IFERROR(AVERAGEIFS('[1]BD_PRECIOS PROMEDIO MENSUAL'!$J$21:$J$50000,'[1]BD_PRECIOS PROMEDIO MENSUAL'!$A$21:$A$50000,$F$13,'[1]BD_PRECIOS PROMEDIO MENSUAL'!$B$21:$B$50000,J$14,'[1]BD_PRECIOS PROMEDIO MENSUAL'!$K$21:$K$50000,$A31)," ")</f>
        <v>9828.25</v>
      </c>
      <c r="K31" s="59">
        <f>+IFERROR(AVERAGEIFS('[1]BD_PRECIOS PROMEDIO MENSUAL'!$J$21:$J$50000,'[1]BD_PRECIOS PROMEDIO MENSUAL'!$A$21:$A$50000,$F$13,'[1]BD_PRECIOS PROMEDIO MENSUAL'!$B$21:$B$50000,K$14,'[1]BD_PRECIOS PROMEDIO MENSUAL'!$K$21:$K$50000,$A31)," ")</f>
        <v>9738</v>
      </c>
      <c r="L31" s="61">
        <f t="shared" si="0"/>
        <v>-0.91827130974486693</v>
      </c>
      <c r="M31" s="61">
        <f t="shared" si="1"/>
        <v>54.187998099963039</v>
      </c>
      <c r="N31" s="61">
        <f t="shared" si="2"/>
        <v>2.7773257390832695</v>
      </c>
      <c r="O31" s="26"/>
      <c r="Q31" s="119"/>
      <c r="R31" s="119"/>
      <c r="S31" s="119"/>
      <c r="T31" s="119"/>
      <c r="U31" s="119"/>
      <c r="V31" s="129"/>
      <c r="W31" s="129"/>
      <c r="X31" s="129"/>
      <c r="Y31" s="129"/>
      <c r="Z31" s="129"/>
      <c r="AA31" s="129"/>
    </row>
    <row r="32" spans="1:27" x14ac:dyDescent="0.35">
      <c r="A32" s="134">
        <v>41021</v>
      </c>
      <c r="B32" s="58" t="s">
        <v>125</v>
      </c>
      <c r="C32" s="59">
        <f>+AVERAGEIFS('[1]BD_PRECIOS PROMEDIO MENSUAL'!$J$21:$J$50000,'[1]BD_PRECIOS PROMEDIO MENSUAL'!$A$21:$A$50000,C$13,'[1]BD_PRECIOS PROMEDIO MENSUAL'!$B$21:$B$50000,C$14,'[1]BD_PRECIOS PROMEDIO MENSUAL'!$K$21:$K$50000,$A32)</f>
        <v>10001</v>
      </c>
      <c r="D32" s="59">
        <f>+AVERAGEIFS('[1]BD_PRECIOS PROMEDIO MENSUAL'!$J$21:$J$50000,'[1]BD_PRECIOS PROMEDIO MENSUAL'!$A$21:$A$50000,D$13,'[1]BD_PRECIOS PROMEDIO MENSUAL'!$B$21:$B$50000,D$14,'[1]BD_PRECIOS PROMEDIO MENSUAL'!$K$21:$K$50000,$A32)</f>
        <v>11286.5</v>
      </c>
      <c r="E32" s="64"/>
      <c r="F32" s="59">
        <f>+IFERROR(AVERAGEIFS('[1]BD_PRECIOS PROMEDIO MENSUAL'!$J$21:$J$50000,'[1]BD_PRECIOS PROMEDIO MENSUAL'!$A$21:$A$50000,$F$13,'[1]BD_PRECIOS PROMEDIO MENSUAL'!$B$21:$B$50000,F$14,'[1]BD_PRECIOS PROMEDIO MENSUAL'!$K$21:$K$50000,$A32)," ")</f>
        <v>12196</v>
      </c>
      <c r="G32" s="59">
        <f>+IFERROR(AVERAGEIFS('[1]BD_PRECIOS PROMEDIO MENSUAL'!$J$21:$J$50000,'[1]BD_PRECIOS PROMEDIO MENSUAL'!$A$21:$A$50000,$F$13,'[1]BD_PRECIOS PROMEDIO MENSUAL'!$B$21:$B$50000,G$14,'[1]BD_PRECIOS PROMEDIO MENSUAL'!$K$21:$K$50000,$A32)," ")</f>
        <v>12388.5</v>
      </c>
      <c r="H32" s="59">
        <f>+IFERROR(AVERAGEIFS('[1]BD_PRECIOS PROMEDIO MENSUAL'!$J$21:$J$50000,'[1]BD_PRECIOS PROMEDIO MENSUAL'!$A$21:$A$50000,$F$13,'[1]BD_PRECIOS PROMEDIO MENSUAL'!$B$21:$B$50000,H$14,'[1]BD_PRECIOS PROMEDIO MENSUAL'!$K$21:$K$50000,$A32)," ")</f>
        <v>12263.5</v>
      </c>
      <c r="I32" s="59">
        <f>+IFERROR(AVERAGEIFS('[1]BD_PRECIOS PROMEDIO MENSUAL'!$J$21:$J$50000,'[1]BD_PRECIOS PROMEDIO MENSUAL'!$A$21:$A$50000,$F$13,'[1]BD_PRECIOS PROMEDIO MENSUAL'!$B$21:$B$50000,I$14,'[1]BD_PRECIOS PROMEDIO MENSUAL'!$K$21:$K$50000,$A32)," ")</f>
        <v>12253.5</v>
      </c>
      <c r="J32" s="59">
        <f>+IFERROR(AVERAGEIFS('[1]BD_PRECIOS PROMEDIO MENSUAL'!$J$21:$J$50000,'[1]BD_PRECIOS PROMEDIO MENSUAL'!$A$21:$A$50000,$F$13,'[1]BD_PRECIOS PROMEDIO MENSUAL'!$B$21:$B$50000,J$14,'[1]BD_PRECIOS PROMEDIO MENSUAL'!$K$21:$K$50000,$A32)," ")</f>
        <v>12578</v>
      </c>
      <c r="K32" s="59">
        <f>+IFERROR(AVERAGEIFS('[1]BD_PRECIOS PROMEDIO MENSUAL'!$J$21:$J$50000,'[1]BD_PRECIOS PROMEDIO MENSUAL'!$A$21:$A$50000,$F$13,'[1]BD_PRECIOS PROMEDIO MENSUAL'!$B$21:$B$50000,K$14,'[1]BD_PRECIOS PROMEDIO MENSUAL'!$K$21:$K$50000,$A32)," ")</f>
        <v>12749</v>
      </c>
      <c r="L32" s="61">
        <f t="shared" si="0"/>
        <v>1.3595166163141936</v>
      </c>
      <c r="M32" s="61">
        <f t="shared" si="1"/>
        <v>12.957958623133825</v>
      </c>
      <c r="N32" s="61">
        <f t="shared" si="2"/>
        <v>12.85371462853715</v>
      </c>
      <c r="O32" s="26"/>
      <c r="Q32" s="119"/>
      <c r="R32" s="119"/>
      <c r="S32" s="119"/>
      <c r="T32" s="119"/>
      <c r="U32" s="119"/>
      <c r="V32" s="129"/>
      <c r="W32" s="129"/>
      <c r="X32" s="129"/>
      <c r="Y32" s="129"/>
      <c r="Z32" s="129"/>
      <c r="AA32" s="129"/>
    </row>
    <row r="33" spans="1:27" x14ac:dyDescent="0.35">
      <c r="A33" s="134">
        <v>41023</v>
      </c>
      <c r="B33" s="58" t="s">
        <v>263</v>
      </c>
      <c r="C33" s="59">
        <f>+AVERAGEIFS('[1]BD_PRECIOS PROMEDIO MENSUAL'!$J$21:$J$50000,'[1]BD_PRECIOS PROMEDIO MENSUAL'!$A$21:$A$50000,C$13,'[1]BD_PRECIOS PROMEDIO MENSUAL'!$B$21:$B$50000,C$14,'[1]BD_PRECIOS PROMEDIO MENSUAL'!$K$21:$K$50000,$A33)</f>
        <v>3456.5</v>
      </c>
      <c r="D33" s="59">
        <f>+AVERAGEIFS('[1]BD_PRECIOS PROMEDIO MENSUAL'!$J$21:$J$50000,'[1]BD_PRECIOS PROMEDIO MENSUAL'!$A$21:$A$50000,D$13,'[1]BD_PRECIOS PROMEDIO MENSUAL'!$B$21:$B$50000,D$14,'[1]BD_PRECIOS PROMEDIO MENSUAL'!$K$21:$K$50000,$A33)</f>
        <v>3629.25</v>
      </c>
      <c r="E33" s="64"/>
      <c r="F33" s="59">
        <f>+IFERROR(AVERAGEIFS('[1]BD_PRECIOS PROMEDIO MENSUAL'!$J$21:$J$50000,'[1]BD_PRECIOS PROMEDIO MENSUAL'!$A$21:$A$50000,$F$13,'[1]BD_PRECIOS PROMEDIO MENSUAL'!$B$21:$B$50000,F$14,'[1]BD_PRECIOS PROMEDIO MENSUAL'!$K$21:$K$50000,$A33)," ")</f>
        <v>3380.25</v>
      </c>
      <c r="G33" s="59">
        <f>+IFERROR(AVERAGEIFS('[1]BD_PRECIOS PROMEDIO MENSUAL'!$J$21:$J$50000,'[1]BD_PRECIOS PROMEDIO MENSUAL'!$A$21:$A$50000,$F$13,'[1]BD_PRECIOS PROMEDIO MENSUAL'!$B$21:$B$50000,G$14,'[1]BD_PRECIOS PROMEDIO MENSUAL'!$K$21:$K$50000,$A33)," ")</f>
        <v>3321</v>
      </c>
      <c r="H33" s="59">
        <f>+IFERROR(AVERAGEIFS('[1]BD_PRECIOS PROMEDIO MENSUAL'!$J$21:$J$50000,'[1]BD_PRECIOS PROMEDIO MENSUAL'!$A$21:$A$50000,$F$13,'[1]BD_PRECIOS PROMEDIO MENSUAL'!$B$21:$B$50000,H$14,'[1]BD_PRECIOS PROMEDIO MENSUAL'!$K$21:$K$50000,$A33)," ")</f>
        <v>3234.75</v>
      </c>
      <c r="I33" s="59">
        <f>+IFERROR(AVERAGEIFS('[1]BD_PRECIOS PROMEDIO MENSUAL'!$J$21:$J$50000,'[1]BD_PRECIOS PROMEDIO MENSUAL'!$A$21:$A$50000,$F$13,'[1]BD_PRECIOS PROMEDIO MENSUAL'!$B$21:$B$50000,I$14,'[1]BD_PRECIOS PROMEDIO MENSUAL'!$K$21:$K$50000,$A33)," ")</f>
        <v>3220.25</v>
      </c>
      <c r="J33" s="59">
        <f>+IFERROR(AVERAGEIFS('[1]BD_PRECIOS PROMEDIO MENSUAL'!$J$21:$J$50000,'[1]BD_PRECIOS PROMEDIO MENSUAL'!$A$21:$A$50000,$F$13,'[1]BD_PRECIOS PROMEDIO MENSUAL'!$B$21:$B$50000,J$14,'[1]BD_PRECIOS PROMEDIO MENSUAL'!$K$21:$K$50000,$A33)," ")</f>
        <v>3243.75</v>
      </c>
      <c r="K33" s="59">
        <f>+IFERROR(AVERAGEIFS('[1]BD_PRECIOS PROMEDIO MENSUAL'!$J$21:$J$50000,'[1]BD_PRECIOS PROMEDIO MENSUAL'!$A$21:$A$50000,$F$13,'[1]BD_PRECIOS PROMEDIO MENSUAL'!$B$21:$B$50000,K$14,'[1]BD_PRECIOS PROMEDIO MENSUAL'!$K$21:$K$50000,$A33)," ")</f>
        <v>3072</v>
      </c>
      <c r="L33" s="61">
        <f t="shared" si="0"/>
        <v>-5.2947976878612746</v>
      </c>
      <c r="M33" s="61">
        <f t="shared" si="1"/>
        <v>-15.354412068609214</v>
      </c>
      <c r="N33" s="61">
        <f t="shared" si="2"/>
        <v>4.9978301750325471</v>
      </c>
      <c r="O33" s="26"/>
      <c r="Q33" s="119"/>
      <c r="R33" s="119"/>
      <c r="S33" s="119"/>
      <c r="T33" s="119"/>
      <c r="U33" s="119"/>
      <c r="V33" s="129"/>
      <c r="W33" s="129"/>
      <c r="X33" s="129"/>
      <c r="Y33" s="129"/>
      <c r="Z33" s="129"/>
      <c r="AA33" s="129"/>
    </row>
    <row r="34" spans="1:27" x14ac:dyDescent="0.35">
      <c r="A34" s="134">
        <v>41024</v>
      </c>
      <c r="B34" s="58" t="s">
        <v>126</v>
      </c>
      <c r="C34" s="59">
        <f>+AVERAGEIFS('[1]BD_PRECIOS PROMEDIO MENSUAL'!$J$21:$J$50000,'[1]BD_PRECIOS PROMEDIO MENSUAL'!$A$21:$A$50000,C$13,'[1]BD_PRECIOS PROMEDIO MENSUAL'!$B$21:$B$50000,C$14,'[1]BD_PRECIOS PROMEDIO MENSUAL'!$K$21:$K$50000,$A34)</f>
        <v>6200.75</v>
      </c>
      <c r="D34" s="59">
        <f>+AVERAGEIFS('[1]BD_PRECIOS PROMEDIO MENSUAL'!$J$21:$J$50000,'[1]BD_PRECIOS PROMEDIO MENSUAL'!$A$21:$A$50000,D$13,'[1]BD_PRECIOS PROMEDIO MENSUAL'!$B$21:$B$50000,D$14,'[1]BD_PRECIOS PROMEDIO MENSUAL'!$K$21:$K$50000,$A34)</f>
        <v>6147.5</v>
      </c>
      <c r="E34" s="64"/>
      <c r="F34" s="59">
        <f>+IFERROR(AVERAGEIFS('[1]BD_PRECIOS PROMEDIO MENSUAL'!$J$21:$J$50000,'[1]BD_PRECIOS PROMEDIO MENSUAL'!$A$21:$A$50000,$F$13,'[1]BD_PRECIOS PROMEDIO MENSUAL'!$B$21:$B$50000,F$14,'[1]BD_PRECIOS PROMEDIO MENSUAL'!$K$21:$K$50000,$A34)," ")</f>
        <v>7084.5</v>
      </c>
      <c r="G34" s="59">
        <f>+IFERROR(AVERAGEIFS('[1]BD_PRECIOS PROMEDIO MENSUAL'!$J$21:$J$50000,'[1]BD_PRECIOS PROMEDIO MENSUAL'!$A$21:$A$50000,$F$13,'[1]BD_PRECIOS PROMEDIO MENSUAL'!$B$21:$B$50000,G$14,'[1]BD_PRECIOS PROMEDIO MENSUAL'!$K$21:$K$50000,$A34)," ")</f>
        <v>7459</v>
      </c>
      <c r="H34" s="59">
        <f>+IFERROR(AVERAGEIFS('[1]BD_PRECIOS PROMEDIO MENSUAL'!$J$21:$J$50000,'[1]BD_PRECIOS PROMEDIO MENSUAL'!$A$21:$A$50000,$F$13,'[1]BD_PRECIOS PROMEDIO MENSUAL'!$B$21:$B$50000,H$14,'[1]BD_PRECIOS PROMEDIO MENSUAL'!$K$21:$K$50000,$A34)," ")</f>
        <v>7197.5</v>
      </c>
      <c r="I34" s="59">
        <f>+IFERROR(AVERAGEIFS('[1]BD_PRECIOS PROMEDIO MENSUAL'!$J$21:$J$50000,'[1]BD_PRECIOS PROMEDIO MENSUAL'!$A$21:$A$50000,$F$13,'[1]BD_PRECIOS PROMEDIO MENSUAL'!$B$21:$B$50000,I$14,'[1]BD_PRECIOS PROMEDIO MENSUAL'!$K$21:$K$50000,$A34)," ")</f>
        <v>7097</v>
      </c>
      <c r="J34" s="59">
        <f>+IFERROR(AVERAGEIFS('[1]BD_PRECIOS PROMEDIO MENSUAL'!$J$21:$J$50000,'[1]BD_PRECIOS PROMEDIO MENSUAL'!$A$21:$A$50000,$F$13,'[1]BD_PRECIOS PROMEDIO MENSUAL'!$B$21:$B$50000,J$14,'[1]BD_PRECIOS PROMEDIO MENSUAL'!$K$21:$K$50000,$A34)," ")</f>
        <v>6914</v>
      </c>
      <c r="K34" s="59">
        <f>+IFERROR(AVERAGEIFS('[1]BD_PRECIOS PROMEDIO MENSUAL'!$J$21:$J$50000,'[1]BD_PRECIOS PROMEDIO MENSUAL'!$A$21:$A$50000,$F$13,'[1]BD_PRECIOS PROMEDIO MENSUAL'!$B$21:$B$50000,K$14,'[1]BD_PRECIOS PROMEDIO MENSUAL'!$K$21:$K$50000,$A34)," ")</f>
        <v>7124</v>
      </c>
      <c r="L34" s="61">
        <f t="shared" si="0"/>
        <v>3.03731559155338</v>
      </c>
      <c r="M34" s="61">
        <f t="shared" si="1"/>
        <v>15.884505896705981</v>
      </c>
      <c r="N34" s="61">
        <f t="shared" si="2"/>
        <v>-0.85876708462685469</v>
      </c>
      <c r="O34" s="26"/>
      <c r="Q34" s="119"/>
      <c r="R34" s="119"/>
      <c r="S34" s="119"/>
      <c r="T34" s="119"/>
      <c r="U34" s="119"/>
      <c r="V34" s="129"/>
      <c r="W34" s="129"/>
      <c r="X34" s="129"/>
      <c r="Y34" s="129"/>
      <c r="Z34" s="129"/>
      <c r="AA34" s="129"/>
    </row>
    <row r="35" spans="1:27" x14ac:dyDescent="0.35">
      <c r="A35" s="134">
        <v>41025</v>
      </c>
      <c r="B35" s="58" t="s">
        <v>264</v>
      </c>
      <c r="C35" s="59">
        <f>+AVERAGEIFS('[1]BD_PRECIOS PROMEDIO MENSUAL'!$J$21:$J$50000,'[1]BD_PRECIOS PROMEDIO MENSUAL'!$A$21:$A$50000,C$13,'[1]BD_PRECIOS PROMEDIO MENSUAL'!$B$21:$B$50000,C$14,'[1]BD_PRECIOS PROMEDIO MENSUAL'!$K$21:$K$50000,$A35)</f>
        <v>815.66666666666663</v>
      </c>
      <c r="D35" s="59">
        <f>+AVERAGEIFS('[1]BD_PRECIOS PROMEDIO MENSUAL'!$J$21:$J$50000,'[1]BD_PRECIOS PROMEDIO MENSUAL'!$A$21:$A$50000,D$13,'[1]BD_PRECIOS PROMEDIO MENSUAL'!$B$21:$B$50000,D$14,'[1]BD_PRECIOS PROMEDIO MENSUAL'!$K$21:$K$50000,$A35)</f>
        <v>1153.6666666666667</v>
      </c>
      <c r="E35" s="64"/>
      <c r="F35" s="59">
        <f>+IFERROR(AVERAGEIFS('[1]BD_PRECIOS PROMEDIO MENSUAL'!$J$21:$J$50000,'[1]BD_PRECIOS PROMEDIO MENSUAL'!$A$21:$A$50000,$F$13,'[1]BD_PRECIOS PROMEDIO MENSUAL'!$B$21:$B$50000,F$14,'[1]BD_PRECIOS PROMEDIO MENSUAL'!$K$21:$K$50000,$A35)," ")</f>
        <v>1465.6666666666667</v>
      </c>
      <c r="G35" s="59">
        <f>+IFERROR(AVERAGEIFS('[1]BD_PRECIOS PROMEDIO MENSUAL'!$J$21:$J$50000,'[1]BD_PRECIOS PROMEDIO MENSUAL'!$A$21:$A$50000,$F$13,'[1]BD_PRECIOS PROMEDIO MENSUAL'!$B$21:$B$50000,G$14,'[1]BD_PRECIOS PROMEDIO MENSUAL'!$K$21:$K$50000,$A35)," ")</f>
        <v>1497.6666666666667</v>
      </c>
      <c r="H35" s="59">
        <f>+IFERROR(AVERAGEIFS('[1]BD_PRECIOS PROMEDIO MENSUAL'!$J$21:$J$50000,'[1]BD_PRECIOS PROMEDIO MENSUAL'!$A$21:$A$50000,$F$13,'[1]BD_PRECIOS PROMEDIO MENSUAL'!$B$21:$B$50000,H$14,'[1]BD_PRECIOS PROMEDIO MENSUAL'!$K$21:$K$50000,$A35)," ")</f>
        <v>1576</v>
      </c>
      <c r="I35" s="59">
        <f>+IFERROR(AVERAGEIFS('[1]BD_PRECIOS PROMEDIO MENSUAL'!$J$21:$J$50000,'[1]BD_PRECIOS PROMEDIO MENSUAL'!$A$21:$A$50000,$F$13,'[1]BD_PRECIOS PROMEDIO MENSUAL'!$B$21:$B$50000,I$14,'[1]BD_PRECIOS PROMEDIO MENSUAL'!$K$21:$K$50000,$A35)," ")</f>
        <v>1573.3333333333333</v>
      </c>
      <c r="J35" s="59">
        <f>+IFERROR(AVERAGEIFS('[1]BD_PRECIOS PROMEDIO MENSUAL'!$J$21:$J$50000,'[1]BD_PRECIOS PROMEDIO MENSUAL'!$A$21:$A$50000,$F$13,'[1]BD_PRECIOS PROMEDIO MENSUAL'!$B$21:$B$50000,J$14,'[1]BD_PRECIOS PROMEDIO MENSUAL'!$K$21:$K$50000,$A35)," ")</f>
        <v>1570</v>
      </c>
      <c r="K35" s="59">
        <f>+IFERROR(AVERAGEIFS('[1]BD_PRECIOS PROMEDIO MENSUAL'!$J$21:$J$50000,'[1]BD_PRECIOS PROMEDIO MENSUAL'!$A$21:$A$50000,$F$13,'[1]BD_PRECIOS PROMEDIO MENSUAL'!$B$21:$B$50000,K$14,'[1]BD_PRECIOS PROMEDIO MENSUAL'!$K$21:$K$50000,$A35)," ")</f>
        <v>1638.6666666666667</v>
      </c>
      <c r="L35" s="61">
        <f t="shared" si="0"/>
        <v>4.3736730360934173</v>
      </c>
      <c r="M35" s="61">
        <f t="shared" si="1"/>
        <v>42.039872869112969</v>
      </c>
      <c r="N35" s="61">
        <f t="shared" si="2"/>
        <v>41.438496117695145</v>
      </c>
      <c r="O35" s="26"/>
      <c r="Q35" s="119"/>
      <c r="R35" s="119"/>
      <c r="S35" s="119"/>
      <c r="T35" s="119"/>
      <c r="U35" s="119"/>
      <c r="V35" s="129"/>
      <c r="W35" s="129"/>
      <c r="X35" s="129"/>
      <c r="Y35" s="129"/>
      <c r="Z35" s="129"/>
      <c r="AA35" s="129"/>
    </row>
    <row r="36" spans="1:27" x14ac:dyDescent="0.35">
      <c r="A36" s="134">
        <v>41027</v>
      </c>
      <c r="B36" s="58" t="s">
        <v>265</v>
      </c>
      <c r="C36" s="59">
        <f>+AVERAGEIFS('[1]BD_PRECIOS PROMEDIO MENSUAL'!$J$21:$J$50000,'[1]BD_PRECIOS PROMEDIO MENSUAL'!$A$21:$A$50000,C$13,'[1]BD_PRECIOS PROMEDIO MENSUAL'!$B$21:$B$50000,C$14,'[1]BD_PRECIOS PROMEDIO MENSUAL'!$K$21:$K$50000,$A36)</f>
        <v>11931</v>
      </c>
      <c r="D36" s="59">
        <f>+AVERAGEIFS('[1]BD_PRECIOS PROMEDIO MENSUAL'!$J$21:$J$50000,'[1]BD_PRECIOS PROMEDIO MENSUAL'!$A$21:$A$50000,D$13,'[1]BD_PRECIOS PROMEDIO MENSUAL'!$B$21:$B$50000,D$14,'[1]BD_PRECIOS PROMEDIO MENSUAL'!$K$21:$K$50000,$A36)</f>
        <v>11914.5</v>
      </c>
      <c r="E36" s="64"/>
      <c r="F36" s="59">
        <f>+IFERROR(AVERAGEIFS('[1]BD_PRECIOS PROMEDIO MENSUAL'!$J$21:$J$50000,'[1]BD_PRECIOS PROMEDIO MENSUAL'!$A$21:$A$50000,$F$13,'[1]BD_PRECIOS PROMEDIO MENSUAL'!$B$21:$B$50000,F$14,'[1]BD_PRECIOS PROMEDIO MENSUAL'!$K$21:$K$50000,$A36)," ")</f>
        <v>14713</v>
      </c>
      <c r="G36" s="59">
        <f>+IFERROR(AVERAGEIFS('[1]BD_PRECIOS PROMEDIO MENSUAL'!$J$21:$J$50000,'[1]BD_PRECIOS PROMEDIO MENSUAL'!$A$21:$A$50000,$F$13,'[1]BD_PRECIOS PROMEDIO MENSUAL'!$B$21:$B$50000,G$14,'[1]BD_PRECIOS PROMEDIO MENSUAL'!$K$21:$K$50000,$A36)," ")</f>
        <v>14665</v>
      </c>
      <c r="H36" s="59">
        <f>+IFERROR(AVERAGEIFS('[1]BD_PRECIOS PROMEDIO MENSUAL'!$J$21:$J$50000,'[1]BD_PRECIOS PROMEDIO MENSUAL'!$A$21:$A$50000,$F$13,'[1]BD_PRECIOS PROMEDIO MENSUAL'!$B$21:$B$50000,H$14,'[1]BD_PRECIOS PROMEDIO MENSUAL'!$K$21:$K$50000,$A36)," ")</f>
        <v>14288</v>
      </c>
      <c r="I36" s="59">
        <f>+IFERROR(AVERAGEIFS('[1]BD_PRECIOS PROMEDIO MENSUAL'!$J$21:$J$50000,'[1]BD_PRECIOS PROMEDIO MENSUAL'!$A$21:$A$50000,$F$13,'[1]BD_PRECIOS PROMEDIO MENSUAL'!$B$21:$B$50000,I$14,'[1]BD_PRECIOS PROMEDIO MENSUAL'!$K$21:$K$50000,$A36)," ")</f>
        <v>14739.5</v>
      </c>
      <c r="J36" s="59">
        <f>+IFERROR(AVERAGEIFS('[1]BD_PRECIOS PROMEDIO MENSUAL'!$J$21:$J$50000,'[1]BD_PRECIOS PROMEDIO MENSUAL'!$A$21:$A$50000,$F$13,'[1]BD_PRECIOS PROMEDIO MENSUAL'!$B$21:$B$50000,J$14,'[1]BD_PRECIOS PROMEDIO MENSUAL'!$K$21:$K$50000,$A36)," ")</f>
        <v>15809.5</v>
      </c>
      <c r="K36" s="59">
        <f>+IFERROR(AVERAGEIFS('[1]BD_PRECIOS PROMEDIO MENSUAL'!$J$21:$J$50000,'[1]BD_PRECIOS PROMEDIO MENSUAL'!$A$21:$A$50000,$F$13,'[1]BD_PRECIOS PROMEDIO MENSUAL'!$B$21:$B$50000,K$14,'[1]BD_PRECIOS PROMEDIO MENSUAL'!$K$21:$K$50000,$A36)," ")</f>
        <v>16884.5</v>
      </c>
      <c r="L36" s="61">
        <f t="shared" si="0"/>
        <v>6.7997090357063694</v>
      </c>
      <c r="M36" s="61">
        <f t="shared" si="1"/>
        <v>41.713878047756921</v>
      </c>
      <c r="N36" s="61">
        <f t="shared" si="2"/>
        <v>-0.13829519738496332</v>
      </c>
      <c r="O36" s="26"/>
      <c r="Q36" s="119"/>
      <c r="R36" s="119"/>
      <c r="S36" s="119"/>
      <c r="T36" s="119"/>
      <c r="U36" s="119"/>
      <c r="V36" s="129"/>
      <c r="W36" s="129"/>
      <c r="X36" s="129"/>
      <c r="Y36" s="129"/>
      <c r="Z36" s="129"/>
      <c r="AA36" s="129"/>
    </row>
    <row r="37" spans="1:27" x14ac:dyDescent="0.35">
      <c r="A37" s="134">
        <v>41028</v>
      </c>
      <c r="B37" s="58" t="s">
        <v>266</v>
      </c>
      <c r="C37" s="59">
        <f>+AVERAGEIFS('[1]BD_PRECIOS PROMEDIO MENSUAL'!$J$21:$J$50000,'[1]BD_PRECIOS PROMEDIO MENSUAL'!$A$21:$A$50000,C$13,'[1]BD_PRECIOS PROMEDIO MENSUAL'!$B$21:$B$50000,C$14,'[1]BD_PRECIOS PROMEDIO MENSUAL'!$K$21:$K$50000,$A37)</f>
        <v>44754.333333333336</v>
      </c>
      <c r="D37" s="59">
        <f>+AVERAGEIFS('[1]BD_PRECIOS PROMEDIO MENSUAL'!$J$21:$J$50000,'[1]BD_PRECIOS PROMEDIO MENSUAL'!$A$21:$A$50000,D$13,'[1]BD_PRECIOS PROMEDIO MENSUAL'!$B$21:$B$50000,D$14,'[1]BD_PRECIOS PROMEDIO MENSUAL'!$K$21:$K$50000,$A37)</f>
        <v>45010.333333333336</v>
      </c>
      <c r="E37" s="64"/>
      <c r="F37" s="59">
        <f>+IFERROR(AVERAGEIFS('[1]BD_PRECIOS PROMEDIO MENSUAL'!$J$21:$J$50000,'[1]BD_PRECIOS PROMEDIO MENSUAL'!$A$21:$A$50000,$F$13,'[1]BD_PRECIOS PROMEDIO MENSUAL'!$B$21:$B$50000,F$14,'[1]BD_PRECIOS PROMEDIO MENSUAL'!$K$21:$K$50000,$A37)," ")</f>
        <v>46305.666666666664</v>
      </c>
      <c r="G37" s="59">
        <f>+IFERROR(AVERAGEIFS('[1]BD_PRECIOS PROMEDIO MENSUAL'!$J$21:$J$50000,'[1]BD_PRECIOS PROMEDIO MENSUAL'!$A$21:$A$50000,$F$13,'[1]BD_PRECIOS PROMEDIO MENSUAL'!$B$21:$B$50000,G$14,'[1]BD_PRECIOS PROMEDIO MENSUAL'!$K$21:$K$50000,$A37)," ")</f>
        <v>46164</v>
      </c>
      <c r="H37" s="59">
        <f>+IFERROR(AVERAGEIFS('[1]BD_PRECIOS PROMEDIO MENSUAL'!$J$21:$J$50000,'[1]BD_PRECIOS PROMEDIO MENSUAL'!$A$21:$A$50000,$F$13,'[1]BD_PRECIOS PROMEDIO MENSUAL'!$B$21:$B$50000,H$14,'[1]BD_PRECIOS PROMEDIO MENSUAL'!$K$21:$K$50000,$A37)," ")</f>
        <v>46007</v>
      </c>
      <c r="I37" s="59">
        <f>+IFERROR(AVERAGEIFS('[1]BD_PRECIOS PROMEDIO MENSUAL'!$J$21:$J$50000,'[1]BD_PRECIOS PROMEDIO MENSUAL'!$A$21:$A$50000,$F$13,'[1]BD_PRECIOS PROMEDIO MENSUAL'!$B$21:$B$50000,I$14,'[1]BD_PRECIOS PROMEDIO MENSUAL'!$K$21:$K$50000,$A37)," ")</f>
        <v>47049.333333333336</v>
      </c>
      <c r="J37" s="59">
        <f>+IFERROR(AVERAGEIFS('[1]BD_PRECIOS PROMEDIO MENSUAL'!$J$21:$J$50000,'[1]BD_PRECIOS PROMEDIO MENSUAL'!$A$21:$A$50000,$F$13,'[1]BD_PRECIOS PROMEDIO MENSUAL'!$B$21:$B$50000,J$14,'[1]BD_PRECIOS PROMEDIO MENSUAL'!$K$21:$K$50000,$A37)," ")</f>
        <v>52501</v>
      </c>
      <c r="K37" s="59">
        <f>+IFERROR(AVERAGEIFS('[1]BD_PRECIOS PROMEDIO MENSUAL'!$J$21:$J$50000,'[1]BD_PRECIOS PROMEDIO MENSUAL'!$A$21:$A$50000,$F$13,'[1]BD_PRECIOS PROMEDIO MENSUAL'!$B$21:$B$50000,K$14,'[1]BD_PRECIOS PROMEDIO MENSUAL'!$K$21:$K$50000,$A37)," ")</f>
        <v>53482</v>
      </c>
      <c r="L37" s="61">
        <f t="shared" si="0"/>
        <v>1.8685358374126215</v>
      </c>
      <c r="M37" s="61">
        <f t="shared" si="1"/>
        <v>18.821603927986907</v>
      </c>
      <c r="N37" s="61">
        <f t="shared" si="2"/>
        <v>0.57201164877889177</v>
      </c>
      <c r="O37" s="26"/>
      <c r="Q37" s="119"/>
      <c r="R37" s="119"/>
      <c r="S37" s="119"/>
      <c r="T37" s="119"/>
      <c r="U37" s="119"/>
      <c r="V37" s="129"/>
      <c r="W37" s="129"/>
      <c r="X37" s="129"/>
      <c r="Y37" s="129"/>
      <c r="Z37" s="129"/>
      <c r="AA37" s="129"/>
    </row>
    <row r="38" spans="1:27" x14ac:dyDescent="0.35">
      <c r="A38" s="134">
        <v>51001</v>
      </c>
      <c r="B38" s="58" t="s">
        <v>267</v>
      </c>
      <c r="C38" s="59">
        <f>+AVERAGEIFS('[1]BD_PRECIOS PROMEDIO MENSUAL'!$J$21:$J$50000,'[1]BD_PRECIOS PROMEDIO MENSUAL'!$A$21:$A$50000,C$13,'[1]BD_PRECIOS PROMEDIO MENSUAL'!$B$21:$B$50000,C$14,'[1]BD_PRECIOS PROMEDIO MENSUAL'!$K$21:$K$50000,$A38)</f>
        <v>2865.25</v>
      </c>
      <c r="D38" s="59">
        <f>+AVERAGEIFS('[1]BD_PRECIOS PROMEDIO MENSUAL'!$J$21:$J$50000,'[1]BD_PRECIOS PROMEDIO MENSUAL'!$A$21:$A$50000,D$13,'[1]BD_PRECIOS PROMEDIO MENSUAL'!$B$21:$B$50000,D$14,'[1]BD_PRECIOS PROMEDIO MENSUAL'!$K$21:$K$50000,$A38)</f>
        <v>2327.75</v>
      </c>
      <c r="E38" s="64"/>
      <c r="F38" s="59">
        <f>+IFERROR(AVERAGEIFS('[1]BD_PRECIOS PROMEDIO MENSUAL'!$J$21:$J$50000,'[1]BD_PRECIOS PROMEDIO MENSUAL'!$A$21:$A$50000,$F$13,'[1]BD_PRECIOS PROMEDIO MENSUAL'!$B$21:$B$50000,F$14,'[1]BD_PRECIOS PROMEDIO MENSUAL'!$K$21:$K$50000,$A38)," ")</f>
        <v>3346.75</v>
      </c>
      <c r="G38" s="59">
        <f>+IFERROR(AVERAGEIFS('[1]BD_PRECIOS PROMEDIO MENSUAL'!$J$21:$J$50000,'[1]BD_PRECIOS PROMEDIO MENSUAL'!$A$21:$A$50000,$F$13,'[1]BD_PRECIOS PROMEDIO MENSUAL'!$B$21:$B$50000,G$14,'[1]BD_PRECIOS PROMEDIO MENSUAL'!$K$21:$K$50000,$A38)," ")</f>
        <v>3324.5</v>
      </c>
      <c r="H38" s="59">
        <f>+IFERROR(AVERAGEIFS('[1]BD_PRECIOS PROMEDIO MENSUAL'!$J$21:$J$50000,'[1]BD_PRECIOS PROMEDIO MENSUAL'!$A$21:$A$50000,$F$13,'[1]BD_PRECIOS PROMEDIO MENSUAL'!$B$21:$B$50000,H$14,'[1]BD_PRECIOS PROMEDIO MENSUAL'!$K$21:$K$50000,$A38)," ")</f>
        <v>3291.5</v>
      </c>
      <c r="I38" s="59">
        <f>+IFERROR(AVERAGEIFS('[1]BD_PRECIOS PROMEDIO MENSUAL'!$J$21:$J$50000,'[1]BD_PRECIOS PROMEDIO MENSUAL'!$A$21:$A$50000,$F$13,'[1]BD_PRECIOS PROMEDIO MENSUAL'!$B$21:$B$50000,I$14,'[1]BD_PRECIOS PROMEDIO MENSUAL'!$K$21:$K$50000,$A38)," ")</f>
        <v>3494.5</v>
      </c>
      <c r="J38" s="59">
        <f>+IFERROR(AVERAGEIFS('[1]BD_PRECIOS PROMEDIO MENSUAL'!$J$21:$J$50000,'[1]BD_PRECIOS PROMEDIO MENSUAL'!$A$21:$A$50000,$F$13,'[1]BD_PRECIOS PROMEDIO MENSUAL'!$B$21:$B$50000,J$14,'[1]BD_PRECIOS PROMEDIO MENSUAL'!$K$21:$K$50000,$A38)," ")</f>
        <v>3608</v>
      </c>
      <c r="K38" s="59">
        <f>+IFERROR(AVERAGEIFS('[1]BD_PRECIOS PROMEDIO MENSUAL'!$J$21:$J$50000,'[1]BD_PRECIOS PROMEDIO MENSUAL'!$A$21:$A$50000,$F$13,'[1]BD_PRECIOS PROMEDIO MENSUAL'!$B$21:$B$50000,K$14,'[1]BD_PRECIOS PROMEDIO MENSUAL'!$K$21:$K$50000,$A38)," ")</f>
        <v>3663.75</v>
      </c>
      <c r="L38" s="61">
        <f t="shared" si="0"/>
        <v>1.5451773835920113</v>
      </c>
      <c r="M38" s="61">
        <f t="shared" si="1"/>
        <v>57.394479647728502</v>
      </c>
      <c r="N38" s="61">
        <f t="shared" si="2"/>
        <v>-18.759270569758314</v>
      </c>
      <c r="O38" s="26"/>
      <c r="P38" s="53"/>
      <c r="Q38" s="119"/>
      <c r="R38" s="119"/>
      <c r="S38" s="119"/>
      <c r="T38" s="119"/>
      <c r="U38" s="119"/>
      <c r="V38" s="129"/>
      <c r="W38" s="129"/>
      <c r="X38" s="129"/>
      <c r="Y38" s="129"/>
      <c r="Z38" s="129"/>
      <c r="AA38" s="129"/>
    </row>
    <row r="39" spans="1:27" x14ac:dyDescent="0.35">
      <c r="A39" s="134">
        <v>51002</v>
      </c>
      <c r="B39" s="58" t="s">
        <v>268</v>
      </c>
      <c r="C39" s="59">
        <f>+AVERAGEIFS('[1]BD_PRECIOS PROMEDIO MENSUAL'!$J$21:$J$50000,'[1]BD_PRECIOS PROMEDIO MENSUAL'!$A$21:$A$50000,C$13,'[1]BD_PRECIOS PROMEDIO MENSUAL'!$B$21:$B$50000,C$14,'[1]BD_PRECIOS PROMEDIO MENSUAL'!$K$21:$K$50000,$A39)</f>
        <v>2587</v>
      </c>
      <c r="D39" s="59">
        <f>+AVERAGEIFS('[1]BD_PRECIOS PROMEDIO MENSUAL'!$J$21:$J$50000,'[1]BD_PRECIOS PROMEDIO MENSUAL'!$A$21:$A$50000,D$13,'[1]BD_PRECIOS PROMEDIO MENSUAL'!$B$21:$B$50000,D$14,'[1]BD_PRECIOS PROMEDIO MENSUAL'!$K$21:$K$50000,$A39)</f>
        <v>2033</v>
      </c>
      <c r="E39" s="64"/>
      <c r="F39" s="59">
        <f>+IFERROR(AVERAGEIFS('[1]BD_PRECIOS PROMEDIO MENSUAL'!$J$21:$J$50000,'[1]BD_PRECIOS PROMEDIO MENSUAL'!$A$21:$A$50000,$F$13,'[1]BD_PRECIOS PROMEDIO MENSUAL'!$B$21:$B$50000,F$14,'[1]BD_PRECIOS PROMEDIO MENSUAL'!$K$21:$K$50000,$A39)," ")</f>
        <v>3073</v>
      </c>
      <c r="G39" s="59">
        <f>+IFERROR(AVERAGEIFS('[1]BD_PRECIOS PROMEDIO MENSUAL'!$J$21:$J$50000,'[1]BD_PRECIOS PROMEDIO MENSUAL'!$A$21:$A$50000,$F$13,'[1]BD_PRECIOS PROMEDIO MENSUAL'!$B$21:$B$50000,G$14,'[1]BD_PRECIOS PROMEDIO MENSUAL'!$K$21:$K$50000,$A39)," ")</f>
        <v>2997</v>
      </c>
      <c r="H39" s="59">
        <f>+IFERROR(AVERAGEIFS('[1]BD_PRECIOS PROMEDIO MENSUAL'!$J$21:$J$50000,'[1]BD_PRECIOS PROMEDIO MENSUAL'!$A$21:$A$50000,$F$13,'[1]BD_PRECIOS PROMEDIO MENSUAL'!$B$21:$B$50000,H$14,'[1]BD_PRECIOS PROMEDIO MENSUAL'!$K$21:$K$50000,$A39)," ")</f>
        <v>3012</v>
      </c>
      <c r="I39" s="59">
        <f>+IFERROR(AVERAGEIFS('[1]BD_PRECIOS PROMEDIO MENSUAL'!$J$21:$J$50000,'[1]BD_PRECIOS PROMEDIO MENSUAL'!$A$21:$A$50000,$F$13,'[1]BD_PRECIOS PROMEDIO MENSUAL'!$B$21:$B$50000,I$14,'[1]BD_PRECIOS PROMEDIO MENSUAL'!$K$21:$K$50000,$A39)," ")</f>
        <v>3079</v>
      </c>
      <c r="J39" s="59">
        <f>+IFERROR(AVERAGEIFS('[1]BD_PRECIOS PROMEDIO MENSUAL'!$J$21:$J$50000,'[1]BD_PRECIOS PROMEDIO MENSUAL'!$A$21:$A$50000,$F$13,'[1]BD_PRECIOS PROMEDIO MENSUAL'!$B$21:$B$50000,J$14,'[1]BD_PRECIOS PROMEDIO MENSUAL'!$K$21:$K$50000,$A39)," ")</f>
        <v>3286</v>
      </c>
      <c r="K39" s="59">
        <f>+IFERROR(AVERAGEIFS('[1]BD_PRECIOS PROMEDIO MENSUAL'!$J$21:$J$50000,'[1]BD_PRECIOS PROMEDIO MENSUAL'!$A$21:$A$50000,$F$13,'[1]BD_PRECIOS PROMEDIO MENSUAL'!$B$21:$B$50000,K$14,'[1]BD_PRECIOS PROMEDIO MENSUAL'!$K$21:$K$50000,$A39)," ")</f>
        <v>3436</v>
      </c>
      <c r="L39" s="61">
        <f t="shared" si="0"/>
        <v>4.5648204503956125</v>
      </c>
      <c r="M39" s="61">
        <f t="shared" si="1"/>
        <v>69.011313330054108</v>
      </c>
      <c r="N39" s="61">
        <f t="shared" si="2"/>
        <v>-21.414766138384234</v>
      </c>
      <c r="O39" s="26"/>
      <c r="Q39" s="119"/>
      <c r="R39" s="119"/>
      <c r="S39" s="119"/>
      <c r="T39" s="119"/>
      <c r="U39" s="119"/>
      <c r="V39" s="129"/>
      <c r="W39" s="129"/>
      <c r="X39" s="129"/>
      <c r="Y39" s="129"/>
      <c r="Z39" s="129"/>
      <c r="AA39" s="129"/>
    </row>
    <row r="40" spans="1:27" x14ac:dyDescent="0.35">
      <c r="A40" s="134">
        <v>51003</v>
      </c>
      <c r="B40" s="58" t="s">
        <v>269</v>
      </c>
      <c r="C40" s="59">
        <f>+AVERAGEIFS('[1]BD_PRECIOS PROMEDIO MENSUAL'!$J$21:$J$50000,'[1]BD_PRECIOS PROMEDIO MENSUAL'!$A$21:$A$50000,C$13,'[1]BD_PRECIOS PROMEDIO MENSUAL'!$B$21:$B$50000,C$14,'[1]BD_PRECIOS PROMEDIO MENSUAL'!$K$21:$K$50000,$A40)</f>
        <v>3148.3333333333335</v>
      </c>
      <c r="D40" s="59">
        <f>+AVERAGEIFS('[1]BD_PRECIOS PROMEDIO MENSUAL'!$J$21:$J$50000,'[1]BD_PRECIOS PROMEDIO MENSUAL'!$A$21:$A$50000,D$13,'[1]BD_PRECIOS PROMEDIO MENSUAL'!$B$21:$B$50000,D$14,'[1]BD_PRECIOS PROMEDIO MENSUAL'!$K$21:$K$50000,$A40)</f>
        <v>3635</v>
      </c>
      <c r="E40" s="64"/>
      <c r="F40" s="59">
        <f>+IFERROR(AVERAGEIFS('[1]BD_PRECIOS PROMEDIO MENSUAL'!$J$21:$J$50000,'[1]BD_PRECIOS PROMEDIO MENSUAL'!$A$21:$A$50000,$F$13,'[1]BD_PRECIOS PROMEDIO MENSUAL'!$B$21:$B$50000,F$14,'[1]BD_PRECIOS PROMEDIO MENSUAL'!$K$21:$K$50000,$A40)," ")</f>
        <v>4236.666666666667</v>
      </c>
      <c r="G40" s="59">
        <f>+IFERROR(AVERAGEIFS('[1]BD_PRECIOS PROMEDIO MENSUAL'!$J$21:$J$50000,'[1]BD_PRECIOS PROMEDIO MENSUAL'!$A$21:$A$50000,$F$13,'[1]BD_PRECIOS PROMEDIO MENSUAL'!$B$21:$B$50000,G$14,'[1]BD_PRECIOS PROMEDIO MENSUAL'!$K$21:$K$50000,$A40)," ")</f>
        <v>4266</v>
      </c>
      <c r="H40" s="59">
        <f>+IFERROR(AVERAGEIFS('[1]BD_PRECIOS PROMEDIO MENSUAL'!$J$21:$J$50000,'[1]BD_PRECIOS PROMEDIO MENSUAL'!$A$21:$A$50000,$F$13,'[1]BD_PRECIOS PROMEDIO MENSUAL'!$B$21:$B$50000,H$14,'[1]BD_PRECIOS PROMEDIO MENSUAL'!$K$21:$K$50000,$A40)," ")</f>
        <v>4359.333333333333</v>
      </c>
      <c r="I40" s="59">
        <f>+IFERROR(AVERAGEIFS('[1]BD_PRECIOS PROMEDIO MENSUAL'!$J$21:$J$50000,'[1]BD_PRECIOS PROMEDIO MENSUAL'!$A$21:$A$50000,$F$13,'[1]BD_PRECIOS PROMEDIO MENSUAL'!$B$21:$B$50000,I$14,'[1]BD_PRECIOS PROMEDIO MENSUAL'!$K$21:$K$50000,$A40)," ")</f>
        <v>4522.666666666667</v>
      </c>
      <c r="J40" s="59">
        <f>+IFERROR(AVERAGEIFS('[1]BD_PRECIOS PROMEDIO MENSUAL'!$J$21:$J$50000,'[1]BD_PRECIOS PROMEDIO MENSUAL'!$A$21:$A$50000,$F$13,'[1]BD_PRECIOS PROMEDIO MENSUAL'!$B$21:$B$50000,J$14,'[1]BD_PRECIOS PROMEDIO MENSUAL'!$K$21:$K$50000,$A40)," ")</f>
        <v>4556.666666666667</v>
      </c>
      <c r="K40" s="59">
        <f>+IFERROR(AVERAGEIFS('[1]BD_PRECIOS PROMEDIO MENSUAL'!$J$21:$J$50000,'[1]BD_PRECIOS PROMEDIO MENSUAL'!$A$21:$A$50000,$F$13,'[1]BD_PRECIOS PROMEDIO MENSUAL'!$B$21:$B$50000,K$14,'[1]BD_PRECIOS PROMEDIO MENSUAL'!$K$21:$K$50000,$A40)," ")</f>
        <v>4504.666666666667</v>
      </c>
      <c r="L40" s="61">
        <f t="shared" si="0"/>
        <v>-1.1411850768105358</v>
      </c>
      <c r="M40" s="61">
        <f t="shared" si="1"/>
        <v>23.924805135259053</v>
      </c>
      <c r="N40" s="61">
        <f t="shared" si="2"/>
        <v>15.457914240338798</v>
      </c>
      <c r="O40" s="26"/>
      <c r="Q40" s="119"/>
      <c r="R40" s="119"/>
      <c r="S40" s="119"/>
      <c r="T40" s="119"/>
      <c r="U40" s="119"/>
      <c r="V40" s="129"/>
      <c r="W40" s="129"/>
      <c r="X40" s="129"/>
      <c r="Y40" s="129"/>
      <c r="Z40" s="129"/>
      <c r="AA40" s="129"/>
    </row>
    <row r="41" spans="1:27" x14ac:dyDescent="0.35">
      <c r="A41" s="134">
        <v>51004</v>
      </c>
      <c r="B41" s="58" t="s">
        <v>270</v>
      </c>
      <c r="C41" s="59">
        <f>+AVERAGEIFS('[1]BD_PRECIOS PROMEDIO MENSUAL'!$J$21:$J$50000,'[1]BD_PRECIOS PROMEDIO MENSUAL'!$A$21:$A$50000,C$13,'[1]BD_PRECIOS PROMEDIO MENSUAL'!$B$21:$B$50000,C$14,'[1]BD_PRECIOS PROMEDIO MENSUAL'!$K$21:$K$50000,$A41)</f>
        <v>6722.666666666667</v>
      </c>
      <c r="D41" s="59">
        <f>+AVERAGEIFS('[1]BD_PRECIOS PROMEDIO MENSUAL'!$J$21:$J$50000,'[1]BD_PRECIOS PROMEDIO MENSUAL'!$A$21:$A$50000,D$13,'[1]BD_PRECIOS PROMEDIO MENSUAL'!$B$21:$B$50000,D$14,'[1]BD_PRECIOS PROMEDIO MENSUAL'!$K$21:$K$50000,$A41)</f>
        <v>8051</v>
      </c>
      <c r="E41" s="64"/>
      <c r="F41" s="59">
        <f>+IFERROR(AVERAGEIFS('[1]BD_PRECIOS PROMEDIO MENSUAL'!$J$21:$J$50000,'[1]BD_PRECIOS PROMEDIO MENSUAL'!$A$21:$A$50000,$F$13,'[1]BD_PRECIOS PROMEDIO MENSUAL'!$B$21:$B$50000,F$14,'[1]BD_PRECIOS PROMEDIO MENSUAL'!$K$21:$K$50000,$A41)," ")</f>
        <v>9550</v>
      </c>
      <c r="G41" s="59">
        <f>+IFERROR(AVERAGEIFS('[1]BD_PRECIOS PROMEDIO MENSUAL'!$J$21:$J$50000,'[1]BD_PRECIOS PROMEDIO MENSUAL'!$A$21:$A$50000,$F$13,'[1]BD_PRECIOS PROMEDIO MENSUAL'!$B$21:$B$50000,G$14,'[1]BD_PRECIOS PROMEDIO MENSUAL'!$K$21:$K$50000,$A41)," ")</f>
        <v>9985</v>
      </c>
      <c r="H41" s="59">
        <f>+IFERROR(AVERAGEIFS('[1]BD_PRECIOS PROMEDIO MENSUAL'!$J$21:$J$50000,'[1]BD_PRECIOS PROMEDIO MENSUAL'!$A$21:$A$50000,$F$13,'[1]BD_PRECIOS PROMEDIO MENSUAL'!$B$21:$B$50000,H$14,'[1]BD_PRECIOS PROMEDIO MENSUAL'!$K$21:$K$50000,$A41)," ")</f>
        <v>10554</v>
      </c>
      <c r="I41" s="59">
        <f>+IFERROR(AVERAGEIFS('[1]BD_PRECIOS PROMEDIO MENSUAL'!$J$21:$J$50000,'[1]BD_PRECIOS PROMEDIO MENSUAL'!$A$21:$A$50000,$F$13,'[1]BD_PRECIOS PROMEDIO MENSUAL'!$B$21:$B$50000,I$14,'[1]BD_PRECIOS PROMEDIO MENSUAL'!$K$21:$K$50000,$A41)," ")</f>
        <v>11692</v>
      </c>
      <c r="J41" s="59">
        <f>+IFERROR(AVERAGEIFS('[1]BD_PRECIOS PROMEDIO MENSUAL'!$J$21:$J$50000,'[1]BD_PRECIOS PROMEDIO MENSUAL'!$A$21:$A$50000,$F$13,'[1]BD_PRECIOS PROMEDIO MENSUAL'!$B$21:$B$50000,J$14,'[1]BD_PRECIOS PROMEDIO MENSUAL'!$K$21:$K$50000,$A41)," ")</f>
        <v>14499.333333333334</v>
      </c>
      <c r="K41" s="59">
        <f>+IFERROR(AVERAGEIFS('[1]BD_PRECIOS PROMEDIO MENSUAL'!$J$21:$J$50000,'[1]BD_PRECIOS PROMEDIO MENSUAL'!$A$21:$A$50000,$F$13,'[1]BD_PRECIOS PROMEDIO MENSUAL'!$B$21:$B$50000,K$14,'[1]BD_PRECIOS PROMEDIO MENSUAL'!$K$21:$K$50000,$A41)," ")</f>
        <v>15945</v>
      </c>
      <c r="L41" s="61">
        <f t="shared" si="0"/>
        <v>9.9705733596946899</v>
      </c>
      <c r="M41" s="61">
        <f t="shared" si="1"/>
        <v>98.049931685504916</v>
      </c>
      <c r="N41" s="61">
        <f t="shared" si="2"/>
        <v>19.759024196747312</v>
      </c>
      <c r="O41" s="26"/>
      <c r="Q41" s="119"/>
      <c r="R41" s="119"/>
      <c r="S41" s="119"/>
      <c r="T41" s="119"/>
      <c r="U41" s="119"/>
      <c r="V41" s="129"/>
      <c r="W41" s="129"/>
      <c r="X41" s="129"/>
      <c r="Y41" s="129"/>
      <c r="Z41" s="129"/>
      <c r="AA41" s="129"/>
    </row>
    <row r="42" spans="1:27" x14ac:dyDescent="0.35">
      <c r="A42" s="134">
        <v>51005</v>
      </c>
      <c r="B42" s="58" t="s">
        <v>271</v>
      </c>
      <c r="C42" s="59">
        <f>+AVERAGEIFS('[1]BD_PRECIOS PROMEDIO MENSUAL'!$J$21:$J$50000,'[1]BD_PRECIOS PROMEDIO MENSUAL'!$A$21:$A$50000,C$13,'[1]BD_PRECIOS PROMEDIO MENSUAL'!$B$21:$B$50000,C$14,'[1]BD_PRECIOS PROMEDIO MENSUAL'!$K$21:$K$50000,$A42)</f>
        <v>6772.5</v>
      </c>
      <c r="D42" s="59">
        <f>+AVERAGEIFS('[1]BD_PRECIOS PROMEDIO MENSUAL'!$J$21:$J$50000,'[1]BD_PRECIOS PROMEDIO MENSUAL'!$A$21:$A$50000,D$13,'[1]BD_PRECIOS PROMEDIO MENSUAL'!$B$21:$B$50000,D$14,'[1]BD_PRECIOS PROMEDIO MENSUAL'!$K$21:$K$50000,$A42)</f>
        <v>7697.5</v>
      </c>
      <c r="E42" s="64"/>
      <c r="F42" s="59">
        <f>+IFERROR(AVERAGEIFS('[1]BD_PRECIOS PROMEDIO MENSUAL'!$J$21:$J$50000,'[1]BD_PRECIOS PROMEDIO MENSUAL'!$A$21:$A$50000,$F$13,'[1]BD_PRECIOS PROMEDIO MENSUAL'!$B$21:$B$50000,F$14,'[1]BD_PRECIOS PROMEDIO MENSUAL'!$K$21:$K$50000,$A42)," ")</f>
        <v>10558.25</v>
      </c>
      <c r="G42" s="59">
        <f>+IFERROR(AVERAGEIFS('[1]BD_PRECIOS PROMEDIO MENSUAL'!$J$21:$J$50000,'[1]BD_PRECIOS PROMEDIO MENSUAL'!$A$21:$A$50000,$F$13,'[1]BD_PRECIOS PROMEDIO MENSUAL'!$B$21:$B$50000,G$14,'[1]BD_PRECIOS PROMEDIO MENSUAL'!$K$21:$K$50000,$A42)," ")</f>
        <v>11205.5</v>
      </c>
      <c r="H42" s="59">
        <f>+IFERROR(AVERAGEIFS('[1]BD_PRECIOS PROMEDIO MENSUAL'!$J$21:$J$50000,'[1]BD_PRECIOS PROMEDIO MENSUAL'!$A$21:$A$50000,$F$13,'[1]BD_PRECIOS PROMEDIO MENSUAL'!$B$21:$B$50000,H$14,'[1]BD_PRECIOS PROMEDIO MENSUAL'!$K$21:$K$50000,$A42)," ")</f>
        <v>12412.333333333334</v>
      </c>
      <c r="I42" s="59">
        <f>+IFERROR(AVERAGEIFS('[1]BD_PRECIOS PROMEDIO MENSUAL'!$J$21:$J$50000,'[1]BD_PRECIOS PROMEDIO MENSUAL'!$A$21:$A$50000,$F$13,'[1]BD_PRECIOS PROMEDIO MENSUAL'!$B$21:$B$50000,I$14,'[1]BD_PRECIOS PROMEDIO MENSUAL'!$K$21:$K$50000,$A42)," ")</f>
        <v>12474.25</v>
      </c>
      <c r="J42" s="59">
        <f>+IFERROR(AVERAGEIFS('[1]BD_PRECIOS PROMEDIO MENSUAL'!$J$21:$J$50000,'[1]BD_PRECIOS PROMEDIO MENSUAL'!$A$21:$A$50000,$F$13,'[1]BD_PRECIOS PROMEDIO MENSUAL'!$B$21:$B$50000,J$14,'[1]BD_PRECIOS PROMEDIO MENSUAL'!$K$21:$K$50000,$A42)," ")</f>
        <v>14382.5</v>
      </c>
      <c r="K42" s="59">
        <f>+IFERROR(AVERAGEIFS('[1]BD_PRECIOS PROMEDIO MENSUAL'!$J$21:$J$50000,'[1]BD_PRECIOS PROMEDIO MENSUAL'!$A$21:$A$50000,$F$13,'[1]BD_PRECIOS PROMEDIO MENSUAL'!$B$21:$B$50000,K$14,'[1]BD_PRECIOS PROMEDIO MENSUAL'!$K$21:$K$50000,$A42)," ")</f>
        <v>15194</v>
      </c>
      <c r="L42" s="61">
        <f t="shared" si="0"/>
        <v>5.642273596384495</v>
      </c>
      <c r="M42" s="61">
        <f t="shared" si="1"/>
        <v>97.388762585254952</v>
      </c>
      <c r="N42" s="61">
        <f t="shared" si="2"/>
        <v>13.658176448874126</v>
      </c>
      <c r="O42" s="26"/>
      <c r="Q42" s="119"/>
      <c r="R42" s="119"/>
      <c r="S42" s="119"/>
      <c r="T42" s="119"/>
      <c r="U42" s="119"/>
      <c r="V42" s="129"/>
      <c r="W42" s="129"/>
      <c r="X42" s="129"/>
      <c r="Y42" s="129"/>
      <c r="Z42" s="129"/>
      <c r="AA42" s="129"/>
    </row>
    <row r="43" spans="1:27" x14ac:dyDescent="0.35">
      <c r="A43" s="134">
        <v>51006</v>
      </c>
      <c r="B43" s="58" t="s">
        <v>272</v>
      </c>
      <c r="C43" s="59">
        <f>+AVERAGEIFS('[1]BD_PRECIOS PROMEDIO MENSUAL'!$J$21:$J$50000,'[1]BD_PRECIOS PROMEDIO MENSUAL'!$A$21:$A$50000,C$13,'[1]BD_PRECIOS PROMEDIO MENSUAL'!$B$21:$B$50000,C$14,'[1]BD_PRECIOS PROMEDIO MENSUAL'!$K$21:$K$50000,$A43)</f>
        <v>5558.333333333333</v>
      </c>
      <c r="D43" s="59">
        <f>+AVERAGEIFS('[1]BD_PRECIOS PROMEDIO MENSUAL'!$J$21:$J$50000,'[1]BD_PRECIOS PROMEDIO MENSUAL'!$A$21:$A$50000,D$13,'[1]BD_PRECIOS PROMEDIO MENSUAL'!$B$21:$B$50000,D$14,'[1]BD_PRECIOS PROMEDIO MENSUAL'!$K$21:$K$50000,$A43)</f>
        <v>6153</v>
      </c>
      <c r="E43" s="64"/>
      <c r="F43" s="59">
        <f>+IFERROR(AVERAGEIFS('[1]BD_PRECIOS PROMEDIO MENSUAL'!$J$21:$J$50000,'[1]BD_PRECIOS PROMEDIO MENSUAL'!$A$21:$A$50000,$F$13,'[1]BD_PRECIOS PROMEDIO MENSUAL'!$B$21:$B$50000,F$14,'[1]BD_PRECIOS PROMEDIO MENSUAL'!$K$21:$K$50000,$A43)," ")</f>
        <v>8959</v>
      </c>
      <c r="G43" s="59">
        <f>+IFERROR(AVERAGEIFS('[1]BD_PRECIOS PROMEDIO MENSUAL'!$J$21:$J$50000,'[1]BD_PRECIOS PROMEDIO MENSUAL'!$A$21:$A$50000,$F$13,'[1]BD_PRECIOS PROMEDIO MENSUAL'!$B$21:$B$50000,G$14,'[1]BD_PRECIOS PROMEDIO MENSUAL'!$K$21:$K$50000,$A43)," ")</f>
        <v>9693.5</v>
      </c>
      <c r="H43" s="59">
        <f>+IFERROR(AVERAGEIFS('[1]BD_PRECIOS PROMEDIO MENSUAL'!$J$21:$J$50000,'[1]BD_PRECIOS PROMEDIO MENSUAL'!$A$21:$A$50000,$F$13,'[1]BD_PRECIOS PROMEDIO MENSUAL'!$B$21:$B$50000,H$14,'[1]BD_PRECIOS PROMEDIO MENSUAL'!$K$21:$K$50000,$A43)," ")</f>
        <v>10217.5</v>
      </c>
      <c r="I43" s="59">
        <f>+IFERROR(AVERAGEIFS('[1]BD_PRECIOS PROMEDIO MENSUAL'!$J$21:$J$50000,'[1]BD_PRECIOS PROMEDIO MENSUAL'!$A$21:$A$50000,$F$13,'[1]BD_PRECIOS PROMEDIO MENSUAL'!$B$21:$B$50000,I$14,'[1]BD_PRECIOS PROMEDIO MENSUAL'!$K$21:$K$50000,$A43)," ")</f>
        <v>10092</v>
      </c>
      <c r="J43" s="59">
        <f>+IFERROR(AVERAGEIFS('[1]BD_PRECIOS PROMEDIO MENSUAL'!$J$21:$J$50000,'[1]BD_PRECIOS PROMEDIO MENSUAL'!$A$21:$A$50000,$F$13,'[1]BD_PRECIOS PROMEDIO MENSUAL'!$B$21:$B$50000,J$14,'[1]BD_PRECIOS PROMEDIO MENSUAL'!$K$21:$K$50000,$A43)," ")</f>
        <v>12093</v>
      </c>
      <c r="K43" s="59">
        <f>+IFERROR(AVERAGEIFS('[1]BD_PRECIOS PROMEDIO MENSUAL'!$J$21:$J$50000,'[1]BD_PRECIOS PROMEDIO MENSUAL'!$A$21:$A$50000,$F$13,'[1]BD_PRECIOS PROMEDIO MENSUAL'!$B$21:$B$50000,K$14,'[1]BD_PRECIOS PROMEDIO MENSUAL'!$K$21:$K$50000,$A43)," ")</f>
        <v>12405</v>
      </c>
      <c r="L43" s="61">
        <f t="shared" si="0"/>
        <v>2.5800049615479992</v>
      </c>
      <c r="M43" s="61">
        <f t="shared" si="1"/>
        <v>101.60897123354462</v>
      </c>
      <c r="N43" s="61">
        <f t="shared" si="2"/>
        <v>10.69865067466267</v>
      </c>
      <c r="O43" s="26"/>
      <c r="Q43" s="119"/>
      <c r="R43" s="119"/>
      <c r="S43" s="119"/>
      <c r="T43" s="119"/>
      <c r="U43" s="119"/>
      <c r="V43" s="129"/>
      <c r="W43" s="129"/>
      <c r="X43" s="129"/>
      <c r="Y43" s="129"/>
      <c r="Z43" s="129"/>
      <c r="AA43" s="129"/>
    </row>
    <row r="44" spans="1:27" x14ac:dyDescent="0.35">
      <c r="A44" s="134">
        <v>51007</v>
      </c>
      <c r="B44" s="58" t="s">
        <v>273</v>
      </c>
      <c r="C44" s="59">
        <f>+AVERAGEIFS('[1]BD_PRECIOS PROMEDIO MENSUAL'!$J$21:$J$50000,'[1]BD_PRECIOS PROMEDIO MENSUAL'!$A$21:$A$50000,C$13,'[1]BD_PRECIOS PROMEDIO MENSUAL'!$B$21:$B$50000,C$14,'[1]BD_PRECIOS PROMEDIO MENSUAL'!$K$21:$K$50000,$A44)</f>
        <v>5650</v>
      </c>
      <c r="D44" s="59">
        <f>+AVERAGEIFS('[1]BD_PRECIOS PROMEDIO MENSUAL'!$J$21:$J$50000,'[1]BD_PRECIOS PROMEDIO MENSUAL'!$A$21:$A$50000,D$13,'[1]BD_PRECIOS PROMEDIO MENSUAL'!$B$21:$B$50000,D$14,'[1]BD_PRECIOS PROMEDIO MENSUAL'!$K$21:$K$50000,$A44)</f>
        <v>5406</v>
      </c>
      <c r="E44" s="64"/>
      <c r="F44" s="59" t="str">
        <f>+IFERROR(AVERAGEIFS('[1]BD_PRECIOS PROMEDIO MENSUAL'!$J$21:$J$50000,'[1]BD_PRECIOS PROMEDIO MENSUAL'!$A$21:$A$50000,$F$13,'[1]BD_PRECIOS PROMEDIO MENSUAL'!$B$21:$B$50000,F$14,'[1]BD_PRECIOS PROMEDIO MENSUAL'!$K$21:$K$50000,$A44)," ")</f>
        <v xml:space="preserve"> </v>
      </c>
      <c r="G44" s="59" t="str">
        <f>+IFERROR(AVERAGEIFS('[1]BD_PRECIOS PROMEDIO MENSUAL'!$J$21:$J$50000,'[1]BD_PRECIOS PROMEDIO MENSUAL'!$A$21:$A$50000,$F$13,'[1]BD_PRECIOS PROMEDIO MENSUAL'!$B$21:$B$50000,G$14,'[1]BD_PRECIOS PROMEDIO MENSUAL'!$K$21:$K$50000,$A44)," ")</f>
        <v xml:space="preserve"> </v>
      </c>
      <c r="H44" s="59" t="str">
        <f>+IFERROR(AVERAGEIFS('[1]BD_PRECIOS PROMEDIO MENSUAL'!$J$21:$J$50000,'[1]BD_PRECIOS PROMEDIO MENSUAL'!$A$21:$A$50000,$F$13,'[1]BD_PRECIOS PROMEDIO MENSUAL'!$B$21:$B$50000,H$14,'[1]BD_PRECIOS PROMEDIO MENSUAL'!$K$21:$K$50000,$A44)," ")</f>
        <v xml:space="preserve"> </v>
      </c>
      <c r="I44" s="59" t="str">
        <f>+IFERROR(AVERAGEIFS('[1]BD_PRECIOS PROMEDIO MENSUAL'!$J$21:$J$50000,'[1]BD_PRECIOS PROMEDIO MENSUAL'!$A$21:$A$50000,$F$13,'[1]BD_PRECIOS PROMEDIO MENSUAL'!$B$21:$B$50000,I$14,'[1]BD_PRECIOS PROMEDIO MENSUAL'!$K$21:$K$50000,$A44)," ")</f>
        <v xml:space="preserve"> </v>
      </c>
      <c r="J44" s="59" t="str">
        <f>+IFERROR(AVERAGEIFS('[1]BD_PRECIOS PROMEDIO MENSUAL'!$J$21:$J$50000,'[1]BD_PRECIOS PROMEDIO MENSUAL'!$A$21:$A$50000,$F$13,'[1]BD_PRECIOS PROMEDIO MENSUAL'!$B$21:$B$50000,J$14,'[1]BD_PRECIOS PROMEDIO MENSUAL'!$K$21:$K$50000,$A44)," ")</f>
        <v xml:space="preserve"> </v>
      </c>
      <c r="K44" s="59">
        <f>+IFERROR(AVERAGEIFS('[1]BD_PRECIOS PROMEDIO MENSUAL'!$J$21:$J$50000,'[1]BD_PRECIOS PROMEDIO MENSUAL'!$A$21:$A$50000,$F$13,'[1]BD_PRECIOS PROMEDIO MENSUAL'!$B$21:$B$50000,K$14,'[1]BD_PRECIOS PROMEDIO MENSUAL'!$K$21:$K$50000,$A44)," ")</f>
        <v>11390</v>
      </c>
      <c r="L44" s="61" t="str">
        <f t="shared" si="0"/>
        <v xml:space="preserve"> </v>
      </c>
      <c r="M44" s="61">
        <f t="shared" si="1"/>
        <v>110.69182389937109</v>
      </c>
      <c r="N44" s="61">
        <f t="shared" si="2"/>
        <v>-4.3185840707964607</v>
      </c>
      <c r="O44" s="26"/>
      <c r="Q44" s="119"/>
      <c r="R44" s="119"/>
      <c r="S44" s="119"/>
      <c r="T44" s="119"/>
      <c r="U44" s="119"/>
      <c r="V44" s="129"/>
      <c r="W44" s="129"/>
      <c r="X44" s="129"/>
      <c r="Y44" s="129"/>
      <c r="Z44" s="129"/>
      <c r="AA44" s="129"/>
    </row>
    <row r="45" spans="1:27" x14ac:dyDescent="0.35">
      <c r="A45" s="134">
        <v>51008</v>
      </c>
      <c r="B45" s="58" t="s">
        <v>274</v>
      </c>
      <c r="C45" s="59">
        <f>+AVERAGEIFS('[1]BD_PRECIOS PROMEDIO MENSUAL'!$J$21:$J$50000,'[1]BD_PRECIOS PROMEDIO MENSUAL'!$A$21:$A$50000,C$13,'[1]BD_PRECIOS PROMEDIO MENSUAL'!$B$21:$B$50000,C$14,'[1]BD_PRECIOS PROMEDIO MENSUAL'!$K$21:$K$50000,$A45)</f>
        <v>6094.25</v>
      </c>
      <c r="D45" s="59">
        <f>+AVERAGEIFS('[1]BD_PRECIOS PROMEDIO MENSUAL'!$J$21:$J$50000,'[1]BD_PRECIOS PROMEDIO MENSUAL'!$A$21:$A$50000,D$13,'[1]BD_PRECIOS PROMEDIO MENSUAL'!$B$21:$B$50000,D$14,'[1]BD_PRECIOS PROMEDIO MENSUAL'!$K$21:$K$50000,$A45)</f>
        <v>6817.5</v>
      </c>
      <c r="E45" s="64"/>
      <c r="F45" s="59">
        <f>+IFERROR(AVERAGEIFS('[1]BD_PRECIOS PROMEDIO MENSUAL'!$J$21:$J$50000,'[1]BD_PRECIOS PROMEDIO MENSUAL'!$A$21:$A$50000,$F$13,'[1]BD_PRECIOS PROMEDIO MENSUAL'!$B$21:$B$50000,F$14,'[1]BD_PRECIOS PROMEDIO MENSUAL'!$K$21:$K$50000,$A45)," ")</f>
        <v>7542.5</v>
      </c>
      <c r="G45" s="59">
        <f>+IFERROR(AVERAGEIFS('[1]BD_PRECIOS PROMEDIO MENSUAL'!$J$21:$J$50000,'[1]BD_PRECIOS PROMEDIO MENSUAL'!$A$21:$A$50000,$F$13,'[1]BD_PRECIOS PROMEDIO MENSUAL'!$B$21:$B$50000,G$14,'[1]BD_PRECIOS PROMEDIO MENSUAL'!$K$21:$K$50000,$A45)," ")</f>
        <v>7475</v>
      </c>
      <c r="H45" s="59">
        <f>+IFERROR(AVERAGEIFS('[1]BD_PRECIOS PROMEDIO MENSUAL'!$J$21:$J$50000,'[1]BD_PRECIOS PROMEDIO MENSUAL'!$A$21:$A$50000,$F$13,'[1]BD_PRECIOS PROMEDIO MENSUAL'!$B$21:$B$50000,H$14,'[1]BD_PRECIOS PROMEDIO MENSUAL'!$K$21:$K$50000,$A45)," ")</f>
        <v>7587.5</v>
      </c>
      <c r="I45" s="59">
        <f>+IFERROR(AVERAGEIFS('[1]BD_PRECIOS PROMEDIO MENSUAL'!$J$21:$J$50000,'[1]BD_PRECIOS PROMEDIO MENSUAL'!$A$21:$A$50000,$F$13,'[1]BD_PRECIOS PROMEDIO MENSUAL'!$B$21:$B$50000,I$14,'[1]BD_PRECIOS PROMEDIO MENSUAL'!$K$21:$K$50000,$A45)," ")</f>
        <v>7962</v>
      </c>
      <c r="J45" s="59">
        <f>+IFERROR(AVERAGEIFS('[1]BD_PRECIOS PROMEDIO MENSUAL'!$J$21:$J$50000,'[1]BD_PRECIOS PROMEDIO MENSUAL'!$A$21:$A$50000,$F$13,'[1]BD_PRECIOS PROMEDIO MENSUAL'!$B$21:$B$50000,J$14,'[1]BD_PRECIOS PROMEDIO MENSUAL'!$K$21:$K$50000,$A45)," ")</f>
        <v>8088.5</v>
      </c>
      <c r="K45" s="59">
        <f>+IFERROR(AVERAGEIFS('[1]BD_PRECIOS PROMEDIO MENSUAL'!$J$21:$J$50000,'[1]BD_PRECIOS PROMEDIO MENSUAL'!$A$21:$A$50000,$F$13,'[1]BD_PRECIOS PROMEDIO MENSUAL'!$B$21:$B$50000,K$14,'[1]BD_PRECIOS PROMEDIO MENSUAL'!$K$21:$K$50000,$A45)," ")</f>
        <v>8230.25</v>
      </c>
      <c r="L45" s="61">
        <f t="shared" si="0"/>
        <v>1.7524881003894377</v>
      </c>
      <c r="M45" s="61">
        <f t="shared" si="1"/>
        <v>20.722405573890711</v>
      </c>
      <c r="N45" s="61">
        <f t="shared" si="2"/>
        <v>11.86774418509251</v>
      </c>
      <c r="O45" s="26"/>
      <c r="Q45" s="119"/>
      <c r="R45" s="119"/>
      <c r="S45" s="119"/>
      <c r="T45" s="119"/>
      <c r="U45" s="119"/>
      <c r="V45" s="129"/>
      <c r="W45" s="129"/>
      <c r="X45" s="129"/>
      <c r="Y45" s="129"/>
      <c r="Z45" s="129"/>
      <c r="AA45" s="129"/>
    </row>
    <row r="46" spans="1:27" x14ac:dyDescent="0.35">
      <c r="A46" s="134">
        <v>51009</v>
      </c>
      <c r="B46" s="58" t="s">
        <v>123</v>
      </c>
      <c r="C46" s="59">
        <f>+AVERAGEIFS('[1]BD_PRECIOS PROMEDIO MENSUAL'!$J$21:$J$50000,'[1]BD_PRECIOS PROMEDIO MENSUAL'!$A$21:$A$50000,C$13,'[1]BD_PRECIOS PROMEDIO MENSUAL'!$B$21:$B$50000,C$14,'[1]BD_PRECIOS PROMEDIO MENSUAL'!$K$21:$K$50000,$A46)</f>
        <v>3546.25</v>
      </c>
      <c r="D46" s="59">
        <f>+AVERAGEIFS('[1]BD_PRECIOS PROMEDIO MENSUAL'!$J$21:$J$50000,'[1]BD_PRECIOS PROMEDIO MENSUAL'!$A$21:$A$50000,D$13,'[1]BD_PRECIOS PROMEDIO MENSUAL'!$B$21:$B$50000,D$14,'[1]BD_PRECIOS PROMEDIO MENSUAL'!$K$21:$K$50000,$A46)</f>
        <v>5680.75</v>
      </c>
      <c r="E46" s="64"/>
      <c r="F46" s="59">
        <f>+IFERROR(AVERAGEIFS('[1]BD_PRECIOS PROMEDIO MENSUAL'!$J$21:$J$50000,'[1]BD_PRECIOS PROMEDIO MENSUAL'!$A$21:$A$50000,$F$13,'[1]BD_PRECIOS PROMEDIO MENSUAL'!$B$21:$B$50000,F$14,'[1]BD_PRECIOS PROMEDIO MENSUAL'!$K$21:$K$50000,$A46)," ")</f>
        <v>6335</v>
      </c>
      <c r="G46" s="59">
        <f>+IFERROR(AVERAGEIFS('[1]BD_PRECIOS PROMEDIO MENSUAL'!$J$21:$J$50000,'[1]BD_PRECIOS PROMEDIO MENSUAL'!$A$21:$A$50000,$F$13,'[1]BD_PRECIOS PROMEDIO MENSUAL'!$B$21:$B$50000,G$14,'[1]BD_PRECIOS PROMEDIO MENSUAL'!$K$21:$K$50000,$A46)," ")</f>
        <v>6350</v>
      </c>
      <c r="H46" s="59">
        <f>+IFERROR(AVERAGEIFS('[1]BD_PRECIOS PROMEDIO MENSUAL'!$J$21:$J$50000,'[1]BD_PRECIOS PROMEDIO MENSUAL'!$A$21:$A$50000,$F$13,'[1]BD_PRECIOS PROMEDIO MENSUAL'!$B$21:$B$50000,H$14,'[1]BD_PRECIOS PROMEDIO MENSUAL'!$K$21:$K$50000,$A46)," ")</f>
        <v>6433.5</v>
      </c>
      <c r="I46" s="59">
        <f>+IFERROR(AVERAGEIFS('[1]BD_PRECIOS PROMEDIO MENSUAL'!$J$21:$J$50000,'[1]BD_PRECIOS PROMEDIO MENSUAL'!$A$21:$A$50000,$F$13,'[1]BD_PRECIOS PROMEDIO MENSUAL'!$B$21:$B$50000,I$14,'[1]BD_PRECIOS PROMEDIO MENSUAL'!$K$21:$K$50000,$A46)," ")</f>
        <v>6607</v>
      </c>
      <c r="J46" s="59">
        <f>+IFERROR(AVERAGEIFS('[1]BD_PRECIOS PROMEDIO MENSUAL'!$J$21:$J$50000,'[1]BD_PRECIOS PROMEDIO MENSUAL'!$A$21:$A$50000,$F$13,'[1]BD_PRECIOS PROMEDIO MENSUAL'!$B$21:$B$50000,J$14,'[1]BD_PRECIOS PROMEDIO MENSUAL'!$K$21:$K$50000,$A46)," ")</f>
        <v>7000.5</v>
      </c>
      <c r="K46" s="59">
        <f>+IFERROR(AVERAGEIFS('[1]BD_PRECIOS PROMEDIO MENSUAL'!$J$21:$J$50000,'[1]BD_PRECIOS PROMEDIO MENSUAL'!$A$21:$A$50000,$F$13,'[1]BD_PRECIOS PROMEDIO MENSUAL'!$B$21:$B$50000,K$14,'[1]BD_PRECIOS PROMEDIO MENSUAL'!$K$21:$K$50000,$A46)," ")</f>
        <v>6914.25</v>
      </c>
      <c r="L46" s="61">
        <f t="shared" si="0"/>
        <v>-1.2320548532247733</v>
      </c>
      <c r="M46" s="61">
        <f t="shared" si="1"/>
        <v>21.713682172248383</v>
      </c>
      <c r="N46" s="61">
        <f t="shared" si="2"/>
        <v>60.190341910468817</v>
      </c>
      <c r="O46" s="26"/>
      <c r="Q46" s="119"/>
      <c r="R46" s="119"/>
      <c r="S46" s="119"/>
      <c r="T46" s="119"/>
      <c r="U46" s="119"/>
      <c r="V46" s="129"/>
      <c r="W46" s="129"/>
      <c r="X46" s="129"/>
      <c r="Y46" s="129"/>
      <c r="Z46" s="129"/>
      <c r="AA46" s="129"/>
    </row>
    <row r="47" spans="1:27" x14ac:dyDescent="0.35">
      <c r="A47" s="134">
        <v>51011</v>
      </c>
      <c r="B47" s="58" t="s">
        <v>275</v>
      </c>
      <c r="C47" s="59">
        <f>+AVERAGEIFS('[1]BD_PRECIOS PROMEDIO MENSUAL'!$J$21:$J$50000,'[1]BD_PRECIOS PROMEDIO MENSUAL'!$A$21:$A$50000,C$13,'[1]BD_PRECIOS PROMEDIO MENSUAL'!$B$21:$B$50000,C$14,'[1]BD_PRECIOS PROMEDIO MENSUAL'!$K$21:$K$50000,$A47)</f>
        <v>1621</v>
      </c>
      <c r="D47" s="59">
        <f>+AVERAGEIFS('[1]BD_PRECIOS PROMEDIO MENSUAL'!$J$21:$J$50000,'[1]BD_PRECIOS PROMEDIO MENSUAL'!$A$21:$A$50000,D$13,'[1]BD_PRECIOS PROMEDIO MENSUAL'!$B$21:$B$50000,D$14,'[1]BD_PRECIOS PROMEDIO MENSUAL'!$K$21:$K$50000,$A47)</f>
        <v>2196.3333333333335</v>
      </c>
      <c r="E47" s="64"/>
      <c r="F47" s="59">
        <f>+IFERROR(AVERAGEIFS('[1]BD_PRECIOS PROMEDIO MENSUAL'!$J$21:$J$50000,'[1]BD_PRECIOS PROMEDIO MENSUAL'!$A$21:$A$50000,$F$13,'[1]BD_PRECIOS PROMEDIO MENSUAL'!$B$21:$B$50000,F$14,'[1]BD_PRECIOS PROMEDIO MENSUAL'!$K$21:$K$50000,$A47)," ")</f>
        <v>2584</v>
      </c>
      <c r="G47" s="59">
        <f>+IFERROR(AVERAGEIFS('[1]BD_PRECIOS PROMEDIO MENSUAL'!$J$21:$J$50000,'[1]BD_PRECIOS PROMEDIO MENSUAL'!$A$21:$A$50000,$F$13,'[1]BD_PRECIOS PROMEDIO MENSUAL'!$B$21:$B$50000,G$14,'[1]BD_PRECIOS PROMEDIO MENSUAL'!$K$21:$K$50000,$A47)," ")</f>
        <v>2631</v>
      </c>
      <c r="H47" s="59">
        <f>+IFERROR(AVERAGEIFS('[1]BD_PRECIOS PROMEDIO MENSUAL'!$J$21:$J$50000,'[1]BD_PRECIOS PROMEDIO MENSUAL'!$A$21:$A$50000,$F$13,'[1]BD_PRECIOS PROMEDIO MENSUAL'!$B$21:$B$50000,H$14,'[1]BD_PRECIOS PROMEDIO MENSUAL'!$K$21:$K$50000,$A47)," ")</f>
        <v>2697.6666666666665</v>
      </c>
      <c r="I47" s="59">
        <f>+IFERROR(AVERAGEIFS('[1]BD_PRECIOS PROMEDIO MENSUAL'!$J$21:$J$50000,'[1]BD_PRECIOS PROMEDIO MENSUAL'!$A$21:$A$50000,$F$13,'[1]BD_PRECIOS PROMEDIO MENSUAL'!$B$21:$B$50000,I$14,'[1]BD_PRECIOS PROMEDIO MENSUAL'!$K$21:$K$50000,$A47)," ")</f>
        <v>2797.6666666666665</v>
      </c>
      <c r="J47" s="59">
        <f>+IFERROR(AVERAGEIFS('[1]BD_PRECIOS PROMEDIO MENSUAL'!$J$21:$J$50000,'[1]BD_PRECIOS PROMEDIO MENSUAL'!$A$21:$A$50000,$F$13,'[1]BD_PRECIOS PROMEDIO MENSUAL'!$B$21:$B$50000,J$14,'[1]BD_PRECIOS PROMEDIO MENSUAL'!$K$21:$K$50000,$A47)," ")</f>
        <v>2732.6666666666665</v>
      </c>
      <c r="K47" s="59">
        <f>+IFERROR(AVERAGEIFS('[1]BD_PRECIOS PROMEDIO MENSUAL'!$J$21:$J$50000,'[1]BD_PRECIOS PROMEDIO MENSUAL'!$A$21:$A$50000,$F$13,'[1]BD_PRECIOS PROMEDIO MENSUAL'!$B$21:$B$50000,K$14,'[1]BD_PRECIOS PROMEDIO MENSUAL'!$K$21:$K$50000,$A47)," ")</f>
        <v>2752</v>
      </c>
      <c r="L47" s="61">
        <f t="shared" si="0"/>
        <v>0.70748963161746392</v>
      </c>
      <c r="M47" s="61">
        <f t="shared" si="1"/>
        <v>25.299741994232793</v>
      </c>
      <c r="N47" s="61">
        <f t="shared" si="2"/>
        <v>35.492494345054503</v>
      </c>
      <c r="O47" s="26"/>
      <c r="Q47" s="119"/>
      <c r="R47" s="119"/>
      <c r="S47" s="119"/>
      <c r="T47" s="119"/>
      <c r="U47" s="119"/>
      <c r="V47" s="129"/>
      <c r="W47" s="129"/>
      <c r="X47" s="129"/>
      <c r="Y47" s="129"/>
      <c r="Z47" s="129"/>
      <c r="AA47" s="129"/>
    </row>
    <row r="48" spans="1:27" x14ac:dyDescent="0.35">
      <c r="A48" s="134">
        <v>51012</v>
      </c>
      <c r="B48" s="58" t="s">
        <v>276</v>
      </c>
      <c r="C48" s="59">
        <f>+AVERAGEIFS('[1]BD_PRECIOS PROMEDIO MENSUAL'!$J$21:$J$50000,'[1]BD_PRECIOS PROMEDIO MENSUAL'!$A$21:$A$50000,C$13,'[1]BD_PRECIOS PROMEDIO MENSUAL'!$B$21:$B$50000,C$14,'[1]BD_PRECIOS PROMEDIO MENSUAL'!$K$21:$K$50000,$A48)</f>
        <v>3630.5</v>
      </c>
      <c r="D48" s="59">
        <f>+AVERAGEIFS('[1]BD_PRECIOS PROMEDIO MENSUAL'!$J$21:$J$50000,'[1]BD_PRECIOS PROMEDIO MENSUAL'!$A$21:$A$50000,D$13,'[1]BD_PRECIOS PROMEDIO MENSUAL'!$B$21:$B$50000,D$14,'[1]BD_PRECIOS PROMEDIO MENSUAL'!$K$21:$K$50000,$A48)</f>
        <v>4237</v>
      </c>
      <c r="E48" s="64"/>
      <c r="F48" s="59">
        <f>+IFERROR(AVERAGEIFS('[1]BD_PRECIOS PROMEDIO MENSUAL'!$J$21:$J$50000,'[1]BD_PRECIOS PROMEDIO MENSUAL'!$A$21:$A$50000,$F$13,'[1]BD_PRECIOS PROMEDIO MENSUAL'!$B$21:$B$50000,F$14,'[1]BD_PRECIOS PROMEDIO MENSUAL'!$K$21:$K$50000,$A48)," ")</f>
        <v>4733</v>
      </c>
      <c r="G48" s="59">
        <f>+IFERROR(AVERAGEIFS('[1]BD_PRECIOS PROMEDIO MENSUAL'!$J$21:$J$50000,'[1]BD_PRECIOS PROMEDIO MENSUAL'!$A$21:$A$50000,$F$13,'[1]BD_PRECIOS PROMEDIO MENSUAL'!$B$21:$B$50000,G$14,'[1]BD_PRECIOS PROMEDIO MENSUAL'!$K$21:$K$50000,$A48)," ")</f>
        <v>4636.5</v>
      </c>
      <c r="H48" s="59">
        <f>+IFERROR(AVERAGEIFS('[1]BD_PRECIOS PROMEDIO MENSUAL'!$J$21:$J$50000,'[1]BD_PRECIOS PROMEDIO MENSUAL'!$A$21:$A$50000,$F$13,'[1]BD_PRECIOS PROMEDIO MENSUAL'!$B$21:$B$50000,H$14,'[1]BD_PRECIOS PROMEDIO MENSUAL'!$K$21:$K$50000,$A48)," ")</f>
        <v>4528.5</v>
      </c>
      <c r="I48" s="59">
        <f>+IFERROR(AVERAGEIFS('[1]BD_PRECIOS PROMEDIO MENSUAL'!$J$21:$J$50000,'[1]BD_PRECIOS PROMEDIO MENSUAL'!$A$21:$A$50000,$F$13,'[1]BD_PRECIOS PROMEDIO MENSUAL'!$B$21:$B$50000,I$14,'[1]BD_PRECIOS PROMEDIO MENSUAL'!$K$21:$K$50000,$A48)," ")</f>
        <v>4753</v>
      </c>
      <c r="J48" s="59">
        <f>+IFERROR(AVERAGEIFS('[1]BD_PRECIOS PROMEDIO MENSUAL'!$J$21:$J$50000,'[1]BD_PRECIOS PROMEDIO MENSUAL'!$A$21:$A$50000,$F$13,'[1]BD_PRECIOS PROMEDIO MENSUAL'!$B$21:$B$50000,J$14,'[1]BD_PRECIOS PROMEDIO MENSUAL'!$K$21:$K$50000,$A48)," ")</f>
        <v>4845</v>
      </c>
      <c r="K48" s="59">
        <f>+IFERROR(AVERAGEIFS('[1]BD_PRECIOS PROMEDIO MENSUAL'!$J$21:$J$50000,'[1]BD_PRECIOS PROMEDIO MENSUAL'!$A$21:$A$50000,$F$13,'[1]BD_PRECIOS PROMEDIO MENSUAL'!$B$21:$B$50000,K$14,'[1]BD_PRECIOS PROMEDIO MENSUAL'!$K$21:$K$50000,$A48)," ")</f>
        <v>4856.5</v>
      </c>
      <c r="L48" s="61">
        <f t="shared" si="0"/>
        <v>0.23735810113518774</v>
      </c>
      <c r="M48" s="61">
        <f t="shared" si="1"/>
        <v>14.621194241208402</v>
      </c>
      <c r="N48" s="61">
        <f t="shared" si="2"/>
        <v>16.705687921773873</v>
      </c>
      <c r="O48" s="26"/>
      <c r="W48" s="129"/>
      <c r="X48" s="129"/>
      <c r="Y48" s="129"/>
      <c r="Z48" s="129"/>
      <c r="AA48" s="129"/>
    </row>
    <row r="49" spans="1:15" x14ac:dyDescent="0.35">
      <c r="A49" s="20"/>
      <c r="B49" s="58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6"/>
    </row>
    <row r="50" spans="1:15" x14ac:dyDescent="0.35">
      <c r="A50" s="51"/>
      <c r="B50" s="102" t="s">
        <v>357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2"/>
    </row>
    <row r="51" spans="1:15" x14ac:dyDescent="0.35">
      <c r="A51" s="20"/>
      <c r="B51" s="100" t="s">
        <v>368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</row>
    <row r="52" spans="1:15" x14ac:dyDescent="0.3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</row>
    <row r="53" spans="1:15" x14ac:dyDescent="0.3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</row>
    <row r="54" spans="1:15" x14ac:dyDescent="0.3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</row>
    <row r="55" spans="1:15" x14ac:dyDescent="0.3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15" s="20" customFormat="1" x14ac:dyDescent="0.35"/>
    <row r="57" spans="1:15" s="20" customFormat="1" x14ac:dyDescent="0.35"/>
    <row r="58" spans="1:15" s="20" customFormat="1" x14ac:dyDescent="0.35"/>
    <row r="59" spans="1:15" s="20" customFormat="1" x14ac:dyDescent="0.35"/>
    <row r="60" spans="1:15" s="20" customFormat="1" x14ac:dyDescent="0.35"/>
    <row r="61" spans="1:15" s="20" customFormat="1" x14ac:dyDescent="0.35"/>
    <row r="62" spans="1:15" s="20" customFormat="1" x14ac:dyDescent="0.35"/>
    <row r="63" spans="1:15" s="20" customFormat="1" x14ac:dyDescent="0.35"/>
    <row r="64" spans="1:15" s="20" customFormat="1" x14ac:dyDescent="0.35"/>
    <row r="65" s="20" customFormat="1" x14ac:dyDescent="0.35"/>
    <row r="66" s="20" customFormat="1" x14ac:dyDescent="0.35"/>
    <row r="67" s="20" customFormat="1" x14ac:dyDescent="0.35"/>
    <row r="68" s="20" customFormat="1" x14ac:dyDescent="0.35"/>
    <row r="69" s="20" customFormat="1" x14ac:dyDescent="0.35"/>
    <row r="70" s="20" customFormat="1" x14ac:dyDescent="0.35"/>
    <row r="71" s="20" customFormat="1" x14ac:dyDescent="0.35"/>
    <row r="72" s="20" customFormat="1" x14ac:dyDescent="0.35"/>
    <row r="73" s="20" customFormat="1" x14ac:dyDescent="0.35"/>
    <row r="74" s="20" customFormat="1" x14ac:dyDescent="0.35"/>
    <row r="75" s="20" customFormat="1" x14ac:dyDescent="0.35"/>
    <row r="76" s="20" customFormat="1" x14ac:dyDescent="0.35"/>
    <row r="77" s="20" customFormat="1" x14ac:dyDescent="0.35"/>
    <row r="78" s="20" customFormat="1" x14ac:dyDescent="0.35"/>
    <row r="79" s="20" customFormat="1" x14ac:dyDescent="0.35"/>
    <row r="80" s="20" customFormat="1" x14ac:dyDescent="0.35"/>
    <row r="81" s="20" customFormat="1" x14ac:dyDescent="0.35"/>
    <row r="82" s="20" customFormat="1" x14ac:dyDescent="0.35"/>
    <row r="83" s="20" customFormat="1" x14ac:dyDescent="0.35"/>
    <row r="84" s="20" customFormat="1" x14ac:dyDescent="0.35"/>
    <row r="85" s="20" customFormat="1" x14ac:dyDescent="0.35"/>
    <row r="86" s="20" customFormat="1" x14ac:dyDescent="0.35"/>
    <row r="87" s="20" customFormat="1" x14ac:dyDescent="0.35"/>
    <row r="88" s="20" customFormat="1" x14ac:dyDescent="0.35"/>
    <row r="89" s="20" customFormat="1" x14ac:dyDescent="0.35"/>
    <row r="90" s="20" customFormat="1" x14ac:dyDescent="0.35"/>
    <row r="91" s="20" customFormat="1" x14ac:dyDescent="0.35"/>
    <row r="92" s="20" customFormat="1" x14ac:dyDescent="0.35"/>
    <row r="93" s="20" customFormat="1" x14ac:dyDescent="0.35"/>
    <row r="94" s="20" customFormat="1" x14ac:dyDescent="0.35"/>
    <row r="95" s="20" customFormat="1" x14ac:dyDescent="0.35"/>
    <row r="96" s="20" customFormat="1" x14ac:dyDescent="0.35"/>
    <row r="97" s="20" customFormat="1" x14ac:dyDescent="0.35"/>
    <row r="98" s="20" customFormat="1" x14ac:dyDescent="0.35"/>
    <row r="99" s="20" customFormat="1" x14ac:dyDescent="0.35"/>
    <row r="100" s="20" customFormat="1" x14ac:dyDescent="0.35"/>
    <row r="101" s="20" customFormat="1" x14ac:dyDescent="0.35"/>
    <row r="102" s="20" customFormat="1" x14ac:dyDescent="0.35"/>
    <row r="103" s="20" customFormat="1" x14ac:dyDescent="0.35"/>
    <row r="104" s="20" customFormat="1" x14ac:dyDescent="0.35"/>
    <row r="105" s="20" customFormat="1" x14ac:dyDescent="0.35"/>
    <row r="106" s="20" customFormat="1" x14ac:dyDescent="0.35"/>
    <row r="107" s="20" customFormat="1" x14ac:dyDescent="0.35"/>
    <row r="108" s="20" customFormat="1" x14ac:dyDescent="0.35"/>
    <row r="109" s="20" customFormat="1" x14ac:dyDescent="0.35"/>
    <row r="110" s="20" customFormat="1" x14ac:dyDescent="0.35"/>
    <row r="111" s="20" customFormat="1" x14ac:dyDescent="0.35"/>
    <row r="112" s="20" customFormat="1" x14ac:dyDescent="0.35"/>
    <row r="113" s="20" customFormat="1" x14ac:dyDescent="0.35"/>
    <row r="114" s="20" customFormat="1" x14ac:dyDescent="0.35"/>
    <row r="115" s="20" customFormat="1" x14ac:dyDescent="0.35"/>
    <row r="116" s="20" customFormat="1" x14ac:dyDescent="0.35"/>
    <row r="117" s="20" customFormat="1" x14ac:dyDescent="0.35"/>
    <row r="118" s="20" customFormat="1" x14ac:dyDescent="0.35"/>
    <row r="119" s="20" customFormat="1" x14ac:dyDescent="0.35"/>
    <row r="120" s="20" customFormat="1" x14ac:dyDescent="0.35"/>
    <row r="121" s="20" customFormat="1" x14ac:dyDescent="0.35"/>
    <row r="122" s="20" customFormat="1" x14ac:dyDescent="0.35"/>
    <row r="123" s="20" customFormat="1" x14ac:dyDescent="0.35"/>
    <row r="124" s="20" customFormat="1" x14ac:dyDescent="0.35"/>
    <row r="125" s="20" customFormat="1" x14ac:dyDescent="0.35"/>
    <row r="126" s="20" customFormat="1" x14ac:dyDescent="0.35"/>
    <row r="127" s="20" customFormat="1" x14ac:dyDescent="0.35"/>
    <row r="128" s="20" customFormat="1" x14ac:dyDescent="0.35"/>
    <row r="129" s="20" customFormat="1" x14ac:dyDescent="0.35"/>
    <row r="130" s="20" customFormat="1" x14ac:dyDescent="0.35"/>
    <row r="131" s="20" customFormat="1" x14ac:dyDescent="0.35"/>
    <row r="132" s="20" customFormat="1" x14ac:dyDescent="0.35"/>
    <row r="133" s="20" customFormat="1" x14ac:dyDescent="0.35"/>
    <row r="134" s="20" customFormat="1" x14ac:dyDescent="0.35"/>
    <row r="135" s="20" customFormat="1" x14ac:dyDescent="0.35"/>
    <row r="136" s="20" customFormat="1" x14ac:dyDescent="0.35"/>
    <row r="137" s="20" customFormat="1" x14ac:dyDescent="0.35"/>
    <row r="138" s="20" customFormat="1" x14ac:dyDescent="0.35"/>
    <row r="139" s="20" customFormat="1" x14ac:dyDescent="0.35"/>
    <row r="140" s="20" customFormat="1" x14ac:dyDescent="0.35"/>
    <row r="141" s="20" customFormat="1" x14ac:dyDescent="0.35"/>
    <row r="142" s="20" customFormat="1" x14ac:dyDescent="0.35"/>
    <row r="143" s="20" customFormat="1" x14ac:dyDescent="0.35"/>
    <row r="144" s="20" customFormat="1" x14ac:dyDescent="0.35"/>
    <row r="145" s="20" customFormat="1" x14ac:dyDescent="0.35"/>
    <row r="146" s="20" customFormat="1" x14ac:dyDescent="0.35"/>
    <row r="147" s="20" customFormat="1" x14ac:dyDescent="0.35"/>
    <row r="148" s="20" customFormat="1" x14ac:dyDescent="0.35"/>
    <row r="149" s="20" customFormat="1" x14ac:dyDescent="0.35"/>
    <row r="150" s="20" customFormat="1" x14ac:dyDescent="0.35"/>
    <row r="151" s="20" customFormat="1" x14ac:dyDescent="0.35"/>
    <row r="152" s="20" customFormat="1" x14ac:dyDescent="0.35"/>
    <row r="153" s="20" customFormat="1" x14ac:dyDescent="0.35"/>
    <row r="154" s="20" customFormat="1" x14ac:dyDescent="0.35"/>
    <row r="155" s="20" customFormat="1" x14ac:dyDescent="0.35"/>
    <row r="156" s="20" customFormat="1" x14ac:dyDescent="0.35"/>
    <row r="157" s="20" customFormat="1" x14ac:dyDescent="0.35"/>
    <row r="158" s="20" customFormat="1" x14ac:dyDescent="0.35"/>
    <row r="159" s="20" customFormat="1" x14ac:dyDescent="0.35"/>
    <row r="160" s="20" customFormat="1" x14ac:dyDescent="0.35"/>
    <row r="161" s="20" customFormat="1" x14ac:dyDescent="0.35"/>
    <row r="162" s="20" customFormat="1" x14ac:dyDescent="0.35"/>
    <row r="163" s="20" customFormat="1" x14ac:dyDescent="0.35"/>
    <row r="164" s="20" customFormat="1" x14ac:dyDescent="0.35"/>
    <row r="165" s="20" customFormat="1" x14ac:dyDescent="0.35"/>
    <row r="166" s="20" customFormat="1" x14ac:dyDescent="0.35"/>
    <row r="167" s="20" customFormat="1" x14ac:dyDescent="0.35"/>
    <row r="168" s="20" customFormat="1" x14ac:dyDescent="0.35"/>
    <row r="169" s="20" customFormat="1" x14ac:dyDescent="0.35"/>
    <row r="170" s="20" customFormat="1" x14ac:dyDescent="0.35"/>
    <row r="171" s="20" customFormat="1" x14ac:dyDescent="0.35"/>
    <row r="172" s="20" customFormat="1" x14ac:dyDescent="0.35"/>
    <row r="173" s="20" customFormat="1" x14ac:dyDescent="0.35"/>
    <row r="174" s="20" customFormat="1" x14ac:dyDescent="0.35"/>
    <row r="175" s="20" customFormat="1" x14ac:dyDescent="0.35"/>
    <row r="176" s="20" customFormat="1" x14ac:dyDescent="0.35"/>
    <row r="177" spans="1:15" s="20" customFormat="1" x14ac:dyDescent="0.35"/>
    <row r="178" spans="1:15" s="20" customFormat="1" x14ac:dyDescent="0.35"/>
    <row r="179" spans="1:15" s="20" customFormat="1" x14ac:dyDescent="0.35"/>
    <row r="180" spans="1:15" s="20" customFormat="1" x14ac:dyDescent="0.35">
      <c r="A180" s="21"/>
      <c r="N180" s="21"/>
      <c r="O180" s="21"/>
    </row>
    <row r="181" spans="1:15" s="20" customFormat="1" x14ac:dyDescent="0.35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</row>
  </sheetData>
  <mergeCells count="7">
    <mergeCell ref="C9:N9"/>
    <mergeCell ref="C10:N10"/>
    <mergeCell ref="N13:N14"/>
    <mergeCell ref="L13:L14"/>
    <mergeCell ref="M13:M14"/>
    <mergeCell ref="C11:N11"/>
    <mergeCell ref="F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CO205"/>
  <sheetViews>
    <sheetView topLeftCell="A10" zoomScaleNormal="100" workbookViewId="0">
      <selection activeCell="R2" sqref="R2:S13"/>
    </sheetView>
  </sheetViews>
  <sheetFormatPr baseColWidth="10" defaultColWidth="11.59765625" defaultRowHeight="12.75" x14ac:dyDescent="0.35"/>
  <cols>
    <col min="1" max="1" width="2.73046875" style="21" customWidth="1"/>
    <col min="2" max="2" width="39.59765625" style="21" bestFit="1" customWidth="1"/>
    <col min="3" max="4" width="9.73046875" style="21" bestFit="1" customWidth="1"/>
    <col min="5" max="5" width="2.265625" style="21" customWidth="1"/>
    <col min="6" max="11" width="9.73046875" style="21" bestFit="1" customWidth="1"/>
    <col min="12" max="12" width="10.265625" style="21" customWidth="1"/>
    <col min="13" max="14" width="9.86328125" style="21" customWidth="1"/>
    <col min="15" max="15" width="1.73046875" style="21" customWidth="1"/>
    <col min="16" max="93" width="11.59765625" style="20"/>
    <col min="94" max="16384" width="11.59765625" style="21"/>
  </cols>
  <sheetData>
    <row r="1" spans="1:26" ht="15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S3" s="128"/>
    </row>
    <row r="4" spans="1:26" ht="15.75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R4" s="127"/>
      <c r="S4" s="127"/>
    </row>
    <row r="5" spans="1:26" ht="15.75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R5" s="127"/>
      <c r="S5" s="127"/>
    </row>
    <row r="6" spans="1:26" ht="15.75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R6" s="127"/>
      <c r="S6" s="127"/>
    </row>
    <row r="7" spans="1:26" ht="15.75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R7" s="127"/>
      <c r="S7" s="127"/>
    </row>
    <row r="8" spans="1:26" ht="15.75" customHeight="1" x14ac:dyDescent="0.3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R8" s="127"/>
      <c r="S8" s="127"/>
    </row>
    <row r="9" spans="1:26" ht="15.75" customHeight="1" x14ac:dyDescent="0.4">
      <c r="A9" s="20"/>
      <c r="B9" s="20"/>
      <c r="C9" s="206" t="s">
        <v>365</v>
      </c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6"/>
      <c r="R9" s="127"/>
      <c r="S9" s="127"/>
    </row>
    <row r="10" spans="1:26" ht="13.15" x14ac:dyDescent="0.4">
      <c r="A10" s="20"/>
      <c r="B10" s="20"/>
      <c r="C10" s="193" t="s">
        <v>364</v>
      </c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26"/>
      <c r="R10" s="127"/>
      <c r="S10" s="127"/>
    </row>
    <row r="11" spans="1:26" ht="13.15" x14ac:dyDescent="0.4">
      <c r="A11" s="20"/>
      <c r="B11" s="20"/>
      <c r="C11" s="194" t="str">
        <f>+CONCATENATE("pesos/Kg, ultimos seis meses hasta ",Fechas!C2," ",Fechas!B3)</f>
        <v>pesos/Kg, ultimos seis meses hasta septiembre 2022</v>
      </c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26"/>
      <c r="R11" s="127"/>
      <c r="S11" s="127"/>
    </row>
    <row r="12" spans="1:26" ht="13.15" x14ac:dyDescent="0.4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27"/>
      <c r="S12" s="127"/>
    </row>
    <row r="13" spans="1:26" ht="18" customHeight="1" x14ac:dyDescent="0.4">
      <c r="A13" s="20"/>
      <c r="B13" s="27"/>
      <c r="C13" s="55">
        <v>2020</v>
      </c>
      <c r="D13" s="30">
        <v>2021</v>
      </c>
      <c r="E13" s="9"/>
      <c r="F13" s="205">
        <f>+'Granos y procesados $'!F13:K13</f>
        <v>2022</v>
      </c>
      <c r="G13" s="205"/>
      <c r="H13" s="205"/>
      <c r="I13" s="205"/>
      <c r="J13" s="205"/>
      <c r="K13" s="205"/>
      <c r="L13" s="195" t="s">
        <v>23</v>
      </c>
      <c r="M13" s="203" t="str">
        <f>+CONCATENATE("% cambio
'",MID(Fechas!B3,3,2),"/'",MID('Frutas $ '!D12,3,2))</f>
        <v>% cambio
'22/'21</v>
      </c>
      <c r="N13" s="203" t="str">
        <f>+CONCATENATE("% cambio
'",MID(D13,3,2),"/'",MID('Frutas $ '!C12,3,2))</f>
        <v>% cambio
'21/'20</v>
      </c>
      <c r="O13" s="26"/>
      <c r="R13" s="127"/>
      <c r="S13" s="127"/>
    </row>
    <row r="14" spans="1:26" ht="26.25" x14ac:dyDescent="0.4">
      <c r="A14" s="20"/>
      <c r="B14" s="31"/>
      <c r="C14" s="182" t="s">
        <v>395</v>
      </c>
      <c r="D14" s="182" t="s">
        <v>395</v>
      </c>
      <c r="E14" s="29"/>
      <c r="F14" s="189" t="s">
        <v>396</v>
      </c>
      <c r="G14" s="189" t="s">
        <v>397</v>
      </c>
      <c r="H14" s="189" t="s">
        <v>398</v>
      </c>
      <c r="I14" s="189" t="s">
        <v>399</v>
      </c>
      <c r="J14" s="189" t="s">
        <v>400</v>
      </c>
      <c r="K14" s="184" t="s">
        <v>395</v>
      </c>
      <c r="L14" s="195"/>
      <c r="M14" s="203"/>
      <c r="N14" s="203"/>
      <c r="O14" s="26"/>
    </row>
    <row r="15" spans="1:26" ht="13.15" x14ac:dyDescent="0.4">
      <c r="A15" s="56" t="s">
        <v>3</v>
      </c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26"/>
      <c r="P15" s="118"/>
    </row>
    <row r="16" spans="1:26" ht="13.5" x14ac:dyDescent="0.35">
      <c r="A16" s="134">
        <v>71001</v>
      </c>
      <c r="B16" s="58" t="s">
        <v>279</v>
      </c>
      <c r="C16" s="59">
        <f>+AVERAGEIFS('[1]BD_PRECIOS PROMEDIO MENSUAL'!$J$21:$J$50000,'[1]BD_PRECIOS PROMEDIO MENSUAL'!$A$21:$A$50000,C$13,'[1]BD_PRECIOS PROMEDIO MENSUAL'!$B$21:$B$50000,C$14,'[1]BD_PRECIOS PROMEDIO MENSUAL'!$K$21:$K$50000,$A16)</f>
        <v>5265.333333333333</v>
      </c>
      <c r="D16" s="59">
        <f>+AVERAGEIFS('[1]BD_PRECIOS PROMEDIO MENSUAL'!$J$21:$J$50000,'[1]BD_PRECIOS PROMEDIO MENSUAL'!$A$21:$A$50000,D$13,'[1]BD_PRECIOS PROMEDIO MENSUAL'!$B$21:$B$50000,D$14,'[1]BD_PRECIOS PROMEDIO MENSUAL'!$K$21:$K$50000,$A16)</f>
        <v>6936.666666666667</v>
      </c>
      <c r="E16" s="60"/>
      <c r="F16" s="59">
        <f>+IFERROR(AVERAGEIFS('[1]BD_PRECIOS PROMEDIO MENSUAL'!$J$21:$J$50000,'[1]BD_PRECIOS PROMEDIO MENSUAL'!$A$21:$A$50000,$F$13,'[1]BD_PRECIOS PROMEDIO MENSUAL'!$B$21:$B$50000,F$14,'[1]BD_PRECIOS PROMEDIO MENSUAL'!$K$21:$K$50000,$A16)," ")</f>
        <v>6978</v>
      </c>
      <c r="G16" s="59">
        <f>+IFERROR(AVERAGEIFS('[1]BD_PRECIOS PROMEDIO MENSUAL'!$J$21:$J$50000,'[1]BD_PRECIOS PROMEDIO MENSUAL'!$A$21:$A$50000,$F$13,'[1]BD_PRECIOS PROMEDIO MENSUAL'!$B$21:$B$50000,G$14,'[1]BD_PRECIOS PROMEDIO MENSUAL'!$K$21:$K$50000,$A16)," ")</f>
        <v>7075</v>
      </c>
      <c r="H16" s="59">
        <f>+IFERROR(AVERAGEIFS('[1]BD_PRECIOS PROMEDIO MENSUAL'!$J$21:$J$50000,'[1]BD_PRECIOS PROMEDIO MENSUAL'!$A$21:$A$50000,$F$13,'[1]BD_PRECIOS PROMEDIO MENSUAL'!$B$21:$B$50000,H$14,'[1]BD_PRECIOS PROMEDIO MENSUAL'!$K$21:$K$50000,$A16)," ")</f>
        <v>7303.666666666667</v>
      </c>
      <c r="I16" s="59">
        <f>+IFERROR(AVERAGEIFS('[1]BD_PRECIOS PROMEDIO MENSUAL'!$J$21:$J$50000,'[1]BD_PRECIOS PROMEDIO MENSUAL'!$A$21:$A$50000,$F$13,'[1]BD_PRECIOS PROMEDIO MENSUAL'!$B$21:$B$50000,I$14,'[1]BD_PRECIOS PROMEDIO MENSUAL'!$K$21:$K$50000,$A16)," ")</f>
        <v>7746.666666666667</v>
      </c>
      <c r="J16" s="59">
        <f>+IFERROR(AVERAGEIFS('[1]BD_PRECIOS PROMEDIO MENSUAL'!$J$21:$J$50000,'[1]BD_PRECIOS PROMEDIO MENSUAL'!$A$21:$A$50000,$F$13,'[1]BD_PRECIOS PROMEDIO MENSUAL'!$B$21:$B$50000,J$14,'[1]BD_PRECIOS PROMEDIO MENSUAL'!$K$21:$K$50000,$A16)," ")</f>
        <v>7705.666666666667</v>
      </c>
      <c r="K16" s="59">
        <f>+IFERROR(AVERAGEIFS('[1]BD_PRECIOS PROMEDIO MENSUAL'!$J$21:$J$50000,'[1]BD_PRECIOS PROMEDIO MENSUAL'!$A$21:$A$50000,$F$13,'[1]BD_PRECIOS PROMEDIO MENSUAL'!$B$21:$B$50000,K$14,'[1]BD_PRECIOS PROMEDIO MENSUAL'!$K$21:$K$50000,$A16)," ")</f>
        <v>8034</v>
      </c>
      <c r="L16" s="61">
        <f>IF(K16=0," ",IFERROR(((K16/J16-1)*100)," "))</f>
        <v>4.2609335121339242</v>
      </c>
      <c r="M16" s="61">
        <f>+IF(K16=0," ",IFERROR(((K16/D16-1))*100," "))</f>
        <v>15.819317635752039</v>
      </c>
      <c r="N16" s="61">
        <f>+IF(D16=0," ",IFERROR(((D16/C16-1))*100," "))</f>
        <v>31.742213218536342</v>
      </c>
      <c r="O16" s="26"/>
      <c r="P16" s="117"/>
      <c r="V16" s="129"/>
      <c r="W16" s="129"/>
      <c r="X16" s="129"/>
      <c r="Y16" s="129"/>
      <c r="Z16" s="129"/>
    </row>
    <row r="17" spans="1:26" ht="13.5" x14ac:dyDescent="0.35">
      <c r="A17" s="134">
        <v>71002</v>
      </c>
      <c r="B17" s="58" t="s">
        <v>280</v>
      </c>
      <c r="C17" s="59">
        <f>+AVERAGEIFS('[1]BD_PRECIOS PROMEDIO MENSUAL'!$J$21:$J$50000,'[1]BD_PRECIOS PROMEDIO MENSUAL'!$A$21:$A$50000,C$13,'[1]BD_PRECIOS PROMEDIO MENSUAL'!$B$21:$B$50000,C$14,'[1]BD_PRECIOS PROMEDIO MENSUAL'!$K$21:$K$50000,$A17)</f>
        <v>7261.8</v>
      </c>
      <c r="D17" s="59">
        <f>+AVERAGEIFS('[1]BD_PRECIOS PROMEDIO MENSUAL'!$J$21:$J$50000,'[1]BD_PRECIOS PROMEDIO MENSUAL'!$A$21:$A$50000,D$13,'[1]BD_PRECIOS PROMEDIO MENSUAL'!$B$21:$B$50000,D$14,'[1]BD_PRECIOS PROMEDIO MENSUAL'!$K$21:$K$50000,$A17)</f>
        <v>8829.2000000000007</v>
      </c>
      <c r="E17" s="60"/>
      <c r="F17" s="59">
        <f>+IFERROR(AVERAGEIFS('[1]BD_PRECIOS PROMEDIO MENSUAL'!$J$21:$J$50000,'[1]BD_PRECIOS PROMEDIO MENSUAL'!$A$21:$A$50000,$F$13,'[1]BD_PRECIOS PROMEDIO MENSUAL'!$B$21:$B$50000,F$14,'[1]BD_PRECIOS PROMEDIO MENSUAL'!$K$21:$K$50000,$A17)," ")</f>
        <v>9121.7999999999993</v>
      </c>
      <c r="G17" s="59">
        <f>+IFERROR(AVERAGEIFS('[1]BD_PRECIOS PROMEDIO MENSUAL'!$J$21:$J$50000,'[1]BD_PRECIOS PROMEDIO MENSUAL'!$A$21:$A$50000,$F$13,'[1]BD_PRECIOS PROMEDIO MENSUAL'!$B$21:$B$50000,G$14,'[1]BD_PRECIOS PROMEDIO MENSUAL'!$K$21:$K$50000,$A17)," ")</f>
        <v>9101.2000000000007</v>
      </c>
      <c r="H17" s="59">
        <f>+IFERROR(AVERAGEIFS('[1]BD_PRECIOS PROMEDIO MENSUAL'!$J$21:$J$50000,'[1]BD_PRECIOS PROMEDIO MENSUAL'!$A$21:$A$50000,$F$13,'[1]BD_PRECIOS PROMEDIO MENSUAL'!$B$21:$B$50000,H$14,'[1]BD_PRECIOS PROMEDIO MENSUAL'!$K$21:$K$50000,$A17)," ")</f>
        <v>9295</v>
      </c>
      <c r="I17" s="59">
        <f>+IFERROR(AVERAGEIFS('[1]BD_PRECIOS PROMEDIO MENSUAL'!$J$21:$J$50000,'[1]BD_PRECIOS PROMEDIO MENSUAL'!$A$21:$A$50000,$F$13,'[1]BD_PRECIOS PROMEDIO MENSUAL'!$B$21:$B$50000,I$14,'[1]BD_PRECIOS PROMEDIO MENSUAL'!$K$21:$K$50000,$A17)," ")</f>
        <v>9800.7999999999993</v>
      </c>
      <c r="J17" s="59">
        <f>+IFERROR(AVERAGEIFS('[1]BD_PRECIOS PROMEDIO MENSUAL'!$J$21:$J$50000,'[1]BD_PRECIOS PROMEDIO MENSUAL'!$A$21:$A$50000,$F$13,'[1]BD_PRECIOS PROMEDIO MENSUAL'!$B$21:$B$50000,J$14,'[1]BD_PRECIOS PROMEDIO MENSUAL'!$K$21:$K$50000,$A17)," ")</f>
        <v>9963.6</v>
      </c>
      <c r="K17" s="59">
        <f>+IFERROR(AVERAGEIFS('[1]BD_PRECIOS PROMEDIO MENSUAL'!$J$21:$J$50000,'[1]BD_PRECIOS PROMEDIO MENSUAL'!$A$21:$A$50000,$F$13,'[1]BD_PRECIOS PROMEDIO MENSUAL'!$B$21:$B$50000,K$14,'[1]BD_PRECIOS PROMEDIO MENSUAL'!$K$21:$K$50000,$A17)," ")</f>
        <v>10275.799999999999</v>
      </c>
      <c r="L17" s="61">
        <f t="shared" ref="L17:L74" si="0">IF(K17=0," ",IFERROR(((K17/J17-1)*100)," "))</f>
        <v>3.1334055963707863</v>
      </c>
      <c r="M17" s="61">
        <f t="shared" ref="M17:M74" si="1">+IF(K17=0," ",IFERROR(((K17/D17-1))*100," "))</f>
        <v>16.384270375571951</v>
      </c>
      <c r="N17" s="61">
        <f t="shared" ref="N17:N74" si="2">+IF(D17=0," ",IFERROR(((D17/C17-1))*100," "))</f>
        <v>21.584180230796779</v>
      </c>
      <c r="O17" s="26"/>
      <c r="P17" s="117"/>
      <c r="V17" s="129"/>
      <c r="W17" s="129"/>
      <c r="X17" s="129"/>
      <c r="Y17" s="129"/>
      <c r="Z17" s="129"/>
    </row>
    <row r="18" spans="1:26" ht="13.5" x14ac:dyDescent="0.35">
      <c r="A18" s="134">
        <v>71003</v>
      </c>
      <c r="B18" s="58" t="s">
        <v>281</v>
      </c>
      <c r="C18" s="59">
        <f>+AVERAGEIFS('[1]BD_PRECIOS PROMEDIO MENSUAL'!$J$21:$J$50000,'[1]BD_PRECIOS PROMEDIO MENSUAL'!$A$21:$A$50000,C$13,'[1]BD_PRECIOS PROMEDIO MENSUAL'!$B$21:$B$50000,C$14,'[1]BD_PRECIOS PROMEDIO MENSUAL'!$K$21:$K$50000,$A18)</f>
        <v>8150</v>
      </c>
      <c r="D18" s="59">
        <f>+AVERAGEIFS('[1]BD_PRECIOS PROMEDIO MENSUAL'!$J$21:$J$50000,'[1]BD_PRECIOS PROMEDIO MENSUAL'!$A$21:$A$50000,D$13,'[1]BD_PRECIOS PROMEDIO MENSUAL'!$B$21:$B$50000,D$14,'[1]BD_PRECIOS PROMEDIO MENSUAL'!$K$21:$K$50000,$A18)</f>
        <v>11463</v>
      </c>
      <c r="E18" s="60"/>
      <c r="F18" s="59">
        <f>+IFERROR(AVERAGEIFS('[1]BD_PRECIOS PROMEDIO MENSUAL'!$J$21:$J$50000,'[1]BD_PRECIOS PROMEDIO MENSUAL'!$A$21:$A$50000,$F$13,'[1]BD_PRECIOS PROMEDIO MENSUAL'!$B$21:$B$50000,F$14,'[1]BD_PRECIOS PROMEDIO MENSUAL'!$K$21:$K$50000,$A18)," ")</f>
        <v>10482</v>
      </c>
      <c r="G18" s="59">
        <f>+IFERROR(AVERAGEIFS('[1]BD_PRECIOS PROMEDIO MENSUAL'!$J$21:$J$50000,'[1]BD_PRECIOS PROMEDIO MENSUAL'!$A$21:$A$50000,$F$13,'[1]BD_PRECIOS PROMEDIO MENSUAL'!$B$21:$B$50000,G$14,'[1]BD_PRECIOS PROMEDIO MENSUAL'!$K$21:$K$50000,$A18)," ")</f>
        <v>10815</v>
      </c>
      <c r="H18" s="59">
        <f>+IFERROR(AVERAGEIFS('[1]BD_PRECIOS PROMEDIO MENSUAL'!$J$21:$J$50000,'[1]BD_PRECIOS PROMEDIO MENSUAL'!$A$21:$A$50000,$F$13,'[1]BD_PRECIOS PROMEDIO MENSUAL'!$B$21:$B$50000,H$14,'[1]BD_PRECIOS PROMEDIO MENSUAL'!$K$21:$K$50000,$A18)," ")</f>
        <v>11384</v>
      </c>
      <c r="I18" s="59">
        <f>+IFERROR(AVERAGEIFS('[1]BD_PRECIOS PROMEDIO MENSUAL'!$J$21:$J$50000,'[1]BD_PRECIOS PROMEDIO MENSUAL'!$A$21:$A$50000,$F$13,'[1]BD_PRECIOS PROMEDIO MENSUAL'!$B$21:$B$50000,I$14,'[1]BD_PRECIOS PROMEDIO MENSUAL'!$K$21:$K$50000,$A18)," ")</f>
        <v>11490</v>
      </c>
      <c r="J18" s="59">
        <f>+IFERROR(AVERAGEIFS('[1]BD_PRECIOS PROMEDIO MENSUAL'!$J$21:$J$50000,'[1]BD_PRECIOS PROMEDIO MENSUAL'!$A$21:$A$50000,$F$13,'[1]BD_PRECIOS PROMEDIO MENSUAL'!$B$21:$B$50000,J$14,'[1]BD_PRECIOS PROMEDIO MENSUAL'!$K$21:$K$50000,$A18)," ")</f>
        <v>12262</v>
      </c>
      <c r="K18" s="59">
        <f>+IFERROR(AVERAGEIFS('[1]BD_PRECIOS PROMEDIO MENSUAL'!$J$21:$J$50000,'[1]BD_PRECIOS PROMEDIO MENSUAL'!$A$21:$A$50000,$F$13,'[1]BD_PRECIOS PROMEDIO MENSUAL'!$B$21:$B$50000,K$14,'[1]BD_PRECIOS PROMEDIO MENSUAL'!$K$21:$K$50000,$A18)," ")</f>
        <v>12828</v>
      </c>
      <c r="L18" s="61">
        <f t="shared" si="0"/>
        <v>4.6158864785516229</v>
      </c>
      <c r="M18" s="61">
        <f t="shared" si="1"/>
        <v>11.907877518974086</v>
      </c>
      <c r="N18" s="61">
        <f t="shared" si="2"/>
        <v>40.650306748466257</v>
      </c>
      <c r="O18" s="26"/>
      <c r="P18" s="117"/>
      <c r="V18" s="129"/>
      <c r="W18" s="129"/>
      <c r="X18" s="129"/>
      <c r="Y18" s="129"/>
      <c r="Z18" s="129"/>
    </row>
    <row r="19" spans="1:26" ht="13.5" x14ac:dyDescent="0.35">
      <c r="A19" s="134">
        <v>71004</v>
      </c>
      <c r="B19" s="58" t="s">
        <v>282</v>
      </c>
      <c r="C19" s="59">
        <f>+AVERAGEIFS('[1]BD_PRECIOS PROMEDIO MENSUAL'!$J$21:$J$50000,'[1]BD_PRECIOS PROMEDIO MENSUAL'!$A$21:$A$50000,C$13,'[1]BD_PRECIOS PROMEDIO MENSUAL'!$B$21:$B$50000,C$14,'[1]BD_PRECIOS PROMEDIO MENSUAL'!$K$21:$K$50000,$A19)</f>
        <v>9816.5</v>
      </c>
      <c r="D19" s="59">
        <f>+AVERAGEIFS('[1]BD_PRECIOS PROMEDIO MENSUAL'!$J$21:$J$50000,'[1]BD_PRECIOS PROMEDIO MENSUAL'!$A$21:$A$50000,D$13,'[1]BD_PRECIOS PROMEDIO MENSUAL'!$B$21:$B$50000,D$14,'[1]BD_PRECIOS PROMEDIO MENSUAL'!$K$21:$K$50000,$A19)</f>
        <v>14346.25</v>
      </c>
      <c r="E19" s="60"/>
      <c r="F19" s="59">
        <f>+IFERROR(AVERAGEIFS('[1]BD_PRECIOS PROMEDIO MENSUAL'!$J$21:$J$50000,'[1]BD_PRECIOS PROMEDIO MENSUAL'!$A$21:$A$50000,$F$13,'[1]BD_PRECIOS PROMEDIO MENSUAL'!$B$21:$B$50000,F$14,'[1]BD_PRECIOS PROMEDIO MENSUAL'!$K$21:$K$50000,$A19)," ")</f>
        <v>13579.25</v>
      </c>
      <c r="G19" s="59">
        <f>+IFERROR(AVERAGEIFS('[1]BD_PRECIOS PROMEDIO MENSUAL'!$J$21:$J$50000,'[1]BD_PRECIOS PROMEDIO MENSUAL'!$A$21:$A$50000,$F$13,'[1]BD_PRECIOS PROMEDIO MENSUAL'!$B$21:$B$50000,G$14,'[1]BD_PRECIOS PROMEDIO MENSUAL'!$K$21:$K$50000,$A19)," ")</f>
        <v>13827.75</v>
      </c>
      <c r="H19" s="59">
        <f>+IFERROR(AVERAGEIFS('[1]BD_PRECIOS PROMEDIO MENSUAL'!$J$21:$J$50000,'[1]BD_PRECIOS PROMEDIO MENSUAL'!$A$21:$A$50000,$F$13,'[1]BD_PRECIOS PROMEDIO MENSUAL'!$B$21:$B$50000,H$14,'[1]BD_PRECIOS PROMEDIO MENSUAL'!$K$21:$K$50000,$A19)," ")</f>
        <v>14720.25</v>
      </c>
      <c r="I19" s="59">
        <f>+IFERROR(AVERAGEIFS('[1]BD_PRECIOS PROMEDIO MENSUAL'!$J$21:$J$50000,'[1]BD_PRECIOS PROMEDIO MENSUAL'!$A$21:$A$50000,$F$13,'[1]BD_PRECIOS PROMEDIO MENSUAL'!$B$21:$B$50000,I$14,'[1]BD_PRECIOS PROMEDIO MENSUAL'!$K$21:$K$50000,$A19)," ")</f>
        <v>14714.5</v>
      </c>
      <c r="J19" s="59">
        <f>+IFERROR(AVERAGEIFS('[1]BD_PRECIOS PROMEDIO MENSUAL'!$J$21:$J$50000,'[1]BD_PRECIOS PROMEDIO MENSUAL'!$A$21:$A$50000,$F$13,'[1]BD_PRECIOS PROMEDIO MENSUAL'!$B$21:$B$50000,J$14,'[1]BD_PRECIOS PROMEDIO MENSUAL'!$K$21:$K$50000,$A19)," ")</f>
        <v>15734</v>
      </c>
      <c r="K19" s="59">
        <f>+IFERROR(AVERAGEIFS('[1]BD_PRECIOS PROMEDIO MENSUAL'!$J$21:$J$50000,'[1]BD_PRECIOS PROMEDIO MENSUAL'!$A$21:$A$50000,$F$13,'[1]BD_PRECIOS PROMEDIO MENSUAL'!$B$21:$B$50000,K$14,'[1]BD_PRECIOS PROMEDIO MENSUAL'!$K$21:$K$50000,$A19)," ")</f>
        <v>15879</v>
      </c>
      <c r="L19" s="61">
        <f t="shared" si="0"/>
        <v>0.92157111986779228</v>
      </c>
      <c r="M19" s="61">
        <f t="shared" si="1"/>
        <v>10.683976648950066</v>
      </c>
      <c r="N19" s="61">
        <f t="shared" si="2"/>
        <v>46.144246931187283</v>
      </c>
      <c r="O19" s="62"/>
      <c r="P19" s="117"/>
      <c r="V19" s="129"/>
      <c r="W19" s="129"/>
      <c r="X19" s="129"/>
      <c r="Y19" s="129"/>
      <c r="Z19" s="129"/>
    </row>
    <row r="20" spans="1:26" ht="13.5" x14ac:dyDescent="0.35">
      <c r="A20" s="134">
        <v>71005</v>
      </c>
      <c r="B20" s="58" t="s">
        <v>283</v>
      </c>
      <c r="C20" s="59">
        <f>+AVERAGEIFS('[1]BD_PRECIOS PROMEDIO MENSUAL'!$J$21:$J$50000,'[1]BD_PRECIOS PROMEDIO MENSUAL'!$A$21:$A$50000,C$13,'[1]BD_PRECIOS PROMEDIO MENSUAL'!$B$21:$B$50000,C$14,'[1]BD_PRECIOS PROMEDIO MENSUAL'!$K$21:$K$50000,$A20)</f>
        <v>10573.25</v>
      </c>
      <c r="D20" s="59">
        <f>+AVERAGEIFS('[1]BD_PRECIOS PROMEDIO MENSUAL'!$J$21:$J$50000,'[1]BD_PRECIOS PROMEDIO MENSUAL'!$A$21:$A$50000,D$13,'[1]BD_PRECIOS PROMEDIO MENSUAL'!$B$21:$B$50000,D$14,'[1]BD_PRECIOS PROMEDIO MENSUAL'!$K$21:$K$50000,$A20)</f>
        <v>15335.75</v>
      </c>
      <c r="E20" s="60"/>
      <c r="F20" s="59">
        <f>+IFERROR(AVERAGEIFS('[1]BD_PRECIOS PROMEDIO MENSUAL'!$J$21:$J$50000,'[1]BD_PRECIOS PROMEDIO MENSUAL'!$A$21:$A$50000,$F$13,'[1]BD_PRECIOS PROMEDIO MENSUAL'!$B$21:$B$50000,F$14,'[1]BD_PRECIOS PROMEDIO MENSUAL'!$K$21:$K$50000,$A20)," ")</f>
        <v>14542.25</v>
      </c>
      <c r="G20" s="59">
        <f>+IFERROR(AVERAGEIFS('[1]BD_PRECIOS PROMEDIO MENSUAL'!$J$21:$J$50000,'[1]BD_PRECIOS PROMEDIO MENSUAL'!$A$21:$A$50000,$F$13,'[1]BD_PRECIOS PROMEDIO MENSUAL'!$B$21:$B$50000,G$14,'[1]BD_PRECIOS PROMEDIO MENSUAL'!$K$21:$K$50000,$A20)," ")</f>
        <v>14728.5</v>
      </c>
      <c r="H20" s="59">
        <f>+IFERROR(AVERAGEIFS('[1]BD_PRECIOS PROMEDIO MENSUAL'!$J$21:$J$50000,'[1]BD_PRECIOS PROMEDIO MENSUAL'!$A$21:$A$50000,$F$13,'[1]BD_PRECIOS PROMEDIO MENSUAL'!$B$21:$B$50000,H$14,'[1]BD_PRECIOS PROMEDIO MENSUAL'!$K$21:$K$50000,$A20)," ")</f>
        <v>15674.25</v>
      </c>
      <c r="I20" s="59">
        <f>+IFERROR(AVERAGEIFS('[1]BD_PRECIOS PROMEDIO MENSUAL'!$J$21:$J$50000,'[1]BD_PRECIOS PROMEDIO MENSUAL'!$A$21:$A$50000,$F$13,'[1]BD_PRECIOS PROMEDIO MENSUAL'!$B$21:$B$50000,I$14,'[1]BD_PRECIOS PROMEDIO MENSUAL'!$K$21:$K$50000,$A20)," ")</f>
        <v>15626.5</v>
      </c>
      <c r="J20" s="59">
        <f>+IFERROR(AVERAGEIFS('[1]BD_PRECIOS PROMEDIO MENSUAL'!$J$21:$J$50000,'[1]BD_PRECIOS PROMEDIO MENSUAL'!$A$21:$A$50000,$F$13,'[1]BD_PRECIOS PROMEDIO MENSUAL'!$B$21:$B$50000,J$14,'[1]BD_PRECIOS PROMEDIO MENSUAL'!$K$21:$K$50000,$A20)," ")</f>
        <v>16466.75</v>
      </c>
      <c r="K20" s="59">
        <f>+IFERROR(AVERAGEIFS('[1]BD_PRECIOS PROMEDIO MENSUAL'!$J$21:$J$50000,'[1]BD_PRECIOS PROMEDIO MENSUAL'!$A$21:$A$50000,$F$13,'[1]BD_PRECIOS PROMEDIO MENSUAL'!$B$21:$B$50000,K$14,'[1]BD_PRECIOS PROMEDIO MENSUAL'!$K$21:$K$50000,$A20)," ")</f>
        <v>16707.75</v>
      </c>
      <c r="L20" s="61">
        <f t="shared" si="0"/>
        <v>1.4635553463798301</v>
      </c>
      <c r="M20" s="61">
        <f t="shared" si="1"/>
        <v>8.9464160539914914</v>
      </c>
      <c r="N20" s="61">
        <f t="shared" si="2"/>
        <v>45.042914903175472</v>
      </c>
      <c r="O20" s="26"/>
      <c r="P20" s="117"/>
      <c r="V20" s="129"/>
      <c r="W20" s="129"/>
      <c r="X20" s="129"/>
      <c r="Y20" s="129"/>
      <c r="Z20" s="129"/>
    </row>
    <row r="21" spans="1:26" ht="13.5" x14ac:dyDescent="0.35">
      <c r="A21" s="134">
        <v>71006</v>
      </c>
      <c r="B21" s="58" t="s">
        <v>284</v>
      </c>
      <c r="C21" s="59">
        <f>+AVERAGEIFS('[1]BD_PRECIOS PROMEDIO MENSUAL'!$J$21:$J$50000,'[1]BD_PRECIOS PROMEDIO MENSUAL'!$A$21:$A$50000,C$13,'[1]BD_PRECIOS PROMEDIO MENSUAL'!$B$21:$B$50000,C$14,'[1]BD_PRECIOS PROMEDIO MENSUAL'!$K$21:$K$50000,$A21)</f>
        <v>11004.5</v>
      </c>
      <c r="D21" s="59">
        <f>+AVERAGEIFS('[1]BD_PRECIOS PROMEDIO MENSUAL'!$J$21:$J$50000,'[1]BD_PRECIOS PROMEDIO MENSUAL'!$A$21:$A$50000,D$13,'[1]BD_PRECIOS PROMEDIO MENSUAL'!$B$21:$B$50000,D$14,'[1]BD_PRECIOS PROMEDIO MENSUAL'!$K$21:$K$50000,$A21)</f>
        <v>15659.75</v>
      </c>
      <c r="E21" s="60"/>
      <c r="F21" s="59">
        <f>+IFERROR(AVERAGEIFS('[1]BD_PRECIOS PROMEDIO MENSUAL'!$J$21:$J$50000,'[1]BD_PRECIOS PROMEDIO MENSUAL'!$A$21:$A$50000,$F$13,'[1]BD_PRECIOS PROMEDIO MENSUAL'!$B$21:$B$50000,F$14,'[1]BD_PRECIOS PROMEDIO MENSUAL'!$K$21:$K$50000,$A21)," ")</f>
        <v>14969.5</v>
      </c>
      <c r="G21" s="59">
        <f>+IFERROR(AVERAGEIFS('[1]BD_PRECIOS PROMEDIO MENSUAL'!$J$21:$J$50000,'[1]BD_PRECIOS PROMEDIO MENSUAL'!$A$21:$A$50000,$F$13,'[1]BD_PRECIOS PROMEDIO MENSUAL'!$B$21:$B$50000,G$14,'[1]BD_PRECIOS PROMEDIO MENSUAL'!$K$21:$K$50000,$A21)," ")</f>
        <v>15214.5</v>
      </c>
      <c r="H21" s="59">
        <f>+IFERROR(AVERAGEIFS('[1]BD_PRECIOS PROMEDIO MENSUAL'!$J$21:$J$50000,'[1]BD_PRECIOS PROMEDIO MENSUAL'!$A$21:$A$50000,$F$13,'[1]BD_PRECIOS PROMEDIO MENSUAL'!$B$21:$B$50000,H$14,'[1]BD_PRECIOS PROMEDIO MENSUAL'!$K$21:$K$50000,$A21)," ")</f>
        <v>16039</v>
      </c>
      <c r="I21" s="59">
        <f>+IFERROR(AVERAGEIFS('[1]BD_PRECIOS PROMEDIO MENSUAL'!$J$21:$J$50000,'[1]BD_PRECIOS PROMEDIO MENSUAL'!$A$21:$A$50000,$F$13,'[1]BD_PRECIOS PROMEDIO MENSUAL'!$B$21:$B$50000,I$14,'[1]BD_PRECIOS PROMEDIO MENSUAL'!$K$21:$K$50000,$A21)," ")</f>
        <v>15908</v>
      </c>
      <c r="J21" s="59">
        <f>+IFERROR(AVERAGEIFS('[1]BD_PRECIOS PROMEDIO MENSUAL'!$J$21:$J$50000,'[1]BD_PRECIOS PROMEDIO MENSUAL'!$A$21:$A$50000,$F$13,'[1]BD_PRECIOS PROMEDIO MENSUAL'!$B$21:$B$50000,J$14,'[1]BD_PRECIOS PROMEDIO MENSUAL'!$K$21:$K$50000,$A21)," ")</f>
        <v>16769</v>
      </c>
      <c r="K21" s="59">
        <f>+IFERROR(AVERAGEIFS('[1]BD_PRECIOS PROMEDIO MENSUAL'!$J$21:$J$50000,'[1]BD_PRECIOS PROMEDIO MENSUAL'!$A$21:$A$50000,$F$13,'[1]BD_PRECIOS PROMEDIO MENSUAL'!$B$21:$B$50000,K$14,'[1]BD_PRECIOS PROMEDIO MENSUAL'!$K$21:$K$50000,$A21)," ")</f>
        <v>17068.75</v>
      </c>
      <c r="L21" s="61">
        <f t="shared" si="0"/>
        <v>1.7875245989623645</v>
      </c>
      <c r="M21" s="61">
        <f t="shared" si="1"/>
        <v>8.9975893612605606</v>
      </c>
      <c r="N21" s="61">
        <f t="shared" si="2"/>
        <v>42.303148711890579</v>
      </c>
      <c r="O21" s="26"/>
      <c r="P21" s="117"/>
      <c r="V21" s="129"/>
      <c r="W21" s="129"/>
      <c r="X21" s="129"/>
      <c r="Y21" s="129"/>
      <c r="Z21" s="129"/>
    </row>
    <row r="22" spans="1:26" ht="13.5" x14ac:dyDescent="0.35">
      <c r="A22" s="134">
        <v>71007</v>
      </c>
      <c r="B22" s="58" t="s">
        <v>285</v>
      </c>
      <c r="C22" s="59">
        <f>+AVERAGEIFS('[1]BD_PRECIOS PROMEDIO MENSUAL'!$J$21:$J$50000,'[1]BD_PRECIOS PROMEDIO MENSUAL'!$A$21:$A$50000,C$13,'[1]BD_PRECIOS PROMEDIO MENSUAL'!$B$21:$B$50000,C$14,'[1]BD_PRECIOS PROMEDIO MENSUAL'!$K$21:$K$50000,$A22)</f>
        <v>11969.5</v>
      </c>
      <c r="D22" s="59">
        <f>+AVERAGEIFS('[1]BD_PRECIOS PROMEDIO MENSUAL'!$J$21:$J$50000,'[1]BD_PRECIOS PROMEDIO MENSUAL'!$A$21:$A$50000,D$13,'[1]BD_PRECIOS PROMEDIO MENSUAL'!$B$21:$B$50000,D$14,'[1]BD_PRECIOS PROMEDIO MENSUAL'!$K$21:$K$50000,$A22)</f>
        <v>16201.5</v>
      </c>
      <c r="E22" s="60"/>
      <c r="F22" s="59">
        <f>+IFERROR(AVERAGEIFS('[1]BD_PRECIOS PROMEDIO MENSUAL'!$J$21:$J$50000,'[1]BD_PRECIOS PROMEDIO MENSUAL'!$A$21:$A$50000,$F$13,'[1]BD_PRECIOS PROMEDIO MENSUAL'!$B$21:$B$50000,F$14,'[1]BD_PRECIOS PROMEDIO MENSUAL'!$K$21:$K$50000,$A22)," ")</f>
        <v>15710.5</v>
      </c>
      <c r="G22" s="59">
        <f>+IFERROR(AVERAGEIFS('[1]BD_PRECIOS PROMEDIO MENSUAL'!$J$21:$J$50000,'[1]BD_PRECIOS PROMEDIO MENSUAL'!$A$21:$A$50000,$F$13,'[1]BD_PRECIOS PROMEDIO MENSUAL'!$B$21:$B$50000,G$14,'[1]BD_PRECIOS PROMEDIO MENSUAL'!$K$21:$K$50000,$A22)," ")</f>
        <v>15993</v>
      </c>
      <c r="H22" s="59">
        <f>+IFERROR(AVERAGEIFS('[1]BD_PRECIOS PROMEDIO MENSUAL'!$J$21:$J$50000,'[1]BD_PRECIOS PROMEDIO MENSUAL'!$A$21:$A$50000,$F$13,'[1]BD_PRECIOS PROMEDIO MENSUAL'!$B$21:$B$50000,H$14,'[1]BD_PRECIOS PROMEDIO MENSUAL'!$K$21:$K$50000,$A22)," ")</f>
        <v>16386.75</v>
      </c>
      <c r="I22" s="59">
        <f>+IFERROR(AVERAGEIFS('[1]BD_PRECIOS PROMEDIO MENSUAL'!$J$21:$J$50000,'[1]BD_PRECIOS PROMEDIO MENSUAL'!$A$21:$A$50000,$F$13,'[1]BD_PRECIOS PROMEDIO MENSUAL'!$B$21:$B$50000,I$14,'[1]BD_PRECIOS PROMEDIO MENSUAL'!$K$21:$K$50000,$A22)," ")</f>
        <v>16882.75</v>
      </c>
      <c r="J22" s="59">
        <f>+IFERROR(AVERAGEIFS('[1]BD_PRECIOS PROMEDIO MENSUAL'!$J$21:$J$50000,'[1]BD_PRECIOS PROMEDIO MENSUAL'!$A$21:$A$50000,$F$13,'[1]BD_PRECIOS PROMEDIO MENSUAL'!$B$21:$B$50000,J$14,'[1]BD_PRECIOS PROMEDIO MENSUAL'!$K$21:$K$50000,$A22)," ")</f>
        <v>17634.75</v>
      </c>
      <c r="K22" s="59">
        <f>+IFERROR(AVERAGEIFS('[1]BD_PRECIOS PROMEDIO MENSUAL'!$J$21:$J$50000,'[1]BD_PRECIOS PROMEDIO MENSUAL'!$A$21:$A$50000,$F$13,'[1]BD_PRECIOS PROMEDIO MENSUAL'!$B$21:$B$50000,K$14,'[1]BD_PRECIOS PROMEDIO MENSUAL'!$K$21:$K$50000,$A22)," ")</f>
        <v>18026.25</v>
      </c>
      <c r="L22" s="61">
        <f t="shared" si="0"/>
        <v>2.2200484838174717</v>
      </c>
      <c r="M22" s="61">
        <f t="shared" si="1"/>
        <v>11.262846032774743</v>
      </c>
      <c r="N22" s="61">
        <f t="shared" si="2"/>
        <v>35.356531183424543</v>
      </c>
      <c r="O22" s="26"/>
      <c r="P22" s="117"/>
      <c r="V22" s="129"/>
      <c r="W22" s="129"/>
      <c r="X22" s="129"/>
      <c r="Y22" s="129"/>
      <c r="Z22" s="129"/>
    </row>
    <row r="23" spans="1:26" ht="13.5" x14ac:dyDescent="0.35">
      <c r="A23" s="134">
        <v>71009</v>
      </c>
      <c r="B23" s="58" t="s">
        <v>286</v>
      </c>
      <c r="C23" s="59">
        <f>+AVERAGEIFS('[1]BD_PRECIOS PROMEDIO MENSUAL'!$J$21:$J$50000,'[1]BD_PRECIOS PROMEDIO MENSUAL'!$A$21:$A$50000,C$13,'[1]BD_PRECIOS PROMEDIO MENSUAL'!$B$21:$B$50000,C$14,'[1]BD_PRECIOS PROMEDIO MENSUAL'!$K$21:$K$50000,$A23)</f>
        <v>13334</v>
      </c>
      <c r="D23" s="59">
        <f>+AVERAGEIFS('[1]BD_PRECIOS PROMEDIO MENSUAL'!$J$21:$J$50000,'[1]BD_PRECIOS PROMEDIO MENSUAL'!$A$21:$A$50000,D$13,'[1]BD_PRECIOS PROMEDIO MENSUAL'!$B$21:$B$50000,D$14,'[1]BD_PRECIOS PROMEDIO MENSUAL'!$K$21:$K$50000,$A23)</f>
        <v>17931.75</v>
      </c>
      <c r="E23" s="60"/>
      <c r="F23" s="59">
        <f>+IFERROR(AVERAGEIFS('[1]BD_PRECIOS PROMEDIO MENSUAL'!$J$21:$J$50000,'[1]BD_PRECIOS PROMEDIO MENSUAL'!$A$21:$A$50000,$F$13,'[1]BD_PRECIOS PROMEDIO MENSUAL'!$B$21:$B$50000,F$14,'[1]BD_PRECIOS PROMEDIO MENSUAL'!$K$21:$K$50000,$A23)," ")</f>
        <v>17402.75</v>
      </c>
      <c r="G23" s="59">
        <f>+IFERROR(AVERAGEIFS('[1]BD_PRECIOS PROMEDIO MENSUAL'!$J$21:$J$50000,'[1]BD_PRECIOS PROMEDIO MENSUAL'!$A$21:$A$50000,$F$13,'[1]BD_PRECIOS PROMEDIO MENSUAL'!$B$21:$B$50000,G$14,'[1]BD_PRECIOS PROMEDIO MENSUAL'!$K$21:$K$50000,$A23)," ")</f>
        <v>17740</v>
      </c>
      <c r="H23" s="59">
        <f>+IFERROR(AVERAGEIFS('[1]BD_PRECIOS PROMEDIO MENSUAL'!$J$21:$J$50000,'[1]BD_PRECIOS PROMEDIO MENSUAL'!$A$21:$A$50000,$F$13,'[1]BD_PRECIOS PROMEDIO MENSUAL'!$B$21:$B$50000,H$14,'[1]BD_PRECIOS PROMEDIO MENSUAL'!$K$21:$K$50000,$A23)," ")</f>
        <v>18470.5</v>
      </c>
      <c r="I23" s="59">
        <f>+IFERROR(AVERAGEIFS('[1]BD_PRECIOS PROMEDIO MENSUAL'!$J$21:$J$50000,'[1]BD_PRECIOS PROMEDIO MENSUAL'!$A$21:$A$50000,$F$13,'[1]BD_PRECIOS PROMEDIO MENSUAL'!$B$21:$B$50000,I$14,'[1]BD_PRECIOS PROMEDIO MENSUAL'!$K$21:$K$50000,$A23)," ")</f>
        <v>18387.75</v>
      </c>
      <c r="J23" s="59">
        <f>+IFERROR(AVERAGEIFS('[1]BD_PRECIOS PROMEDIO MENSUAL'!$J$21:$J$50000,'[1]BD_PRECIOS PROMEDIO MENSUAL'!$A$21:$A$50000,$F$13,'[1]BD_PRECIOS PROMEDIO MENSUAL'!$B$21:$B$50000,J$14,'[1]BD_PRECIOS PROMEDIO MENSUAL'!$K$21:$K$50000,$A23)," ")</f>
        <v>18759</v>
      </c>
      <c r="K23" s="59">
        <f>+IFERROR(AVERAGEIFS('[1]BD_PRECIOS PROMEDIO MENSUAL'!$J$21:$J$50000,'[1]BD_PRECIOS PROMEDIO MENSUAL'!$A$21:$A$50000,$F$13,'[1]BD_PRECIOS PROMEDIO MENSUAL'!$B$21:$B$50000,K$14,'[1]BD_PRECIOS PROMEDIO MENSUAL'!$K$21:$K$50000,$A23)," ")</f>
        <v>19187.75</v>
      </c>
      <c r="L23" s="61">
        <f t="shared" si="0"/>
        <v>2.2855695932618936</v>
      </c>
      <c r="M23" s="61">
        <f t="shared" si="1"/>
        <v>7.0043358846738402</v>
      </c>
      <c r="N23" s="61">
        <f t="shared" si="2"/>
        <v>34.481400929953509</v>
      </c>
      <c r="O23" s="26"/>
      <c r="P23" s="117"/>
      <c r="V23" s="129"/>
      <c r="W23" s="129"/>
      <c r="X23" s="129"/>
      <c r="Y23" s="129"/>
      <c r="Z23" s="129"/>
    </row>
    <row r="24" spans="1:26" ht="13.5" x14ac:dyDescent="0.35">
      <c r="A24" s="134">
        <v>71010</v>
      </c>
      <c r="B24" s="58" t="s">
        <v>287</v>
      </c>
      <c r="C24" s="59">
        <f>+AVERAGEIFS('[1]BD_PRECIOS PROMEDIO MENSUAL'!$J$21:$J$50000,'[1]BD_PRECIOS PROMEDIO MENSUAL'!$A$21:$A$50000,C$13,'[1]BD_PRECIOS PROMEDIO MENSUAL'!$B$21:$B$50000,C$14,'[1]BD_PRECIOS PROMEDIO MENSUAL'!$K$21:$K$50000,$A24)</f>
        <v>10821.666666666666</v>
      </c>
      <c r="D24" s="59">
        <f>+AVERAGEIFS('[1]BD_PRECIOS PROMEDIO MENSUAL'!$J$21:$J$50000,'[1]BD_PRECIOS PROMEDIO MENSUAL'!$A$21:$A$50000,D$13,'[1]BD_PRECIOS PROMEDIO MENSUAL'!$B$21:$B$50000,D$14,'[1]BD_PRECIOS PROMEDIO MENSUAL'!$K$21:$K$50000,$A24)</f>
        <v>15374.666666666666</v>
      </c>
      <c r="E24" s="60"/>
      <c r="F24" s="59">
        <f>+IFERROR(AVERAGEIFS('[1]BD_PRECIOS PROMEDIO MENSUAL'!$J$21:$J$50000,'[1]BD_PRECIOS PROMEDIO MENSUAL'!$A$21:$A$50000,$F$13,'[1]BD_PRECIOS PROMEDIO MENSUAL'!$B$21:$B$50000,F$14,'[1]BD_PRECIOS PROMEDIO MENSUAL'!$K$21:$K$50000,$A24)," ")</f>
        <v>14066.666666666666</v>
      </c>
      <c r="G24" s="59">
        <f>+IFERROR(AVERAGEIFS('[1]BD_PRECIOS PROMEDIO MENSUAL'!$J$21:$J$50000,'[1]BD_PRECIOS PROMEDIO MENSUAL'!$A$21:$A$50000,$F$13,'[1]BD_PRECIOS PROMEDIO MENSUAL'!$B$21:$B$50000,G$14,'[1]BD_PRECIOS PROMEDIO MENSUAL'!$K$21:$K$50000,$A24)," ")</f>
        <v>14230</v>
      </c>
      <c r="H24" s="59">
        <f>+IFERROR(AVERAGEIFS('[1]BD_PRECIOS PROMEDIO MENSUAL'!$J$21:$J$50000,'[1]BD_PRECIOS PROMEDIO MENSUAL'!$A$21:$A$50000,$F$13,'[1]BD_PRECIOS PROMEDIO MENSUAL'!$B$21:$B$50000,H$14,'[1]BD_PRECIOS PROMEDIO MENSUAL'!$K$21:$K$50000,$A24)," ")</f>
        <v>15005</v>
      </c>
      <c r="I24" s="59">
        <f>+IFERROR(AVERAGEIFS('[1]BD_PRECIOS PROMEDIO MENSUAL'!$J$21:$J$50000,'[1]BD_PRECIOS PROMEDIO MENSUAL'!$A$21:$A$50000,$F$13,'[1]BD_PRECIOS PROMEDIO MENSUAL'!$B$21:$B$50000,I$14,'[1]BD_PRECIOS PROMEDIO MENSUAL'!$K$21:$K$50000,$A24)," ")</f>
        <v>15429.333333333334</v>
      </c>
      <c r="J24" s="59">
        <f>+IFERROR(AVERAGEIFS('[1]BD_PRECIOS PROMEDIO MENSUAL'!$J$21:$J$50000,'[1]BD_PRECIOS PROMEDIO MENSUAL'!$A$21:$A$50000,$F$13,'[1]BD_PRECIOS PROMEDIO MENSUAL'!$B$21:$B$50000,J$14,'[1]BD_PRECIOS PROMEDIO MENSUAL'!$K$21:$K$50000,$A24)," ")</f>
        <v>16466</v>
      </c>
      <c r="K24" s="59">
        <f>+IFERROR(AVERAGEIFS('[1]BD_PRECIOS PROMEDIO MENSUAL'!$J$21:$J$50000,'[1]BD_PRECIOS PROMEDIO MENSUAL'!$A$21:$A$50000,$F$13,'[1]BD_PRECIOS PROMEDIO MENSUAL'!$B$21:$B$50000,K$14,'[1]BD_PRECIOS PROMEDIO MENSUAL'!$K$21:$K$50000,$A24)," ")</f>
        <v>16600</v>
      </c>
      <c r="L24" s="61">
        <f t="shared" si="0"/>
        <v>0.81379812947892649</v>
      </c>
      <c r="M24" s="61">
        <f t="shared" si="1"/>
        <v>7.9698204839129261</v>
      </c>
      <c r="N24" s="61">
        <f t="shared" si="2"/>
        <v>42.073001694132152</v>
      </c>
      <c r="O24" s="26"/>
      <c r="P24" s="117"/>
      <c r="V24" s="129"/>
      <c r="W24" s="129"/>
      <c r="X24" s="129"/>
      <c r="Y24" s="129"/>
      <c r="Z24" s="129"/>
    </row>
    <row r="25" spans="1:26" ht="13.5" x14ac:dyDescent="0.35">
      <c r="A25" s="134">
        <v>71011</v>
      </c>
      <c r="B25" s="58" t="s">
        <v>288</v>
      </c>
      <c r="C25" s="59">
        <f>+AVERAGEIFS('[1]BD_PRECIOS PROMEDIO MENSUAL'!$J$21:$J$50000,'[1]BD_PRECIOS PROMEDIO MENSUAL'!$A$21:$A$50000,C$13,'[1]BD_PRECIOS PROMEDIO MENSUAL'!$B$21:$B$50000,C$14,'[1]BD_PRECIOS PROMEDIO MENSUAL'!$K$21:$K$50000,$A25)</f>
        <v>11512.666666666666</v>
      </c>
      <c r="D25" s="59">
        <f>+AVERAGEIFS('[1]BD_PRECIOS PROMEDIO MENSUAL'!$J$21:$J$50000,'[1]BD_PRECIOS PROMEDIO MENSUAL'!$A$21:$A$50000,D$13,'[1]BD_PRECIOS PROMEDIO MENSUAL'!$B$21:$B$50000,D$14,'[1]BD_PRECIOS PROMEDIO MENSUAL'!$K$21:$K$50000,$A25)</f>
        <v>16331.666666666666</v>
      </c>
      <c r="E25" s="60"/>
      <c r="F25" s="59">
        <f>+IFERROR(AVERAGEIFS('[1]BD_PRECIOS PROMEDIO MENSUAL'!$J$21:$J$50000,'[1]BD_PRECIOS PROMEDIO MENSUAL'!$A$21:$A$50000,$F$13,'[1]BD_PRECIOS PROMEDIO MENSUAL'!$B$21:$B$50000,F$14,'[1]BD_PRECIOS PROMEDIO MENSUAL'!$K$21:$K$50000,$A25)," ")</f>
        <v>14943.333333333334</v>
      </c>
      <c r="G25" s="59">
        <f>+IFERROR(AVERAGEIFS('[1]BD_PRECIOS PROMEDIO MENSUAL'!$J$21:$J$50000,'[1]BD_PRECIOS PROMEDIO MENSUAL'!$A$21:$A$50000,$F$13,'[1]BD_PRECIOS PROMEDIO MENSUAL'!$B$21:$B$50000,G$14,'[1]BD_PRECIOS PROMEDIO MENSUAL'!$K$21:$K$50000,$A25)," ")</f>
        <v>15229</v>
      </c>
      <c r="H25" s="59">
        <f>+IFERROR(AVERAGEIFS('[1]BD_PRECIOS PROMEDIO MENSUAL'!$J$21:$J$50000,'[1]BD_PRECIOS PROMEDIO MENSUAL'!$A$21:$A$50000,$F$13,'[1]BD_PRECIOS PROMEDIO MENSUAL'!$B$21:$B$50000,H$14,'[1]BD_PRECIOS PROMEDIO MENSUAL'!$K$21:$K$50000,$A25)," ")</f>
        <v>16110</v>
      </c>
      <c r="I25" s="59">
        <f>+IFERROR(AVERAGEIFS('[1]BD_PRECIOS PROMEDIO MENSUAL'!$J$21:$J$50000,'[1]BD_PRECIOS PROMEDIO MENSUAL'!$A$21:$A$50000,$F$13,'[1]BD_PRECIOS PROMEDIO MENSUAL'!$B$21:$B$50000,I$14,'[1]BD_PRECIOS PROMEDIO MENSUAL'!$K$21:$K$50000,$A25)," ")</f>
        <v>16540</v>
      </c>
      <c r="J25" s="59">
        <f>+IFERROR(AVERAGEIFS('[1]BD_PRECIOS PROMEDIO MENSUAL'!$J$21:$J$50000,'[1]BD_PRECIOS PROMEDIO MENSUAL'!$A$21:$A$50000,$F$13,'[1]BD_PRECIOS PROMEDIO MENSUAL'!$B$21:$B$50000,J$14,'[1]BD_PRECIOS PROMEDIO MENSUAL'!$K$21:$K$50000,$A25)," ")</f>
        <v>17059.333333333332</v>
      </c>
      <c r="K25" s="59">
        <f>+IFERROR(AVERAGEIFS('[1]BD_PRECIOS PROMEDIO MENSUAL'!$J$21:$J$50000,'[1]BD_PRECIOS PROMEDIO MENSUAL'!$A$21:$A$50000,$F$13,'[1]BD_PRECIOS PROMEDIO MENSUAL'!$B$21:$B$50000,K$14,'[1]BD_PRECIOS PROMEDIO MENSUAL'!$K$21:$K$50000,$A25)," ")</f>
        <v>17578</v>
      </c>
      <c r="L25" s="61">
        <f t="shared" si="0"/>
        <v>3.0403689085153784</v>
      </c>
      <c r="M25" s="61">
        <f t="shared" si="1"/>
        <v>7.6313909582610417</v>
      </c>
      <c r="N25" s="61">
        <f t="shared" si="2"/>
        <v>41.858243094562518</v>
      </c>
      <c r="O25" s="26"/>
      <c r="P25" s="117"/>
      <c r="V25" s="129"/>
      <c r="W25" s="129"/>
      <c r="X25" s="129"/>
      <c r="Y25" s="129"/>
      <c r="Z25" s="129"/>
    </row>
    <row r="26" spans="1:26" ht="13.5" x14ac:dyDescent="0.35">
      <c r="A26" s="134">
        <v>71012</v>
      </c>
      <c r="B26" s="58" t="s">
        <v>289</v>
      </c>
      <c r="C26" s="59">
        <f>+AVERAGEIFS('[1]BD_PRECIOS PROMEDIO MENSUAL'!$J$21:$J$50000,'[1]BD_PRECIOS PROMEDIO MENSUAL'!$A$21:$A$50000,C$13,'[1]BD_PRECIOS PROMEDIO MENSUAL'!$B$21:$B$50000,C$14,'[1]BD_PRECIOS PROMEDIO MENSUAL'!$K$21:$K$50000,$A26)</f>
        <v>10291</v>
      </c>
      <c r="D26" s="59">
        <f>+AVERAGEIFS('[1]BD_PRECIOS PROMEDIO MENSUAL'!$J$21:$J$50000,'[1]BD_PRECIOS PROMEDIO MENSUAL'!$A$21:$A$50000,D$13,'[1]BD_PRECIOS PROMEDIO MENSUAL'!$B$21:$B$50000,D$14,'[1]BD_PRECIOS PROMEDIO MENSUAL'!$K$21:$K$50000,$A26)</f>
        <v>14666.333333333334</v>
      </c>
      <c r="E26" s="60"/>
      <c r="F26" s="59">
        <f>+IFERROR(AVERAGEIFS('[1]BD_PRECIOS PROMEDIO MENSUAL'!$J$21:$J$50000,'[1]BD_PRECIOS PROMEDIO MENSUAL'!$A$21:$A$50000,$F$13,'[1]BD_PRECIOS PROMEDIO MENSUAL'!$B$21:$B$50000,F$14,'[1]BD_PRECIOS PROMEDIO MENSUAL'!$K$21:$K$50000,$A26)," ")</f>
        <v>15437</v>
      </c>
      <c r="G26" s="59">
        <f>+IFERROR(AVERAGEIFS('[1]BD_PRECIOS PROMEDIO MENSUAL'!$J$21:$J$50000,'[1]BD_PRECIOS PROMEDIO MENSUAL'!$A$21:$A$50000,$F$13,'[1]BD_PRECIOS PROMEDIO MENSUAL'!$B$21:$B$50000,G$14,'[1]BD_PRECIOS PROMEDIO MENSUAL'!$K$21:$K$50000,$A26)," ")</f>
        <v>15698</v>
      </c>
      <c r="H26" s="59">
        <f>+IFERROR(AVERAGEIFS('[1]BD_PRECIOS PROMEDIO MENSUAL'!$J$21:$J$50000,'[1]BD_PRECIOS PROMEDIO MENSUAL'!$A$21:$A$50000,$F$13,'[1]BD_PRECIOS PROMEDIO MENSUAL'!$B$21:$B$50000,H$14,'[1]BD_PRECIOS PROMEDIO MENSUAL'!$K$21:$K$50000,$A26)," ")</f>
        <v>15767.666666666666</v>
      </c>
      <c r="I26" s="59">
        <f>+IFERROR(AVERAGEIFS('[1]BD_PRECIOS PROMEDIO MENSUAL'!$J$21:$J$50000,'[1]BD_PRECIOS PROMEDIO MENSUAL'!$A$21:$A$50000,$F$13,'[1]BD_PRECIOS PROMEDIO MENSUAL'!$B$21:$B$50000,I$14,'[1]BD_PRECIOS PROMEDIO MENSUAL'!$K$21:$K$50000,$A26)," ")</f>
        <v>16240.333333333334</v>
      </c>
      <c r="J26" s="59">
        <f>+IFERROR(AVERAGEIFS('[1]BD_PRECIOS PROMEDIO MENSUAL'!$J$21:$J$50000,'[1]BD_PRECIOS PROMEDIO MENSUAL'!$A$21:$A$50000,$F$13,'[1]BD_PRECIOS PROMEDIO MENSUAL'!$B$21:$B$50000,J$14,'[1]BD_PRECIOS PROMEDIO MENSUAL'!$K$21:$K$50000,$A26)," ")</f>
        <v>16895.666666666668</v>
      </c>
      <c r="K26" s="59">
        <f>+IFERROR(AVERAGEIFS('[1]BD_PRECIOS PROMEDIO MENSUAL'!$J$21:$J$50000,'[1]BD_PRECIOS PROMEDIO MENSUAL'!$A$21:$A$50000,$F$13,'[1]BD_PRECIOS PROMEDIO MENSUAL'!$B$21:$B$50000,K$14,'[1]BD_PRECIOS PROMEDIO MENSUAL'!$K$21:$K$50000,$A26)," ")</f>
        <v>17327.333333333332</v>
      </c>
      <c r="L26" s="61">
        <f t="shared" si="0"/>
        <v>2.5548957326335886</v>
      </c>
      <c r="M26" s="61">
        <f t="shared" si="1"/>
        <v>18.143594172594813</v>
      </c>
      <c r="N26" s="61">
        <f t="shared" si="2"/>
        <v>42.516114404171937</v>
      </c>
      <c r="O26" s="26"/>
      <c r="P26" s="117"/>
      <c r="V26" s="129"/>
      <c r="W26" s="129"/>
      <c r="X26" s="129"/>
      <c r="Y26" s="129"/>
      <c r="Z26" s="129"/>
    </row>
    <row r="27" spans="1:26" ht="13.5" x14ac:dyDescent="0.35">
      <c r="A27" s="134">
        <v>71013</v>
      </c>
      <c r="B27" s="58" t="s">
        <v>290</v>
      </c>
      <c r="C27" s="59">
        <f>+AVERAGEIFS('[1]BD_PRECIOS PROMEDIO MENSUAL'!$J$21:$J$50000,'[1]BD_PRECIOS PROMEDIO MENSUAL'!$A$21:$A$50000,C$13,'[1]BD_PRECIOS PROMEDIO MENSUAL'!$B$21:$B$50000,C$14,'[1]BD_PRECIOS PROMEDIO MENSUAL'!$K$21:$K$50000,$A27)</f>
        <v>7770</v>
      </c>
      <c r="D27" s="59">
        <f>+AVERAGEIFS('[1]BD_PRECIOS PROMEDIO MENSUAL'!$J$21:$J$50000,'[1]BD_PRECIOS PROMEDIO MENSUAL'!$A$21:$A$50000,D$13,'[1]BD_PRECIOS PROMEDIO MENSUAL'!$B$21:$B$50000,D$14,'[1]BD_PRECIOS PROMEDIO MENSUAL'!$K$21:$K$50000,$A27)</f>
        <v>11502.333333333334</v>
      </c>
      <c r="E27" s="60"/>
      <c r="F27" s="59">
        <f>+IFERROR(AVERAGEIFS('[1]BD_PRECIOS PROMEDIO MENSUAL'!$J$21:$J$50000,'[1]BD_PRECIOS PROMEDIO MENSUAL'!$A$21:$A$50000,$F$13,'[1]BD_PRECIOS PROMEDIO MENSUAL'!$B$21:$B$50000,F$14,'[1]BD_PRECIOS PROMEDIO MENSUAL'!$K$21:$K$50000,$A27)," ")</f>
        <v>11591</v>
      </c>
      <c r="G27" s="59">
        <f>+IFERROR(AVERAGEIFS('[1]BD_PRECIOS PROMEDIO MENSUAL'!$J$21:$J$50000,'[1]BD_PRECIOS PROMEDIO MENSUAL'!$A$21:$A$50000,$F$13,'[1]BD_PRECIOS PROMEDIO MENSUAL'!$B$21:$B$50000,G$14,'[1]BD_PRECIOS PROMEDIO MENSUAL'!$K$21:$K$50000,$A27)," ")</f>
        <v>11928</v>
      </c>
      <c r="H27" s="59">
        <f>+IFERROR(AVERAGEIFS('[1]BD_PRECIOS PROMEDIO MENSUAL'!$J$21:$J$50000,'[1]BD_PRECIOS PROMEDIO MENSUAL'!$A$21:$A$50000,$F$13,'[1]BD_PRECIOS PROMEDIO MENSUAL'!$B$21:$B$50000,H$14,'[1]BD_PRECIOS PROMEDIO MENSUAL'!$K$21:$K$50000,$A27)," ")</f>
        <v>12014.333333333334</v>
      </c>
      <c r="I27" s="59">
        <f>+IFERROR(AVERAGEIFS('[1]BD_PRECIOS PROMEDIO MENSUAL'!$J$21:$J$50000,'[1]BD_PRECIOS PROMEDIO MENSUAL'!$A$21:$A$50000,$F$13,'[1]BD_PRECIOS PROMEDIO MENSUAL'!$B$21:$B$50000,I$14,'[1]BD_PRECIOS PROMEDIO MENSUAL'!$K$21:$K$50000,$A27)," ")</f>
        <v>12044</v>
      </c>
      <c r="J27" s="59">
        <f>+IFERROR(AVERAGEIFS('[1]BD_PRECIOS PROMEDIO MENSUAL'!$J$21:$J$50000,'[1]BD_PRECIOS PROMEDIO MENSUAL'!$A$21:$A$50000,$F$13,'[1]BD_PRECIOS PROMEDIO MENSUAL'!$B$21:$B$50000,J$14,'[1]BD_PRECIOS PROMEDIO MENSUAL'!$K$21:$K$50000,$A27)," ")</f>
        <v>13465</v>
      </c>
      <c r="K27" s="59">
        <f>+IFERROR(AVERAGEIFS('[1]BD_PRECIOS PROMEDIO MENSUAL'!$J$21:$J$50000,'[1]BD_PRECIOS PROMEDIO MENSUAL'!$A$21:$A$50000,$F$13,'[1]BD_PRECIOS PROMEDIO MENSUAL'!$B$21:$B$50000,K$14,'[1]BD_PRECIOS PROMEDIO MENSUAL'!$K$21:$K$50000,$A27)," ")</f>
        <v>13575.666666666666</v>
      </c>
      <c r="L27" s="61">
        <f t="shared" si="0"/>
        <v>0.82188389652184668</v>
      </c>
      <c r="M27" s="61">
        <f t="shared" si="1"/>
        <v>18.0253281942794</v>
      </c>
      <c r="N27" s="61">
        <f t="shared" si="2"/>
        <v>48.035178035178049</v>
      </c>
      <c r="O27" s="26"/>
      <c r="P27" s="117"/>
      <c r="V27" s="129"/>
      <c r="W27" s="129"/>
      <c r="X27" s="129"/>
      <c r="Y27" s="129"/>
      <c r="Z27" s="129"/>
    </row>
    <row r="28" spans="1:26" ht="13.5" x14ac:dyDescent="0.35">
      <c r="A28" s="134">
        <v>71014</v>
      </c>
      <c r="B28" s="58" t="s">
        <v>291</v>
      </c>
      <c r="C28" s="59">
        <f>+AVERAGEIFS('[1]BD_PRECIOS PROMEDIO MENSUAL'!$J$21:$J$50000,'[1]BD_PRECIOS PROMEDIO MENSUAL'!$A$21:$A$50000,C$13,'[1]BD_PRECIOS PROMEDIO MENSUAL'!$B$21:$B$50000,C$14,'[1]BD_PRECIOS PROMEDIO MENSUAL'!$K$21:$K$50000,$A28)</f>
        <v>11474.333333333334</v>
      </c>
      <c r="D28" s="59">
        <f>+AVERAGEIFS('[1]BD_PRECIOS PROMEDIO MENSUAL'!$J$21:$J$50000,'[1]BD_PRECIOS PROMEDIO MENSUAL'!$A$21:$A$50000,D$13,'[1]BD_PRECIOS PROMEDIO MENSUAL'!$B$21:$B$50000,D$14,'[1]BD_PRECIOS PROMEDIO MENSUAL'!$K$21:$K$50000,$A28)</f>
        <v>15395.333333333334</v>
      </c>
      <c r="E28" s="60"/>
      <c r="F28" s="59">
        <f>+IFERROR(AVERAGEIFS('[1]BD_PRECIOS PROMEDIO MENSUAL'!$J$21:$J$50000,'[1]BD_PRECIOS PROMEDIO MENSUAL'!$A$21:$A$50000,$F$13,'[1]BD_PRECIOS PROMEDIO MENSUAL'!$B$21:$B$50000,F$14,'[1]BD_PRECIOS PROMEDIO MENSUAL'!$K$21:$K$50000,$A28)," ")</f>
        <v>18191.666666666668</v>
      </c>
      <c r="G28" s="59">
        <f>+IFERROR(AVERAGEIFS('[1]BD_PRECIOS PROMEDIO MENSUAL'!$J$21:$J$50000,'[1]BD_PRECIOS PROMEDIO MENSUAL'!$A$21:$A$50000,$F$13,'[1]BD_PRECIOS PROMEDIO MENSUAL'!$B$21:$B$50000,G$14,'[1]BD_PRECIOS PROMEDIO MENSUAL'!$K$21:$K$50000,$A28)," ")</f>
        <v>18700</v>
      </c>
      <c r="H28" s="59">
        <f>+IFERROR(AVERAGEIFS('[1]BD_PRECIOS PROMEDIO MENSUAL'!$J$21:$J$50000,'[1]BD_PRECIOS PROMEDIO MENSUAL'!$A$21:$A$50000,$F$13,'[1]BD_PRECIOS PROMEDIO MENSUAL'!$B$21:$B$50000,H$14,'[1]BD_PRECIOS PROMEDIO MENSUAL'!$K$21:$K$50000,$A28)," ")</f>
        <v>19021</v>
      </c>
      <c r="I28" s="59">
        <f>+IFERROR(AVERAGEIFS('[1]BD_PRECIOS PROMEDIO MENSUAL'!$J$21:$J$50000,'[1]BD_PRECIOS PROMEDIO MENSUAL'!$A$21:$A$50000,$F$13,'[1]BD_PRECIOS PROMEDIO MENSUAL'!$B$21:$B$50000,I$14,'[1]BD_PRECIOS PROMEDIO MENSUAL'!$K$21:$K$50000,$A28)," ")</f>
        <v>19621</v>
      </c>
      <c r="J28" s="59">
        <f>+IFERROR(AVERAGEIFS('[1]BD_PRECIOS PROMEDIO MENSUAL'!$J$21:$J$50000,'[1]BD_PRECIOS PROMEDIO MENSUAL'!$A$21:$A$50000,$F$13,'[1]BD_PRECIOS PROMEDIO MENSUAL'!$B$21:$B$50000,J$14,'[1]BD_PRECIOS PROMEDIO MENSUAL'!$K$21:$K$50000,$A28)," ")</f>
        <v>19197.666666666668</v>
      </c>
      <c r="K28" s="59">
        <f>+IFERROR(AVERAGEIFS('[1]BD_PRECIOS PROMEDIO MENSUAL'!$J$21:$J$50000,'[1]BD_PRECIOS PROMEDIO MENSUAL'!$A$21:$A$50000,$F$13,'[1]BD_PRECIOS PROMEDIO MENSUAL'!$B$21:$B$50000,K$14,'[1]BD_PRECIOS PROMEDIO MENSUAL'!$K$21:$K$50000,$A28)," ")</f>
        <v>18375.666666666668</v>
      </c>
      <c r="L28" s="61">
        <f t="shared" si="0"/>
        <v>-4.2817703540360856</v>
      </c>
      <c r="M28" s="61">
        <f t="shared" si="1"/>
        <v>19.358680119516734</v>
      </c>
      <c r="N28" s="61">
        <f t="shared" si="2"/>
        <v>34.171919937251261</v>
      </c>
      <c r="O28" s="26"/>
      <c r="P28" s="117"/>
      <c r="V28" s="129"/>
      <c r="W28" s="129"/>
      <c r="X28" s="129"/>
      <c r="Y28" s="129"/>
      <c r="Z28" s="129"/>
    </row>
    <row r="29" spans="1:26" ht="13.5" x14ac:dyDescent="0.35">
      <c r="A29" s="134">
        <v>71015</v>
      </c>
      <c r="B29" s="58" t="s">
        <v>292</v>
      </c>
      <c r="C29" s="59">
        <f>+AVERAGEIFS('[1]BD_PRECIOS PROMEDIO MENSUAL'!$J$21:$J$50000,'[1]BD_PRECIOS PROMEDIO MENSUAL'!$A$21:$A$50000,C$13,'[1]BD_PRECIOS PROMEDIO MENSUAL'!$B$21:$B$50000,C$14,'[1]BD_PRECIOS PROMEDIO MENSUAL'!$K$21:$K$50000,$A29)</f>
        <v>14983</v>
      </c>
      <c r="D29" s="59">
        <f>+AVERAGEIFS('[1]BD_PRECIOS PROMEDIO MENSUAL'!$J$21:$J$50000,'[1]BD_PRECIOS PROMEDIO MENSUAL'!$A$21:$A$50000,D$13,'[1]BD_PRECIOS PROMEDIO MENSUAL'!$B$21:$B$50000,D$14,'[1]BD_PRECIOS PROMEDIO MENSUAL'!$K$21:$K$50000,$A29)</f>
        <v>18890</v>
      </c>
      <c r="E29" s="60"/>
      <c r="F29" s="59">
        <f>+IFERROR(AVERAGEIFS('[1]BD_PRECIOS PROMEDIO MENSUAL'!$J$21:$J$50000,'[1]BD_PRECIOS PROMEDIO MENSUAL'!$A$21:$A$50000,$F$13,'[1]BD_PRECIOS PROMEDIO MENSUAL'!$B$21:$B$50000,F$14,'[1]BD_PRECIOS PROMEDIO MENSUAL'!$K$21:$K$50000,$A29)," ")</f>
        <v>21175</v>
      </c>
      <c r="G29" s="59">
        <f>+IFERROR(AVERAGEIFS('[1]BD_PRECIOS PROMEDIO MENSUAL'!$J$21:$J$50000,'[1]BD_PRECIOS PROMEDIO MENSUAL'!$A$21:$A$50000,$F$13,'[1]BD_PRECIOS PROMEDIO MENSUAL'!$B$21:$B$50000,G$14,'[1]BD_PRECIOS PROMEDIO MENSUAL'!$K$21:$K$50000,$A29)," ")</f>
        <v>22400</v>
      </c>
      <c r="H29" s="59">
        <f>+IFERROR(AVERAGEIFS('[1]BD_PRECIOS PROMEDIO MENSUAL'!$J$21:$J$50000,'[1]BD_PRECIOS PROMEDIO MENSUAL'!$A$21:$A$50000,$F$13,'[1]BD_PRECIOS PROMEDIO MENSUAL'!$B$21:$B$50000,H$14,'[1]BD_PRECIOS PROMEDIO MENSUAL'!$K$21:$K$50000,$A29)," ")</f>
        <v>22500</v>
      </c>
      <c r="I29" s="59">
        <f>+IFERROR(AVERAGEIFS('[1]BD_PRECIOS PROMEDIO MENSUAL'!$J$21:$J$50000,'[1]BD_PRECIOS PROMEDIO MENSUAL'!$A$21:$A$50000,$F$13,'[1]BD_PRECIOS PROMEDIO MENSUAL'!$B$21:$B$50000,I$14,'[1]BD_PRECIOS PROMEDIO MENSUAL'!$K$21:$K$50000,$A29)," ")</f>
        <v>22813</v>
      </c>
      <c r="J29" s="59">
        <f>+IFERROR(AVERAGEIFS('[1]BD_PRECIOS PROMEDIO MENSUAL'!$J$21:$J$50000,'[1]BD_PRECIOS PROMEDIO MENSUAL'!$A$21:$A$50000,$F$13,'[1]BD_PRECIOS PROMEDIO MENSUAL'!$B$21:$B$50000,J$14,'[1]BD_PRECIOS PROMEDIO MENSUAL'!$K$21:$K$50000,$A29)," ")</f>
        <v>22725</v>
      </c>
      <c r="K29" s="59">
        <f>+IFERROR(AVERAGEIFS('[1]BD_PRECIOS PROMEDIO MENSUAL'!$J$21:$J$50000,'[1]BD_PRECIOS PROMEDIO MENSUAL'!$A$21:$A$50000,$F$13,'[1]BD_PRECIOS PROMEDIO MENSUAL'!$B$21:$B$50000,K$14,'[1]BD_PRECIOS PROMEDIO MENSUAL'!$K$21:$K$50000,$A29)," ")</f>
        <v>22635</v>
      </c>
      <c r="L29" s="61">
        <f t="shared" si="0"/>
        <v>-0.39603960396039639</v>
      </c>
      <c r="M29" s="61">
        <f t="shared" si="1"/>
        <v>19.825304393859188</v>
      </c>
      <c r="N29" s="61">
        <f t="shared" si="2"/>
        <v>26.076219715677773</v>
      </c>
      <c r="O29" s="26"/>
      <c r="P29" s="117"/>
      <c r="V29" s="129"/>
      <c r="W29" s="129"/>
      <c r="X29" s="129"/>
      <c r="Y29" s="129"/>
      <c r="Z29" s="129"/>
    </row>
    <row r="30" spans="1:26" ht="13.5" x14ac:dyDescent="0.35">
      <c r="A30" s="134">
        <v>71016</v>
      </c>
      <c r="B30" s="58" t="s">
        <v>293</v>
      </c>
      <c r="C30" s="59">
        <f>+AVERAGEIFS('[1]BD_PRECIOS PROMEDIO MENSUAL'!$J$21:$J$50000,'[1]BD_PRECIOS PROMEDIO MENSUAL'!$A$21:$A$50000,C$13,'[1]BD_PRECIOS PROMEDIO MENSUAL'!$B$21:$B$50000,C$14,'[1]BD_PRECIOS PROMEDIO MENSUAL'!$K$21:$K$50000,$A30)</f>
        <v>15335.333333333334</v>
      </c>
      <c r="D30" s="59">
        <f>+AVERAGEIFS('[1]BD_PRECIOS PROMEDIO MENSUAL'!$J$21:$J$50000,'[1]BD_PRECIOS PROMEDIO MENSUAL'!$A$21:$A$50000,D$13,'[1]BD_PRECIOS PROMEDIO MENSUAL'!$B$21:$B$50000,D$14,'[1]BD_PRECIOS PROMEDIO MENSUAL'!$K$21:$K$50000,$A30)</f>
        <v>18714.333333333332</v>
      </c>
      <c r="E30" s="60"/>
      <c r="F30" s="59">
        <f>+IFERROR(AVERAGEIFS('[1]BD_PRECIOS PROMEDIO MENSUAL'!$J$21:$J$50000,'[1]BD_PRECIOS PROMEDIO MENSUAL'!$A$21:$A$50000,$F$13,'[1]BD_PRECIOS PROMEDIO MENSUAL'!$B$21:$B$50000,F$14,'[1]BD_PRECIOS PROMEDIO MENSUAL'!$K$21:$K$50000,$A30)," ")</f>
        <v>22423.333333333332</v>
      </c>
      <c r="G30" s="59">
        <f>+IFERROR(AVERAGEIFS('[1]BD_PRECIOS PROMEDIO MENSUAL'!$J$21:$J$50000,'[1]BD_PRECIOS PROMEDIO MENSUAL'!$A$21:$A$50000,$F$13,'[1]BD_PRECIOS PROMEDIO MENSUAL'!$B$21:$B$50000,G$14,'[1]BD_PRECIOS PROMEDIO MENSUAL'!$K$21:$K$50000,$A30)," ")</f>
        <v>23600.666666666668</v>
      </c>
      <c r="H30" s="59">
        <f>+IFERROR(AVERAGEIFS('[1]BD_PRECIOS PROMEDIO MENSUAL'!$J$21:$J$50000,'[1]BD_PRECIOS PROMEDIO MENSUAL'!$A$21:$A$50000,$F$13,'[1]BD_PRECIOS PROMEDIO MENSUAL'!$B$21:$B$50000,H$14,'[1]BD_PRECIOS PROMEDIO MENSUAL'!$K$21:$K$50000,$A30)," ")</f>
        <v>23379.333333333332</v>
      </c>
      <c r="I30" s="59">
        <f>+IFERROR(AVERAGEIFS('[1]BD_PRECIOS PROMEDIO MENSUAL'!$J$21:$J$50000,'[1]BD_PRECIOS PROMEDIO MENSUAL'!$A$21:$A$50000,$F$13,'[1]BD_PRECIOS PROMEDIO MENSUAL'!$B$21:$B$50000,I$14,'[1]BD_PRECIOS PROMEDIO MENSUAL'!$K$21:$K$50000,$A30)," ")</f>
        <v>23614.666666666668</v>
      </c>
      <c r="J30" s="59">
        <f>+IFERROR(AVERAGEIFS('[1]BD_PRECIOS PROMEDIO MENSUAL'!$J$21:$J$50000,'[1]BD_PRECIOS PROMEDIO MENSUAL'!$A$21:$A$50000,$F$13,'[1]BD_PRECIOS PROMEDIO MENSUAL'!$B$21:$B$50000,J$14,'[1]BD_PRECIOS PROMEDIO MENSUAL'!$K$21:$K$50000,$A30)," ")</f>
        <v>23169.666666666668</v>
      </c>
      <c r="K30" s="59">
        <f>+IFERROR(AVERAGEIFS('[1]BD_PRECIOS PROMEDIO MENSUAL'!$J$21:$J$50000,'[1]BD_PRECIOS PROMEDIO MENSUAL'!$A$21:$A$50000,$F$13,'[1]BD_PRECIOS PROMEDIO MENSUAL'!$B$21:$B$50000,K$14,'[1]BD_PRECIOS PROMEDIO MENSUAL'!$K$21:$K$50000,$A30)," ")</f>
        <v>23484.666666666668</v>
      </c>
      <c r="L30" s="61">
        <f t="shared" si="0"/>
        <v>1.3595361751715496</v>
      </c>
      <c r="M30" s="61">
        <f t="shared" si="1"/>
        <v>25.490265928076528</v>
      </c>
      <c r="N30" s="61">
        <f t="shared" si="2"/>
        <v>22.034082510976827</v>
      </c>
      <c r="O30" s="26"/>
      <c r="P30" s="117"/>
      <c r="V30" s="129"/>
      <c r="W30" s="129"/>
      <c r="X30" s="129"/>
      <c r="Y30" s="129"/>
      <c r="Z30" s="129"/>
    </row>
    <row r="31" spans="1:26" ht="13.5" x14ac:dyDescent="0.35">
      <c r="A31" s="134">
        <v>71017</v>
      </c>
      <c r="B31" s="58" t="s">
        <v>294</v>
      </c>
      <c r="C31" s="59">
        <f>+AVERAGEIFS('[1]BD_PRECIOS PROMEDIO MENSUAL'!$J$21:$J$50000,'[1]BD_PRECIOS PROMEDIO MENSUAL'!$A$21:$A$50000,C$13,'[1]BD_PRECIOS PROMEDIO MENSUAL'!$B$21:$B$50000,C$14,'[1]BD_PRECIOS PROMEDIO MENSUAL'!$K$21:$K$50000,$A31)</f>
        <v>15358.333333333334</v>
      </c>
      <c r="D31" s="59">
        <f>+AVERAGEIFS('[1]BD_PRECIOS PROMEDIO MENSUAL'!$J$21:$J$50000,'[1]BD_PRECIOS PROMEDIO MENSUAL'!$A$21:$A$50000,D$13,'[1]BD_PRECIOS PROMEDIO MENSUAL'!$B$21:$B$50000,D$14,'[1]BD_PRECIOS PROMEDIO MENSUAL'!$K$21:$K$50000,$A31)</f>
        <v>18750.666666666668</v>
      </c>
      <c r="E31" s="60"/>
      <c r="F31" s="59">
        <f>+IFERROR(AVERAGEIFS('[1]BD_PRECIOS PROMEDIO MENSUAL'!$J$21:$J$50000,'[1]BD_PRECIOS PROMEDIO MENSUAL'!$A$21:$A$50000,$F$13,'[1]BD_PRECIOS PROMEDIO MENSUAL'!$B$21:$B$50000,F$14,'[1]BD_PRECIOS PROMEDIO MENSUAL'!$K$21:$K$50000,$A31)," ")</f>
        <v>22423.333333333332</v>
      </c>
      <c r="G31" s="59">
        <f>+IFERROR(AVERAGEIFS('[1]BD_PRECIOS PROMEDIO MENSUAL'!$J$21:$J$50000,'[1]BD_PRECIOS PROMEDIO MENSUAL'!$A$21:$A$50000,$F$13,'[1]BD_PRECIOS PROMEDIO MENSUAL'!$B$21:$B$50000,G$14,'[1]BD_PRECIOS PROMEDIO MENSUAL'!$K$21:$K$50000,$A31)," ")</f>
        <v>23600.666666666668</v>
      </c>
      <c r="H31" s="59">
        <f>+IFERROR(AVERAGEIFS('[1]BD_PRECIOS PROMEDIO MENSUAL'!$J$21:$J$50000,'[1]BD_PRECIOS PROMEDIO MENSUAL'!$A$21:$A$50000,$F$13,'[1]BD_PRECIOS PROMEDIO MENSUAL'!$B$21:$B$50000,H$14,'[1]BD_PRECIOS PROMEDIO MENSUAL'!$K$21:$K$50000,$A31)," ")</f>
        <v>23379.333333333332</v>
      </c>
      <c r="I31" s="59">
        <f>+IFERROR(AVERAGEIFS('[1]BD_PRECIOS PROMEDIO MENSUAL'!$J$21:$J$50000,'[1]BD_PRECIOS PROMEDIO MENSUAL'!$A$21:$A$50000,$F$13,'[1]BD_PRECIOS PROMEDIO MENSUAL'!$B$21:$B$50000,I$14,'[1]BD_PRECIOS PROMEDIO MENSUAL'!$K$21:$K$50000,$A31)," ")</f>
        <v>23614.666666666668</v>
      </c>
      <c r="J31" s="59">
        <f>+IFERROR(AVERAGEIFS('[1]BD_PRECIOS PROMEDIO MENSUAL'!$J$21:$J$50000,'[1]BD_PRECIOS PROMEDIO MENSUAL'!$A$21:$A$50000,$F$13,'[1]BD_PRECIOS PROMEDIO MENSUAL'!$B$21:$B$50000,J$14,'[1]BD_PRECIOS PROMEDIO MENSUAL'!$K$21:$K$50000,$A31)," ")</f>
        <v>23169.666666666668</v>
      </c>
      <c r="K31" s="59">
        <f>+IFERROR(AVERAGEIFS('[1]BD_PRECIOS PROMEDIO MENSUAL'!$J$21:$J$50000,'[1]BD_PRECIOS PROMEDIO MENSUAL'!$A$21:$A$50000,$F$13,'[1]BD_PRECIOS PROMEDIO MENSUAL'!$B$21:$B$50000,K$14,'[1]BD_PRECIOS PROMEDIO MENSUAL'!$K$21:$K$50000,$A31)," ")</f>
        <v>23488.666666666668</v>
      </c>
      <c r="L31" s="61">
        <f t="shared" si="0"/>
        <v>1.3768001266023067</v>
      </c>
      <c r="M31" s="61">
        <f t="shared" si="1"/>
        <v>25.26843490009243</v>
      </c>
      <c r="N31" s="61">
        <f t="shared" si="2"/>
        <v>22.087900162778084</v>
      </c>
      <c r="O31" s="26"/>
      <c r="P31" s="117"/>
      <c r="V31" s="129"/>
      <c r="W31" s="129"/>
      <c r="X31" s="129"/>
      <c r="Y31" s="129"/>
      <c r="Z31" s="129"/>
    </row>
    <row r="32" spans="1:26" ht="13.5" x14ac:dyDescent="0.35">
      <c r="A32" s="134">
        <v>71018</v>
      </c>
      <c r="B32" s="58" t="s">
        <v>295</v>
      </c>
      <c r="C32" s="59">
        <f>+AVERAGEIFS('[1]BD_PRECIOS PROMEDIO MENSUAL'!$J$21:$J$50000,'[1]BD_PRECIOS PROMEDIO MENSUAL'!$A$21:$A$50000,C$13,'[1]BD_PRECIOS PROMEDIO MENSUAL'!$B$21:$B$50000,C$14,'[1]BD_PRECIOS PROMEDIO MENSUAL'!$K$21:$K$50000,$A32)</f>
        <v>15358.333333333334</v>
      </c>
      <c r="D32" s="59">
        <f>+AVERAGEIFS('[1]BD_PRECIOS PROMEDIO MENSUAL'!$J$21:$J$50000,'[1]BD_PRECIOS PROMEDIO MENSUAL'!$A$21:$A$50000,D$13,'[1]BD_PRECIOS PROMEDIO MENSUAL'!$B$21:$B$50000,D$14,'[1]BD_PRECIOS PROMEDIO MENSUAL'!$K$21:$K$50000,$A32)</f>
        <v>18727.666666666668</v>
      </c>
      <c r="E32" s="60"/>
      <c r="F32" s="59">
        <f>+IFERROR(AVERAGEIFS('[1]BD_PRECIOS PROMEDIO MENSUAL'!$J$21:$J$50000,'[1]BD_PRECIOS PROMEDIO MENSUAL'!$A$21:$A$50000,$F$13,'[1]BD_PRECIOS PROMEDIO MENSUAL'!$B$21:$B$50000,F$14,'[1]BD_PRECIOS PROMEDIO MENSUAL'!$K$21:$K$50000,$A32)," ")</f>
        <v>22423.333333333332</v>
      </c>
      <c r="G32" s="59">
        <f>+IFERROR(AVERAGEIFS('[1]BD_PRECIOS PROMEDIO MENSUAL'!$J$21:$J$50000,'[1]BD_PRECIOS PROMEDIO MENSUAL'!$A$21:$A$50000,$F$13,'[1]BD_PRECIOS PROMEDIO MENSUAL'!$B$21:$B$50000,G$14,'[1]BD_PRECIOS PROMEDIO MENSUAL'!$K$21:$K$50000,$A32)," ")</f>
        <v>23600.666666666668</v>
      </c>
      <c r="H32" s="59">
        <f>+IFERROR(AVERAGEIFS('[1]BD_PRECIOS PROMEDIO MENSUAL'!$J$21:$J$50000,'[1]BD_PRECIOS PROMEDIO MENSUAL'!$A$21:$A$50000,$F$13,'[1]BD_PRECIOS PROMEDIO MENSUAL'!$B$21:$B$50000,H$14,'[1]BD_PRECIOS PROMEDIO MENSUAL'!$K$21:$K$50000,$A32)," ")</f>
        <v>23379.333333333332</v>
      </c>
      <c r="I32" s="59">
        <f>+IFERROR(AVERAGEIFS('[1]BD_PRECIOS PROMEDIO MENSUAL'!$J$21:$J$50000,'[1]BD_PRECIOS PROMEDIO MENSUAL'!$A$21:$A$50000,$F$13,'[1]BD_PRECIOS PROMEDIO MENSUAL'!$B$21:$B$50000,I$14,'[1]BD_PRECIOS PROMEDIO MENSUAL'!$K$21:$K$50000,$A32)," ")</f>
        <v>23614.666666666668</v>
      </c>
      <c r="J32" s="59">
        <f>+IFERROR(AVERAGEIFS('[1]BD_PRECIOS PROMEDIO MENSUAL'!$J$21:$J$50000,'[1]BD_PRECIOS PROMEDIO MENSUAL'!$A$21:$A$50000,$F$13,'[1]BD_PRECIOS PROMEDIO MENSUAL'!$B$21:$B$50000,J$14,'[1]BD_PRECIOS PROMEDIO MENSUAL'!$K$21:$K$50000,$A32)," ")</f>
        <v>23169.666666666668</v>
      </c>
      <c r="K32" s="59">
        <f>+IFERROR(AVERAGEIFS('[1]BD_PRECIOS PROMEDIO MENSUAL'!$J$21:$J$50000,'[1]BD_PRECIOS PROMEDIO MENSUAL'!$A$21:$A$50000,$F$13,'[1]BD_PRECIOS PROMEDIO MENSUAL'!$B$21:$B$50000,K$14,'[1]BD_PRECIOS PROMEDIO MENSUAL'!$K$21:$K$50000,$A32)," ")</f>
        <v>23600</v>
      </c>
      <c r="L32" s="61">
        <f t="shared" si="0"/>
        <v>1.8573134414248571</v>
      </c>
      <c r="M32" s="61">
        <f t="shared" si="1"/>
        <v>26.016766637595001</v>
      </c>
      <c r="N32" s="61">
        <f t="shared" si="2"/>
        <v>21.938144329896915</v>
      </c>
      <c r="O32" s="26"/>
      <c r="P32" s="117"/>
      <c r="V32" s="129"/>
      <c r="W32" s="129"/>
      <c r="X32" s="129"/>
      <c r="Y32" s="129"/>
      <c r="Z32" s="129"/>
    </row>
    <row r="33" spans="1:26" ht="13.5" x14ac:dyDescent="0.35">
      <c r="A33" s="134">
        <v>71019</v>
      </c>
      <c r="B33" s="58" t="s">
        <v>296</v>
      </c>
      <c r="C33" s="59">
        <f>+AVERAGEIFS('[1]BD_PRECIOS PROMEDIO MENSUAL'!$J$21:$J$50000,'[1]BD_PRECIOS PROMEDIO MENSUAL'!$A$21:$A$50000,C$13,'[1]BD_PRECIOS PROMEDIO MENSUAL'!$B$21:$B$50000,C$14,'[1]BD_PRECIOS PROMEDIO MENSUAL'!$K$21:$K$50000,$A33)</f>
        <v>15363.333333333334</v>
      </c>
      <c r="D33" s="59">
        <f>+AVERAGEIFS('[1]BD_PRECIOS PROMEDIO MENSUAL'!$J$21:$J$50000,'[1]BD_PRECIOS PROMEDIO MENSUAL'!$A$21:$A$50000,D$13,'[1]BD_PRECIOS PROMEDIO MENSUAL'!$B$21:$B$50000,D$14,'[1]BD_PRECIOS PROMEDIO MENSUAL'!$K$21:$K$50000,$A33)</f>
        <v>18814.666666666668</v>
      </c>
      <c r="E33" s="60"/>
      <c r="F33" s="59">
        <f>+IFERROR(AVERAGEIFS('[1]BD_PRECIOS PROMEDIO MENSUAL'!$J$21:$J$50000,'[1]BD_PRECIOS PROMEDIO MENSUAL'!$A$21:$A$50000,$F$13,'[1]BD_PRECIOS PROMEDIO MENSUAL'!$B$21:$B$50000,F$14,'[1]BD_PRECIOS PROMEDIO MENSUAL'!$K$21:$K$50000,$A33)," ")</f>
        <v>22423.333333333332</v>
      </c>
      <c r="G33" s="59">
        <f>+IFERROR(AVERAGEIFS('[1]BD_PRECIOS PROMEDIO MENSUAL'!$J$21:$J$50000,'[1]BD_PRECIOS PROMEDIO MENSUAL'!$A$21:$A$50000,$F$13,'[1]BD_PRECIOS PROMEDIO MENSUAL'!$B$21:$B$50000,G$14,'[1]BD_PRECIOS PROMEDIO MENSUAL'!$K$21:$K$50000,$A33)," ")</f>
        <v>23600.666666666668</v>
      </c>
      <c r="H33" s="59">
        <f>+IFERROR(AVERAGEIFS('[1]BD_PRECIOS PROMEDIO MENSUAL'!$J$21:$J$50000,'[1]BD_PRECIOS PROMEDIO MENSUAL'!$A$21:$A$50000,$F$13,'[1]BD_PRECIOS PROMEDIO MENSUAL'!$B$21:$B$50000,H$14,'[1]BD_PRECIOS PROMEDIO MENSUAL'!$K$21:$K$50000,$A33)," ")</f>
        <v>23379.333333333332</v>
      </c>
      <c r="I33" s="59">
        <f>+IFERROR(AVERAGEIFS('[1]BD_PRECIOS PROMEDIO MENSUAL'!$J$21:$J$50000,'[1]BD_PRECIOS PROMEDIO MENSUAL'!$A$21:$A$50000,$F$13,'[1]BD_PRECIOS PROMEDIO MENSUAL'!$B$21:$B$50000,I$14,'[1]BD_PRECIOS PROMEDIO MENSUAL'!$K$21:$K$50000,$A33)," ")</f>
        <v>23614.666666666668</v>
      </c>
      <c r="J33" s="59">
        <f>+IFERROR(AVERAGEIFS('[1]BD_PRECIOS PROMEDIO MENSUAL'!$J$21:$J$50000,'[1]BD_PRECIOS PROMEDIO MENSUAL'!$A$21:$A$50000,$F$13,'[1]BD_PRECIOS PROMEDIO MENSUAL'!$B$21:$B$50000,J$14,'[1]BD_PRECIOS PROMEDIO MENSUAL'!$K$21:$K$50000,$A33)," ")</f>
        <v>23169.666666666668</v>
      </c>
      <c r="K33" s="59">
        <f>+IFERROR(AVERAGEIFS('[1]BD_PRECIOS PROMEDIO MENSUAL'!$J$21:$J$50000,'[1]BD_PRECIOS PROMEDIO MENSUAL'!$A$21:$A$50000,$F$13,'[1]BD_PRECIOS PROMEDIO MENSUAL'!$B$21:$B$50000,K$14,'[1]BD_PRECIOS PROMEDIO MENSUAL'!$K$21:$K$50000,$A33)," ")</f>
        <v>23593</v>
      </c>
      <c r="L33" s="61">
        <f t="shared" si="0"/>
        <v>1.8271015264210266</v>
      </c>
      <c r="M33" s="61">
        <f t="shared" si="1"/>
        <v>25.396853518531625</v>
      </c>
      <c r="N33" s="61">
        <f t="shared" si="2"/>
        <v>22.464742894337174</v>
      </c>
      <c r="O33" s="26"/>
      <c r="P33" s="117"/>
      <c r="V33" s="129"/>
      <c r="W33" s="129"/>
      <c r="X33" s="129"/>
      <c r="Y33" s="129"/>
      <c r="Z33" s="129"/>
    </row>
    <row r="34" spans="1:26" ht="13.5" x14ac:dyDescent="0.35">
      <c r="A34" s="134">
        <v>71020</v>
      </c>
      <c r="B34" s="58" t="s">
        <v>297</v>
      </c>
      <c r="C34" s="59">
        <f>+AVERAGEIFS('[1]BD_PRECIOS PROMEDIO MENSUAL'!$J$21:$J$50000,'[1]BD_PRECIOS PROMEDIO MENSUAL'!$A$21:$A$50000,C$13,'[1]BD_PRECIOS PROMEDIO MENSUAL'!$B$21:$B$50000,C$14,'[1]BD_PRECIOS PROMEDIO MENSUAL'!$K$21:$K$50000,$A34)</f>
        <v>18931.333333333332</v>
      </c>
      <c r="D34" s="59">
        <f>+AVERAGEIFS('[1]BD_PRECIOS PROMEDIO MENSUAL'!$J$21:$J$50000,'[1]BD_PRECIOS PROMEDIO MENSUAL'!$A$21:$A$50000,D$13,'[1]BD_PRECIOS PROMEDIO MENSUAL'!$B$21:$B$50000,D$14,'[1]BD_PRECIOS PROMEDIO MENSUAL'!$K$21:$K$50000,$A34)</f>
        <v>24620</v>
      </c>
      <c r="E34" s="60"/>
      <c r="F34" s="59">
        <f>+IFERROR(AVERAGEIFS('[1]BD_PRECIOS PROMEDIO MENSUAL'!$J$21:$J$50000,'[1]BD_PRECIOS PROMEDIO MENSUAL'!$A$21:$A$50000,$F$13,'[1]BD_PRECIOS PROMEDIO MENSUAL'!$B$21:$B$50000,F$14,'[1]BD_PRECIOS PROMEDIO MENSUAL'!$K$21:$K$50000,$A34)," ")</f>
        <v>27880</v>
      </c>
      <c r="G34" s="59">
        <f>+IFERROR(AVERAGEIFS('[1]BD_PRECIOS PROMEDIO MENSUAL'!$J$21:$J$50000,'[1]BD_PRECIOS PROMEDIO MENSUAL'!$A$21:$A$50000,$F$13,'[1]BD_PRECIOS PROMEDIO MENSUAL'!$B$21:$B$50000,G$14,'[1]BD_PRECIOS PROMEDIO MENSUAL'!$K$21:$K$50000,$A34)," ")</f>
        <v>28845.333333333332</v>
      </c>
      <c r="H34" s="59">
        <f>+IFERROR(AVERAGEIFS('[1]BD_PRECIOS PROMEDIO MENSUAL'!$J$21:$J$50000,'[1]BD_PRECIOS PROMEDIO MENSUAL'!$A$21:$A$50000,$F$13,'[1]BD_PRECIOS PROMEDIO MENSUAL'!$B$21:$B$50000,H$14,'[1]BD_PRECIOS PROMEDIO MENSUAL'!$K$21:$K$50000,$A34)," ")</f>
        <v>29896</v>
      </c>
      <c r="I34" s="59">
        <f>+IFERROR(AVERAGEIFS('[1]BD_PRECIOS PROMEDIO MENSUAL'!$J$21:$J$50000,'[1]BD_PRECIOS PROMEDIO MENSUAL'!$A$21:$A$50000,$F$13,'[1]BD_PRECIOS PROMEDIO MENSUAL'!$B$21:$B$50000,I$14,'[1]BD_PRECIOS PROMEDIO MENSUAL'!$K$21:$K$50000,$A34)," ")</f>
        <v>30271</v>
      </c>
      <c r="J34" s="59">
        <f>+IFERROR(AVERAGEIFS('[1]BD_PRECIOS PROMEDIO MENSUAL'!$J$21:$J$50000,'[1]BD_PRECIOS PROMEDIO MENSUAL'!$A$21:$A$50000,$F$13,'[1]BD_PRECIOS PROMEDIO MENSUAL'!$B$21:$B$50000,J$14,'[1]BD_PRECIOS PROMEDIO MENSUAL'!$K$21:$K$50000,$A34)," ")</f>
        <v>29938.333333333332</v>
      </c>
      <c r="K34" s="59">
        <f>+IFERROR(AVERAGEIFS('[1]BD_PRECIOS PROMEDIO MENSUAL'!$J$21:$J$50000,'[1]BD_PRECIOS PROMEDIO MENSUAL'!$A$21:$A$50000,$F$13,'[1]BD_PRECIOS PROMEDIO MENSUAL'!$B$21:$B$50000,K$14,'[1]BD_PRECIOS PROMEDIO MENSUAL'!$K$21:$K$50000,$A34)," ")</f>
        <v>29686.666666666668</v>
      </c>
      <c r="L34" s="61">
        <f t="shared" si="0"/>
        <v>-0.84061682347046363</v>
      </c>
      <c r="M34" s="61">
        <f t="shared" si="1"/>
        <v>20.579474681830501</v>
      </c>
      <c r="N34" s="61">
        <f t="shared" si="2"/>
        <v>30.048948832623168</v>
      </c>
      <c r="O34" s="26"/>
      <c r="P34" s="117"/>
      <c r="V34" s="129"/>
      <c r="W34" s="129"/>
      <c r="X34" s="129"/>
      <c r="Y34" s="129"/>
      <c r="Z34" s="129"/>
    </row>
    <row r="35" spans="1:26" ht="13.5" x14ac:dyDescent="0.35">
      <c r="A35" s="134">
        <v>71021</v>
      </c>
      <c r="B35" s="58" t="s">
        <v>298</v>
      </c>
      <c r="C35" s="59">
        <f>+AVERAGEIFS('[1]BD_PRECIOS PROMEDIO MENSUAL'!$J$21:$J$50000,'[1]BD_PRECIOS PROMEDIO MENSUAL'!$A$21:$A$50000,C$13,'[1]BD_PRECIOS PROMEDIO MENSUAL'!$B$21:$B$50000,C$14,'[1]BD_PRECIOS PROMEDIO MENSUAL'!$K$21:$K$50000,$A35)</f>
        <v>11582.666666666666</v>
      </c>
      <c r="D35" s="59">
        <f>+AVERAGEIFS('[1]BD_PRECIOS PROMEDIO MENSUAL'!$J$21:$J$50000,'[1]BD_PRECIOS PROMEDIO MENSUAL'!$A$21:$A$50000,D$13,'[1]BD_PRECIOS PROMEDIO MENSUAL'!$B$21:$B$50000,D$14,'[1]BD_PRECIOS PROMEDIO MENSUAL'!$K$21:$K$50000,$A35)</f>
        <v>15424.666666666666</v>
      </c>
      <c r="E35" s="60"/>
      <c r="F35" s="59">
        <f>+IFERROR(AVERAGEIFS('[1]BD_PRECIOS PROMEDIO MENSUAL'!$J$21:$J$50000,'[1]BD_PRECIOS PROMEDIO MENSUAL'!$A$21:$A$50000,$F$13,'[1]BD_PRECIOS PROMEDIO MENSUAL'!$B$21:$B$50000,F$14,'[1]BD_PRECIOS PROMEDIO MENSUAL'!$K$21:$K$50000,$A35)," ")</f>
        <v>18684</v>
      </c>
      <c r="G35" s="59">
        <f>+IFERROR(AVERAGEIFS('[1]BD_PRECIOS PROMEDIO MENSUAL'!$J$21:$J$50000,'[1]BD_PRECIOS PROMEDIO MENSUAL'!$A$21:$A$50000,$F$13,'[1]BD_PRECIOS PROMEDIO MENSUAL'!$B$21:$B$50000,G$14,'[1]BD_PRECIOS PROMEDIO MENSUAL'!$K$21:$K$50000,$A35)," ")</f>
        <v>19039</v>
      </c>
      <c r="H35" s="59">
        <f>+IFERROR(AVERAGEIFS('[1]BD_PRECIOS PROMEDIO MENSUAL'!$J$21:$J$50000,'[1]BD_PRECIOS PROMEDIO MENSUAL'!$A$21:$A$50000,$F$13,'[1]BD_PRECIOS PROMEDIO MENSUAL'!$B$21:$B$50000,H$14,'[1]BD_PRECIOS PROMEDIO MENSUAL'!$K$21:$K$50000,$A35)," ")</f>
        <v>19882.666666666668</v>
      </c>
      <c r="I35" s="59">
        <f>+IFERROR(AVERAGEIFS('[1]BD_PRECIOS PROMEDIO MENSUAL'!$J$21:$J$50000,'[1]BD_PRECIOS PROMEDIO MENSUAL'!$A$21:$A$50000,$F$13,'[1]BD_PRECIOS PROMEDIO MENSUAL'!$B$21:$B$50000,I$14,'[1]BD_PRECIOS PROMEDIO MENSUAL'!$K$21:$K$50000,$A35)," ")</f>
        <v>19800.333333333332</v>
      </c>
      <c r="J35" s="59">
        <f>+IFERROR(AVERAGEIFS('[1]BD_PRECIOS PROMEDIO MENSUAL'!$J$21:$J$50000,'[1]BD_PRECIOS PROMEDIO MENSUAL'!$A$21:$A$50000,$F$13,'[1]BD_PRECIOS PROMEDIO MENSUAL'!$B$21:$B$50000,J$14,'[1]BD_PRECIOS PROMEDIO MENSUAL'!$K$21:$K$50000,$A35)," ")</f>
        <v>19450.333333333332</v>
      </c>
      <c r="K35" s="59">
        <f>+IFERROR(AVERAGEIFS('[1]BD_PRECIOS PROMEDIO MENSUAL'!$J$21:$J$50000,'[1]BD_PRECIOS PROMEDIO MENSUAL'!$A$21:$A$50000,$F$13,'[1]BD_PRECIOS PROMEDIO MENSUAL'!$B$21:$B$50000,K$14,'[1]BD_PRECIOS PROMEDIO MENSUAL'!$K$21:$K$50000,$A35)," ")</f>
        <v>19439.666666666668</v>
      </c>
      <c r="L35" s="61">
        <f t="shared" si="0"/>
        <v>-5.4840534009692465E-2</v>
      </c>
      <c r="M35" s="61">
        <f t="shared" si="1"/>
        <v>26.029735920819476</v>
      </c>
      <c r="N35" s="61">
        <f t="shared" si="2"/>
        <v>33.170254403131125</v>
      </c>
      <c r="O35" s="26"/>
      <c r="P35" s="117"/>
      <c r="V35" s="129"/>
      <c r="W35" s="129"/>
      <c r="X35" s="129"/>
      <c r="Y35" s="129"/>
      <c r="Z35" s="129"/>
    </row>
    <row r="36" spans="1:26" ht="13.5" x14ac:dyDescent="0.35">
      <c r="A36" s="134">
        <v>71022</v>
      </c>
      <c r="B36" s="58" t="s">
        <v>299</v>
      </c>
      <c r="C36" s="59">
        <f>+AVERAGEIFS('[1]BD_PRECIOS PROMEDIO MENSUAL'!$J$21:$J$50000,'[1]BD_PRECIOS PROMEDIO MENSUAL'!$A$21:$A$50000,C$13,'[1]BD_PRECIOS PROMEDIO MENSUAL'!$B$21:$B$50000,C$14,'[1]BD_PRECIOS PROMEDIO MENSUAL'!$K$21:$K$50000,$A36)</f>
        <v>11730.666666666666</v>
      </c>
      <c r="D36" s="59">
        <f>+AVERAGEIFS('[1]BD_PRECIOS PROMEDIO MENSUAL'!$J$21:$J$50000,'[1]BD_PRECIOS PROMEDIO MENSUAL'!$A$21:$A$50000,D$13,'[1]BD_PRECIOS PROMEDIO MENSUAL'!$B$21:$B$50000,D$14,'[1]BD_PRECIOS PROMEDIO MENSUAL'!$K$21:$K$50000,$A36)</f>
        <v>15177.333333333334</v>
      </c>
      <c r="E36" s="60"/>
      <c r="F36" s="59">
        <f>+IFERROR(AVERAGEIFS('[1]BD_PRECIOS PROMEDIO MENSUAL'!$J$21:$J$50000,'[1]BD_PRECIOS PROMEDIO MENSUAL'!$A$21:$A$50000,$F$13,'[1]BD_PRECIOS PROMEDIO MENSUAL'!$B$21:$B$50000,F$14,'[1]BD_PRECIOS PROMEDIO MENSUAL'!$K$21:$K$50000,$A36)," ")</f>
        <v>17351.333333333332</v>
      </c>
      <c r="G36" s="59">
        <f>+IFERROR(AVERAGEIFS('[1]BD_PRECIOS PROMEDIO MENSUAL'!$J$21:$J$50000,'[1]BD_PRECIOS PROMEDIO MENSUAL'!$A$21:$A$50000,$F$13,'[1]BD_PRECIOS PROMEDIO MENSUAL'!$B$21:$B$50000,G$14,'[1]BD_PRECIOS PROMEDIO MENSUAL'!$K$21:$K$50000,$A36)," ")</f>
        <v>18015.333333333332</v>
      </c>
      <c r="H36" s="59">
        <f>+IFERROR(AVERAGEIFS('[1]BD_PRECIOS PROMEDIO MENSUAL'!$J$21:$J$50000,'[1]BD_PRECIOS PROMEDIO MENSUAL'!$A$21:$A$50000,$F$13,'[1]BD_PRECIOS PROMEDIO MENSUAL'!$B$21:$B$50000,H$14,'[1]BD_PRECIOS PROMEDIO MENSUAL'!$K$21:$K$50000,$A36)," ")</f>
        <v>18699</v>
      </c>
      <c r="I36" s="59">
        <f>+IFERROR(AVERAGEIFS('[1]BD_PRECIOS PROMEDIO MENSUAL'!$J$21:$J$50000,'[1]BD_PRECIOS PROMEDIO MENSUAL'!$A$21:$A$50000,$F$13,'[1]BD_PRECIOS PROMEDIO MENSUAL'!$B$21:$B$50000,I$14,'[1]BD_PRECIOS PROMEDIO MENSUAL'!$K$21:$K$50000,$A36)," ")</f>
        <v>18960.666666666668</v>
      </c>
      <c r="J36" s="59">
        <f>+IFERROR(AVERAGEIFS('[1]BD_PRECIOS PROMEDIO MENSUAL'!$J$21:$J$50000,'[1]BD_PRECIOS PROMEDIO MENSUAL'!$A$21:$A$50000,$F$13,'[1]BD_PRECIOS PROMEDIO MENSUAL'!$B$21:$B$50000,J$14,'[1]BD_PRECIOS PROMEDIO MENSUAL'!$K$21:$K$50000,$A36)," ")</f>
        <v>18542.666666666668</v>
      </c>
      <c r="K36" s="59">
        <f>+IFERROR(AVERAGEIFS('[1]BD_PRECIOS PROMEDIO MENSUAL'!$J$21:$J$50000,'[1]BD_PRECIOS PROMEDIO MENSUAL'!$A$21:$A$50000,$F$13,'[1]BD_PRECIOS PROMEDIO MENSUAL'!$B$21:$B$50000,K$14,'[1]BD_PRECIOS PROMEDIO MENSUAL'!$K$21:$K$50000,$A36)," ")</f>
        <v>18693.333333333332</v>
      </c>
      <c r="L36" s="61">
        <f t="shared" si="0"/>
        <v>0.81254044725675989</v>
      </c>
      <c r="M36" s="61">
        <f t="shared" si="1"/>
        <v>23.166124923130972</v>
      </c>
      <c r="N36" s="61">
        <f t="shared" si="2"/>
        <v>29.381677654012293</v>
      </c>
      <c r="O36" s="26"/>
      <c r="P36" s="117"/>
      <c r="V36" s="129"/>
      <c r="W36" s="129"/>
      <c r="X36" s="129"/>
      <c r="Y36" s="129"/>
      <c r="Z36" s="129"/>
    </row>
    <row r="37" spans="1:26" ht="13.5" x14ac:dyDescent="0.35">
      <c r="A37" s="134">
        <v>71023</v>
      </c>
      <c r="B37" s="58" t="s">
        <v>300</v>
      </c>
      <c r="C37" s="59">
        <f>+AVERAGEIFS('[1]BD_PRECIOS PROMEDIO MENSUAL'!$J$21:$J$50000,'[1]BD_PRECIOS PROMEDIO MENSUAL'!$A$21:$A$50000,C$13,'[1]BD_PRECIOS PROMEDIO MENSUAL'!$B$21:$B$50000,C$14,'[1]BD_PRECIOS PROMEDIO MENSUAL'!$K$21:$K$50000,$A37)</f>
        <v>12849.666666666666</v>
      </c>
      <c r="D37" s="59">
        <f>+AVERAGEIFS('[1]BD_PRECIOS PROMEDIO MENSUAL'!$J$21:$J$50000,'[1]BD_PRECIOS PROMEDIO MENSUAL'!$A$21:$A$50000,D$13,'[1]BD_PRECIOS PROMEDIO MENSUAL'!$B$21:$B$50000,D$14,'[1]BD_PRECIOS PROMEDIO MENSUAL'!$K$21:$K$50000,$A37)</f>
        <v>16759.333333333332</v>
      </c>
      <c r="E37" s="60"/>
      <c r="F37" s="59">
        <f>+IFERROR(AVERAGEIFS('[1]BD_PRECIOS PROMEDIO MENSUAL'!$J$21:$J$50000,'[1]BD_PRECIOS PROMEDIO MENSUAL'!$A$21:$A$50000,$F$13,'[1]BD_PRECIOS PROMEDIO MENSUAL'!$B$21:$B$50000,F$14,'[1]BD_PRECIOS PROMEDIO MENSUAL'!$K$21:$K$50000,$A37)," ")</f>
        <v>19253.333333333332</v>
      </c>
      <c r="G37" s="59">
        <f>+IFERROR(AVERAGEIFS('[1]BD_PRECIOS PROMEDIO MENSUAL'!$J$21:$J$50000,'[1]BD_PRECIOS PROMEDIO MENSUAL'!$A$21:$A$50000,$F$13,'[1]BD_PRECIOS PROMEDIO MENSUAL'!$B$21:$B$50000,G$14,'[1]BD_PRECIOS PROMEDIO MENSUAL'!$K$21:$K$50000,$A37)," ")</f>
        <v>20204.333333333332</v>
      </c>
      <c r="H37" s="59">
        <f>+IFERROR(AVERAGEIFS('[1]BD_PRECIOS PROMEDIO MENSUAL'!$J$21:$J$50000,'[1]BD_PRECIOS PROMEDIO MENSUAL'!$A$21:$A$50000,$F$13,'[1]BD_PRECIOS PROMEDIO MENSUAL'!$B$21:$B$50000,H$14,'[1]BD_PRECIOS PROMEDIO MENSUAL'!$K$21:$K$50000,$A37)," ")</f>
        <v>21109.333333333332</v>
      </c>
      <c r="I37" s="59">
        <f>+IFERROR(AVERAGEIFS('[1]BD_PRECIOS PROMEDIO MENSUAL'!$J$21:$J$50000,'[1]BD_PRECIOS PROMEDIO MENSUAL'!$A$21:$A$50000,$F$13,'[1]BD_PRECIOS PROMEDIO MENSUAL'!$B$21:$B$50000,I$14,'[1]BD_PRECIOS PROMEDIO MENSUAL'!$K$21:$K$50000,$A37)," ")</f>
        <v>21667</v>
      </c>
      <c r="J37" s="59">
        <f>+IFERROR(AVERAGEIFS('[1]BD_PRECIOS PROMEDIO MENSUAL'!$J$21:$J$50000,'[1]BD_PRECIOS PROMEDIO MENSUAL'!$A$21:$A$50000,$F$13,'[1]BD_PRECIOS PROMEDIO MENSUAL'!$B$21:$B$50000,J$14,'[1]BD_PRECIOS PROMEDIO MENSUAL'!$K$21:$K$50000,$A37)," ")</f>
        <v>20539.666666666668</v>
      </c>
      <c r="K37" s="59">
        <f>+IFERROR(AVERAGEIFS('[1]BD_PRECIOS PROMEDIO MENSUAL'!$J$21:$J$50000,'[1]BD_PRECIOS PROMEDIO MENSUAL'!$A$21:$A$50000,$F$13,'[1]BD_PRECIOS PROMEDIO MENSUAL'!$B$21:$B$50000,K$14,'[1]BD_PRECIOS PROMEDIO MENSUAL'!$K$21:$K$50000,$A37)," ")</f>
        <v>20980</v>
      </c>
      <c r="L37" s="61">
        <f t="shared" si="0"/>
        <v>2.1438192765218522</v>
      </c>
      <c r="M37" s="61">
        <f t="shared" si="1"/>
        <v>25.183977087394105</v>
      </c>
      <c r="N37" s="61">
        <f t="shared" si="2"/>
        <v>30.426210796648423</v>
      </c>
      <c r="O37" s="26"/>
      <c r="P37" s="117"/>
      <c r="V37" s="129"/>
      <c r="W37" s="129"/>
      <c r="X37" s="129"/>
      <c r="Y37" s="129"/>
      <c r="Z37" s="129"/>
    </row>
    <row r="38" spans="1:26" ht="13.5" x14ac:dyDescent="0.35">
      <c r="A38" s="134">
        <v>71024</v>
      </c>
      <c r="B38" s="58" t="s">
        <v>301</v>
      </c>
      <c r="C38" s="59">
        <f>+AVERAGEIFS('[1]BD_PRECIOS PROMEDIO MENSUAL'!$J$21:$J$50000,'[1]BD_PRECIOS PROMEDIO MENSUAL'!$A$21:$A$50000,C$13,'[1]BD_PRECIOS PROMEDIO MENSUAL'!$B$21:$B$50000,C$14,'[1]BD_PRECIOS PROMEDIO MENSUAL'!$K$21:$K$50000,$A38)</f>
        <v>14208</v>
      </c>
      <c r="D38" s="59">
        <f>+AVERAGEIFS('[1]BD_PRECIOS PROMEDIO MENSUAL'!$J$21:$J$50000,'[1]BD_PRECIOS PROMEDIO MENSUAL'!$A$21:$A$50000,D$13,'[1]BD_PRECIOS PROMEDIO MENSUAL'!$B$21:$B$50000,D$14,'[1]BD_PRECIOS PROMEDIO MENSUAL'!$K$21:$K$50000,$A38)</f>
        <v>18008</v>
      </c>
      <c r="E38" s="60"/>
      <c r="F38" s="59">
        <f>+IFERROR(AVERAGEIFS('[1]BD_PRECIOS PROMEDIO MENSUAL'!$J$21:$J$50000,'[1]BD_PRECIOS PROMEDIO MENSUAL'!$A$21:$A$50000,$F$13,'[1]BD_PRECIOS PROMEDIO MENSUAL'!$B$21:$B$50000,F$14,'[1]BD_PRECIOS PROMEDIO MENSUAL'!$K$21:$K$50000,$A38)," ")</f>
        <v>21248</v>
      </c>
      <c r="G38" s="59">
        <f>+IFERROR(AVERAGEIFS('[1]BD_PRECIOS PROMEDIO MENSUAL'!$J$21:$J$50000,'[1]BD_PRECIOS PROMEDIO MENSUAL'!$A$21:$A$50000,$F$13,'[1]BD_PRECIOS PROMEDIO MENSUAL'!$B$21:$B$50000,G$14,'[1]BD_PRECIOS PROMEDIO MENSUAL'!$K$21:$K$50000,$A38)," ")</f>
        <v>21850</v>
      </c>
      <c r="H38" s="59">
        <f>+IFERROR(AVERAGEIFS('[1]BD_PRECIOS PROMEDIO MENSUAL'!$J$21:$J$50000,'[1]BD_PRECIOS PROMEDIO MENSUAL'!$A$21:$A$50000,$F$13,'[1]BD_PRECIOS PROMEDIO MENSUAL'!$B$21:$B$50000,H$14,'[1]BD_PRECIOS PROMEDIO MENSUAL'!$K$21:$K$50000,$A38)," ")</f>
        <v>22250</v>
      </c>
      <c r="I38" s="59">
        <f>+IFERROR(AVERAGEIFS('[1]BD_PRECIOS PROMEDIO MENSUAL'!$J$21:$J$50000,'[1]BD_PRECIOS PROMEDIO MENSUAL'!$A$21:$A$50000,$F$13,'[1]BD_PRECIOS PROMEDIO MENSUAL'!$B$21:$B$50000,I$14,'[1]BD_PRECIOS PROMEDIO MENSUAL'!$K$21:$K$50000,$A38)," ")</f>
        <v>22875</v>
      </c>
      <c r="J38" s="59">
        <f>+IFERROR(AVERAGEIFS('[1]BD_PRECIOS PROMEDIO MENSUAL'!$J$21:$J$50000,'[1]BD_PRECIOS PROMEDIO MENSUAL'!$A$21:$A$50000,$F$13,'[1]BD_PRECIOS PROMEDIO MENSUAL'!$B$21:$B$50000,J$14,'[1]BD_PRECIOS PROMEDIO MENSUAL'!$K$21:$K$50000,$A38)," ")</f>
        <v>23600</v>
      </c>
      <c r="K38" s="59">
        <f>+IFERROR(AVERAGEIFS('[1]BD_PRECIOS PROMEDIO MENSUAL'!$J$21:$J$50000,'[1]BD_PRECIOS PROMEDIO MENSUAL'!$A$21:$A$50000,$F$13,'[1]BD_PRECIOS PROMEDIO MENSUAL'!$B$21:$B$50000,K$14,'[1]BD_PRECIOS PROMEDIO MENSUAL'!$K$21:$K$50000,$A38)," ")</f>
        <v>22021</v>
      </c>
      <c r="L38" s="61">
        <f t="shared" si="0"/>
        <v>-6.6906779661016991</v>
      </c>
      <c r="M38" s="61">
        <f t="shared" si="1"/>
        <v>22.284540204353618</v>
      </c>
      <c r="N38" s="61">
        <f t="shared" si="2"/>
        <v>26.745495495495497</v>
      </c>
      <c r="O38" s="26"/>
      <c r="P38" s="117"/>
      <c r="V38" s="129"/>
      <c r="W38" s="129"/>
      <c r="X38" s="129"/>
      <c r="Y38" s="129"/>
      <c r="Z38" s="129"/>
    </row>
    <row r="39" spans="1:26" ht="13.5" x14ac:dyDescent="0.35">
      <c r="A39" s="134">
        <v>71025</v>
      </c>
      <c r="B39" s="58" t="s">
        <v>302</v>
      </c>
      <c r="C39" s="59">
        <f>+AVERAGEIFS('[1]BD_PRECIOS PROMEDIO MENSUAL'!$J$21:$J$50000,'[1]BD_PRECIOS PROMEDIO MENSUAL'!$A$21:$A$50000,C$13,'[1]BD_PRECIOS PROMEDIO MENSUAL'!$B$21:$B$50000,C$14,'[1]BD_PRECIOS PROMEDIO MENSUAL'!$K$21:$K$50000,$A39)</f>
        <v>22246.666666666668</v>
      </c>
      <c r="D39" s="59">
        <f>+AVERAGEIFS('[1]BD_PRECIOS PROMEDIO MENSUAL'!$J$21:$J$50000,'[1]BD_PRECIOS PROMEDIO MENSUAL'!$A$21:$A$50000,D$13,'[1]BD_PRECIOS PROMEDIO MENSUAL'!$B$21:$B$50000,D$14,'[1]BD_PRECIOS PROMEDIO MENSUAL'!$K$21:$K$50000,$A39)</f>
        <v>32845</v>
      </c>
      <c r="E39" s="60"/>
      <c r="F39" s="59">
        <f>+IFERROR(AVERAGEIFS('[1]BD_PRECIOS PROMEDIO MENSUAL'!$J$21:$J$50000,'[1]BD_PRECIOS PROMEDIO MENSUAL'!$A$21:$A$50000,$F$13,'[1]BD_PRECIOS PROMEDIO MENSUAL'!$B$21:$B$50000,F$14,'[1]BD_PRECIOS PROMEDIO MENSUAL'!$K$21:$K$50000,$A39)," ")</f>
        <v>39857.666666666664</v>
      </c>
      <c r="G39" s="59">
        <f>+IFERROR(AVERAGEIFS('[1]BD_PRECIOS PROMEDIO MENSUAL'!$J$21:$J$50000,'[1]BD_PRECIOS PROMEDIO MENSUAL'!$A$21:$A$50000,$F$13,'[1]BD_PRECIOS PROMEDIO MENSUAL'!$B$21:$B$50000,G$14,'[1]BD_PRECIOS PROMEDIO MENSUAL'!$K$21:$K$50000,$A39)," ")</f>
        <v>40801.666666666664</v>
      </c>
      <c r="H39" s="59">
        <f>+IFERROR(AVERAGEIFS('[1]BD_PRECIOS PROMEDIO MENSUAL'!$J$21:$J$50000,'[1]BD_PRECIOS PROMEDIO MENSUAL'!$A$21:$A$50000,$F$13,'[1]BD_PRECIOS PROMEDIO MENSUAL'!$B$21:$B$50000,H$14,'[1]BD_PRECIOS PROMEDIO MENSUAL'!$K$21:$K$50000,$A39)," ")</f>
        <v>42577.666666666664</v>
      </c>
      <c r="I39" s="59">
        <f>+IFERROR(AVERAGEIFS('[1]BD_PRECIOS PROMEDIO MENSUAL'!$J$21:$J$50000,'[1]BD_PRECIOS PROMEDIO MENSUAL'!$A$21:$A$50000,$F$13,'[1]BD_PRECIOS PROMEDIO MENSUAL'!$B$21:$B$50000,I$14,'[1]BD_PRECIOS PROMEDIO MENSUAL'!$K$21:$K$50000,$A39)," ")</f>
        <v>43215.333333333336</v>
      </c>
      <c r="J39" s="59">
        <f>+IFERROR(AVERAGEIFS('[1]BD_PRECIOS PROMEDIO MENSUAL'!$J$21:$J$50000,'[1]BD_PRECIOS PROMEDIO MENSUAL'!$A$21:$A$50000,$F$13,'[1]BD_PRECIOS PROMEDIO MENSUAL'!$B$21:$B$50000,J$14,'[1]BD_PRECIOS PROMEDIO MENSUAL'!$K$21:$K$50000,$A39)," ")</f>
        <v>42738.666666666664</v>
      </c>
      <c r="K39" s="59">
        <f>+IFERROR(AVERAGEIFS('[1]BD_PRECIOS PROMEDIO MENSUAL'!$J$21:$J$50000,'[1]BD_PRECIOS PROMEDIO MENSUAL'!$A$21:$A$50000,$F$13,'[1]BD_PRECIOS PROMEDIO MENSUAL'!$B$21:$B$50000,K$14,'[1]BD_PRECIOS PROMEDIO MENSUAL'!$K$21:$K$50000,$A39)," ")</f>
        <v>40141.666666666664</v>
      </c>
      <c r="L39" s="61">
        <f t="shared" si="0"/>
        <v>-6.0764647157920955</v>
      </c>
      <c r="M39" s="61">
        <f t="shared" si="1"/>
        <v>22.215456436799098</v>
      </c>
      <c r="N39" s="61">
        <f t="shared" si="2"/>
        <v>47.64009589451603</v>
      </c>
      <c r="O39" s="26"/>
      <c r="P39" s="117"/>
      <c r="V39" s="129"/>
      <c r="W39" s="129"/>
      <c r="X39" s="129"/>
      <c r="Y39" s="129"/>
      <c r="Z39" s="129"/>
    </row>
    <row r="40" spans="1:26" ht="13.5" x14ac:dyDescent="0.35">
      <c r="A40" s="134">
        <v>71026</v>
      </c>
      <c r="B40" s="58" t="s">
        <v>303</v>
      </c>
      <c r="C40" s="59">
        <f>+AVERAGEIFS('[1]BD_PRECIOS PROMEDIO MENSUAL'!$J$21:$J$50000,'[1]BD_PRECIOS PROMEDIO MENSUAL'!$A$21:$A$50000,C$13,'[1]BD_PRECIOS PROMEDIO MENSUAL'!$B$21:$B$50000,C$14,'[1]BD_PRECIOS PROMEDIO MENSUAL'!$K$21:$K$50000,$A40)</f>
        <v>12678.666666666666</v>
      </c>
      <c r="D40" s="59">
        <f>+AVERAGEIFS('[1]BD_PRECIOS PROMEDIO MENSUAL'!$J$21:$J$50000,'[1]BD_PRECIOS PROMEDIO MENSUAL'!$A$21:$A$50000,D$13,'[1]BD_PRECIOS PROMEDIO MENSUAL'!$B$21:$B$50000,D$14,'[1]BD_PRECIOS PROMEDIO MENSUAL'!$K$21:$K$50000,$A40)</f>
        <v>16885</v>
      </c>
      <c r="E40" s="60"/>
      <c r="F40" s="59">
        <f>+IFERROR(AVERAGEIFS('[1]BD_PRECIOS PROMEDIO MENSUAL'!$J$21:$J$50000,'[1]BD_PRECIOS PROMEDIO MENSUAL'!$A$21:$A$50000,$F$13,'[1]BD_PRECIOS PROMEDIO MENSUAL'!$B$21:$B$50000,F$14,'[1]BD_PRECIOS PROMEDIO MENSUAL'!$K$21:$K$50000,$A40)," ")</f>
        <v>19900.333333333332</v>
      </c>
      <c r="G40" s="59">
        <f>+IFERROR(AVERAGEIFS('[1]BD_PRECIOS PROMEDIO MENSUAL'!$J$21:$J$50000,'[1]BD_PRECIOS PROMEDIO MENSUAL'!$A$21:$A$50000,$F$13,'[1]BD_PRECIOS PROMEDIO MENSUAL'!$B$21:$B$50000,G$14,'[1]BD_PRECIOS PROMEDIO MENSUAL'!$K$21:$K$50000,$A40)," ")</f>
        <v>20798.666666666668</v>
      </c>
      <c r="H40" s="59">
        <f>+IFERROR(AVERAGEIFS('[1]BD_PRECIOS PROMEDIO MENSUAL'!$J$21:$J$50000,'[1]BD_PRECIOS PROMEDIO MENSUAL'!$A$21:$A$50000,$F$13,'[1]BD_PRECIOS PROMEDIO MENSUAL'!$B$21:$B$50000,H$14,'[1]BD_PRECIOS PROMEDIO MENSUAL'!$K$21:$K$50000,$A40)," ")</f>
        <v>21660.333333333332</v>
      </c>
      <c r="I40" s="59">
        <f>+IFERROR(AVERAGEIFS('[1]BD_PRECIOS PROMEDIO MENSUAL'!$J$21:$J$50000,'[1]BD_PRECIOS PROMEDIO MENSUAL'!$A$21:$A$50000,$F$13,'[1]BD_PRECIOS PROMEDIO MENSUAL'!$B$21:$B$50000,I$14,'[1]BD_PRECIOS PROMEDIO MENSUAL'!$K$21:$K$50000,$A40)," ")</f>
        <v>21844</v>
      </c>
      <c r="J40" s="59">
        <f>+IFERROR(AVERAGEIFS('[1]BD_PRECIOS PROMEDIO MENSUAL'!$J$21:$J$50000,'[1]BD_PRECIOS PROMEDIO MENSUAL'!$A$21:$A$50000,$F$13,'[1]BD_PRECIOS PROMEDIO MENSUAL'!$B$21:$B$50000,J$14,'[1]BD_PRECIOS PROMEDIO MENSUAL'!$K$21:$K$50000,$A40)," ")</f>
        <v>20291.333333333332</v>
      </c>
      <c r="K40" s="59">
        <f>+IFERROR(AVERAGEIFS('[1]BD_PRECIOS PROMEDIO MENSUAL'!$J$21:$J$50000,'[1]BD_PRECIOS PROMEDIO MENSUAL'!$A$21:$A$50000,$F$13,'[1]BD_PRECIOS PROMEDIO MENSUAL'!$B$21:$B$50000,K$14,'[1]BD_PRECIOS PROMEDIO MENSUAL'!$K$21:$K$50000,$A40)," ")</f>
        <v>21282.666666666668</v>
      </c>
      <c r="L40" s="61">
        <f t="shared" si="0"/>
        <v>4.8855011991983499</v>
      </c>
      <c r="M40" s="61">
        <f t="shared" si="1"/>
        <v>26.044812950350416</v>
      </c>
      <c r="N40" s="61">
        <f t="shared" si="2"/>
        <v>33.176464402145342</v>
      </c>
      <c r="O40" s="26"/>
      <c r="P40" s="117"/>
      <c r="V40" s="129"/>
      <c r="W40" s="129"/>
      <c r="X40" s="129"/>
      <c r="Y40" s="129"/>
      <c r="Z40" s="129"/>
    </row>
    <row r="41" spans="1:26" ht="13.5" x14ac:dyDescent="0.35">
      <c r="A41" s="134">
        <v>71027</v>
      </c>
      <c r="B41" s="58" t="s">
        <v>304</v>
      </c>
      <c r="C41" s="59">
        <f>+AVERAGEIFS('[1]BD_PRECIOS PROMEDIO MENSUAL'!$J$21:$J$50000,'[1]BD_PRECIOS PROMEDIO MENSUAL'!$A$21:$A$50000,C$13,'[1]BD_PRECIOS PROMEDIO MENSUAL'!$B$21:$B$50000,C$14,'[1]BD_PRECIOS PROMEDIO MENSUAL'!$K$21:$K$50000,$A41)</f>
        <v>17480</v>
      </c>
      <c r="D41" s="59">
        <f>+AVERAGEIFS('[1]BD_PRECIOS PROMEDIO MENSUAL'!$J$21:$J$50000,'[1]BD_PRECIOS PROMEDIO MENSUAL'!$A$21:$A$50000,D$13,'[1]BD_PRECIOS PROMEDIO MENSUAL'!$B$21:$B$50000,D$14,'[1]BD_PRECIOS PROMEDIO MENSUAL'!$K$21:$K$50000,$A41)</f>
        <v>20815</v>
      </c>
      <c r="E41" s="60"/>
      <c r="F41" s="59">
        <f>+IFERROR(AVERAGEIFS('[1]BD_PRECIOS PROMEDIO MENSUAL'!$J$21:$J$50000,'[1]BD_PRECIOS PROMEDIO MENSUAL'!$A$21:$A$50000,$F$13,'[1]BD_PRECIOS PROMEDIO MENSUAL'!$B$21:$B$50000,F$14,'[1]BD_PRECIOS PROMEDIO MENSUAL'!$K$21:$K$50000,$A41)," ")</f>
        <v>25019.666666666668</v>
      </c>
      <c r="G41" s="59">
        <f>+IFERROR(AVERAGEIFS('[1]BD_PRECIOS PROMEDIO MENSUAL'!$J$21:$J$50000,'[1]BD_PRECIOS PROMEDIO MENSUAL'!$A$21:$A$50000,$F$13,'[1]BD_PRECIOS PROMEDIO MENSUAL'!$B$21:$B$50000,G$14,'[1]BD_PRECIOS PROMEDIO MENSUAL'!$K$21:$K$50000,$A41)," ")</f>
        <v>26266.666666666668</v>
      </c>
      <c r="H41" s="59">
        <f>+IFERROR(AVERAGEIFS('[1]BD_PRECIOS PROMEDIO MENSUAL'!$J$21:$J$50000,'[1]BD_PRECIOS PROMEDIO MENSUAL'!$A$21:$A$50000,$F$13,'[1]BD_PRECIOS PROMEDIO MENSUAL'!$B$21:$B$50000,H$14,'[1]BD_PRECIOS PROMEDIO MENSUAL'!$K$21:$K$50000,$A41)," ")</f>
        <v>27146</v>
      </c>
      <c r="I41" s="59">
        <f>+IFERROR(AVERAGEIFS('[1]BD_PRECIOS PROMEDIO MENSUAL'!$J$21:$J$50000,'[1]BD_PRECIOS PROMEDIO MENSUAL'!$A$21:$A$50000,$F$13,'[1]BD_PRECIOS PROMEDIO MENSUAL'!$B$21:$B$50000,I$14,'[1]BD_PRECIOS PROMEDIO MENSUAL'!$K$21:$K$50000,$A41)," ")</f>
        <v>26632</v>
      </c>
      <c r="J41" s="59">
        <f>+IFERROR(AVERAGEIFS('[1]BD_PRECIOS PROMEDIO MENSUAL'!$J$21:$J$50000,'[1]BD_PRECIOS PROMEDIO MENSUAL'!$A$21:$A$50000,$F$13,'[1]BD_PRECIOS PROMEDIO MENSUAL'!$B$21:$B$50000,J$14,'[1]BD_PRECIOS PROMEDIO MENSUAL'!$K$21:$K$50000,$A41)," ")</f>
        <v>26745.333333333332</v>
      </c>
      <c r="K41" s="59">
        <f>+IFERROR(AVERAGEIFS('[1]BD_PRECIOS PROMEDIO MENSUAL'!$J$21:$J$50000,'[1]BD_PRECIOS PROMEDIO MENSUAL'!$A$21:$A$50000,$F$13,'[1]BD_PRECIOS PROMEDIO MENSUAL'!$B$21:$B$50000,K$14,'[1]BD_PRECIOS PROMEDIO MENSUAL'!$K$21:$K$50000,$A41)," ")</f>
        <v>26548</v>
      </c>
      <c r="L41" s="61">
        <f t="shared" si="0"/>
        <v>-0.73782342090831232</v>
      </c>
      <c r="M41" s="61">
        <f t="shared" si="1"/>
        <v>27.542637521018488</v>
      </c>
      <c r="N41" s="61">
        <f t="shared" si="2"/>
        <v>19.078947368421062</v>
      </c>
      <c r="O41" s="26"/>
      <c r="P41" s="117"/>
      <c r="V41" s="129"/>
      <c r="W41" s="129"/>
      <c r="X41" s="129"/>
      <c r="Y41" s="129"/>
      <c r="Z41" s="129"/>
    </row>
    <row r="42" spans="1:26" ht="13.5" x14ac:dyDescent="0.35">
      <c r="A42" s="134">
        <v>71028</v>
      </c>
      <c r="B42" s="58" t="s">
        <v>305</v>
      </c>
      <c r="C42" s="59">
        <f>+AVERAGEIFS('[1]BD_PRECIOS PROMEDIO MENSUAL'!$J$21:$J$50000,'[1]BD_PRECIOS PROMEDIO MENSUAL'!$A$21:$A$50000,C$13,'[1]BD_PRECIOS PROMEDIO MENSUAL'!$B$21:$B$50000,C$14,'[1]BD_PRECIOS PROMEDIO MENSUAL'!$K$21:$K$50000,$A42)</f>
        <v>11493</v>
      </c>
      <c r="D42" s="59">
        <f>+AVERAGEIFS('[1]BD_PRECIOS PROMEDIO MENSUAL'!$J$21:$J$50000,'[1]BD_PRECIOS PROMEDIO MENSUAL'!$A$21:$A$50000,D$13,'[1]BD_PRECIOS PROMEDIO MENSUAL'!$B$21:$B$50000,D$14,'[1]BD_PRECIOS PROMEDIO MENSUAL'!$K$21:$K$50000,$A42)</f>
        <v>15159</v>
      </c>
      <c r="E42" s="60"/>
      <c r="F42" s="59">
        <f>+IFERROR(AVERAGEIFS('[1]BD_PRECIOS PROMEDIO MENSUAL'!$J$21:$J$50000,'[1]BD_PRECIOS PROMEDIO MENSUAL'!$A$21:$A$50000,$F$13,'[1]BD_PRECIOS PROMEDIO MENSUAL'!$B$21:$B$50000,F$14,'[1]BD_PRECIOS PROMEDIO MENSUAL'!$K$21:$K$50000,$A42)," ")</f>
        <v>18700</v>
      </c>
      <c r="G42" s="59">
        <f>+IFERROR(AVERAGEIFS('[1]BD_PRECIOS PROMEDIO MENSUAL'!$J$21:$J$50000,'[1]BD_PRECIOS PROMEDIO MENSUAL'!$A$21:$A$50000,$F$13,'[1]BD_PRECIOS PROMEDIO MENSUAL'!$B$21:$B$50000,G$14,'[1]BD_PRECIOS PROMEDIO MENSUAL'!$K$21:$K$50000,$A42)," ")</f>
        <v>18923.333333333332</v>
      </c>
      <c r="H42" s="59">
        <f>+IFERROR(AVERAGEIFS('[1]BD_PRECIOS PROMEDIO MENSUAL'!$J$21:$J$50000,'[1]BD_PRECIOS PROMEDIO MENSUAL'!$A$21:$A$50000,$F$13,'[1]BD_PRECIOS PROMEDIO MENSUAL'!$B$21:$B$50000,H$14,'[1]BD_PRECIOS PROMEDIO MENSUAL'!$K$21:$K$50000,$A42)," ")</f>
        <v>19132</v>
      </c>
      <c r="I42" s="59">
        <f>+IFERROR(AVERAGEIFS('[1]BD_PRECIOS PROMEDIO MENSUAL'!$J$21:$J$50000,'[1]BD_PRECIOS PROMEDIO MENSUAL'!$A$21:$A$50000,$F$13,'[1]BD_PRECIOS PROMEDIO MENSUAL'!$B$21:$B$50000,I$14,'[1]BD_PRECIOS PROMEDIO MENSUAL'!$K$21:$K$50000,$A42)," ")</f>
        <v>19518.666666666668</v>
      </c>
      <c r="J42" s="59">
        <f>+IFERROR(AVERAGEIFS('[1]BD_PRECIOS PROMEDIO MENSUAL'!$J$21:$J$50000,'[1]BD_PRECIOS PROMEDIO MENSUAL'!$A$21:$A$50000,$F$13,'[1]BD_PRECIOS PROMEDIO MENSUAL'!$B$21:$B$50000,J$14,'[1]BD_PRECIOS PROMEDIO MENSUAL'!$K$21:$K$50000,$A42)," ")</f>
        <v>19127.666666666668</v>
      </c>
      <c r="K42" s="59">
        <f>+IFERROR(AVERAGEIFS('[1]BD_PRECIOS PROMEDIO MENSUAL'!$J$21:$J$50000,'[1]BD_PRECIOS PROMEDIO MENSUAL'!$A$21:$A$50000,$F$13,'[1]BD_PRECIOS PROMEDIO MENSUAL'!$B$21:$B$50000,K$14,'[1]BD_PRECIOS PROMEDIO MENSUAL'!$K$21:$K$50000,$A42)," ")</f>
        <v>19613.666666666668</v>
      </c>
      <c r="L42" s="61">
        <f t="shared" si="0"/>
        <v>2.5408221947266663</v>
      </c>
      <c r="M42" s="61">
        <f t="shared" si="1"/>
        <v>29.386283176111007</v>
      </c>
      <c r="N42" s="61">
        <f t="shared" si="2"/>
        <v>31.897676846776292</v>
      </c>
      <c r="O42" s="26"/>
      <c r="P42" s="117"/>
      <c r="V42" s="129"/>
      <c r="W42" s="129"/>
      <c r="X42" s="129"/>
      <c r="Y42" s="129"/>
      <c r="Z42" s="129"/>
    </row>
    <row r="43" spans="1:26" ht="13.5" x14ac:dyDescent="0.35">
      <c r="A43" s="134">
        <v>71029</v>
      </c>
      <c r="B43" s="58" t="s">
        <v>306</v>
      </c>
      <c r="C43" s="59">
        <f>+AVERAGEIFS('[1]BD_PRECIOS PROMEDIO MENSUAL'!$J$21:$J$50000,'[1]BD_PRECIOS PROMEDIO MENSUAL'!$A$21:$A$50000,C$13,'[1]BD_PRECIOS PROMEDIO MENSUAL'!$B$21:$B$50000,C$14,'[1]BD_PRECIOS PROMEDIO MENSUAL'!$K$21:$K$50000,$A43)</f>
        <v>14167</v>
      </c>
      <c r="D43" s="59">
        <f>+AVERAGEIFS('[1]BD_PRECIOS PROMEDIO MENSUAL'!$J$21:$J$50000,'[1]BD_PRECIOS PROMEDIO MENSUAL'!$A$21:$A$50000,D$13,'[1]BD_PRECIOS PROMEDIO MENSUAL'!$B$21:$B$50000,D$14,'[1]BD_PRECIOS PROMEDIO MENSUAL'!$K$21:$K$50000,$A43)</f>
        <v>17485</v>
      </c>
      <c r="E43" s="60"/>
      <c r="F43" s="59">
        <f>+IFERROR(AVERAGEIFS('[1]BD_PRECIOS PROMEDIO MENSUAL'!$J$21:$J$50000,'[1]BD_PRECIOS PROMEDIO MENSUAL'!$A$21:$A$50000,$F$13,'[1]BD_PRECIOS PROMEDIO MENSUAL'!$B$21:$B$50000,F$14,'[1]BD_PRECIOS PROMEDIO MENSUAL'!$K$21:$K$50000,$A43)," ")</f>
        <v>21444</v>
      </c>
      <c r="G43" s="59">
        <f>+IFERROR(AVERAGEIFS('[1]BD_PRECIOS PROMEDIO MENSUAL'!$J$21:$J$50000,'[1]BD_PRECIOS PROMEDIO MENSUAL'!$A$21:$A$50000,$F$13,'[1]BD_PRECIOS PROMEDIO MENSUAL'!$B$21:$B$50000,G$14,'[1]BD_PRECIOS PROMEDIO MENSUAL'!$K$21:$K$50000,$A43)," ")</f>
        <v>21050</v>
      </c>
      <c r="H43" s="59">
        <f>+IFERROR(AVERAGEIFS('[1]BD_PRECIOS PROMEDIO MENSUAL'!$J$21:$J$50000,'[1]BD_PRECIOS PROMEDIO MENSUAL'!$A$21:$A$50000,$F$13,'[1]BD_PRECIOS PROMEDIO MENSUAL'!$B$21:$B$50000,H$14,'[1]BD_PRECIOS PROMEDIO MENSUAL'!$K$21:$K$50000,$A43)," ")</f>
        <v>22031</v>
      </c>
      <c r="I43" s="59">
        <f>+IFERROR(AVERAGEIFS('[1]BD_PRECIOS PROMEDIO MENSUAL'!$J$21:$J$50000,'[1]BD_PRECIOS PROMEDIO MENSUAL'!$A$21:$A$50000,$F$13,'[1]BD_PRECIOS PROMEDIO MENSUAL'!$B$21:$B$50000,I$14,'[1]BD_PRECIOS PROMEDIO MENSUAL'!$K$21:$K$50000,$A43)," ")</f>
        <v>22188</v>
      </c>
      <c r="J43" s="59">
        <f>+IFERROR(AVERAGEIFS('[1]BD_PRECIOS PROMEDIO MENSUAL'!$J$21:$J$50000,'[1]BD_PRECIOS PROMEDIO MENSUAL'!$A$21:$A$50000,$F$13,'[1]BD_PRECIOS PROMEDIO MENSUAL'!$B$21:$B$50000,J$14,'[1]BD_PRECIOS PROMEDIO MENSUAL'!$K$21:$K$50000,$A43)," ")</f>
        <v>21850</v>
      </c>
      <c r="K43" s="59">
        <f>+IFERROR(AVERAGEIFS('[1]BD_PRECIOS PROMEDIO MENSUAL'!$J$21:$J$50000,'[1]BD_PRECIOS PROMEDIO MENSUAL'!$A$21:$A$50000,$F$13,'[1]BD_PRECIOS PROMEDIO MENSUAL'!$B$21:$B$50000,K$14,'[1]BD_PRECIOS PROMEDIO MENSUAL'!$K$21:$K$50000,$A43)," ")</f>
        <v>22875</v>
      </c>
      <c r="L43" s="61">
        <f t="shared" si="0"/>
        <v>4.6910755148741323</v>
      </c>
      <c r="M43" s="61">
        <f t="shared" si="1"/>
        <v>30.826422647983986</v>
      </c>
      <c r="N43" s="61">
        <f t="shared" si="2"/>
        <v>23.420625397049477</v>
      </c>
      <c r="O43" s="26"/>
      <c r="P43" s="117"/>
      <c r="V43" s="129"/>
      <c r="W43" s="129"/>
      <c r="X43" s="129"/>
      <c r="Y43" s="129"/>
      <c r="Z43" s="129"/>
    </row>
    <row r="44" spans="1:26" ht="13.5" x14ac:dyDescent="0.35">
      <c r="A44" s="134">
        <v>71030</v>
      </c>
      <c r="B44" s="58" t="s">
        <v>307</v>
      </c>
      <c r="C44" s="59">
        <f>+AVERAGEIFS('[1]BD_PRECIOS PROMEDIO MENSUAL'!$J$21:$J$50000,'[1]BD_PRECIOS PROMEDIO MENSUAL'!$A$21:$A$50000,C$13,'[1]BD_PRECIOS PROMEDIO MENSUAL'!$B$21:$B$50000,C$14,'[1]BD_PRECIOS PROMEDIO MENSUAL'!$K$21:$K$50000,$A44)</f>
        <v>13119</v>
      </c>
      <c r="D44" s="59">
        <f>+AVERAGEIFS('[1]BD_PRECIOS PROMEDIO MENSUAL'!$J$21:$J$50000,'[1]BD_PRECIOS PROMEDIO MENSUAL'!$A$21:$A$50000,D$13,'[1]BD_PRECIOS PROMEDIO MENSUAL'!$B$21:$B$50000,D$14,'[1]BD_PRECIOS PROMEDIO MENSUAL'!$K$21:$K$50000,$A44)</f>
        <v>17261.666666666668</v>
      </c>
      <c r="E44" s="60"/>
      <c r="F44" s="59">
        <f>+IFERROR(AVERAGEIFS('[1]BD_PRECIOS PROMEDIO MENSUAL'!$J$21:$J$50000,'[1]BD_PRECIOS PROMEDIO MENSUAL'!$A$21:$A$50000,$F$13,'[1]BD_PRECIOS PROMEDIO MENSUAL'!$B$21:$B$50000,F$14,'[1]BD_PRECIOS PROMEDIO MENSUAL'!$K$21:$K$50000,$A44)," ")</f>
        <v>20615.333333333332</v>
      </c>
      <c r="G44" s="59">
        <f>+IFERROR(AVERAGEIFS('[1]BD_PRECIOS PROMEDIO MENSUAL'!$J$21:$J$50000,'[1]BD_PRECIOS PROMEDIO MENSUAL'!$A$21:$A$50000,$F$13,'[1]BD_PRECIOS PROMEDIO MENSUAL'!$B$21:$B$50000,G$14,'[1]BD_PRECIOS PROMEDIO MENSUAL'!$K$21:$K$50000,$A44)," ")</f>
        <v>21477.333333333332</v>
      </c>
      <c r="H44" s="59">
        <f>+IFERROR(AVERAGEIFS('[1]BD_PRECIOS PROMEDIO MENSUAL'!$J$21:$J$50000,'[1]BD_PRECIOS PROMEDIO MENSUAL'!$A$21:$A$50000,$F$13,'[1]BD_PRECIOS PROMEDIO MENSUAL'!$B$21:$B$50000,H$14,'[1]BD_PRECIOS PROMEDIO MENSUAL'!$K$21:$K$50000,$A44)," ")</f>
        <v>21979.666666666668</v>
      </c>
      <c r="I44" s="59">
        <f>+IFERROR(AVERAGEIFS('[1]BD_PRECIOS PROMEDIO MENSUAL'!$J$21:$J$50000,'[1]BD_PRECIOS PROMEDIO MENSUAL'!$A$21:$A$50000,$F$13,'[1]BD_PRECIOS PROMEDIO MENSUAL'!$B$21:$B$50000,I$14,'[1]BD_PRECIOS PROMEDIO MENSUAL'!$K$21:$K$50000,$A44)," ")</f>
        <v>22323</v>
      </c>
      <c r="J44" s="59">
        <f>+IFERROR(AVERAGEIFS('[1]BD_PRECIOS PROMEDIO MENSUAL'!$J$21:$J$50000,'[1]BD_PRECIOS PROMEDIO MENSUAL'!$A$21:$A$50000,$F$13,'[1]BD_PRECIOS PROMEDIO MENSUAL'!$B$21:$B$50000,J$14,'[1]BD_PRECIOS PROMEDIO MENSUAL'!$K$21:$K$50000,$A44)," ")</f>
        <v>21771</v>
      </c>
      <c r="K44" s="59">
        <f>+IFERROR(AVERAGEIFS('[1]BD_PRECIOS PROMEDIO MENSUAL'!$J$21:$J$50000,'[1]BD_PRECIOS PROMEDIO MENSUAL'!$A$21:$A$50000,$F$13,'[1]BD_PRECIOS PROMEDIO MENSUAL'!$B$21:$B$50000,K$14,'[1]BD_PRECIOS PROMEDIO MENSUAL'!$K$21:$K$50000,$A44)," ")</f>
        <v>21606</v>
      </c>
      <c r="L44" s="61">
        <f t="shared" si="0"/>
        <v>-0.75788893482154895</v>
      </c>
      <c r="M44" s="61">
        <f t="shared" si="1"/>
        <v>25.167519551993813</v>
      </c>
      <c r="N44" s="61">
        <f t="shared" si="2"/>
        <v>31.577610082069274</v>
      </c>
      <c r="O44" s="26"/>
      <c r="P44" s="117"/>
      <c r="V44" s="129"/>
      <c r="W44" s="129"/>
      <c r="X44" s="129"/>
      <c r="Y44" s="129"/>
      <c r="Z44" s="129"/>
    </row>
    <row r="45" spans="1:26" ht="13.5" x14ac:dyDescent="0.35">
      <c r="A45" s="134">
        <v>71031</v>
      </c>
      <c r="B45" s="58" t="s">
        <v>308</v>
      </c>
      <c r="C45" s="59">
        <f>+AVERAGEIFS('[1]BD_PRECIOS PROMEDIO MENSUAL'!$J$21:$J$50000,'[1]BD_PRECIOS PROMEDIO MENSUAL'!$A$21:$A$50000,C$13,'[1]BD_PRECIOS PROMEDIO MENSUAL'!$B$21:$B$50000,C$14,'[1]BD_PRECIOS PROMEDIO MENSUAL'!$K$21:$K$50000,$A45)</f>
        <v>18007</v>
      </c>
      <c r="D45" s="59">
        <f>+AVERAGEIFS('[1]BD_PRECIOS PROMEDIO MENSUAL'!$J$21:$J$50000,'[1]BD_PRECIOS PROMEDIO MENSUAL'!$A$21:$A$50000,D$13,'[1]BD_PRECIOS PROMEDIO MENSUAL'!$B$21:$B$50000,D$14,'[1]BD_PRECIOS PROMEDIO MENSUAL'!$K$21:$K$50000,$A45)</f>
        <v>22437</v>
      </c>
      <c r="E45" s="60"/>
      <c r="F45" s="59">
        <f>+IFERROR(AVERAGEIFS('[1]BD_PRECIOS PROMEDIO MENSUAL'!$J$21:$J$50000,'[1]BD_PRECIOS PROMEDIO MENSUAL'!$A$21:$A$50000,$F$13,'[1]BD_PRECIOS PROMEDIO MENSUAL'!$B$21:$B$50000,F$14,'[1]BD_PRECIOS PROMEDIO MENSUAL'!$K$21:$K$50000,$A45)," ")</f>
        <v>26562</v>
      </c>
      <c r="G45" s="59">
        <f>+IFERROR(AVERAGEIFS('[1]BD_PRECIOS PROMEDIO MENSUAL'!$J$21:$J$50000,'[1]BD_PRECIOS PROMEDIO MENSUAL'!$A$21:$A$50000,$F$13,'[1]BD_PRECIOS PROMEDIO MENSUAL'!$B$21:$B$50000,G$14,'[1]BD_PRECIOS PROMEDIO MENSUAL'!$K$21:$K$50000,$A45)," ")</f>
        <v>26766.666666666668</v>
      </c>
      <c r="H45" s="59">
        <f>+IFERROR(AVERAGEIFS('[1]BD_PRECIOS PROMEDIO MENSUAL'!$J$21:$J$50000,'[1]BD_PRECIOS PROMEDIO MENSUAL'!$A$21:$A$50000,$F$13,'[1]BD_PRECIOS PROMEDIO MENSUAL'!$B$21:$B$50000,H$14,'[1]BD_PRECIOS PROMEDIO MENSUAL'!$K$21:$K$50000,$A45)," ")</f>
        <v>28497.333333333332</v>
      </c>
      <c r="I45" s="59">
        <f>+IFERROR(AVERAGEIFS('[1]BD_PRECIOS PROMEDIO MENSUAL'!$J$21:$J$50000,'[1]BD_PRECIOS PROMEDIO MENSUAL'!$A$21:$A$50000,$F$13,'[1]BD_PRECIOS PROMEDIO MENSUAL'!$B$21:$B$50000,I$14,'[1]BD_PRECIOS PROMEDIO MENSUAL'!$K$21:$K$50000,$A45)," ")</f>
        <v>28398.666666666668</v>
      </c>
      <c r="J45" s="59">
        <f>+IFERROR(AVERAGEIFS('[1]BD_PRECIOS PROMEDIO MENSUAL'!$J$21:$J$50000,'[1]BD_PRECIOS PROMEDIO MENSUAL'!$A$21:$A$50000,$F$13,'[1]BD_PRECIOS PROMEDIO MENSUAL'!$B$21:$B$50000,J$14,'[1]BD_PRECIOS PROMEDIO MENSUAL'!$K$21:$K$50000,$A45)," ")</f>
        <v>28185.333333333332</v>
      </c>
      <c r="K45" s="59">
        <f>+IFERROR(AVERAGEIFS('[1]BD_PRECIOS PROMEDIO MENSUAL'!$J$21:$J$50000,'[1]BD_PRECIOS PROMEDIO MENSUAL'!$A$21:$A$50000,$F$13,'[1]BD_PRECIOS PROMEDIO MENSUAL'!$B$21:$B$50000,K$14,'[1]BD_PRECIOS PROMEDIO MENSUAL'!$K$21:$K$50000,$A45)," ")</f>
        <v>28371</v>
      </c>
      <c r="L45" s="61">
        <f t="shared" si="0"/>
        <v>0.65873503950044654</v>
      </c>
      <c r="M45" s="61">
        <f t="shared" si="1"/>
        <v>26.447386014173023</v>
      </c>
      <c r="N45" s="61">
        <f t="shared" si="2"/>
        <v>24.601543844060636</v>
      </c>
      <c r="O45" s="26"/>
      <c r="P45" s="117"/>
      <c r="V45" s="129"/>
      <c r="W45" s="129"/>
      <c r="X45" s="129"/>
      <c r="Y45" s="129"/>
      <c r="Z45" s="129"/>
    </row>
    <row r="46" spans="1:26" ht="15" customHeight="1" x14ac:dyDescent="0.35">
      <c r="A46" s="134">
        <v>71032</v>
      </c>
      <c r="B46" s="66" t="s">
        <v>309</v>
      </c>
      <c r="C46" s="59">
        <f>+AVERAGEIFS('[1]BD_PRECIOS PROMEDIO MENSUAL'!$J$21:$J$50000,'[1]BD_PRECIOS PROMEDIO MENSUAL'!$A$21:$A$50000,C$13,'[1]BD_PRECIOS PROMEDIO MENSUAL'!$B$21:$B$50000,C$14,'[1]BD_PRECIOS PROMEDIO MENSUAL'!$K$21:$K$50000,$A46)</f>
        <v>13254.666666666666</v>
      </c>
      <c r="D46" s="59">
        <f>+AVERAGEIFS('[1]BD_PRECIOS PROMEDIO MENSUAL'!$J$21:$J$50000,'[1]BD_PRECIOS PROMEDIO MENSUAL'!$A$21:$A$50000,D$13,'[1]BD_PRECIOS PROMEDIO MENSUAL'!$B$21:$B$50000,D$14,'[1]BD_PRECIOS PROMEDIO MENSUAL'!$K$21:$K$50000,$A46)</f>
        <v>17369.666666666668</v>
      </c>
      <c r="E46" s="60"/>
      <c r="F46" s="59">
        <f>+IFERROR(AVERAGEIFS('[1]BD_PRECIOS PROMEDIO MENSUAL'!$J$21:$J$50000,'[1]BD_PRECIOS PROMEDIO MENSUAL'!$A$21:$A$50000,$F$13,'[1]BD_PRECIOS PROMEDIO MENSUAL'!$B$21:$B$50000,F$14,'[1]BD_PRECIOS PROMEDIO MENSUAL'!$K$21:$K$50000,$A46)," ")</f>
        <v>20848.666666666668</v>
      </c>
      <c r="G46" s="59">
        <f>+IFERROR(AVERAGEIFS('[1]BD_PRECIOS PROMEDIO MENSUAL'!$J$21:$J$50000,'[1]BD_PRECIOS PROMEDIO MENSUAL'!$A$21:$A$50000,$F$13,'[1]BD_PRECIOS PROMEDIO MENSUAL'!$B$21:$B$50000,G$14,'[1]BD_PRECIOS PROMEDIO MENSUAL'!$K$21:$K$50000,$A46)," ")</f>
        <v>21584.333333333332</v>
      </c>
      <c r="H46" s="59">
        <f>+IFERROR(AVERAGEIFS('[1]BD_PRECIOS PROMEDIO MENSUAL'!$J$21:$J$50000,'[1]BD_PRECIOS PROMEDIO MENSUAL'!$A$21:$A$50000,$F$13,'[1]BD_PRECIOS PROMEDIO MENSUAL'!$B$21:$B$50000,H$14,'[1]BD_PRECIOS PROMEDIO MENSUAL'!$K$21:$K$50000,$A46)," ")</f>
        <v>22200</v>
      </c>
      <c r="I46" s="59">
        <f>+IFERROR(AVERAGEIFS('[1]BD_PRECIOS PROMEDIO MENSUAL'!$J$21:$J$50000,'[1]BD_PRECIOS PROMEDIO MENSUAL'!$A$21:$A$50000,$F$13,'[1]BD_PRECIOS PROMEDIO MENSUAL'!$B$21:$B$50000,I$14,'[1]BD_PRECIOS PROMEDIO MENSUAL'!$K$21:$K$50000,$A46)," ")</f>
        <v>22271</v>
      </c>
      <c r="J46" s="59">
        <f>+IFERROR(AVERAGEIFS('[1]BD_PRECIOS PROMEDIO MENSUAL'!$J$21:$J$50000,'[1]BD_PRECIOS PROMEDIO MENSUAL'!$A$21:$A$50000,$F$13,'[1]BD_PRECIOS PROMEDIO MENSUAL'!$B$21:$B$50000,J$14,'[1]BD_PRECIOS PROMEDIO MENSUAL'!$K$21:$K$50000,$A46)," ")</f>
        <v>22198</v>
      </c>
      <c r="K46" s="59">
        <f>+IFERROR(AVERAGEIFS('[1]BD_PRECIOS PROMEDIO MENSUAL'!$J$21:$J$50000,'[1]BD_PRECIOS PROMEDIO MENSUAL'!$A$21:$A$50000,$F$13,'[1]BD_PRECIOS PROMEDIO MENSUAL'!$B$21:$B$50000,K$14,'[1]BD_PRECIOS PROMEDIO MENSUAL'!$K$21:$K$50000,$A46)," ")</f>
        <v>22413.333333333332</v>
      </c>
      <c r="L46" s="61">
        <f t="shared" si="0"/>
        <v>0.97005736252515629</v>
      </c>
      <c r="M46" s="61">
        <f t="shared" si="1"/>
        <v>29.037210462683973</v>
      </c>
      <c r="N46" s="61">
        <f t="shared" si="2"/>
        <v>31.045669449753554</v>
      </c>
      <c r="O46" s="26"/>
      <c r="P46" s="117"/>
      <c r="V46" s="129"/>
      <c r="W46" s="129"/>
      <c r="X46" s="129"/>
      <c r="Y46" s="129"/>
      <c r="Z46" s="129"/>
    </row>
    <row r="47" spans="1:26" ht="13.5" x14ac:dyDescent="0.35">
      <c r="A47" s="134">
        <v>71034</v>
      </c>
      <c r="B47" s="58" t="s">
        <v>310</v>
      </c>
      <c r="C47" s="59">
        <f>+AVERAGEIFS('[1]BD_PRECIOS PROMEDIO MENSUAL'!$J$21:$J$50000,'[1]BD_PRECIOS PROMEDIO MENSUAL'!$A$21:$A$50000,C$13,'[1]BD_PRECIOS PROMEDIO MENSUAL'!$B$21:$B$50000,C$14,'[1]BD_PRECIOS PROMEDIO MENSUAL'!$K$21:$K$50000,$A47)</f>
        <v>7352.6</v>
      </c>
      <c r="D47" s="59">
        <f>+AVERAGEIFS('[1]BD_PRECIOS PROMEDIO MENSUAL'!$J$21:$J$50000,'[1]BD_PRECIOS PROMEDIO MENSUAL'!$A$21:$A$50000,D$13,'[1]BD_PRECIOS PROMEDIO MENSUAL'!$B$21:$B$50000,D$14,'[1]BD_PRECIOS PROMEDIO MENSUAL'!$K$21:$K$50000,$A47)</f>
        <v>9083.7999999999993</v>
      </c>
      <c r="E47" s="60"/>
      <c r="F47" s="59">
        <f>+IFERROR(AVERAGEIFS('[1]BD_PRECIOS PROMEDIO MENSUAL'!$J$21:$J$50000,'[1]BD_PRECIOS PROMEDIO MENSUAL'!$A$21:$A$50000,$F$13,'[1]BD_PRECIOS PROMEDIO MENSUAL'!$B$21:$B$50000,F$14,'[1]BD_PRECIOS PROMEDIO MENSUAL'!$K$21:$K$50000,$A47)," ")</f>
        <v>9705.7999999999993</v>
      </c>
      <c r="G47" s="59">
        <f>+IFERROR(AVERAGEIFS('[1]BD_PRECIOS PROMEDIO MENSUAL'!$J$21:$J$50000,'[1]BD_PRECIOS PROMEDIO MENSUAL'!$A$21:$A$50000,$F$13,'[1]BD_PRECIOS PROMEDIO MENSUAL'!$B$21:$B$50000,G$14,'[1]BD_PRECIOS PROMEDIO MENSUAL'!$K$21:$K$50000,$A47)," ")</f>
        <v>9484.4</v>
      </c>
      <c r="H47" s="59">
        <f>+IFERROR(AVERAGEIFS('[1]BD_PRECIOS PROMEDIO MENSUAL'!$J$21:$J$50000,'[1]BD_PRECIOS PROMEDIO MENSUAL'!$A$21:$A$50000,$F$13,'[1]BD_PRECIOS PROMEDIO MENSUAL'!$B$21:$B$50000,H$14,'[1]BD_PRECIOS PROMEDIO MENSUAL'!$K$21:$K$50000,$A47)," ")</f>
        <v>10228.799999999999</v>
      </c>
      <c r="I47" s="59">
        <f>+IFERROR(AVERAGEIFS('[1]BD_PRECIOS PROMEDIO MENSUAL'!$J$21:$J$50000,'[1]BD_PRECIOS PROMEDIO MENSUAL'!$A$21:$A$50000,$F$13,'[1]BD_PRECIOS PROMEDIO MENSUAL'!$B$21:$B$50000,I$14,'[1]BD_PRECIOS PROMEDIO MENSUAL'!$K$21:$K$50000,$A47)," ")</f>
        <v>10956.8</v>
      </c>
      <c r="J47" s="59">
        <f>+IFERROR(AVERAGEIFS('[1]BD_PRECIOS PROMEDIO MENSUAL'!$J$21:$J$50000,'[1]BD_PRECIOS PROMEDIO MENSUAL'!$A$21:$A$50000,$F$13,'[1]BD_PRECIOS PROMEDIO MENSUAL'!$B$21:$B$50000,J$14,'[1]BD_PRECIOS PROMEDIO MENSUAL'!$K$21:$K$50000,$A47)," ")</f>
        <v>10860.6</v>
      </c>
      <c r="K47" s="59">
        <f>+IFERROR(AVERAGEIFS('[1]BD_PRECIOS PROMEDIO MENSUAL'!$J$21:$J$50000,'[1]BD_PRECIOS PROMEDIO MENSUAL'!$A$21:$A$50000,$F$13,'[1]BD_PRECIOS PROMEDIO MENSUAL'!$B$21:$B$50000,K$14,'[1]BD_PRECIOS PROMEDIO MENSUAL'!$K$21:$K$50000,$A47)," ")</f>
        <v>11205.4</v>
      </c>
      <c r="L47" s="61">
        <f t="shared" si="0"/>
        <v>3.1747785573541076</v>
      </c>
      <c r="M47" s="61">
        <f t="shared" si="1"/>
        <v>23.355864285871554</v>
      </c>
      <c r="N47" s="61">
        <f t="shared" si="2"/>
        <v>23.545412507140306</v>
      </c>
      <c r="O47" s="26"/>
      <c r="P47" s="117"/>
      <c r="V47" s="129"/>
      <c r="W47" s="129"/>
      <c r="X47" s="129"/>
      <c r="Y47" s="129"/>
      <c r="Z47" s="129"/>
    </row>
    <row r="48" spans="1:26" ht="13.5" x14ac:dyDescent="0.35">
      <c r="A48" s="134">
        <v>71035</v>
      </c>
      <c r="B48" s="58" t="s">
        <v>127</v>
      </c>
      <c r="C48" s="59">
        <f>+AVERAGEIFS('[1]BD_PRECIOS PROMEDIO MENSUAL'!$J$21:$J$50000,'[1]BD_PRECIOS PROMEDIO MENSUAL'!$A$21:$A$50000,C$13,'[1]BD_PRECIOS PROMEDIO MENSUAL'!$B$21:$B$50000,C$14,'[1]BD_PRECIOS PROMEDIO MENSUAL'!$K$21:$K$50000,$A48)</f>
        <v>8039.8</v>
      </c>
      <c r="D48" s="59">
        <f>+AVERAGEIFS('[1]BD_PRECIOS PROMEDIO MENSUAL'!$J$21:$J$50000,'[1]BD_PRECIOS PROMEDIO MENSUAL'!$A$21:$A$50000,D$13,'[1]BD_PRECIOS PROMEDIO MENSUAL'!$B$21:$B$50000,D$14,'[1]BD_PRECIOS PROMEDIO MENSUAL'!$K$21:$K$50000,$A48)</f>
        <v>12699.2</v>
      </c>
      <c r="E48" s="60"/>
      <c r="F48" s="59">
        <f>+IFERROR(AVERAGEIFS('[1]BD_PRECIOS PROMEDIO MENSUAL'!$J$21:$J$50000,'[1]BD_PRECIOS PROMEDIO MENSUAL'!$A$21:$A$50000,$F$13,'[1]BD_PRECIOS PROMEDIO MENSUAL'!$B$21:$B$50000,F$14,'[1]BD_PRECIOS PROMEDIO MENSUAL'!$K$21:$K$50000,$A48)," ")</f>
        <v>13094.2</v>
      </c>
      <c r="G48" s="59">
        <f>+IFERROR(AVERAGEIFS('[1]BD_PRECIOS PROMEDIO MENSUAL'!$J$21:$J$50000,'[1]BD_PRECIOS PROMEDIO MENSUAL'!$A$21:$A$50000,$F$13,'[1]BD_PRECIOS PROMEDIO MENSUAL'!$B$21:$B$50000,G$14,'[1]BD_PRECIOS PROMEDIO MENSUAL'!$K$21:$K$50000,$A48)," ")</f>
        <v>13320.2</v>
      </c>
      <c r="H48" s="59">
        <f>+IFERROR(AVERAGEIFS('[1]BD_PRECIOS PROMEDIO MENSUAL'!$J$21:$J$50000,'[1]BD_PRECIOS PROMEDIO MENSUAL'!$A$21:$A$50000,$F$13,'[1]BD_PRECIOS PROMEDIO MENSUAL'!$B$21:$B$50000,H$14,'[1]BD_PRECIOS PROMEDIO MENSUAL'!$K$21:$K$50000,$A48)," ")</f>
        <v>13319.4</v>
      </c>
      <c r="I48" s="59">
        <f>+IFERROR(AVERAGEIFS('[1]BD_PRECIOS PROMEDIO MENSUAL'!$J$21:$J$50000,'[1]BD_PRECIOS PROMEDIO MENSUAL'!$A$21:$A$50000,$F$13,'[1]BD_PRECIOS PROMEDIO MENSUAL'!$B$21:$B$50000,I$14,'[1]BD_PRECIOS PROMEDIO MENSUAL'!$K$21:$K$50000,$A48)," ")</f>
        <v>13542.4</v>
      </c>
      <c r="J48" s="59">
        <f>+IFERROR(AVERAGEIFS('[1]BD_PRECIOS PROMEDIO MENSUAL'!$J$21:$J$50000,'[1]BD_PRECIOS PROMEDIO MENSUAL'!$A$21:$A$50000,$F$13,'[1]BD_PRECIOS PROMEDIO MENSUAL'!$B$21:$B$50000,J$14,'[1]BD_PRECIOS PROMEDIO MENSUAL'!$K$21:$K$50000,$A48)," ")</f>
        <v>13816.2</v>
      </c>
      <c r="K48" s="59">
        <f>+IFERROR(AVERAGEIFS('[1]BD_PRECIOS PROMEDIO MENSUAL'!$J$21:$J$50000,'[1]BD_PRECIOS PROMEDIO MENSUAL'!$A$21:$A$50000,$F$13,'[1]BD_PRECIOS PROMEDIO MENSUAL'!$B$21:$B$50000,K$14,'[1]BD_PRECIOS PROMEDIO MENSUAL'!$K$21:$K$50000,$A48)," ")</f>
        <v>14371.8</v>
      </c>
      <c r="L48" s="61">
        <f t="shared" si="0"/>
        <v>4.0213662222608137</v>
      </c>
      <c r="M48" s="61">
        <f t="shared" si="1"/>
        <v>13.170908403678961</v>
      </c>
      <c r="N48" s="61">
        <f t="shared" si="2"/>
        <v>57.954177964625984</v>
      </c>
      <c r="O48" s="26"/>
      <c r="P48" s="117"/>
      <c r="V48" s="129"/>
      <c r="W48" s="129"/>
      <c r="X48" s="129"/>
      <c r="Y48" s="129"/>
      <c r="Z48" s="129"/>
    </row>
    <row r="49" spans="1:26" ht="13.5" x14ac:dyDescent="0.35">
      <c r="A49" s="134">
        <v>71036</v>
      </c>
      <c r="B49" s="58" t="s">
        <v>311</v>
      </c>
      <c r="C49" s="59">
        <f>+AVERAGEIFS('[1]BD_PRECIOS PROMEDIO MENSUAL'!$J$21:$J$50000,'[1]BD_PRECIOS PROMEDIO MENSUAL'!$A$21:$A$50000,C$13,'[1]BD_PRECIOS PROMEDIO MENSUAL'!$B$21:$B$50000,C$14,'[1]BD_PRECIOS PROMEDIO MENSUAL'!$K$21:$K$50000,$A49)</f>
        <v>6740</v>
      </c>
      <c r="D49" s="59">
        <f>+AVERAGEIFS('[1]BD_PRECIOS PROMEDIO MENSUAL'!$J$21:$J$50000,'[1]BD_PRECIOS PROMEDIO MENSUAL'!$A$21:$A$50000,D$13,'[1]BD_PRECIOS PROMEDIO MENSUAL'!$B$21:$B$50000,D$14,'[1]BD_PRECIOS PROMEDIO MENSUAL'!$K$21:$K$50000,$A49)</f>
        <v>7318.5</v>
      </c>
      <c r="E49" s="60"/>
      <c r="F49" s="59">
        <f>+IFERROR(AVERAGEIFS('[1]BD_PRECIOS PROMEDIO MENSUAL'!$J$21:$J$50000,'[1]BD_PRECIOS PROMEDIO MENSUAL'!$A$21:$A$50000,$F$13,'[1]BD_PRECIOS PROMEDIO MENSUAL'!$B$21:$B$50000,F$14,'[1]BD_PRECIOS PROMEDIO MENSUAL'!$K$21:$K$50000,$A49)," ")</f>
        <v>8440.3333333333339</v>
      </c>
      <c r="G49" s="59">
        <f>+IFERROR(AVERAGEIFS('[1]BD_PRECIOS PROMEDIO MENSUAL'!$J$21:$J$50000,'[1]BD_PRECIOS PROMEDIO MENSUAL'!$A$21:$A$50000,$F$13,'[1]BD_PRECIOS PROMEDIO MENSUAL'!$B$21:$B$50000,G$14,'[1]BD_PRECIOS PROMEDIO MENSUAL'!$K$21:$K$50000,$A49)," ")</f>
        <v>8515.3333333333339</v>
      </c>
      <c r="H49" s="59">
        <f>+IFERROR(AVERAGEIFS('[1]BD_PRECIOS PROMEDIO MENSUAL'!$J$21:$J$50000,'[1]BD_PRECIOS PROMEDIO MENSUAL'!$A$21:$A$50000,$F$13,'[1]BD_PRECIOS PROMEDIO MENSUAL'!$B$21:$B$50000,H$14,'[1]BD_PRECIOS PROMEDIO MENSUAL'!$K$21:$K$50000,$A49)," ")</f>
        <v>8626</v>
      </c>
      <c r="I49" s="59">
        <f>+IFERROR(AVERAGEIFS('[1]BD_PRECIOS PROMEDIO MENSUAL'!$J$21:$J$50000,'[1]BD_PRECIOS PROMEDIO MENSUAL'!$A$21:$A$50000,$F$13,'[1]BD_PRECIOS PROMEDIO MENSUAL'!$B$21:$B$50000,I$14,'[1]BD_PRECIOS PROMEDIO MENSUAL'!$K$21:$K$50000,$A49)," ")</f>
        <v>9425.6666666666661</v>
      </c>
      <c r="J49" s="59">
        <f>+IFERROR(AVERAGEIFS('[1]BD_PRECIOS PROMEDIO MENSUAL'!$J$21:$J$50000,'[1]BD_PRECIOS PROMEDIO MENSUAL'!$A$21:$A$50000,$F$13,'[1]BD_PRECIOS PROMEDIO MENSUAL'!$B$21:$B$50000,J$14,'[1]BD_PRECIOS PROMEDIO MENSUAL'!$K$21:$K$50000,$A49)," ")</f>
        <v>9382.6666666666661</v>
      </c>
      <c r="K49" s="59">
        <f>+IFERROR(AVERAGEIFS('[1]BD_PRECIOS PROMEDIO MENSUAL'!$J$21:$J$50000,'[1]BD_PRECIOS PROMEDIO MENSUAL'!$A$21:$A$50000,$F$13,'[1]BD_PRECIOS PROMEDIO MENSUAL'!$B$21:$B$50000,K$14,'[1]BD_PRECIOS PROMEDIO MENSUAL'!$K$21:$K$50000,$A49)," ")</f>
        <v>9688.6666666666661</v>
      </c>
      <c r="L49" s="61">
        <f t="shared" si="0"/>
        <v>3.2613329543839775</v>
      </c>
      <c r="M49" s="61">
        <f t="shared" si="1"/>
        <v>32.385962515087321</v>
      </c>
      <c r="N49" s="61">
        <f t="shared" si="2"/>
        <v>8.5830860534124689</v>
      </c>
      <c r="O49" s="26"/>
      <c r="P49" s="117"/>
      <c r="V49" s="129"/>
      <c r="W49" s="129"/>
      <c r="X49" s="129"/>
      <c r="Y49" s="129"/>
      <c r="Z49" s="129"/>
    </row>
    <row r="50" spans="1:26" ht="13.5" x14ac:dyDescent="0.35">
      <c r="A50" s="136">
        <v>71037</v>
      </c>
      <c r="B50" s="58" t="s">
        <v>312</v>
      </c>
      <c r="C50" s="59">
        <f>+AVERAGEIFS('[1]BD_PRECIOS PROMEDIO MENSUAL'!$J$21:$J$50000,'[1]BD_PRECIOS PROMEDIO MENSUAL'!$A$21:$A$50000,C$13,'[1]BD_PRECIOS PROMEDIO MENSUAL'!$B$21:$B$50000,C$14,'[1]BD_PRECIOS PROMEDIO MENSUAL'!$K$21:$K$50000,$A50)</f>
        <v>7446.2</v>
      </c>
      <c r="D50" s="59">
        <f>+AVERAGEIFS('[1]BD_PRECIOS PROMEDIO MENSUAL'!$J$21:$J$50000,'[1]BD_PRECIOS PROMEDIO MENSUAL'!$A$21:$A$50000,D$13,'[1]BD_PRECIOS PROMEDIO MENSUAL'!$B$21:$B$50000,D$14,'[1]BD_PRECIOS PROMEDIO MENSUAL'!$K$21:$K$50000,$A50)</f>
        <v>9435.7999999999993</v>
      </c>
      <c r="E50" s="60"/>
      <c r="F50" s="59">
        <f>+IFERROR(AVERAGEIFS('[1]BD_PRECIOS PROMEDIO MENSUAL'!$J$21:$J$50000,'[1]BD_PRECIOS PROMEDIO MENSUAL'!$A$21:$A$50000,$F$13,'[1]BD_PRECIOS PROMEDIO MENSUAL'!$B$21:$B$50000,F$14,'[1]BD_PRECIOS PROMEDIO MENSUAL'!$K$21:$K$50000,$A50)," ")</f>
        <v>10079.4</v>
      </c>
      <c r="G50" s="59">
        <f>+IFERROR(AVERAGEIFS('[1]BD_PRECIOS PROMEDIO MENSUAL'!$J$21:$J$50000,'[1]BD_PRECIOS PROMEDIO MENSUAL'!$A$21:$A$50000,$F$13,'[1]BD_PRECIOS PROMEDIO MENSUAL'!$B$21:$B$50000,G$14,'[1]BD_PRECIOS PROMEDIO MENSUAL'!$K$21:$K$50000,$A50)," ")</f>
        <v>10124.6</v>
      </c>
      <c r="H50" s="59">
        <f>+IFERROR(AVERAGEIFS('[1]BD_PRECIOS PROMEDIO MENSUAL'!$J$21:$J$50000,'[1]BD_PRECIOS PROMEDIO MENSUAL'!$A$21:$A$50000,$F$13,'[1]BD_PRECIOS PROMEDIO MENSUAL'!$B$21:$B$50000,H$14,'[1]BD_PRECIOS PROMEDIO MENSUAL'!$K$21:$K$50000,$A50)," ")</f>
        <v>10335.799999999999</v>
      </c>
      <c r="I50" s="59">
        <f>+IFERROR(AVERAGEIFS('[1]BD_PRECIOS PROMEDIO MENSUAL'!$J$21:$J$50000,'[1]BD_PRECIOS PROMEDIO MENSUAL'!$A$21:$A$50000,$F$13,'[1]BD_PRECIOS PROMEDIO MENSUAL'!$B$21:$B$50000,I$14,'[1]BD_PRECIOS PROMEDIO MENSUAL'!$K$21:$K$50000,$A50)," ")</f>
        <v>11259.8</v>
      </c>
      <c r="J50" s="59">
        <f>+IFERROR(AVERAGEIFS('[1]BD_PRECIOS PROMEDIO MENSUAL'!$J$21:$J$50000,'[1]BD_PRECIOS PROMEDIO MENSUAL'!$A$21:$A$50000,$F$13,'[1]BD_PRECIOS PROMEDIO MENSUAL'!$B$21:$B$50000,J$14,'[1]BD_PRECIOS PROMEDIO MENSUAL'!$K$21:$K$50000,$A50)," ")</f>
        <v>11126.6</v>
      </c>
      <c r="K50" s="59">
        <f>+IFERROR(AVERAGEIFS('[1]BD_PRECIOS PROMEDIO MENSUAL'!$J$21:$J$50000,'[1]BD_PRECIOS PROMEDIO MENSUAL'!$A$21:$A$50000,$F$13,'[1]BD_PRECIOS PROMEDIO MENSUAL'!$B$21:$B$50000,K$14,'[1]BD_PRECIOS PROMEDIO MENSUAL'!$K$21:$K$50000,$A50)," ")</f>
        <v>11632.4</v>
      </c>
      <c r="L50" s="61">
        <f t="shared" si="0"/>
        <v>4.5458630668847588</v>
      </c>
      <c r="M50" s="61">
        <f t="shared" si="1"/>
        <v>23.279425167977273</v>
      </c>
      <c r="N50" s="61">
        <f t="shared" si="2"/>
        <v>26.719669092960153</v>
      </c>
      <c r="O50" s="26"/>
      <c r="P50" s="117"/>
      <c r="V50" s="129"/>
      <c r="W50" s="129"/>
      <c r="X50" s="129"/>
      <c r="Y50" s="129"/>
      <c r="Z50" s="129"/>
    </row>
    <row r="51" spans="1:26" ht="13.5" x14ac:dyDescent="0.35">
      <c r="A51" s="134">
        <v>71038</v>
      </c>
      <c r="B51" s="58" t="s">
        <v>313</v>
      </c>
      <c r="C51" s="59">
        <f>+AVERAGEIFS('[1]BD_PRECIOS PROMEDIO MENSUAL'!$J$21:$J$50000,'[1]BD_PRECIOS PROMEDIO MENSUAL'!$A$21:$A$50000,C$13,'[1]BD_PRECIOS PROMEDIO MENSUAL'!$B$21:$B$50000,C$14,'[1]BD_PRECIOS PROMEDIO MENSUAL'!$K$21:$K$50000,$A51)</f>
        <v>7779.4</v>
      </c>
      <c r="D51" s="59">
        <f>+AVERAGEIFS('[1]BD_PRECIOS PROMEDIO MENSUAL'!$J$21:$J$50000,'[1]BD_PRECIOS PROMEDIO MENSUAL'!$A$21:$A$50000,D$13,'[1]BD_PRECIOS PROMEDIO MENSUAL'!$B$21:$B$50000,D$14,'[1]BD_PRECIOS PROMEDIO MENSUAL'!$K$21:$K$50000,$A51)</f>
        <v>9872.2000000000007</v>
      </c>
      <c r="E51" s="60"/>
      <c r="F51" s="59">
        <f>+IFERROR(AVERAGEIFS('[1]BD_PRECIOS PROMEDIO MENSUAL'!$J$21:$J$50000,'[1]BD_PRECIOS PROMEDIO MENSUAL'!$A$21:$A$50000,$F$13,'[1]BD_PRECIOS PROMEDIO MENSUAL'!$B$21:$B$50000,F$14,'[1]BD_PRECIOS PROMEDIO MENSUAL'!$K$21:$K$50000,$A51)," ")</f>
        <v>10274.4</v>
      </c>
      <c r="G51" s="59">
        <f>+IFERROR(AVERAGEIFS('[1]BD_PRECIOS PROMEDIO MENSUAL'!$J$21:$J$50000,'[1]BD_PRECIOS PROMEDIO MENSUAL'!$A$21:$A$50000,$F$13,'[1]BD_PRECIOS PROMEDIO MENSUAL'!$B$21:$B$50000,G$14,'[1]BD_PRECIOS PROMEDIO MENSUAL'!$K$21:$K$50000,$A51)," ")</f>
        <v>10453.799999999999</v>
      </c>
      <c r="H51" s="59">
        <f>+IFERROR(AVERAGEIFS('[1]BD_PRECIOS PROMEDIO MENSUAL'!$J$21:$J$50000,'[1]BD_PRECIOS PROMEDIO MENSUAL'!$A$21:$A$50000,$F$13,'[1]BD_PRECIOS PROMEDIO MENSUAL'!$B$21:$B$50000,H$14,'[1]BD_PRECIOS PROMEDIO MENSUAL'!$K$21:$K$50000,$A51)," ")</f>
        <v>10743.6</v>
      </c>
      <c r="I51" s="59">
        <f>+IFERROR(AVERAGEIFS('[1]BD_PRECIOS PROMEDIO MENSUAL'!$J$21:$J$50000,'[1]BD_PRECIOS PROMEDIO MENSUAL'!$A$21:$A$50000,$F$13,'[1]BD_PRECIOS PROMEDIO MENSUAL'!$B$21:$B$50000,I$14,'[1]BD_PRECIOS PROMEDIO MENSUAL'!$K$21:$K$50000,$A51)," ")</f>
        <v>11465</v>
      </c>
      <c r="J51" s="59">
        <f>+IFERROR(AVERAGEIFS('[1]BD_PRECIOS PROMEDIO MENSUAL'!$J$21:$J$50000,'[1]BD_PRECIOS PROMEDIO MENSUAL'!$A$21:$A$50000,$F$13,'[1]BD_PRECIOS PROMEDIO MENSUAL'!$B$21:$B$50000,J$14,'[1]BD_PRECIOS PROMEDIO MENSUAL'!$K$21:$K$50000,$A51)," ")</f>
        <v>11529</v>
      </c>
      <c r="K51" s="59">
        <f>+IFERROR(AVERAGEIFS('[1]BD_PRECIOS PROMEDIO MENSUAL'!$J$21:$J$50000,'[1]BD_PRECIOS PROMEDIO MENSUAL'!$A$21:$A$50000,$F$13,'[1]BD_PRECIOS PROMEDIO MENSUAL'!$B$21:$B$50000,K$14,'[1]BD_PRECIOS PROMEDIO MENSUAL'!$K$21:$K$50000,$A51)," ")</f>
        <v>12149.2</v>
      </c>
      <c r="L51" s="61">
        <f t="shared" si="0"/>
        <v>5.3794778384942399</v>
      </c>
      <c r="M51" s="61">
        <f t="shared" si="1"/>
        <v>23.064767731609969</v>
      </c>
      <c r="N51" s="61">
        <f t="shared" si="2"/>
        <v>26.901817620896228</v>
      </c>
      <c r="O51" s="26"/>
      <c r="P51" s="117"/>
      <c r="V51" s="129"/>
      <c r="W51" s="129"/>
      <c r="X51" s="129"/>
      <c r="Y51" s="129"/>
      <c r="Z51" s="129"/>
    </row>
    <row r="52" spans="1:26" ht="13.5" x14ac:dyDescent="0.35">
      <c r="A52" s="134">
        <v>71039</v>
      </c>
      <c r="B52" s="58" t="s">
        <v>314</v>
      </c>
      <c r="C52" s="59">
        <f>+AVERAGEIFS('[1]BD_PRECIOS PROMEDIO MENSUAL'!$J$21:$J$50000,'[1]BD_PRECIOS PROMEDIO MENSUAL'!$A$21:$A$50000,C$13,'[1]BD_PRECIOS PROMEDIO MENSUAL'!$B$21:$B$50000,C$14,'[1]BD_PRECIOS PROMEDIO MENSUAL'!$K$21:$K$50000,$A52)</f>
        <v>7212.6</v>
      </c>
      <c r="D52" s="59">
        <f>+AVERAGEIFS('[1]BD_PRECIOS PROMEDIO MENSUAL'!$J$21:$J$50000,'[1]BD_PRECIOS PROMEDIO MENSUAL'!$A$21:$A$50000,D$13,'[1]BD_PRECIOS PROMEDIO MENSUAL'!$B$21:$B$50000,D$14,'[1]BD_PRECIOS PROMEDIO MENSUAL'!$K$21:$K$50000,$A52)</f>
        <v>9370.6</v>
      </c>
      <c r="E52" s="60"/>
      <c r="F52" s="59">
        <f>+IFERROR(AVERAGEIFS('[1]BD_PRECIOS PROMEDIO MENSUAL'!$J$21:$J$50000,'[1]BD_PRECIOS PROMEDIO MENSUAL'!$A$21:$A$50000,$F$13,'[1]BD_PRECIOS PROMEDIO MENSUAL'!$B$21:$B$50000,F$14,'[1]BD_PRECIOS PROMEDIO MENSUAL'!$K$21:$K$50000,$A52)," ")</f>
        <v>9658.6</v>
      </c>
      <c r="G52" s="59">
        <f>+IFERROR(AVERAGEIFS('[1]BD_PRECIOS PROMEDIO MENSUAL'!$J$21:$J$50000,'[1]BD_PRECIOS PROMEDIO MENSUAL'!$A$21:$A$50000,$F$13,'[1]BD_PRECIOS PROMEDIO MENSUAL'!$B$21:$B$50000,G$14,'[1]BD_PRECIOS PROMEDIO MENSUAL'!$K$21:$K$50000,$A52)," ")</f>
        <v>9639.2000000000007</v>
      </c>
      <c r="H52" s="59">
        <f>+IFERROR(AVERAGEIFS('[1]BD_PRECIOS PROMEDIO MENSUAL'!$J$21:$J$50000,'[1]BD_PRECIOS PROMEDIO MENSUAL'!$A$21:$A$50000,$F$13,'[1]BD_PRECIOS PROMEDIO MENSUAL'!$B$21:$B$50000,H$14,'[1]BD_PRECIOS PROMEDIO MENSUAL'!$K$21:$K$50000,$A52)," ")</f>
        <v>10213</v>
      </c>
      <c r="I52" s="59">
        <f>+IFERROR(AVERAGEIFS('[1]BD_PRECIOS PROMEDIO MENSUAL'!$J$21:$J$50000,'[1]BD_PRECIOS PROMEDIO MENSUAL'!$A$21:$A$50000,$F$13,'[1]BD_PRECIOS PROMEDIO MENSUAL'!$B$21:$B$50000,I$14,'[1]BD_PRECIOS PROMEDIO MENSUAL'!$K$21:$K$50000,$A52)," ")</f>
        <v>10693.4</v>
      </c>
      <c r="J52" s="59">
        <f>+IFERROR(AVERAGEIFS('[1]BD_PRECIOS PROMEDIO MENSUAL'!$J$21:$J$50000,'[1]BD_PRECIOS PROMEDIO MENSUAL'!$A$21:$A$50000,$F$13,'[1]BD_PRECIOS PROMEDIO MENSUAL'!$B$21:$B$50000,J$14,'[1]BD_PRECIOS PROMEDIO MENSUAL'!$K$21:$K$50000,$A52)," ")</f>
        <v>10507</v>
      </c>
      <c r="K52" s="59">
        <f>+IFERROR(AVERAGEIFS('[1]BD_PRECIOS PROMEDIO MENSUAL'!$J$21:$J$50000,'[1]BD_PRECIOS PROMEDIO MENSUAL'!$A$21:$A$50000,$F$13,'[1]BD_PRECIOS PROMEDIO MENSUAL'!$B$21:$B$50000,K$14,'[1]BD_PRECIOS PROMEDIO MENSUAL'!$K$21:$K$50000,$A52)," ")</f>
        <v>11037</v>
      </c>
      <c r="L52" s="61">
        <f t="shared" si="0"/>
        <v>5.0442562101456145</v>
      </c>
      <c r="M52" s="61">
        <f t="shared" si="1"/>
        <v>17.783279619234627</v>
      </c>
      <c r="N52" s="61">
        <f t="shared" si="2"/>
        <v>29.919862462912118</v>
      </c>
      <c r="O52" s="26"/>
      <c r="P52" s="117"/>
      <c r="V52" s="129"/>
      <c r="W52" s="129"/>
      <c r="X52" s="129"/>
      <c r="Y52" s="129"/>
      <c r="Z52" s="129"/>
    </row>
    <row r="53" spans="1:26" ht="13.5" x14ac:dyDescent="0.35">
      <c r="A53" s="134">
        <v>81001</v>
      </c>
      <c r="B53" s="58" t="s">
        <v>315</v>
      </c>
      <c r="C53" s="59">
        <f>+AVERAGEIFS('[1]BD_PRECIOS PROMEDIO MENSUAL'!$J$21:$J$50000,'[1]BD_PRECIOS PROMEDIO MENSUAL'!$A$21:$A$50000,C$13,'[1]BD_PRECIOS PROMEDIO MENSUAL'!$B$21:$B$50000,C$14,'[1]BD_PRECIOS PROMEDIO MENSUAL'!$K$21:$K$50000,$A53)</f>
        <v>22900</v>
      </c>
      <c r="D53" s="59">
        <f>+AVERAGEIFS('[1]BD_PRECIOS PROMEDIO MENSUAL'!$J$21:$J$50000,'[1]BD_PRECIOS PROMEDIO MENSUAL'!$A$21:$A$50000,D$13,'[1]BD_PRECIOS PROMEDIO MENSUAL'!$B$21:$B$50000,D$14,'[1]BD_PRECIOS PROMEDIO MENSUAL'!$K$21:$K$50000,$A53)</f>
        <v>25833</v>
      </c>
      <c r="E53" s="60"/>
      <c r="F53" s="59">
        <f>+IFERROR(AVERAGEIFS('[1]BD_PRECIOS PROMEDIO MENSUAL'!$J$21:$J$50000,'[1]BD_PRECIOS PROMEDIO MENSUAL'!$A$21:$A$50000,$F$13,'[1]BD_PRECIOS PROMEDIO MENSUAL'!$B$21:$B$50000,F$14,'[1]BD_PRECIOS PROMEDIO MENSUAL'!$K$21:$K$50000,$A53)," ")</f>
        <v>27958</v>
      </c>
      <c r="G53" s="59">
        <f>+IFERROR(AVERAGEIFS('[1]BD_PRECIOS PROMEDIO MENSUAL'!$J$21:$J$50000,'[1]BD_PRECIOS PROMEDIO MENSUAL'!$A$21:$A$50000,$F$13,'[1]BD_PRECIOS PROMEDIO MENSUAL'!$B$21:$B$50000,G$14,'[1]BD_PRECIOS PROMEDIO MENSUAL'!$K$21:$K$50000,$A53)," ")</f>
        <v>28633</v>
      </c>
      <c r="H53" s="59">
        <f>+IFERROR(AVERAGEIFS('[1]BD_PRECIOS PROMEDIO MENSUAL'!$J$21:$J$50000,'[1]BD_PRECIOS PROMEDIO MENSUAL'!$A$21:$A$50000,$F$13,'[1]BD_PRECIOS PROMEDIO MENSUAL'!$B$21:$B$50000,H$14,'[1]BD_PRECIOS PROMEDIO MENSUAL'!$K$21:$K$50000,$A53)," ")</f>
        <v>27760</v>
      </c>
      <c r="I53" s="59">
        <f>+IFERROR(AVERAGEIFS('[1]BD_PRECIOS PROMEDIO MENSUAL'!$J$21:$J$50000,'[1]BD_PRECIOS PROMEDIO MENSUAL'!$A$21:$A$50000,$F$13,'[1]BD_PRECIOS PROMEDIO MENSUAL'!$B$21:$B$50000,I$14,'[1]BD_PRECIOS PROMEDIO MENSUAL'!$K$21:$K$50000,$A53)," ")</f>
        <v>27000</v>
      </c>
      <c r="J53" s="59">
        <f>+IFERROR(AVERAGEIFS('[1]BD_PRECIOS PROMEDIO MENSUAL'!$J$21:$J$50000,'[1]BD_PRECIOS PROMEDIO MENSUAL'!$A$21:$A$50000,$F$13,'[1]BD_PRECIOS PROMEDIO MENSUAL'!$B$21:$B$50000,J$14,'[1]BD_PRECIOS PROMEDIO MENSUAL'!$K$21:$K$50000,$A53)," ")</f>
        <v>27167</v>
      </c>
      <c r="K53" s="59">
        <f>+IFERROR(AVERAGEIFS('[1]BD_PRECIOS PROMEDIO MENSUAL'!$J$21:$J$50000,'[1]BD_PRECIOS PROMEDIO MENSUAL'!$A$21:$A$50000,$F$13,'[1]BD_PRECIOS PROMEDIO MENSUAL'!$B$21:$B$50000,K$14,'[1]BD_PRECIOS PROMEDIO MENSUAL'!$K$21:$K$50000,$A53)," ")</f>
        <v>28625</v>
      </c>
      <c r="L53" s="61">
        <f t="shared" si="0"/>
        <v>5.3668053152722051</v>
      </c>
      <c r="M53" s="61">
        <f t="shared" si="1"/>
        <v>10.807881392017959</v>
      </c>
      <c r="N53" s="61">
        <f t="shared" si="2"/>
        <v>12.807860262008731</v>
      </c>
      <c r="O53" s="26"/>
      <c r="P53" s="117"/>
      <c r="V53" s="129"/>
      <c r="W53" s="129"/>
      <c r="X53" s="129"/>
      <c r="Y53" s="129"/>
      <c r="Z53" s="129"/>
    </row>
    <row r="54" spans="1:26" ht="13.5" x14ac:dyDescent="0.35">
      <c r="A54" s="134">
        <v>81002</v>
      </c>
      <c r="B54" s="58" t="s">
        <v>316</v>
      </c>
      <c r="C54" s="59">
        <f>+AVERAGEIFS('[1]BD_PRECIOS PROMEDIO MENSUAL'!$J$21:$J$50000,'[1]BD_PRECIOS PROMEDIO MENSUAL'!$A$21:$A$50000,C$13,'[1]BD_PRECIOS PROMEDIO MENSUAL'!$B$21:$B$50000,C$14,'[1]BD_PRECIOS PROMEDIO MENSUAL'!$K$21:$K$50000,$A54)</f>
        <v>12340</v>
      </c>
      <c r="D54" s="59">
        <f>+AVERAGEIFS('[1]BD_PRECIOS PROMEDIO MENSUAL'!$J$21:$J$50000,'[1]BD_PRECIOS PROMEDIO MENSUAL'!$A$21:$A$50000,D$13,'[1]BD_PRECIOS PROMEDIO MENSUAL'!$B$21:$B$50000,D$14,'[1]BD_PRECIOS PROMEDIO MENSUAL'!$K$21:$K$50000,$A54)</f>
        <v>14833</v>
      </c>
      <c r="E54" s="60"/>
      <c r="F54" s="59">
        <f>+IFERROR(AVERAGEIFS('[1]BD_PRECIOS PROMEDIO MENSUAL'!$J$21:$J$50000,'[1]BD_PRECIOS PROMEDIO MENSUAL'!$A$21:$A$50000,$F$13,'[1]BD_PRECIOS PROMEDIO MENSUAL'!$B$21:$B$50000,F$14,'[1]BD_PRECIOS PROMEDIO MENSUAL'!$K$21:$K$50000,$A54)," ")</f>
        <v>18867</v>
      </c>
      <c r="G54" s="59">
        <f>+IFERROR(AVERAGEIFS('[1]BD_PRECIOS PROMEDIO MENSUAL'!$J$21:$J$50000,'[1]BD_PRECIOS PROMEDIO MENSUAL'!$A$21:$A$50000,$F$13,'[1]BD_PRECIOS PROMEDIO MENSUAL'!$B$21:$B$50000,G$14,'[1]BD_PRECIOS PROMEDIO MENSUAL'!$K$21:$K$50000,$A54)," ")</f>
        <v>18567</v>
      </c>
      <c r="H54" s="59">
        <f>+IFERROR(AVERAGEIFS('[1]BD_PRECIOS PROMEDIO MENSUAL'!$J$21:$J$50000,'[1]BD_PRECIOS PROMEDIO MENSUAL'!$A$21:$A$50000,$F$13,'[1]BD_PRECIOS PROMEDIO MENSUAL'!$B$21:$B$50000,H$14,'[1]BD_PRECIOS PROMEDIO MENSUAL'!$K$21:$K$50000,$A54)," ")</f>
        <v>19237</v>
      </c>
      <c r="I54" s="59">
        <f>+IFERROR(AVERAGEIFS('[1]BD_PRECIOS PROMEDIO MENSUAL'!$J$21:$J$50000,'[1]BD_PRECIOS PROMEDIO MENSUAL'!$A$21:$A$50000,$F$13,'[1]BD_PRECIOS PROMEDIO MENSUAL'!$B$21:$B$50000,I$14,'[1]BD_PRECIOS PROMEDIO MENSUAL'!$K$21:$K$50000,$A54)," ")</f>
        <v>19800</v>
      </c>
      <c r="J54" s="59">
        <f>+IFERROR(AVERAGEIFS('[1]BD_PRECIOS PROMEDIO MENSUAL'!$J$21:$J$50000,'[1]BD_PRECIOS PROMEDIO MENSUAL'!$A$21:$A$50000,$F$13,'[1]BD_PRECIOS PROMEDIO MENSUAL'!$B$21:$B$50000,J$14,'[1]BD_PRECIOS PROMEDIO MENSUAL'!$K$21:$K$50000,$A54)," ")</f>
        <v>22093</v>
      </c>
      <c r="K54" s="59">
        <f>+IFERROR(AVERAGEIFS('[1]BD_PRECIOS PROMEDIO MENSUAL'!$J$21:$J$50000,'[1]BD_PRECIOS PROMEDIO MENSUAL'!$A$21:$A$50000,$F$13,'[1]BD_PRECIOS PROMEDIO MENSUAL'!$B$21:$B$50000,K$14,'[1]BD_PRECIOS PROMEDIO MENSUAL'!$K$21:$K$50000,$A54)," ")</f>
        <v>21707</v>
      </c>
      <c r="L54" s="61">
        <f t="shared" si="0"/>
        <v>-1.7471597338523548</v>
      </c>
      <c r="M54" s="61">
        <f t="shared" si="1"/>
        <v>46.342614440773943</v>
      </c>
      <c r="N54" s="61">
        <f t="shared" si="2"/>
        <v>20.202593192868722</v>
      </c>
      <c r="O54" s="26"/>
      <c r="P54" s="117"/>
      <c r="V54" s="129"/>
      <c r="W54" s="129"/>
      <c r="X54" s="129"/>
      <c r="Y54" s="129"/>
      <c r="Z54" s="129"/>
    </row>
    <row r="55" spans="1:26" ht="13.5" x14ac:dyDescent="0.35">
      <c r="A55" s="134">
        <v>81003</v>
      </c>
      <c r="B55" s="58" t="s">
        <v>317</v>
      </c>
      <c r="C55" s="59">
        <f>+AVERAGEIFS('[1]BD_PRECIOS PROMEDIO MENSUAL'!$J$21:$J$50000,'[1]BD_PRECIOS PROMEDIO MENSUAL'!$A$21:$A$50000,C$13,'[1]BD_PRECIOS PROMEDIO MENSUAL'!$B$21:$B$50000,C$14,'[1]BD_PRECIOS PROMEDIO MENSUAL'!$K$21:$K$50000,$A55)</f>
        <v>18123</v>
      </c>
      <c r="D55" s="59">
        <f>+AVERAGEIFS('[1]BD_PRECIOS PROMEDIO MENSUAL'!$J$21:$J$50000,'[1]BD_PRECIOS PROMEDIO MENSUAL'!$A$21:$A$50000,D$13,'[1]BD_PRECIOS PROMEDIO MENSUAL'!$B$21:$B$50000,D$14,'[1]BD_PRECIOS PROMEDIO MENSUAL'!$K$21:$K$50000,$A55)</f>
        <v>18126</v>
      </c>
      <c r="E55" s="60"/>
      <c r="F55" s="59">
        <f>+IFERROR(AVERAGEIFS('[1]BD_PRECIOS PROMEDIO MENSUAL'!$J$21:$J$50000,'[1]BD_PRECIOS PROMEDIO MENSUAL'!$A$21:$A$50000,$F$13,'[1]BD_PRECIOS PROMEDIO MENSUAL'!$B$21:$B$50000,F$14,'[1]BD_PRECIOS PROMEDIO MENSUAL'!$K$21:$K$50000,$A55)," ")</f>
        <v>22972</v>
      </c>
      <c r="G55" s="59">
        <f>+IFERROR(AVERAGEIFS('[1]BD_PRECIOS PROMEDIO MENSUAL'!$J$21:$J$50000,'[1]BD_PRECIOS PROMEDIO MENSUAL'!$A$21:$A$50000,$F$13,'[1]BD_PRECIOS PROMEDIO MENSUAL'!$B$21:$B$50000,G$14,'[1]BD_PRECIOS PROMEDIO MENSUAL'!$K$21:$K$50000,$A55)," ")</f>
        <v>27867</v>
      </c>
      <c r="H55" s="59">
        <f>+IFERROR(AVERAGEIFS('[1]BD_PRECIOS PROMEDIO MENSUAL'!$J$21:$J$50000,'[1]BD_PRECIOS PROMEDIO MENSUAL'!$A$21:$A$50000,$F$13,'[1]BD_PRECIOS PROMEDIO MENSUAL'!$B$21:$B$50000,H$14,'[1]BD_PRECIOS PROMEDIO MENSUAL'!$K$21:$K$50000,$A55)," ")</f>
        <v>27681</v>
      </c>
      <c r="I55" s="59" t="str">
        <f>+IFERROR(AVERAGEIFS('[1]BD_PRECIOS PROMEDIO MENSUAL'!$J$21:$J$50000,'[1]BD_PRECIOS PROMEDIO MENSUAL'!$A$21:$A$50000,$F$13,'[1]BD_PRECIOS PROMEDIO MENSUAL'!$B$21:$B$50000,I$14,'[1]BD_PRECIOS PROMEDIO MENSUAL'!$K$21:$K$50000,$A55)," ")</f>
        <v xml:space="preserve"> </v>
      </c>
      <c r="J55" s="59" t="str">
        <f>+IFERROR(AVERAGEIFS('[1]BD_PRECIOS PROMEDIO MENSUAL'!$J$21:$J$50000,'[1]BD_PRECIOS PROMEDIO MENSUAL'!$A$21:$A$50000,$F$13,'[1]BD_PRECIOS PROMEDIO MENSUAL'!$B$21:$B$50000,J$14,'[1]BD_PRECIOS PROMEDIO MENSUAL'!$K$21:$K$50000,$A55)," ")</f>
        <v xml:space="preserve"> </v>
      </c>
      <c r="K55" s="59" t="str">
        <f>+IFERROR(AVERAGEIFS('[1]BD_PRECIOS PROMEDIO MENSUAL'!$J$21:$J$50000,'[1]BD_PRECIOS PROMEDIO MENSUAL'!$A$21:$A$50000,$F$13,'[1]BD_PRECIOS PROMEDIO MENSUAL'!$B$21:$B$50000,K$14,'[1]BD_PRECIOS PROMEDIO MENSUAL'!$K$21:$K$50000,$A55)," ")</f>
        <v xml:space="preserve"> </v>
      </c>
      <c r="L55" s="61" t="str">
        <f t="shared" si="0"/>
        <v xml:space="preserve"> </v>
      </c>
      <c r="M55" s="61" t="str">
        <f t="shared" si="1"/>
        <v xml:space="preserve"> </v>
      </c>
      <c r="N55" s="61">
        <f t="shared" si="2"/>
        <v>1.6553550736642109E-2</v>
      </c>
      <c r="O55" s="26"/>
      <c r="P55" s="117"/>
      <c r="V55" s="129"/>
      <c r="W55" s="129"/>
      <c r="X55" s="129"/>
      <c r="Y55" s="129"/>
      <c r="Z55" s="129"/>
    </row>
    <row r="56" spans="1:26" ht="13.5" x14ac:dyDescent="0.35">
      <c r="A56" s="134">
        <v>81004</v>
      </c>
      <c r="B56" s="58" t="s">
        <v>318</v>
      </c>
      <c r="C56" s="59">
        <f>+AVERAGEIFS('[1]BD_PRECIOS PROMEDIO MENSUAL'!$J$21:$J$50000,'[1]BD_PRECIOS PROMEDIO MENSUAL'!$A$21:$A$50000,C$13,'[1]BD_PRECIOS PROMEDIO MENSUAL'!$B$21:$B$50000,C$14,'[1]BD_PRECIOS PROMEDIO MENSUAL'!$K$21:$K$50000,$A56)</f>
        <v>7278.333333333333</v>
      </c>
      <c r="D56" s="59">
        <f>+AVERAGEIFS('[1]BD_PRECIOS PROMEDIO MENSUAL'!$J$21:$J$50000,'[1]BD_PRECIOS PROMEDIO MENSUAL'!$A$21:$A$50000,D$13,'[1]BD_PRECIOS PROMEDIO MENSUAL'!$B$21:$B$50000,D$14,'[1]BD_PRECIOS PROMEDIO MENSUAL'!$K$21:$K$50000,$A56)</f>
        <v>12210</v>
      </c>
      <c r="E56" s="60"/>
      <c r="F56" s="59">
        <f>+IFERROR(AVERAGEIFS('[1]BD_PRECIOS PROMEDIO MENSUAL'!$J$21:$J$50000,'[1]BD_PRECIOS PROMEDIO MENSUAL'!$A$21:$A$50000,$F$13,'[1]BD_PRECIOS PROMEDIO MENSUAL'!$B$21:$B$50000,F$14,'[1]BD_PRECIOS PROMEDIO MENSUAL'!$K$21:$K$50000,$A56)," ")</f>
        <v>11182</v>
      </c>
      <c r="G56" s="59">
        <f>+IFERROR(AVERAGEIFS('[1]BD_PRECIOS PROMEDIO MENSUAL'!$J$21:$J$50000,'[1]BD_PRECIOS PROMEDIO MENSUAL'!$A$21:$A$50000,$F$13,'[1]BD_PRECIOS PROMEDIO MENSUAL'!$B$21:$B$50000,G$14,'[1]BD_PRECIOS PROMEDIO MENSUAL'!$K$21:$K$50000,$A56)," ")</f>
        <v>11075.333333333334</v>
      </c>
      <c r="H56" s="59">
        <f>+IFERROR(AVERAGEIFS('[1]BD_PRECIOS PROMEDIO MENSUAL'!$J$21:$J$50000,'[1]BD_PRECIOS PROMEDIO MENSUAL'!$A$21:$A$50000,$F$13,'[1]BD_PRECIOS PROMEDIO MENSUAL'!$B$21:$B$50000,H$14,'[1]BD_PRECIOS PROMEDIO MENSUAL'!$K$21:$K$50000,$A56)," ")</f>
        <v>11128</v>
      </c>
      <c r="I56" s="59">
        <f>+IFERROR(AVERAGEIFS('[1]BD_PRECIOS PROMEDIO MENSUAL'!$J$21:$J$50000,'[1]BD_PRECIOS PROMEDIO MENSUAL'!$A$21:$A$50000,$F$13,'[1]BD_PRECIOS PROMEDIO MENSUAL'!$B$21:$B$50000,I$14,'[1]BD_PRECIOS PROMEDIO MENSUAL'!$K$21:$K$50000,$A56)," ")</f>
        <v>10946</v>
      </c>
      <c r="J56" s="59">
        <f>+IFERROR(AVERAGEIFS('[1]BD_PRECIOS PROMEDIO MENSUAL'!$J$21:$J$50000,'[1]BD_PRECIOS PROMEDIO MENSUAL'!$A$21:$A$50000,$F$13,'[1]BD_PRECIOS PROMEDIO MENSUAL'!$B$21:$B$50000,J$14,'[1]BD_PRECIOS PROMEDIO MENSUAL'!$K$21:$K$50000,$A56)," ")</f>
        <v>11466.666666666666</v>
      </c>
      <c r="K56" s="59">
        <f>+IFERROR(AVERAGEIFS('[1]BD_PRECIOS PROMEDIO MENSUAL'!$J$21:$J$50000,'[1]BD_PRECIOS PROMEDIO MENSUAL'!$A$21:$A$50000,$F$13,'[1]BD_PRECIOS PROMEDIO MENSUAL'!$B$21:$B$50000,K$14,'[1]BD_PRECIOS PROMEDIO MENSUAL'!$K$21:$K$50000,$A56)," ")</f>
        <v>11615.333333333334</v>
      </c>
      <c r="L56" s="61">
        <f t="shared" si="0"/>
        <v>1.2965116279069822</v>
      </c>
      <c r="M56" s="61">
        <f t="shared" si="1"/>
        <v>-4.8703248703248603</v>
      </c>
      <c r="N56" s="61">
        <f t="shared" si="2"/>
        <v>67.7581863979849</v>
      </c>
      <c r="O56" s="26"/>
      <c r="P56" s="117"/>
      <c r="V56" s="129"/>
      <c r="W56" s="129"/>
      <c r="X56" s="129"/>
      <c r="Y56" s="129"/>
      <c r="Z56" s="129"/>
    </row>
    <row r="57" spans="1:26" ht="13.5" x14ac:dyDescent="0.35">
      <c r="A57" s="134">
        <v>81005</v>
      </c>
      <c r="B57" s="58" t="s">
        <v>319</v>
      </c>
      <c r="C57" s="59">
        <f>+AVERAGEIFS('[1]BD_PRECIOS PROMEDIO MENSUAL'!$J$21:$J$50000,'[1]BD_PRECIOS PROMEDIO MENSUAL'!$A$21:$A$50000,C$13,'[1]BD_PRECIOS PROMEDIO MENSUAL'!$B$21:$B$50000,C$14,'[1]BD_PRECIOS PROMEDIO MENSUAL'!$K$21:$K$50000,$A57)</f>
        <v>9462.6666666666661</v>
      </c>
      <c r="D57" s="59">
        <f>+AVERAGEIFS('[1]BD_PRECIOS PROMEDIO MENSUAL'!$J$21:$J$50000,'[1]BD_PRECIOS PROMEDIO MENSUAL'!$A$21:$A$50000,D$13,'[1]BD_PRECIOS PROMEDIO MENSUAL'!$B$21:$B$50000,D$14,'[1]BD_PRECIOS PROMEDIO MENSUAL'!$K$21:$K$50000,$A57)</f>
        <v>11824.333333333334</v>
      </c>
      <c r="E57" s="60"/>
      <c r="F57" s="59">
        <f>+IFERROR(AVERAGEIFS('[1]BD_PRECIOS PROMEDIO MENSUAL'!$J$21:$J$50000,'[1]BD_PRECIOS PROMEDIO MENSUAL'!$A$21:$A$50000,$F$13,'[1]BD_PRECIOS PROMEDIO MENSUAL'!$B$21:$B$50000,F$14,'[1]BD_PRECIOS PROMEDIO MENSUAL'!$K$21:$K$50000,$A57)," ")</f>
        <v>15313.5</v>
      </c>
      <c r="G57" s="59">
        <f>+IFERROR(AVERAGEIFS('[1]BD_PRECIOS PROMEDIO MENSUAL'!$J$21:$J$50000,'[1]BD_PRECIOS PROMEDIO MENSUAL'!$A$21:$A$50000,$F$13,'[1]BD_PRECIOS PROMEDIO MENSUAL'!$B$21:$B$50000,G$14,'[1]BD_PRECIOS PROMEDIO MENSUAL'!$K$21:$K$50000,$A57)," ")</f>
        <v>13583.333333333334</v>
      </c>
      <c r="H57" s="59">
        <f>+IFERROR(AVERAGEIFS('[1]BD_PRECIOS PROMEDIO MENSUAL'!$J$21:$J$50000,'[1]BD_PRECIOS PROMEDIO MENSUAL'!$A$21:$A$50000,$F$13,'[1]BD_PRECIOS PROMEDIO MENSUAL'!$B$21:$B$50000,H$14,'[1]BD_PRECIOS PROMEDIO MENSUAL'!$K$21:$K$50000,$A57)," ")</f>
        <v>13558</v>
      </c>
      <c r="I57" s="59">
        <f>+IFERROR(AVERAGEIFS('[1]BD_PRECIOS PROMEDIO MENSUAL'!$J$21:$J$50000,'[1]BD_PRECIOS PROMEDIO MENSUAL'!$A$21:$A$50000,$F$13,'[1]BD_PRECIOS PROMEDIO MENSUAL'!$B$21:$B$50000,I$14,'[1]BD_PRECIOS PROMEDIO MENSUAL'!$K$21:$K$50000,$A57)," ")</f>
        <v>13513</v>
      </c>
      <c r="J57" s="59">
        <f>+IFERROR(AVERAGEIFS('[1]BD_PRECIOS PROMEDIO MENSUAL'!$J$21:$J$50000,'[1]BD_PRECIOS PROMEDIO MENSUAL'!$A$21:$A$50000,$F$13,'[1]BD_PRECIOS PROMEDIO MENSUAL'!$B$21:$B$50000,J$14,'[1]BD_PRECIOS PROMEDIO MENSUAL'!$K$21:$K$50000,$A57)," ")</f>
        <v>13353.333333333334</v>
      </c>
      <c r="K57" s="59">
        <f>+IFERROR(AVERAGEIFS('[1]BD_PRECIOS PROMEDIO MENSUAL'!$J$21:$J$50000,'[1]BD_PRECIOS PROMEDIO MENSUAL'!$A$21:$A$50000,$F$13,'[1]BD_PRECIOS PROMEDIO MENSUAL'!$B$21:$B$50000,K$14,'[1]BD_PRECIOS PROMEDIO MENSUAL'!$K$21:$K$50000,$A57)," ")</f>
        <v>13378.333333333334</v>
      </c>
      <c r="L57" s="61">
        <f t="shared" si="0"/>
        <v>0.18721917124313592</v>
      </c>
      <c r="M57" s="61">
        <f t="shared" si="1"/>
        <v>13.14238998675048</v>
      </c>
      <c r="N57" s="61">
        <f t="shared" si="2"/>
        <v>24.957728617725806</v>
      </c>
      <c r="O57" s="26"/>
      <c r="P57" s="117"/>
      <c r="V57" s="129"/>
      <c r="W57" s="129"/>
      <c r="X57" s="129"/>
      <c r="Y57" s="129"/>
      <c r="Z57" s="129"/>
    </row>
    <row r="58" spans="1:26" ht="13.5" x14ac:dyDescent="0.35">
      <c r="A58" s="134">
        <v>81009</v>
      </c>
      <c r="B58" s="58" t="s">
        <v>320</v>
      </c>
      <c r="C58" s="59">
        <f>+AVERAGEIFS('[1]BD_PRECIOS PROMEDIO MENSUAL'!$J$21:$J$50000,'[1]BD_PRECIOS PROMEDIO MENSUAL'!$A$21:$A$50000,C$13,'[1]BD_PRECIOS PROMEDIO MENSUAL'!$B$21:$B$50000,C$14,'[1]BD_PRECIOS PROMEDIO MENSUAL'!$K$21:$K$50000,$A58)</f>
        <v>7701</v>
      </c>
      <c r="D58" s="59">
        <f>+AVERAGEIFS('[1]BD_PRECIOS PROMEDIO MENSUAL'!$J$21:$J$50000,'[1]BD_PRECIOS PROMEDIO MENSUAL'!$A$21:$A$50000,D$13,'[1]BD_PRECIOS PROMEDIO MENSUAL'!$B$21:$B$50000,D$14,'[1]BD_PRECIOS PROMEDIO MENSUAL'!$K$21:$K$50000,$A58)</f>
        <v>8089</v>
      </c>
      <c r="E58" s="60"/>
      <c r="F58" s="59">
        <f>+IFERROR(AVERAGEIFS('[1]BD_PRECIOS PROMEDIO MENSUAL'!$J$21:$J$50000,'[1]BD_PRECIOS PROMEDIO MENSUAL'!$A$21:$A$50000,$F$13,'[1]BD_PRECIOS PROMEDIO MENSUAL'!$B$21:$B$50000,F$14,'[1]BD_PRECIOS PROMEDIO MENSUAL'!$K$21:$K$50000,$A58)," ")</f>
        <v>9447</v>
      </c>
      <c r="G58" s="59">
        <f>+IFERROR(AVERAGEIFS('[1]BD_PRECIOS PROMEDIO MENSUAL'!$J$21:$J$50000,'[1]BD_PRECIOS PROMEDIO MENSUAL'!$A$21:$A$50000,$F$13,'[1]BD_PRECIOS PROMEDIO MENSUAL'!$B$21:$B$50000,G$14,'[1]BD_PRECIOS PROMEDIO MENSUAL'!$K$21:$K$50000,$A58)," ")</f>
        <v>8800</v>
      </c>
      <c r="H58" s="59">
        <f>+IFERROR(AVERAGEIFS('[1]BD_PRECIOS PROMEDIO MENSUAL'!$J$21:$J$50000,'[1]BD_PRECIOS PROMEDIO MENSUAL'!$A$21:$A$50000,$F$13,'[1]BD_PRECIOS PROMEDIO MENSUAL'!$B$21:$B$50000,H$14,'[1]BD_PRECIOS PROMEDIO MENSUAL'!$K$21:$K$50000,$A58)," ")</f>
        <v>8667</v>
      </c>
      <c r="I58" s="59">
        <f>+IFERROR(AVERAGEIFS('[1]BD_PRECIOS PROMEDIO MENSUAL'!$J$21:$J$50000,'[1]BD_PRECIOS PROMEDIO MENSUAL'!$A$21:$A$50000,$F$13,'[1]BD_PRECIOS PROMEDIO MENSUAL'!$B$21:$B$50000,I$14,'[1]BD_PRECIOS PROMEDIO MENSUAL'!$K$21:$K$50000,$A58)," ")</f>
        <v>8273</v>
      </c>
      <c r="J58" s="59">
        <f>+IFERROR(AVERAGEIFS('[1]BD_PRECIOS PROMEDIO MENSUAL'!$J$21:$J$50000,'[1]BD_PRECIOS PROMEDIO MENSUAL'!$A$21:$A$50000,$F$13,'[1]BD_PRECIOS PROMEDIO MENSUAL'!$B$21:$B$50000,J$14,'[1]BD_PRECIOS PROMEDIO MENSUAL'!$K$21:$K$50000,$A58)," ")</f>
        <v>8504</v>
      </c>
      <c r="K58" s="59">
        <f>+IFERROR(AVERAGEIFS('[1]BD_PRECIOS PROMEDIO MENSUAL'!$J$21:$J$50000,'[1]BD_PRECIOS PROMEDIO MENSUAL'!$A$21:$A$50000,$F$13,'[1]BD_PRECIOS PROMEDIO MENSUAL'!$B$21:$B$50000,K$14,'[1]BD_PRECIOS PROMEDIO MENSUAL'!$K$21:$K$50000,$A58)," ")</f>
        <v>8712</v>
      </c>
      <c r="L58" s="61">
        <f t="shared" si="0"/>
        <v>2.4459078080903085</v>
      </c>
      <c r="M58" s="61">
        <f t="shared" si="1"/>
        <v>7.7018172827296283</v>
      </c>
      <c r="N58" s="61">
        <f t="shared" si="2"/>
        <v>5.0383067134138315</v>
      </c>
      <c r="O58" s="26"/>
      <c r="P58" s="117"/>
      <c r="V58" s="129"/>
      <c r="W58" s="129"/>
      <c r="X58" s="129"/>
      <c r="Y58" s="129"/>
      <c r="Z58" s="129"/>
    </row>
    <row r="59" spans="1:26" ht="13.5" x14ac:dyDescent="0.35">
      <c r="A59" s="134">
        <v>81010</v>
      </c>
      <c r="B59" s="58" t="s">
        <v>321</v>
      </c>
      <c r="C59" s="59">
        <f>+AVERAGEIFS('[1]BD_PRECIOS PROMEDIO MENSUAL'!$J$21:$J$50000,'[1]BD_PRECIOS PROMEDIO MENSUAL'!$A$21:$A$50000,C$13,'[1]BD_PRECIOS PROMEDIO MENSUAL'!$B$21:$B$50000,C$14,'[1]BD_PRECIOS PROMEDIO MENSUAL'!$K$21:$K$50000,$A59)</f>
        <v>25133.5</v>
      </c>
      <c r="D59" s="59">
        <f>+AVERAGEIFS('[1]BD_PRECIOS PROMEDIO MENSUAL'!$J$21:$J$50000,'[1]BD_PRECIOS PROMEDIO MENSUAL'!$A$21:$A$50000,D$13,'[1]BD_PRECIOS PROMEDIO MENSUAL'!$B$21:$B$50000,D$14,'[1]BD_PRECIOS PROMEDIO MENSUAL'!$K$21:$K$50000,$A59)</f>
        <v>29865.5</v>
      </c>
      <c r="E59" s="60"/>
      <c r="F59" s="59">
        <f>+IFERROR(AVERAGEIFS('[1]BD_PRECIOS PROMEDIO MENSUAL'!$J$21:$J$50000,'[1]BD_PRECIOS PROMEDIO MENSUAL'!$A$21:$A$50000,$F$13,'[1]BD_PRECIOS PROMEDIO MENSUAL'!$B$21:$B$50000,F$14,'[1]BD_PRECIOS PROMEDIO MENSUAL'!$K$21:$K$50000,$A59)," ")</f>
        <v>34969</v>
      </c>
      <c r="G59" s="59">
        <f>+IFERROR(AVERAGEIFS('[1]BD_PRECIOS PROMEDIO MENSUAL'!$J$21:$J$50000,'[1]BD_PRECIOS PROMEDIO MENSUAL'!$A$21:$A$50000,$F$13,'[1]BD_PRECIOS PROMEDIO MENSUAL'!$B$21:$B$50000,G$14,'[1]BD_PRECIOS PROMEDIO MENSUAL'!$K$21:$K$50000,$A59)," ")</f>
        <v>34416.5</v>
      </c>
      <c r="H59" s="59">
        <f>+IFERROR(AVERAGEIFS('[1]BD_PRECIOS PROMEDIO MENSUAL'!$J$21:$J$50000,'[1]BD_PRECIOS PROMEDIO MENSUAL'!$A$21:$A$50000,$F$13,'[1]BD_PRECIOS PROMEDIO MENSUAL'!$B$21:$B$50000,H$14,'[1]BD_PRECIOS PROMEDIO MENSUAL'!$K$21:$K$50000,$A59)," ")</f>
        <v>34354</v>
      </c>
      <c r="I59" s="59">
        <f>+IFERROR(AVERAGEIFS('[1]BD_PRECIOS PROMEDIO MENSUAL'!$J$21:$J$50000,'[1]BD_PRECIOS PROMEDIO MENSUAL'!$A$21:$A$50000,$F$13,'[1]BD_PRECIOS PROMEDIO MENSUAL'!$B$21:$B$50000,I$14,'[1]BD_PRECIOS PROMEDIO MENSUAL'!$K$21:$K$50000,$A59)," ")</f>
        <v>34906.5</v>
      </c>
      <c r="J59" s="59">
        <f>+IFERROR(AVERAGEIFS('[1]BD_PRECIOS PROMEDIO MENSUAL'!$J$21:$J$50000,'[1]BD_PRECIOS PROMEDIO MENSUAL'!$A$21:$A$50000,$F$13,'[1]BD_PRECIOS PROMEDIO MENSUAL'!$B$21:$B$50000,J$14,'[1]BD_PRECIOS PROMEDIO MENSUAL'!$K$21:$K$50000,$A59)," ")</f>
        <v>35145.5</v>
      </c>
      <c r="K59" s="59">
        <f>+IFERROR(AVERAGEIFS('[1]BD_PRECIOS PROMEDIO MENSUAL'!$J$21:$J$50000,'[1]BD_PRECIOS PROMEDIO MENSUAL'!$A$21:$A$50000,$F$13,'[1]BD_PRECIOS PROMEDIO MENSUAL'!$B$21:$B$50000,K$14,'[1]BD_PRECIOS PROMEDIO MENSUAL'!$K$21:$K$50000,$A59)," ")</f>
        <v>34656.5</v>
      </c>
      <c r="L59" s="61">
        <f t="shared" si="0"/>
        <v>-1.3913587799291527</v>
      </c>
      <c r="M59" s="61">
        <f t="shared" si="1"/>
        <v>16.041921280407156</v>
      </c>
      <c r="N59" s="61">
        <f t="shared" si="2"/>
        <v>18.827461356357045</v>
      </c>
      <c r="O59" s="26"/>
      <c r="P59" s="117"/>
      <c r="V59" s="129"/>
      <c r="W59" s="129"/>
      <c r="X59" s="129"/>
      <c r="Y59" s="129"/>
      <c r="Z59" s="129"/>
    </row>
    <row r="60" spans="1:26" ht="13.5" x14ac:dyDescent="0.35">
      <c r="A60" s="134">
        <v>81011</v>
      </c>
      <c r="B60" s="58" t="s">
        <v>322</v>
      </c>
      <c r="C60" s="59">
        <f>+AVERAGEIFS('[1]BD_PRECIOS PROMEDIO MENSUAL'!$J$21:$J$50000,'[1]BD_PRECIOS PROMEDIO MENSUAL'!$A$21:$A$50000,C$13,'[1]BD_PRECIOS PROMEDIO MENSUAL'!$B$21:$B$50000,C$14,'[1]BD_PRECIOS PROMEDIO MENSUAL'!$K$21:$K$50000,$A60)</f>
        <v>12762.5</v>
      </c>
      <c r="D60" s="59">
        <f>+AVERAGEIFS('[1]BD_PRECIOS PROMEDIO MENSUAL'!$J$21:$J$50000,'[1]BD_PRECIOS PROMEDIO MENSUAL'!$A$21:$A$50000,D$13,'[1]BD_PRECIOS PROMEDIO MENSUAL'!$B$21:$B$50000,D$14,'[1]BD_PRECIOS PROMEDIO MENSUAL'!$K$21:$K$50000,$A60)</f>
        <v>12362.5</v>
      </c>
      <c r="E60" s="60"/>
      <c r="F60" s="59">
        <f>+IFERROR(AVERAGEIFS('[1]BD_PRECIOS PROMEDIO MENSUAL'!$J$21:$J$50000,'[1]BD_PRECIOS PROMEDIO MENSUAL'!$A$21:$A$50000,$F$13,'[1]BD_PRECIOS PROMEDIO MENSUAL'!$B$21:$B$50000,F$14,'[1]BD_PRECIOS PROMEDIO MENSUAL'!$K$21:$K$50000,$A60)," ")</f>
        <v>13153</v>
      </c>
      <c r="G60" s="59">
        <f>+IFERROR(AVERAGEIFS('[1]BD_PRECIOS PROMEDIO MENSUAL'!$J$21:$J$50000,'[1]BD_PRECIOS PROMEDIO MENSUAL'!$A$21:$A$50000,$F$13,'[1]BD_PRECIOS PROMEDIO MENSUAL'!$B$21:$B$50000,G$14,'[1]BD_PRECIOS PROMEDIO MENSUAL'!$K$21:$K$50000,$A60)," ")</f>
        <v>12714</v>
      </c>
      <c r="H60" s="59">
        <f>+IFERROR(AVERAGEIFS('[1]BD_PRECIOS PROMEDIO MENSUAL'!$J$21:$J$50000,'[1]BD_PRECIOS PROMEDIO MENSUAL'!$A$21:$A$50000,$F$13,'[1]BD_PRECIOS PROMEDIO MENSUAL'!$B$21:$B$50000,H$14,'[1]BD_PRECIOS PROMEDIO MENSUAL'!$K$21:$K$50000,$A60)," ")</f>
        <v>13303</v>
      </c>
      <c r="I60" s="59">
        <f>+IFERROR(AVERAGEIFS('[1]BD_PRECIOS PROMEDIO MENSUAL'!$J$21:$J$50000,'[1]BD_PRECIOS PROMEDIO MENSUAL'!$A$21:$A$50000,$F$13,'[1]BD_PRECIOS PROMEDIO MENSUAL'!$B$21:$B$50000,I$14,'[1]BD_PRECIOS PROMEDIO MENSUAL'!$K$21:$K$50000,$A60)," ")</f>
        <v>14451</v>
      </c>
      <c r="J60" s="59">
        <f>+IFERROR(AVERAGEIFS('[1]BD_PRECIOS PROMEDIO MENSUAL'!$J$21:$J$50000,'[1]BD_PRECIOS PROMEDIO MENSUAL'!$A$21:$A$50000,$F$13,'[1]BD_PRECIOS PROMEDIO MENSUAL'!$B$21:$B$50000,J$14,'[1]BD_PRECIOS PROMEDIO MENSUAL'!$K$21:$K$50000,$A60)," ")</f>
        <v>14653.5</v>
      </c>
      <c r="K60" s="59">
        <f>+IFERROR(AVERAGEIFS('[1]BD_PRECIOS PROMEDIO MENSUAL'!$J$21:$J$50000,'[1]BD_PRECIOS PROMEDIO MENSUAL'!$A$21:$A$50000,$F$13,'[1]BD_PRECIOS PROMEDIO MENSUAL'!$B$21:$B$50000,K$14,'[1]BD_PRECIOS PROMEDIO MENSUAL'!$K$21:$K$50000,$A60)," ")</f>
        <v>14699</v>
      </c>
      <c r="L60" s="61">
        <f t="shared" si="0"/>
        <v>0.3105060224519729</v>
      </c>
      <c r="M60" s="61">
        <f t="shared" si="1"/>
        <v>18.899898887765421</v>
      </c>
      <c r="N60" s="61">
        <f t="shared" si="2"/>
        <v>-3.1341821743388842</v>
      </c>
      <c r="O60" s="26"/>
      <c r="P60" s="117"/>
      <c r="V60" s="129"/>
      <c r="W60" s="129"/>
      <c r="X60" s="129"/>
      <c r="Y60" s="129"/>
      <c r="Z60" s="129"/>
    </row>
    <row r="61" spans="1:26" ht="13.5" x14ac:dyDescent="0.35">
      <c r="A61" s="134">
        <v>81013</v>
      </c>
      <c r="B61" s="58" t="s">
        <v>323</v>
      </c>
      <c r="C61" s="59">
        <f>+AVERAGEIFS('[1]BD_PRECIOS PROMEDIO MENSUAL'!$J$21:$J$50000,'[1]BD_PRECIOS PROMEDIO MENSUAL'!$A$21:$A$50000,C$13,'[1]BD_PRECIOS PROMEDIO MENSUAL'!$B$21:$B$50000,C$14,'[1]BD_PRECIOS PROMEDIO MENSUAL'!$K$21:$K$50000,$A61)</f>
        <v>33000</v>
      </c>
      <c r="D61" s="59">
        <f>+AVERAGEIFS('[1]BD_PRECIOS PROMEDIO MENSUAL'!$J$21:$J$50000,'[1]BD_PRECIOS PROMEDIO MENSUAL'!$A$21:$A$50000,D$13,'[1]BD_PRECIOS PROMEDIO MENSUAL'!$B$21:$B$50000,D$14,'[1]BD_PRECIOS PROMEDIO MENSUAL'!$K$21:$K$50000,$A61)</f>
        <v>34146</v>
      </c>
      <c r="E61" s="60"/>
      <c r="F61" s="59">
        <f>+IFERROR(AVERAGEIFS('[1]BD_PRECIOS PROMEDIO MENSUAL'!$J$21:$J$50000,'[1]BD_PRECIOS PROMEDIO MENSUAL'!$A$21:$A$50000,$F$13,'[1]BD_PRECIOS PROMEDIO MENSUAL'!$B$21:$B$50000,F$14,'[1]BD_PRECIOS PROMEDIO MENSUAL'!$K$21:$K$50000,$A61)," ")</f>
        <v>34778</v>
      </c>
      <c r="G61" s="59">
        <f>+IFERROR(AVERAGEIFS('[1]BD_PRECIOS PROMEDIO MENSUAL'!$J$21:$J$50000,'[1]BD_PRECIOS PROMEDIO MENSUAL'!$A$21:$A$50000,$F$13,'[1]BD_PRECIOS PROMEDIO MENSUAL'!$B$21:$B$50000,G$14,'[1]BD_PRECIOS PROMEDIO MENSUAL'!$K$21:$K$50000,$A61)," ")</f>
        <v>35683</v>
      </c>
      <c r="H61" s="59">
        <f>+IFERROR(AVERAGEIFS('[1]BD_PRECIOS PROMEDIO MENSUAL'!$J$21:$J$50000,'[1]BD_PRECIOS PROMEDIO MENSUAL'!$A$21:$A$50000,$F$13,'[1]BD_PRECIOS PROMEDIO MENSUAL'!$B$21:$B$50000,H$14,'[1]BD_PRECIOS PROMEDIO MENSUAL'!$K$21:$K$50000,$A61)," ")</f>
        <v>35167</v>
      </c>
      <c r="I61" s="59">
        <f>+IFERROR(AVERAGEIFS('[1]BD_PRECIOS PROMEDIO MENSUAL'!$J$21:$J$50000,'[1]BD_PRECIOS PROMEDIO MENSUAL'!$A$21:$A$50000,$F$13,'[1]BD_PRECIOS PROMEDIO MENSUAL'!$B$21:$B$50000,I$14,'[1]BD_PRECIOS PROMEDIO MENSUAL'!$K$21:$K$50000,$A61)," ")</f>
        <v>36583</v>
      </c>
      <c r="J61" s="59">
        <f>+IFERROR(AVERAGEIFS('[1]BD_PRECIOS PROMEDIO MENSUAL'!$J$21:$J$50000,'[1]BD_PRECIOS PROMEDIO MENSUAL'!$A$21:$A$50000,$F$13,'[1]BD_PRECIOS PROMEDIO MENSUAL'!$B$21:$B$50000,J$14,'[1]BD_PRECIOS PROMEDIO MENSUAL'!$K$21:$K$50000,$A61)," ")</f>
        <v>36917</v>
      </c>
      <c r="K61" s="59">
        <f>+IFERROR(AVERAGEIFS('[1]BD_PRECIOS PROMEDIO MENSUAL'!$J$21:$J$50000,'[1]BD_PRECIOS PROMEDIO MENSUAL'!$A$21:$A$50000,$F$13,'[1]BD_PRECIOS PROMEDIO MENSUAL'!$B$21:$B$50000,K$14,'[1]BD_PRECIOS PROMEDIO MENSUAL'!$K$21:$K$50000,$A61)," ")</f>
        <v>35646</v>
      </c>
      <c r="L61" s="61">
        <f t="shared" si="0"/>
        <v>-3.4428583037624971</v>
      </c>
      <c r="M61" s="61">
        <f t="shared" si="1"/>
        <v>4.3929010718678718</v>
      </c>
      <c r="N61" s="61">
        <f t="shared" si="2"/>
        <v>3.4727272727272718</v>
      </c>
      <c r="O61" s="26"/>
      <c r="P61" s="117"/>
      <c r="V61" s="129"/>
      <c r="W61" s="129"/>
      <c r="X61" s="129"/>
      <c r="Y61" s="129"/>
      <c r="Z61" s="129"/>
    </row>
    <row r="62" spans="1:26" ht="13.5" x14ac:dyDescent="0.35">
      <c r="A62" s="134">
        <v>81014</v>
      </c>
      <c r="B62" s="58" t="s">
        <v>324</v>
      </c>
      <c r="C62" s="59">
        <f>+AVERAGEIFS('[1]BD_PRECIOS PROMEDIO MENSUAL'!$J$21:$J$50000,'[1]BD_PRECIOS PROMEDIO MENSUAL'!$A$21:$A$50000,C$13,'[1]BD_PRECIOS PROMEDIO MENSUAL'!$B$21:$B$50000,C$14,'[1]BD_PRECIOS PROMEDIO MENSUAL'!$K$21:$K$50000,$A62)</f>
        <v>27329.5</v>
      </c>
      <c r="D62" s="59">
        <f>+AVERAGEIFS('[1]BD_PRECIOS PROMEDIO MENSUAL'!$J$21:$J$50000,'[1]BD_PRECIOS PROMEDIO MENSUAL'!$A$21:$A$50000,D$13,'[1]BD_PRECIOS PROMEDIO MENSUAL'!$B$21:$B$50000,D$14,'[1]BD_PRECIOS PROMEDIO MENSUAL'!$K$21:$K$50000,$A62)</f>
        <v>29714.5</v>
      </c>
      <c r="E62" s="60"/>
      <c r="F62" s="59">
        <f>+IFERROR(AVERAGEIFS('[1]BD_PRECIOS PROMEDIO MENSUAL'!$J$21:$J$50000,'[1]BD_PRECIOS PROMEDIO MENSUAL'!$A$21:$A$50000,$F$13,'[1]BD_PRECIOS PROMEDIO MENSUAL'!$B$21:$B$50000,F$14,'[1]BD_PRECIOS PROMEDIO MENSUAL'!$K$21:$K$50000,$A62)," ")</f>
        <v>30771</v>
      </c>
      <c r="G62" s="59">
        <f>+IFERROR(AVERAGEIFS('[1]BD_PRECIOS PROMEDIO MENSUAL'!$J$21:$J$50000,'[1]BD_PRECIOS PROMEDIO MENSUAL'!$A$21:$A$50000,$F$13,'[1]BD_PRECIOS PROMEDIO MENSUAL'!$B$21:$B$50000,G$14,'[1]BD_PRECIOS PROMEDIO MENSUAL'!$K$21:$K$50000,$A62)," ")</f>
        <v>31067.5</v>
      </c>
      <c r="H62" s="59">
        <f>+IFERROR(AVERAGEIFS('[1]BD_PRECIOS PROMEDIO MENSUAL'!$J$21:$J$50000,'[1]BD_PRECIOS PROMEDIO MENSUAL'!$A$21:$A$50000,$F$13,'[1]BD_PRECIOS PROMEDIO MENSUAL'!$B$21:$B$50000,H$14,'[1]BD_PRECIOS PROMEDIO MENSUAL'!$K$21:$K$50000,$A62)," ")</f>
        <v>29144.5</v>
      </c>
      <c r="I62" s="59">
        <f>+IFERROR(AVERAGEIFS('[1]BD_PRECIOS PROMEDIO MENSUAL'!$J$21:$J$50000,'[1]BD_PRECIOS PROMEDIO MENSUAL'!$A$21:$A$50000,$F$13,'[1]BD_PRECIOS PROMEDIO MENSUAL'!$B$21:$B$50000,I$14,'[1]BD_PRECIOS PROMEDIO MENSUAL'!$K$21:$K$50000,$A62)," ")</f>
        <v>31805.5</v>
      </c>
      <c r="J62" s="59">
        <f>+IFERROR(AVERAGEIFS('[1]BD_PRECIOS PROMEDIO MENSUAL'!$J$21:$J$50000,'[1]BD_PRECIOS PROMEDIO MENSUAL'!$A$21:$A$50000,$F$13,'[1]BD_PRECIOS PROMEDIO MENSUAL'!$B$21:$B$50000,J$14,'[1]BD_PRECIOS PROMEDIO MENSUAL'!$K$21:$K$50000,$A62)," ")</f>
        <v>32936.5</v>
      </c>
      <c r="K62" s="59">
        <f>+IFERROR(AVERAGEIFS('[1]BD_PRECIOS PROMEDIO MENSUAL'!$J$21:$J$50000,'[1]BD_PRECIOS PROMEDIO MENSUAL'!$A$21:$A$50000,$F$13,'[1]BD_PRECIOS PROMEDIO MENSUAL'!$B$21:$B$50000,K$14,'[1]BD_PRECIOS PROMEDIO MENSUAL'!$K$21:$K$50000,$A62)," ")</f>
        <v>33406</v>
      </c>
      <c r="L62" s="61">
        <f t="shared" si="0"/>
        <v>1.4254702230048766</v>
      </c>
      <c r="M62" s="61">
        <f t="shared" si="1"/>
        <v>12.4232277171078</v>
      </c>
      <c r="N62" s="61">
        <f t="shared" si="2"/>
        <v>8.7268336413033545</v>
      </c>
      <c r="O62" s="26"/>
      <c r="P62" s="117"/>
      <c r="V62" s="129"/>
      <c r="W62" s="129"/>
      <c r="X62" s="129"/>
      <c r="Y62" s="129"/>
      <c r="Z62" s="129"/>
    </row>
    <row r="63" spans="1:26" ht="13.5" x14ac:dyDescent="0.35">
      <c r="A63" s="134">
        <v>81016</v>
      </c>
      <c r="B63" s="58" t="s">
        <v>325</v>
      </c>
      <c r="C63" s="59">
        <f>+AVERAGEIFS('[1]BD_PRECIOS PROMEDIO MENSUAL'!$J$21:$J$50000,'[1]BD_PRECIOS PROMEDIO MENSUAL'!$A$21:$A$50000,C$13,'[1]BD_PRECIOS PROMEDIO MENSUAL'!$B$21:$B$50000,C$14,'[1]BD_PRECIOS PROMEDIO MENSUAL'!$K$21:$K$50000,$A63)</f>
        <v>13653.5</v>
      </c>
      <c r="D63" s="59">
        <f>+AVERAGEIFS('[1]BD_PRECIOS PROMEDIO MENSUAL'!$J$21:$J$50000,'[1]BD_PRECIOS PROMEDIO MENSUAL'!$A$21:$A$50000,D$13,'[1]BD_PRECIOS PROMEDIO MENSUAL'!$B$21:$B$50000,D$14,'[1]BD_PRECIOS PROMEDIO MENSUAL'!$K$21:$K$50000,$A63)</f>
        <v>12951</v>
      </c>
      <c r="E63" s="60"/>
      <c r="F63" s="59">
        <f>+IFERROR(AVERAGEIFS('[1]BD_PRECIOS PROMEDIO MENSUAL'!$J$21:$J$50000,'[1]BD_PRECIOS PROMEDIO MENSUAL'!$A$21:$A$50000,$F$13,'[1]BD_PRECIOS PROMEDIO MENSUAL'!$B$21:$B$50000,F$14,'[1]BD_PRECIOS PROMEDIO MENSUAL'!$K$21:$K$50000,$A63)," ")</f>
        <v>12915</v>
      </c>
      <c r="G63" s="59">
        <f>+IFERROR(AVERAGEIFS('[1]BD_PRECIOS PROMEDIO MENSUAL'!$J$21:$J$50000,'[1]BD_PRECIOS PROMEDIO MENSUAL'!$A$21:$A$50000,$F$13,'[1]BD_PRECIOS PROMEDIO MENSUAL'!$B$21:$B$50000,G$14,'[1]BD_PRECIOS PROMEDIO MENSUAL'!$K$21:$K$50000,$A63)," ")</f>
        <v>13001</v>
      </c>
      <c r="H63" s="59">
        <f>+IFERROR(AVERAGEIFS('[1]BD_PRECIOS PROMEDIO MENSUAL'!$J$21:$J$50000,'[1]BD_PRECIOS PROMEDIO MENSUAL'!$A$21:$A$50000,$F$13,'[1]BD_PRECIOS PROMEDIO MENSUAL'!$B$21:$B$50000,H$14,'[1]BD_PRECIOS PROMEDIO MENSUAL'!$K$21:$K$50000,$A63)," ")</f>
        <v>13398</v>
      </c>
      <c r="I63" s="59">
        <f>+IFERROR(AVERAGEIFS('[1]BD_PRECIOS PROMEDIO MENSUAL'!$J$21:$J$50000,'[1]BD_PRECIOS PROMEDIO MENSUAL'!$A$21:$A$50000,$F$13,'[1]BD_PRECIOS PROMEDIO MENSUAL'!$B$21:$B$50000,I$14,'[1]BD_PRECIOS PROMEDIO MENSUAL'!$K$21:$K$50000,$A63)," ")</f>
        <v>14157</v>
      </c>
      <c r="J63" s="59">
        <f>+IFERROR(AVERAGEIFS('[1]BD_PRECIOS PROMEDIO MENSUAL'!$J$21:$J$50000,'[1]BD_PRECIOS PROMEDIO MENSUAL'!$A$21:$A$50000,$F$13,'[1]BD_PRECIOS PROMEDIO MENSUAL'!$B$21:$B$50000,J$14,'[1]BD_PRECIOS PROMEDIO MENSUAL'!$K$21:$K$50000,$A63)," ")</f>
        <v>14008.5</v>
      </c>
      <c r="K63" s="59">
        <f>+IFERROR(AVERAGEIFS('[1]BD_PRECIOS PROMEDIO MENSUAL'!$J$21:$J$50000,'[1]BD_PRECIOS PROMEDIO MENSUAL'!$A$21:$A$50000,$F$13,'[1]BD_PRECIOS PROMEDIO MENSUAL'!$B$21:$B$50000,K$14,'[1]BD_PRECIOS PROMEDIO MENSUAL'!$K$21:$K$50000,$A63)," ")</f>
        <v>14458</v>
      </c>
      <c r="L63" s="61">
        <f t="shared" si="0"/>
        <v>3.2087661062926154</v>
      </c>
      <c r="M63" s="61">
        <f t="shared" si="1"/>
        <v>11.636167091344296</v>
      </c>
      <c r="N63" s="61">
        <f t="shared" si="2"/>
        <v>-5.1452008642472684</v>
      </c>
      <c r="O63" s="26"/>
      <c r="P63" s="117"/>
      <c r="V63" s="129"/>
      <c r="W63" s="129"/>
      <c r="X63" s="129"/>
      <c r="Y63" s="129"/>
      <c r="Z63" s="129"/>
    </row>
    <row r="64" spans="1:26" ht="13.5" x14ac:dyDescent="0.35">
      <c r="A64" s="134">
        <v>81017</v>
      </c>
      <c r="B64" s="58" t="s">
        <v>326</v>
      </c>
      <c r="C64" s="59">
        <f>+AVERAGEIFS('[1]BD_PRECIOS PROMEDIO MENSUAL'!$J$21:$J$50000,'[1]BD_PRECIOS PROMEDIO MENSUAL'!$A$21:$A$50000,C$13,'[1]BD_PRECIOS PROMEDIO MENSUAL'!$B$21:$B$50000,C$14,'[1]BD_PRECIOS PROMEDIO MENSUAL'!$K$21:$K$50000,$A64)</f>
        <v>57104.5</v>
      </c>
      <c r="D64" s="59">
        <f>+AVERAGEIFS('[1]BD_PRECIOS PROMEDIO MENSUAL'!$J$21:$J$50000,'[1]BD_PRECIOS PROMEDIO MENSUAL'!$A$21:$A$50000,D$13,'[1]BD_PRECIOS PROMEDIO MENSUAL'!$B$21:$B$50000,D$14,'[1]BD_PRECIOS PROMEDIO MENSUAL'!$K$21:$K$50000,$A64)</f>
        <v>64339.5</v>
      </c>
      <c r="E64" s="60"/>
      <c r="F64" s="59" t="str">
        <f>+IFERROR(AVERAGEIFS('[1]BD_PRECIOS PROMEDIO MENSUAL'!$J$21:$J$50000,'[1]BD_PRECIOS PROMEDIO MENSUAL'!$A$21:$A$50000,$F$13,'[1]BD_PRECIOS PROMEDIO MENSUAL'!$B$21:$B$50000,F$14,'[1]BD_PRECIOS PROMEDIO MENSUAL'!$K$21:$K$50000,$A64)," ")</f>
        <v xml:space="preserve"> </v>
      </c>
      <c r="G64" s="59" t="str">
        <f>+IFERROR(AVERAGEIFS('[1]BD_PRECIOS PROMEDIO MENSUAL'!$J$21:$J$50000,'[1]BD_PRECIOS PROMEDIO MENSUAL'!$A$21:$A$50000,$F$13,'[1]BD_PRECIOS PROMEDIO MENSUAL'!$B$21:$B$50000,G$14,'[1]BD_PRECIOS PROMEDIO MENSUAL'!$K$21:$K$50000,$A64)," ")</f>
        <v xml:space="preserve"> </v>
      </c>
      <c r="H64" s="59" t="str">
        <f>+IFERROR(AVERAGEIFS('[1]BD_PRECIOS PROMEDIO MENSUAL'!$J$21:$J$50000,'[1]BD_PRECIOS PROMEDIO MENSUAL'!$A$21:$A$50000,$F$13,'[1]BD_PRECIOS PROMEDIO MENSUAL'!$B$21:$B$50000,H$14,'[1]BD_PRECIOS PROMEDIO MENSUAL'!$K$21:$K$50000,$A64)," ")</f>
        <v xml:space="preserve"> </v>
      </c>
      <c r="I64" s="59" t="str">
        <f>+IFERROR(AVERAGEIFS('[1]BD_PRECIOS PROMEDIO MENSUAL'!$J$21:$J$50000,'[1]BD_PRECIOS PROMEDIO MENSUAL'!$A$21:$A$50000,$F$13,'[1]BD_PRECIOS PROMEDIO MENSUAL'!$B$21:$B$50000,I$14,'[1]BD_PRECIOS PROMEDIO MENSUAL'!$K$21:$K$50000,$A64)," ")</f>
        <v xml:space="preserve"> </v>
      </c>
      <c r="J64" s="59">
        <f>+IFERROR(AVERAGEIFS('[1]BD_PRECIOS PROMEDIO MENSUAL'!$J$21:$J$50000,'[1]BD_PRECIOS PROMEDIO MENSUAL'!$A$21:$A$50000,$F$13,'[1]BD_PRECIOS PROMEDIO MENSUAL'!$B$21:$B$50000,J$14,'[1]BD_PRECIOS PROMEDIO MENSUAL'!$K$21:$K$50000,$A64)," ")</f>
        <v>78333</v>
      </c>
      <c r="K64" s="59">
        <f>+IFERROR(AVERAGEIFS('[1]BD_PRECIOS PROMEDIO MENSUAL'!$J$21:$J$50000,'[1]BD_PRECIOS PROMEDIO MENSUAL'!$A$21:$A$50000,$F$13,'[1]BD_PRECIOS PROMEDIO MENSUAL'!$B$21:$B$50000,K$14,'[1]BD_PRECIOS PROMEDIO MENSUAL'!$K$21:$K$50000,$A64)," ")</f>
        <v>79667</v>
      </c>
      <c r="L64" s="61">
        <f t="shared" si="0"/>
        <v>1.7029859701530592</v>
      </c>
      <c r="M64" s="61">
        <f t="shared" si="1"/>
        <v>23.822845996627272</v>
      </c>
      <c r="N64" s="61">
        <f t="shared" si="2"/>
        <v>12.669754572756965</v>
      </c>
      <c r="O64" s="26"/>
      <c r="P64" s="117"/>
      <c r="V64" s="129"/>
      <c r="W64" s="129"/>
      <c r="X64" s="129"/>
      <c r="Y64" s="129"/>
      <c r="Z64" s="129"/>
    </row>
    <row r="65" spans="1:26" ht="13.5" x14ac:dyDescent="0.35">
      <c r="A65" s="134">
        <v>81019</v>
      </c>
      <c r="B65" s="58" t="s">
        <v>327</v>
      </c>
      <c r="C65" s="59">
        <f>+AVERAGEIFS('[1]BD_PRECIOS PROMEDIO MENSUAL'!$J$21:$J$50000,'[1]BD_PRECIOS PROMEDIO MENSUAL'!$A$21:$A$50000,C$13,'[1]BD_PRECIOS PROMEDIO MENSUAL'!$B$21:$B$50000,C$14,'[1]BD_PRECIOS PROMEDIO MENSUAL'!$K$21:$K$50000,$A65)</f>
        <v>34916.5</v>
      </c>
      <c r="D65" s="59">
        <f>+AVERAGEIFS('[1]BD_PRECIOS PROMEDIO MENSUAL'!$J$21:$J$50000,'[1]BD_PRECIOS PROMEDIO MENSUAL'!$A$21:$A$50000,D$13,'[1]BD_PRECIOS PROMEDIO MENSUAL'!$B$21:$B$50000,D$14,'[1]BD_PRECIOS PROMEDIO MENSUAL'!$K$21:$K$50000,$A65)</f>
        <v>36878.5</v>
      </c>
      <c r="E65" s="60"/>
      <c r="F65" s="59">
        <f>+IFERROR(AVERAGEIFS('[1]BD_PRECIOS PROMEDIO MENSUAL'!$J$21:$J$50000,'[1]BD_PRECIOS PROMEDIO MENSUAL'!$A$21:$A$50000,$F$13,'[1]BD_PRECIOS PROMEDIO MENSUAL'!$B$21:$B$50000,F$14,'[1]BD_PRECIOS PROMEDIO MENSUAL'!$K$21:$K$50000,$A65)," ")</f>
        <v>46151</v>
      </c>
      <c r="G65" s="59">
        <f>+IFERROR(AVERAGEIFS('[1]BD_PRECIOS PROMEDIO MENSUAL'!$J$21:$J$50000,'[1]BD_PRECIOS PROMEDIO MENSUAL'!$A$21:$A$50000,$F$13,'[1]BD_PRECIOS PROMEDIO MENSUAL'!$B$21:$B$50000,G$14,'[1]BD_PRECIOS PROMEDIO MENSUAL'!$K$21:$K$50000,$A65)," ")</f>
        <v>45046.5</v>
      </c>
      <c r="H65" s="59">
        <f>+IFERROR(AVERAGEIFS('[1]BD_PRECIOS PROMEDIO MENSUAL'!$J$21:$J$50000,'[1]BD_PRECIOS PROMEDIO MENSUAL'!$A$21:$A$50000,$F$13,'[1]BD_PRECIOS PROMEDIO MENSUAL'!$B$21:$B$50000,H$14,'[1]BD_PRECIOS PROMEDIO MENSUAL'!$K$21:$K$50000,$A65)," ")</f>
        <v>45930.5</v>
      </c>
      <c r="I65" s="59">
        <f>+IFERROR(AVERAGEIFS('[1]BD_PRECIOS PROMEDIO MENSUAL'!$J$21:$J$50000,'[1]BD_PRECIOS PROMEDIO MENSUAL'!$A$21:$A$50000,$F$13,'[1]BD_PRECIOS PROMEDIO MENSUAL'!$B$21:$B$50000,I$14,'[1]BD_PRECIOS PROMEDIO MENSUAL'!$K$21:$K$50000,$A65)," ")</f>
        <v>46153</v>
      </c>
      <c r="J65" s="59">
        <f>+IFERROR(AVERAGEIFS('[1]BD_PRECIOS PROMEDIO MENSUAL'!$J$21:$J$50000,'[1]BD_PRECIOS PROMEDIO MENSUAL'!$A$21:$A$50000,$F$13,'[1]BD_PRECIOS PROMEDIO MENSUAL'!$B$21:$B$50000,J$14,'[1]BD_PRECIOS PROMEDIO MENSUAL'!$K$21:$K$50000,$A65)," ")</f>
        <v>45487.5</v>
      </c>
      <c r="K65" s="59">
        <f>+IFERROR(AVERAGEIFS('[1]BD_PRECIOS PROMEDIO MENSUAL'!$J$21:$J$50000,'[1]BD_PRECIOS PROMEDIO MENSUAL'!$A$21:$A$50000,$F$13,'[1]BD_PRECIOS PROMEDIO MENSUAL'!$B$21:$B$50000,K$14,'[1]BD_PRECIOS PROMEDIO MENSUAL'!$K$21:$K$50000,$A65)," ")</f>
        <v>48792</v>
      </c>
      <c r="L65" s="61">
        <f t="shared" si="0"/>
        <v>7.2646331409727871</v>
      </c>
      <c r="M65" s="61">
        <f t="shared" si="1"/>
        <v>32.30473039847066</v>
      </c>
      <c r="N65" s="61">
        <f t="shared" si="2"/>
        <v>5.6191199003336578</v>
      </c>
      <c r="O65" s="26"/>
      <c r="P65" s="117"/>
      <c r="V65" s="129"/>
      <c r="W65" s="129"/>
      <c r="X65" s="129"/>
      <c r="Y65" s="129"/>
      <c r="Z65" s="129"/>
    </row>
    <row r="66" spans="1:26" ht="13.5" x14ac:dyDescent="0.35">
      <c r="A66" s="134">
        <v>81020</v>
      </c>
      <c r="B66" s="58" t="s">
        <v>328</v>
      </c>
      <c r="C66" s="59">
        <f>+AVERAGEIFS('[1]BD_PRECIOS PROMEDIO MENSUAL'!$J$21:$J$50000,'[1]BD_PRECIOS PROMEDIO MENSUAL'!$A$21:$A$50000,C$13,'[1]BD_PRECIOS PROMEDIO MENSUAL'!$B$21:$B$50000,C$14,'[1]BD_PRECIOS PROMEDIO MENSUAL'!$K$21:$K$50000,$A66)</f>
        <v>7493</v>
      </c>
      <c r="D66" s="59">
        <f>+AVERAGEIFS('[1]BD_PRECIOS PROMEDIO MENSUAL'!$J$21:$J$50000,'[1]BD_PRECIOS PROMEDIO MENSUAL'!$A$21:$A$50000,D$13,'[1]BD_PRECIOS PROMEDIO MENSUAL'!$B$21:$B$50000,D$14,'[1]BD_PRECIOS PROMEDIO MENSUAL'!$K$21:$K$50000,$A66)</f>
        <v>9502</v>
      </c>
      <c r="E66" s="60"/>
      <c r="F66" s="59">
        <f>+IFERROR(AVERAGEIFS('[1]BD_PRECIOS PROMEDIO MENSUAL'!$J$21:$J$50000,'[1]BD_PRECIOS PROMEDIO MENSUAL'!$A$21:$A$50000,$F$13,'[1]BD_PRECIOS PROMEDIO MENSUAL'!$B$21:$B$50000,F$14,'[1]BD_PRECIOS PROMEDIO MENSUAL'!$K$21:$K$50000,$A66)," ")</f>
        <v>8900</v>
      </c>
      <c r="G66" s="59">
        <f>+IFERROR(AVERAGEIFS('[1]BD_PRECIOS PROMEDIO MENSUAL'!$J$21:$J$50000,'[1]BD_PRECIOS PROMEDIO MENSUAL'!$A$21:$A$50000,$F$13,'[1]BD_PRECIOS PROMEDIO MENSUAL'!$B$21:$B$50000,G$14,'[1]BD_PRECIOS PROMEDIO MENSUAL'!$K$21:$K$50000,$A66)," ")</f>
        <v>9443</v>
      </c>
      <c r="H66" s="59">
        <f>+IFERROR(AVERAGEIFS('[1]BD_PRECIOS PROMEDIO MENSUAL'!$J$21:$J$50000,'[1]BD_PRECIOS PROMEDIO MENSUAL'!$A$21:$A$50000,$F$13,'[1]BD_PRECIOS PROMEDIO MENSUAL'!$B$21:$B$50000,H$14,'[1]BD_PRECIOS PROMEDIO MENSUAL'!$K$21:$K$50000,$A66)," ")</f>
        <v>9053</v>
      </c>
      <c r="I66" s="59">
        <f>+IFERROR(AVERAGEIFS('[1]BD_PRECIOS PROMEDIO MENSUAL'!$J$21:$J$50000,'[1]BD_PRECIOS PROMEDIO MENSUAL'!$A$21:$A$50000,$F$13,'[1]BD_PRECIOS PROMEDIO MENSUAL'!$B$21:$B$50000,I$14,'[1]BD_PRECIOS PROMEDIO MENSUAL'!$K$21:$K$50000,$A66)," ")</f>
        <v>9247</v>
      </c>
      <c r="J66" s="59">
        <f>+IFERROR(AVERAGEIFS('[1]BD_PRECIOS PROMEDIO MENSUAL'!$J$21:$J$50000,'[1]BD_PRECIOS PROMEDIO MENSUAL'!$A$21:$A$50000,$F$13,'[1]BD_PRECIOS PROMEDIO MENSUAL'!$B$21:$B$50000,J$14,'[1]BD_PRECIOS PROMEDIO MENSUAL'!$K$21:$K$50000,$A66)," ")</f>
        <v>9228</v>
      </c>
      <c r="K66" s="59">
        <f>+IFERROR(AVERAGEIFS('[1]BD_PRECIOS PROMEDIO MENSUAL'!$J$21:$J$50000,'[1]BD_PRECIOS PROMEDIO MENSUAL'!$A$21:$A$50000,$F$13,'[1]BD_PRECIOS PROMEDIO MENSUAL'!$B$21:$B$50000,K$14,'[1]BD_PRECIOS PROMEDIO MENSUAL'!$K$21:$K$50000,$A66)," ")</f>
        <v>9808</v>
      </c>
      <c r="L66" s="61">
        <f t="shared" si="0"/>
        <v>6.2852188990030422</v>
      </c>
      <c r="M66" s="61">
        <f t="shared" si="1"/>
        <v>3.2203746579667403</v>
      </c>
      <c r="N66" s="61">
        <f t="shared" si="2"/>
        <v>26.811690911517427</v>
      </c>
      <c r="O66" s="26"/>
      <c r="P66" s="117"/>
      <c r="V66" s="129"/>
      <c r="W66" s="129"/>
      <c r="X66" s="129"/>
      <c r="Y66" s="129"/>
      <c r="Z66" s="129"/>
    </row>
    <row r="67" spans="1:26" ht="13.5" x14ac:dyDescent="0.35">
      <c r="A67" s="134">
        <v>81021</v>
      </c>
      <c r="B67" s="58" t="s">
        <v>329</v>
      </c>
      <c r="C67" s="59">
        <f>+AVERAGEIFS('[1]BD_PRECIOS PROMEDIO MENSUAL'!$J$21:$J$50000,'[1]BD_PRECIOS PROMEDIO MENSUAL'!$A$21:$A$50000,C$13,'[1]BD_PRECIOS PROMEDIO MENSUAL'!$B$21:$B$50000,C$14,'[1]BD_PRECIOS PROMEDIO MENSUAL'!$K$21:$K$50000,$A67)</f>
        <v>11736.5</v>
      </c>
      <c r="D67" s="59">
        <f>+AVERAGEIFS('[1]BD_PRECIOS PROMEDIO MENSUAL'!$J$21:$J$50000,'[1]BD_PRECIOS PROMEDIO MENSUAL'!$A$21:$A$50000,D$13,'[1]BD_PRECIOS PROMEDIO MENSUAL'!$B$21:$B$50000,D$14,'[1]BD_PRECIOS PROMEDIO MENSUAL'!$K$21:$K$50000,$A67)</f>
        <v>12051.5</v>
      </c>
      <c r="E67" s="60"/>
      <c r="F67" s="59">
        <f>+IFERROR(AVERAGEIFS('[1]BD_PRECIOS PROMEDIO MENSUAL'!$J$21:$J$50000,'[1]BD_PRECIOS PROMEDIO MENSUAL'!$A$21:$A$50000,$F$13,'[1]BD_PRECIOS PROMEDIO MENSUAL'!$B$21:$B$50000,F$14,'[1]BD_PRECIOS PROMEDIO MENSUAL'!$K$21:$K$50000,$A67)," ")</f>
        <v>12735.5</v>
      </c>
      <c r="G67" s="59">
        <f>+IFERROR(AVERAGEIFS('[1]BD_PRECIOS PROMEDIO MENSUAL'!$J$21:$J$50000,'[1]BD_PRECIOS PROMEDIO MENSUAL'!$A$21:$A$50000,$F$13,'[1]BD_PRECIOS PROMEDIO MENSUAL'!$B$21:$B$50000,G$14,'[1]BD_PRECIOS PROMEDIO MENSUAL'!$K$21:$K$50000,$A67)," ")</f>
        <v>12822</v>
      </c>
      <c r="H67" s="59">
        <f>+IFERROR(AVERAGEIFS('[1]BD_PRECIOS PROMEDIO MENSUAL'!$J$21:$J$50000,'[1]BD_PRECIOS PROMEDIO MENSUAL'!$A$21:$A$50000,$F$13,'[1]BD_PRECIOS PROMEDIO MENSUAL'!$B$21:$B$50000,H$14,'[1]BD_PRECIOS PROMEDIO MENSUAL'!$K$21:$K$50000,$A67)," ")</f>
        <v>12637.5</v>
      </c>
      <c r="I67" s="59">
        <f>+IFERROR(AVERAGEIFS('[1]BD_PRECIOS PROMEDIO MENSUAL'!$J$21:$J$50000,'[1]BD_PRECIOS PROMEDIO MENSUAL'!$A$21:$A$50000,$F$13,'[1]BD_PRECIOS PROMEDIO MENSUAL'!$B$21:$B$50000,I$14,'[1]BD_PRECIOS PROMEDIO MENSUAL'!$K$21:$K$50000,$A67)," ")</f>
        <v>12716.5</v>
      </c>
      <c r="J67" s="59">
        <f>+IFERROR(AVERAGEIFS('[1]BD_PRECIOS PROMEDIO MENSUAL'!$J$21:$J$50000,'[1]BD_PRECIOS PROMEDIO MENSUAL'!$A$21:$A$50000,$F$13,'[1]BD_PRECIOS PROMEDIO MENSUAL'!$B$21:$B$50000,J$14,'[1]BD_PRECIOS PROMEDIO MENSUAL'!$K$21:$K$50000,$A67)," ")</f>
        <v>12511</v>
      </c>
      <c r="K67" s="59">
        <f>+IFERROR(AVERAGEIFS('[1]BD_PRECIOS PROMEDIO MENSUAL'!$J$21:$J$50000,'[1]BD_PRECIOS PROMEDIO MENSUAL'!$A$21:$A$50000,$F$13,'[1]BD_PRECIOS PROMEDIO MENSUAL'!$B$21:$B$50000,K$14,'[1]BD_PRECIOS PROMEDIO MENSUAL'!$K$21:$K$50000,$A67)," ")</f>
        <v>13524</v>
      </c>
      <c r="L67" s="61">
        <f t="shared" si="0"/>
        <v>8.0968747502198077</v>
      </c>
      <c r="M67" s="61">
        <f t="shared" si="1"/>
        <v>12.218396050284186</v>
      </c>
      <c r="N67" s="61">
        <f t="shared" si="2"/>
        <v>2.6839347335236186</v>
      </c>
      <c r="O67" s="26"/>
      <c r="P67" s="117"/>
      <c r="V67" s="129"/>
      <c r="W67" s="129"/>
      <c r="X67" s="129"/>
      <c r="Y67" s="129"/>
      <c r="Z67" s="129"/>
    </row>
    <row r="68" spans="1:26" ht="13.5" x14ac:dyDescent="0.35">
      <c r="A68" s="134">
        <v>81022</v>
      </c>
      <c r="B68" s="58" t="s">
        <v>330</v>
      </c>
      <c r="C68" s="59">
        <f>+AVERAGEIFS('[1]BD_PRECIOS PROMEDIO MENSUAL'!$J$21:$J$50000,'[1]BD_PRECIOS PROMEDIO MENSUAL'!$A$21:$A$50000,C$13,'[1]BD_PRECIOS PROMEDIO MENSUAL'!$B$21:$B$50000,C$14,'[1]BD_PRECIOS PROMEDIO MENSUAL'!$K$21:$K$50000,$A68)</f>
        <v>27033</v>
      </c>
      <c r="D68" s="59">
        <f>+AVERAGEIFS('[1]BD_PRECIOS PROMEDIO MENSUAL'!$J$21:$J$50000,'[1]BD_PRECIOS PROMEDIO MENSUAL'!$A$21:$A$50000,D$13,'[1]BD_PRECIOS PROMEDIO MENSUAL'!$B$21:$B$50000,D$14,'[1]BD_PRECIOS PROMEDIO MENSUAL'!$K$21:$K$50000,$A68)</f>
        <v>35656</v>
      </c>
      <c r="E68" s="60"/>
      <c r="F68" s="59" t="str">
        <f>+IFERROR(AVERAGEIFS('[1]BD_PRECIOS PROMEDIO MENSUAL'!$J$21:$J$50000,'[1]BD_PRECIOS PROMEDIO MENSUAL'!$A$21:$A$50000,$F$13,'[1]BD_PRECIOS PROMEDIO MENSUAL'!$B$21:$B$50000,F$14,'[1]BD_PRECIOS PROMEDIO MENSUAL'!$K$21:$K$50000,$A68)," ")</f>
        <v xml:space="preserve"> </v>
      </c>
      <c r="G68" s="59">
        <f>+IFERROR(AVERAGEIFS('[1]BD_PRECIOS PROMEDIO MENSUAL'!$J$21:$J$50000,'[1]BD_PRECIOS PROMEDIO MENSUAL'!$A$21:$A$50000,$F$13,'[1]BD_PRECIOS PROMEDIO MENSUAL'!$B$21:$B$50000,G$14,'[1]BD_PRECIOS PROMEDIO MENSUAL'!$K$21:$K$50000,$A68)," ")</f>
        <v>41778</v>
      </c>
      <c r="H68" s="59">
        <f>+IFERROR(AVERAGEIFS('[1]BD_PRECIOS PROMEDIO MENSUAL'!$J$21:$J$50000,'[1]BD_PRECIOS PROMEDIO MENSUAL'!$A$21:$A$50000,$F$13,'[1]BD_PRECIOS PROMEDIO MENSUAL'!$B$21:$B$50000,H$14,'[1]BD_PRECIOS PROMEDIO MENSUAL'!$K$21:$K$50000,$A68)," ")</f>
        <v>41583</v>
      </c>
      <c r="I68" s="59">
        <f>+IFERROR(AVERAGEIFS('[1]BD_PRECIOS PROMEDIO MENSUAL'!$J$21:$J$50000,'[1]BD_PRECIOS PROMEDIO MENSUAL'!$A$21:$A$50000,$F$13,'[1]BD_PRECIOS PROMEDIO MENSUAL'!$B$21:$B$50000,I$14,'[1]BD_PRECIOS PROMEDIO MENSUAL'!$K$21:$K$50000,$A68)," ")</f>
        <v>43833</v>
      </c>
      <c r="J68" s="59">
        <f>+IFERROR(AVERAGEIFS('[1]BD_PRECIOS PROMEDIO MENSUAL'!$J$21:$J$50000,'[1]BD_PRECIOS PROMEDIO MENSUAL'!$A$21:$A$50000,$F$13,'[1]BD_PRECIOS PROMEDIO MENSUAL'!$B$21:$B$50000,J$14,'[1]BD_PRECIOS PROMEDIO MENSUAL'!$K$21:$K$50000,$A68)," ")</f>
        <v>41767</v>
      </c>
      <c r="K68" s="59">
        <f>+IFERROR(AVERAGEIFS('[1]BD_PRECIOS PROMEDIO MENSUAL'!$J$21:$J$50000,'[1]BD_PRECIOS PROMEDIO MENSUAL'!$A$21:$A$50000,$F$13,'[1]BD_PRECIOS PROMEDIO MENSUAL'!$B$21:$B$50000,K$14,'[1]BD_PRECIOS PROMEDIO MENSUAL'!$K$21:$K$50000,$A68)," ")</f>
        <v>42354</v>
      </c>
      <c r="L68" s="61">
        <f t="shared" si="0"/>
        <v>1.4054157588526905</v>
      </c>
      <c r="M68" s="61">
        <f t="shared" si="1"/>
        <v>18.785057213372227</v>
      </c>
      <c r="N68" s="61">
        <f t="shared" si="2"/>
        <v>31.898050530832677</v>
      </c>
      <c r="O68" s="26"/>
      <c r="P68" s="117"/>
      <c r="V68" s="129"/>
      <c r="W68" s="129"/>
      <c r="X68" s="129"/>
      <c r="Y68" s="129"/>
      <c r="Z68" s="129"/>
    </row>
    <row r="69" spans="1:26" ht="13.5" x14ac:dyDescent="0.35">
      <c r="A69" s="134">
        <v>81023</v>
      </c>
      <c r="B69" s="58" t="s">
        <v>331</v>
      </c>
      <c r="C69" s="59">
        <f>+AVERAGEIFS('[1]BD_PRECIOS PROMEDIO MENSUAL'!$J$21:$J$50000,'[1]BD_PRECIOS PROMEDIO MENSUAL'!$A$21:$A$50000,C$13,'[1]BD_PRECIOS PROMEDIO MENSUAL'!$B$21:$B$50000,C$14,'[1]BD_PRECIOS PROMEDIO MENSUAL'!$K$21:$K$50000,$A69)</f>
        <v>8142</v>
      </c>
      <c r="D69" s="59">
        <f>+AVERAGEIFS('[1]BD_PRECIOS PROMEDIO MENSUAL'!$J$21:$J$50000,'[1]BD_PRECIOS PROMEDIO MENSUAL'!$A$21:$A$50000,D$13,'[1]BD_PRECIOS PROMEDIO MENSUAL'!$B$21:$B$50000,D$14,'[1]BD_PRECIOS PROMEDIO MENSUAL'!$K$21:$K$50000,$A69)</f>
        <v>9625</v>
      </c>
      <c r="E69" s="60"/>
      <c r="F69" s="59">
        <f>+IFERROR(AVERAGEIFS('[1]BD_PRECIOS PROMEDIO MENSUAL'!$J$21:$J$50000,'[1]BD_PRECIOS PROMEDIO MENSUAL'!$A$21:$A$50000,$F$13,'[1]BD_PRECIOS PROMEDIO MENSUAL'!$B$21:$B$50000,F$14,'[1]BD_PRECIOS PROMEDIO MENSUAL'!$K$21:$K$50000,$A69)," ")</f>
        <v>9060</v>
      </c>
      <c r="G69" s="59">
        <f>+IFERROR(AVERAGEIFS('[1]BD_PRECIOS PROMEDIO MENSUAL'!$J$21:$J$50000,'[1]BD_PRECIOS PROMEDIO MENSUAL'!$A$21:$A$50000,$F$13,'[1]BD_PRECIOS PROMEDIO MENSUAL'!$B$21:$B$50000,G$14,'[1]BD_PRECIOS PROMEDIO MENSUAL'!$K$21:$K$50000,$A69)," ")</f>
        <v>9640</v>
      </c>
      <c r="H69" s="59">
        <f>+IFERROR(AVERAGEIFS('[1]BD_PRECIOS PROMEDIO MENSUAL'!$J$21:$J$50000,'[1]BD_PRECIOS PROMEDIO MENSUAL'!$A$21:$A$50000,$F$13,'[1]BD_PRECIOS PROMEDIO MENSUAL'!$B$21:$B$50000,H$14,'[1]BD_PRECIOS PROMEDIO MENSUAL'!$K$21:$K$50000,$A69)," ")</f>
        <v>8417</v>
      </c>
      <c r="I69" s="59">
        <f>+IFERROR(AVERAGEIFS('[1]BD_PRECIOS PROMEDIO MENSUAL'!$J$21:$J$50000,'[1]BD_PRECIOS PROMEDIO MENSUAL'!$A$21:$A$50000,$F$13,'[1]BD_PRECIOS PROMEDIO MENSUAL'!$B$21:$B$50000,I$14,'[1]BD_PRECIOS PROMEDIO MENSUAL'!$K$21:$K$50000,$A69)," ")</f>
        <v>8808</v>
      </c>
      <c r="J69" s="59">
        <f>+IFERROR(AVERAGEIFS('[1]BD_PRECIOS PROMEDIO MENSUAL'!$J$21:$J$50000,'[1]BD_PRECIOS PROMEDIO MENSUAL'!$A$21:$A$50000,$F$13,'[1]BD_PRECIOS PROMEDIO MENSUAL'!$B$21:$B$50000,J$14,'[1]BD_PRECIOS PROMEDIO MENSUAL'!$K$21:$K$50000,$A69)," ")</f>
        <v>9317</v>
      </c>
      <c r="K69" s="59">
        <f>+IFERROR(AVERAGEIFS('[1]BD_PRECIOS PROMEDIO MENSUAL'!$J$21:$J$50000,'[1]BD_PRECIOS PROMEDIO MENSUAL'!$A$21:$A$50000,$F$13,'[1]BD_PRECIOS PROMEDIO MENSUAL'!$B$21:$B$50000,K$14,'[1]BD_PRECIOS PROMEDIO MENSUAL'!$K$21:$K$50000,$A69)," ")</f>
        <v>10167</v>
      </c>
      <c r="L69" s="61">
        <f t="shared" si="0"/>
        <v>9.1231082966620072</v>
      </c>
      <c r="M69" s="61">
        <f t="shared" si="1"/>
        <v>5.6311688311688313</v>
      </c>
      <c r="N69" s="61">
        <f t="shared" si="2"/>
        <v>18.214197985752879</v>
      </c>
      <c r="O69" s="26"/>
      <c r="P69" s="117"/>
      <c r="V69" s="129"/>
      <c r="W69" s="129"/>
      <c r="X69" s="129"/>
      <c r="Y69" s="129"/>
      <c r="Z69" s="129"/>
    </row>
    <row r="70" spans="1:26" ht="13.5" x14ac:dyDescent="0.35">
      <c r="A70" s="134">
        <v>81024</v>
      </c>
      <c r="B70" s="58" t="s">
        <v>332</v>
      </c>
      <c r="C70" s="59">
        <f>+AVERAGEIFS('[1]BD_PRECIOS PROMEDIO MENSUAL'!$J$21:$J$50000,'[1]BD_PRECIOS PROMEDIO MENSUAL'!$A$21:$A$50000,C$13,'[1]BD_PRECIOS PROMEDIO MENSUAL'!$B$21:$B$50000,C$14,'[1]BD_PRECIOS PROMEDIO MENSUAL'!$K$21:$K$50000,$A70)</f>
        <v>34008</v>
      </c>
      <c r="D70" s="59">
        <f>+AVERAGEIFS('[1]BD_PRECIOS PROMEDIO MENSUAL'!$J$21:$J$50000,'[1]BD_PRECIOS PROMEDIO MENSUAL'!$A$21:$A$50000,D$13,'[1]BD_PRECIOS PROMEDIO MENSUAL'!$B$21:$B$50000,D$14,'[1]BD_PRECIOS PROMEDIO MENSUAL'!$K$21:$K$50000,$A70)</f>
        <v>47014.5</v>
      </c>
      <c r="E70" s="60"/>
      <c r="F70" s="59">
        <f>+IFERROR(AVERAGEIFS('[1]BD_PRECIOS PROMEDIO MENSUAL'!$J$21:$J$50000,'[1]BD_PRECIOS PROMEDIO MENSUAL'!$A$21:$A$50000,$F$13,'[1]BD_PRECIOS PROMEDIO MENSUAL'!$B$21:$B$50000,F$14,'[1]BD_PRECIOS PROMEDIO MENSUAL'!$K$21:$K$50000,$A70)," ")</f>
        <v>49865</v>
      </c>
      <c r="G70" s="59">
        <f>+IFERROR(AVERAGEIFS('[1]BD_PRECIOS PROMEDIO MENSUAL'!$J$21:$J$50000,'[1]BD_PRECIOS PROMEDIO MENSUAL'!$A$21:$A$50000,$F$13,'[1]BD_PRECIOS PROMEDIO MENSUAL'!$B$21:$B$50000,G$14,'[1]BD_PRECIOS PROMEDIO MENSUAL'!$K$21:$K$50000,$A70)," ")</f>
        <v>51750</v>
      </c>
      <c r="H70" s="59">
        <f>+IFERROR(AVERAGEIFS('[1]BD_PRECIOS PROMEDIO MENSUAL'!$J$21:$J$50000,'[1]BD_PRECIOS PROMEDIO MENSUAL'!$A$21:$A$50000,$F$13,'[1]BD_PRECIOS PROMEDIO MENSUAL'!$B$21:$B$50000,H$14,'[1]BD_PRECIOS PROMEDIO MENSUAL'!$K$21:$K$50000,$A70)," ")</f>
        <v>51621</v>
      </c>
      <c r="I70" s="59">
        <f>+IFERROR(AVERAGEIFS('[1]BD_PRECIOS PROMEDIO MENSUAL'!$J$21:$J$50000,'[1]BD_PRECIOS PROMEDIO MENSUAL'!$A$21:$A$50000,$F$13,'[1]BD_PRECIOS PROMEDIO MENSUAL'!$B$21:$B$50000,I$14,'[1]BD_PRECIOS PROMEDIO MENSUAL'!$K$21:$K$50000,$A70)," ")</f>
        <v>51604.5</v>
      </c>
      <c r="J70" s="59">
        <f>+IFERROR(AVERAGEIFS('[1]BD_PRECIOS PROMEDIO MENSUAL'!$J$21:$J$50000,'[1]BD_PRECIOS PROMEDIO MENSUAL'!$A$21:$A$50000,$F$13,'[1]BD_PRECIOS PROMEDIO MENSUAL'!$B$21:$B$50000,J$14,'[1]BD_PRECIOS PROMEDIO MENSUAL'!$K$21:$K$50000,$A70)," ")</f>
        <v>55267</v>
      </c>
      <c r="K70" s="59">
        <f>+IFERROR(AVERAGEIFS('[1]BD_PRECIOS PROMEDIO MENSUAL'!$J$21:$J$50000,'[1]BD_PRECIOS PROMEDIO MENSUAL'!$A$21:$A$50000,$F$13,'[1]BD_PRECIOS PROMEDIO MENSUAL'!$B$21:$B$50000,K$14,'[1]BD_PRECIOS PROMEDIO MENSUAL'!$K$21:$K$50000,$A70)," ")</f>
        <v>59818</v>
      </c>
      <c r="L70" s="61">
        <f t="shared" si="0"/>
        <v>8.2345703584417507</v>
      </c>
      <c r="M70" s="61">
        <f t="shared" si="1"/>
        <v>27.233087664443943</v>
      </c>
      <c r="N70" s="61">
        <f t="shared" si="2"/>
        <v>38.245412844036707</v>
      </c>
      <c r="O70" s="26"/>
      <c r="P70" s="117"/>
      <c r="V70" s="129"/>
      <c r="W70" s="129"/>
      <c r="X70" s="129"/>
      <c r="Y70" s="129"/>
      <c r="Z70" s="129"/>
    </row>
    <row r="71" spans="1:26" ht="13.5" x14ac:dyDescent="0.35">
      <c r="A71" s="134">
        <v>81025</v>
      </c>
      <c r="B71" s="58" t="s">
        <v>333</v>
      </c>
      <c r="C71" s="59">
        <f>+AVERAGEIFS('[1]BD_PRECIOS PROMEDIO MENSUAL'!$J$21:$J$50000,'[1]BD_PRECIOS PROMEDIO MENSUAL'!$A$21:$A$50000,C$13,'[1]BD_PRECIOS PROMEDIO MENSUAL'!$B$21:$B$50000,C$14,'[1]BD_PRECIOS PROMEDIO MENSUAL'!$K$21:$K$50000,$A71)</f>
        <v>13336.333333333334</v>
      </c>
      <c r="D71" s="59">
        <f>+AVERAGEIFS('[1]BD_PRECIOS PROMEDIO MENSUAL'!$J$21:$J$50000,'[1]BD_PRECIOS PROMEDIO MENSUAL'!$A$21:$A$50000,D$13,'[1]BD_PRECIOS PROMEDIO MENSUAL'!$B$21:$B$50000,D$14,'[1]BD_PRECIOS PROMEDIO MENSUAL'!$K$21:$K$50000,$A71)</f>
        <v>16517</v>
      </c>
      <c r="E71" s="60"/>
      <c r="F71" s="59">
        <f>+IFERROR(AVERAGEIFS('[1]BD_PRECIOS PROMEDIO MENSUAL'!$J$21:$J$50000,'[1]BD_PRECIOS PROMEDIO MENSUAL'!$A$21:$A$50000,$F$13,'[1]BD_PRECIOS PROMEDIO MENSUAL'!$B$21:$B$50000,F$14,'[1]BD_PRECIOS PROMEDIO MENSUAL'!$K$21:$K$50000,$A71)," ")</f>
        <v>22166.5</v>
      </c>
      <c r="G71" s="59">
        <f>+IFERROR(AVERAGEIFS('[1]BD_PRECIOS PROMEDIO MENSUAL'!$J$21:$J$50000,'[1]BD_PRECIOS PROMEDIO MENSUAL'!$A$21:$A$50000,$F$13,'[1]BD_PRECIOS PROMEDIO MENSUAL'!$B$21:$B$50000,G$14,'[1]BD_PRECIOS PROMEDIO MENSUAL'!$K$21:$K$50000,$A71)," ")</f>
        <v>21302.333333333332</v>
      </c>
      <c r="H71" s="59">
        <f>+IFERROR(AVERAGEIFS('[1]BD_PRECIOS PROMEDIO MENSUAL'!$J$21:$J$50000,'[1]BD_PRECIOS PROMEDIO MENSUAL'!$A$21:$A$50000,$F$13,'[1]BD_PRECIOS PROMEDIO MENSUAL'!$B$21:$B$50000,H$14,'[1]BD_PRECIOS PROMEDIO MENSUAL'!$K$21:$K$50000,$A71)," ")</f>
        <v>20733</v>
      </c>
      <c r="I71" s="59">
        <f>+IFERROR(AVERAGEIFS('[1]BD_PRECIOS PROMEDIO MENSUAL'!$J$21:$J$50000,'[1]BD_PRECIOS PROMEDIO MENSUAL'!$A$21:$A$50000,$F$13,'[1]BD_PRECIOS PROMEDIO MENSUAL'!$B$21:$B$50000,I$14,'[1]BD_PRECIOS PROMEDIO MENSUAL'!$K$21:$K$50000,$A71)," ")</f>
        <v>21158.333333333332</v>
      </c>
      <c r="J71" s="59">
        <f>+IFERROR(AVERAGEIFS('[1]BD_PRECIOS PROMEDIO MENSUAL'!$J$21:$J$50000,'[1]BD_PRECIOS PROMEDIO MENSUAL'!$A$21:$A$50000,$F$13,'[1]BD_PRECIOS PROMEDIO MENSUAL'!$B$21:$B$50000,J$14,'[1]BD_PRECIOS PROMEDIO MENSUAL'!$K$21:$K$50000,$A71)," ")</f>
        <v>20558.666666666668</v>
      </c>
      <c r="K71" s="59">
        <f>+IFERROR(AVERAGEIFS('[1]BD_PRECIOS PROMEDIO MENSUAL'!$J$21:$J$50000,'[1]BD_PRECIOS PROMEDIO MENSUAL'!$A$21:$A$50000,$F$13,'[1]BD_PRECIOS PROMEDIO MENSUAL'!$B$21:$B$50000,K$14,'[1]BD_PRECIOS PROMEDIO MENSUAL'!$K$21:$K$50000,$A71)," ")</f>
        <v>20117.666666666668</v>
      </c>
      <c r="L71" s="61">
        <f t="shared" si="0"/>
        <v>-2.1450807445359654</v>
      </c>
      <c r="M71" s="61">
        <f t="shared" si="1"/>
        <v>21.799761861516419</v>
      </c>
      <c r="N71" s="61">
        <f t="shared" si="2"/>
        <v>23.849633832387717</v>
      </c>
      <c r="O71" s="26"/>
      <c r="P71" s="117"/>
      <c r="V71" s="129"/>
      <c r="W71" s="129"/>
      <c r="X71" s="129"/>
      <c r="Y71" s="129"/>
      <c r="Z71" s="129"/>
    </row>
    <row r="72" spans="1:26" ht="13.5" x14ac:dyDescent="0.35">
      <c r="A72" s="134">
        <v>81026</v>
      </c>
      <c r="B72" s="58" t="s">
        <v>334</v>
      </c>
      <c r="C72" s="59">
        <f>+AVERAGEIFS('[1]BD_PRECIOS PROMEDIO MENSUAL'!$J$21:$J$50000,'[1]BD_PRECIOS PROMEDIO MENSUAL'!$A$21:$A$50000,C$13,'[1]BD_PRECIOS PROMEDIO MENSUAL'!$B$21:$B$50000,C$14,'[1]BD_PRECIOS PROMEDIO MENSUAL'!$K$21:$K$50000,$A72)</f>
        <v>9882</v>
      </c>
      <c r="D72" s="59">
        <f>+AVERAGEIFS('[1]BD_PRECIOS PROMEDIO MENSUAL'!$J$21:$J$50000,'[1]BD_PRECIOS PROMEDIO MENSUAL'!$A$21:$A$50000,D$13,'[1]BD_PRECIOS PROMEDIO MENSUAL'!$B$21:$B$50000,D$14,'[1]BD_PRECIOS PROMEDIO MENSUAL'!$K$21:$K$50000,$A72)</f>
        <v>10202</v>
      </c>
      <c r="E72" s="60"/>
      <c r="F72" s="59">
        <f>+IFERROR(AVERAGEIFS('[1]BD_PRECIOS PROMEDIO MENSUAL'!$J$21:$J$50000,'[1]BD_PRECIOS PROMEDIO MENSUAL'!$A$21:$A$50000,$F$13,'[1]BD_PRECIOS PROMEDIO MENSUAL'!$B$21:$B$50000,F$14,'[1]BD_PRECIOS PROMEDIO MENSUAL'!$K$21:$K$50000,$A72)," ")</f>
        <v>14315.5</v>
      </c>
      <c r="G72" s="59">
        <f>+IFERROR(AVERAGEIFS('[1]BD_PRECIOS PROMEDIO MENSUAL'!$J$21:$J$50000,'[1]BD_PRECIOS PROMEDIO MENSUAL'!$A$21:$A$50000,$F$13,'[1]BD_PRECIOS PROMEDIO MENSUAL'!$B$21:$B$50000,G$14,'[1]BD_PRECIOS PROMEDIO MENSUAL'!$K$21:$K$50000,$A72)," ")</f>
        <v>13544</v>
      </c>
      <c r="H72" s="59">
        <f>+IFERROR(AVERAGEIFS('[1]BD_PRECIOS PROMEDIO MENSUAL'!$J$21:$J$50000,'[1]BD_PRECIOS PROMEDIO MENSUAL'!$A$21:$A$50000,$F$13,'[1]BD_PRECIOS PROMEDIO MENSUAL'!$B$21:$B$50000,H$14,'[1]BD_PRECIOS PROMEDIO MENSUAL'!$K$21:$K$50000,$A72)," ")</f>
        <v>14605</v>
      </c>
      <c r="I72" s="59">
        <f>+IFERROR(AVERAGEIFS('[1]BD_PRECIOS PROMEDIO MENSUAL'!$J$21:$J$50000,'[1]BD_PRECIOS PROMEDIO MENSUAL'!$A$21:$A$50000,$F$13,'[1]BD_PRECIOS PROMEDIO MENSUAL'!$B$21:$B$50000,I$14,'[1]BD_PRECIOS PROMEDIO MENSUAL'!$K$21:$K$50000,$A72)," ")</f>
        <v>15171</v>
      </c>
      <c r="J72" s="59">
        <f>+IFERROR(AVERAGEIFS('[1]BD_PRECIOS PROMEDIO MENSUAL'!$J$21:$J$50000,'[1]BD_PRECIOS PROMEDIO MENSUAL'!$A$21:$A$50000,$F$13,'[1]BD_PRECIOS PROMEDIO MENSUAL'!$B$21:$B$50000,J$14,'[1]BD_PRECIOS PROMEDIO MENSUAL'!$K$21:$K$50000,$A72)," ")</f>
        <v>15388</v>
      </c>
      <c r="K72" s="59">
        <f>+IFERROR(AVERAGEIFS('[1]BD_PRECIOS PROMEDIO MENSUAL'!$J$21:$J$50000,'[1]BD_PRECIOS PROMEDIO MENSUAL'!$A$21:$A$50000,$F$13,'[1]BD_PRECIOS PROMEDIO MENSUAL'!$B$21:$B$50000,K$14,'[1]BD_PRECIOS PROMEDIO MENSUAL'!$K$21:$K$50000,$A72)," ")</f>
        <v>12170</v>
      </c>
      <c r="L72" s="61">
        <f t="shared" si="0"/>
        <v>-20.912399272160119</v>
      </c>
      <c r="M72" s="61">
        <f t="shared" si="1"/>
        <v>19.290335228386589</v>
      </c>
      <c r="N72" s="61">
        <f t="shared" si="2"/>
        <v>3.2382108884841054</v>
      </c>
      <c r="O72" s="26"/>
      <c r="P72" s="117"/>
      <c r="V72" s="129"/>
      <c r="W72" s="129"/>
      <c r="X72" s="129"/>
      <c r="Y72" s="129"/>
      <c r="Z72" s="129"/>
    </row>
    <row r="73" spans="1:26" ht="13.5" x14ac:dyDescent="0.35">
      <c r="A73" s="134">
        <v>81027</v>
      </c>
      <c r="B73" s="58" t="s">
        <v>335</v>
      </c>
      <c r="C73" s="59">
        <f>+AVERAGEIFS('[1]BD_PRECIOS PROMEDIO MENSUAL'!$J$21:$J$50000,'[1]BD_PRECIOS PROMEDIO MENSUAL'!$A$21:$A$50000,C$13,'[1]BD_PRECIOS PROMEDIO MENSUAL'!$B$21:$B$50000,C$14,'[1]BD_PRECIOS PROMEDIO MENSUAL'!$K$21:$K$50000,$A73)</f>
        <v>13892</v>
      </c>
      <c r="D73" s="59">
        <f>+AVERAGEIFS('[1]BD_PRECIOS PROMEDIO MENSUAL'!$J$21:$J$50000,'[1]BD_PRECIOS PROMEDIO MENSUAL'!$A$21:$A$50000,D$13,'[1]BD_PRECIOS PROMEDIO MENSUAL'!$B$21:$B$50000,D$14,'[1]BD_PRECIOS PROMEDIO MENSUAL'!$K$21:$K$50000,$A73)</f>
        <v>17988</v>
      </c>
      <c r="E73" s="60"/>
      <c r="F73" s="59">
        <f>+IFERROR(AVERAGEIFS('[1]BD_PRECIOS PROMEDIO MENSUAL'!$J$21:$J$50000,'[1]BD_PRECIOS PROMEDIO MENSUAL'!$A$21:$A$50000,$F$13,'[1]BD_PRECIOS PROMEDIO MENSUAL'!$B$21:$B$50000,F$14,'[1]BD_PRECIOS PROMEDIO MENSUAL'!$K$21:$K$50000,$A73)," ")</f>
        <v>18623</v>
      </c>
      <c r="G73" s="59">
        <f>+IFERROR(AVERAGEIFS('[1]BD_PRECIOS PROMEDIO MENSUAL'!$J$21:$J$50000,'[1]BD_PRECIOS PROMEDIO MENSUAL'!$A$21:$A$50000,$F$13,'[1]BD_PRECIOS PROMEDIO MENSUAL'!$B$21:$B$50000,G$14,'[1]BD_PRECIOS PROMEDIO MENSUAL'!$K$21:$K$50000,$A73)," ")</f>
        <v>17985</v>
      </c>
      <c r="H73" s="59">
        <f>+IFERROR(AVERAGEIFS('[1]BD_PRECIOS PROMEDIO MENSUAL'!$J$21:$J$50000,'[1]BD_PRECIOS PROMEDIO MENSUAL'!$A$21:$A$50000,$F$13,'[1]BD_PRECIOS PROMEDIO MENSUAL'!$B$21:$B$50000,H$14,'[1]BD_PRECIOS PROMEDIO MENSUAL'!$K$21:$K$50000,$A73)," ")</f>
        <v>18240</v>
      </c>
      <c r="I73" s="59">
        <f>+IFERROR(AVERAGEIFS('[1]BD_PRECIOS PROMEDIO MENSUAL'!$J$21:$J$50000,'[1]BD_PRECIOS PROMEDIO MENSUAL'!$A$21:$A$50000,$F$13,'[1]BD_PRECIOS PROMEDIO MENSUAL'!$B$21:$B$50000,I$14,'[1]BD_PRECIOS PROMEDIO MENSUAL'!$K$21:$K$50000,$A73)," ")</f>
        <v>18063</v>
      </c>
      <c r="J73" s="59">
        <f>+IFERROR(AVERAGEIFS('[1]BD_PRECIOS PROMEDIO MENSUAL'!$J$21:$J$50000,'[1]BD_PRECIOS PROMEDIO MENSUAL'!$A$21:$A$50000,$F$13,'[1]BD_PRECIOS PROMEDIO MENSUAL'!$B$21:$B$50000,J$14,'[1]BD_PRECIOS PROMEDIO MENSUAL'!$K$21:$K$50000,$A73)," ")</f>
        <v>18350</v>
      </c>
      <c r="K73" s="59">
        <f>+IFERROR(AVERAGEIFS('[1]BD_PRECIOS PROMEDIO MENSUAL'!$J$21:$J$50000,'[1]BD_PRECIOS PROMEDIO MENSUAL'!$A$21:$A$50000,$F$13,'[1]BD_PRECIOS PROMEDIO MENSUAL'!$B$21:$B$50000,K$14,'[1]BD_PRECIOS PROMEDIO MENSUAL'!$K$21:$K$50000,$A73)," ")</f>
        <v>18500</v>
      </c>
      <c r="L73" s="61">
        <f t="shared" si="0"/>
        <v>0.81743869209809361</v>
      </c>
      <c r="M73" s="61">
        <f t="shared" si="1"/>
        <v>2.8463420057816213</v>
      </c>
      <c r="N73" s="61">
        <f t="shared" si="2"/>
        <v>29.484595450619054</v>
      </c>
      <c r="O73" s="26"/>
      <c r="P73" s="117"/>
      <c r="V73" s="129"/>
      <c r="W73" s="129"/>
      <c r="X73" s="129"/>
      <c r="Y73" s="129"/>
      <c r="Z73" s="129"/>
    </row>
    <row r="74" spans="1:26" ht="13.5" x14ac:dyDescent="0.35">
      <c r="A74" s="134">
        <v>81029</v>
      </c>
      <c r="B74" s="58" t="s">
        <v>336</v>
      </c>
      <c r="C74" s="59">
        <f>+AVERAGEIFS('[1]BD_PRECIOS PROMEDIO MENSUAL'!$J$21:$J$50000,'[1]BD_PRECIOS PROMEDIO MENSUAL'!$A$21:$A$50000,C$13,'[1]BD_PRECIOS PROMEDIO MENSUAL'!$B$21:$B$50000,C$14,'[1]BD_PRECIOS PROMEDIO MENSUAL'!$K$21:$K$50000,$A74)</f>
        <v>13394.666666666666</v>
      </c>
      <c r="D74" s="59">
        <f>+AVERAGEIFS('[1]BD_PRECIOS PROMEDIO MENSUAL'!$J$21:$J$50000,'[1]BD_PRECIOS PROMEDIO MENSUAL'!$A$21:$A$50000,D$13,'[1]BD_PRECIOS PROMEDIO MENSUAL'!$B$21:$B$50000,D$14,'[1]BD_PRECIOS PROMEDIO MENSUAL'!$K$21:$K$50000,$A74)</f>
        <v>19504.333333333332</v>
      </c>
      <c r="E74" s="60"/>
      <c r="F74" s="59">
        <f>+IFERROR(AVERAGEIFS('[1]BD_PRECIOS PROMEDIO MENSUAL'!$J$21:$J$50000,'[1]BD_PRECIOS PROMEDIO MENSUAL'!$A$21:$A$50000,$F$13,'[1]BD_PRECIOS PROMEDIO MENSUAL'!$B$21:$B$50000,F$14,'[1]BD_PRECIOS PROMEDIO MENSUAL'!$K$21:$K$50000,$A74)," ")</f>
        <v>19646.333333333332</v>
      </c>
      <c r="G74" s="59">
        <f>+IFERROR(AVERAGEIFS('[1]BD_PRECIOS PROMEDIO MENSUAL'!$J$21:$J$50000,'[1]BD_PRECIOS PROMEDIO MENSUAL'!$A$21:$A$50000,$F$13,'[1]BD_PRECIOS PROMEDIO MENSUAL'!$B$21:$B$50000,G$14,'[1]BD_PRECIOS PROMEDIO MENSUAL'!$K$21:$K$50000,$A74)," ")</f>
        <v>19496</v>
      </c>
      <c r="H74" s="59">
        <f>+IFERROR(AVERAGEIFS('[1]BD_PRECIOS PROMEDIO MENSUAL'!$J$21:$J$50000,'[1]BD_PRECIOS PROMEDIO MENSUAL'!$A$21:$A$50000,$F$13,'[1]BD_PRECIOS PROMEDIO MENSUAL'!$B$21:$B$50000,H$14,'[1]BD_PRECIOS PROMEDIO MENSUAL'!$K$21:$K$50000,$A74)," ")</f>
        <v>18645.333333333332</v>
      </c>
      <c r="I74" s="59">
        <f>+IFERROR(AVERAGEIFS('[1]BD_PRECIOS PROMEDIO MENSUAL'!$J$21:$J$50000,'[1]BD_PRECIOS PROMEDIO MENSUAL'!$A$21:$A$50000,$F$13,'[1]BD_PRECIOS PROMEDIO MENSUAL'!$B$21:$B$50000,I$14,'[1]BD_PRECIOS PROMEDIO MENSUAL'!$K$21:$K$50000,$A74)," ")</f>
        <v>18573</v>
      </c>
      <c r="J74" s="59">
        <f>+IFERROR(AVERAGEIFS('[1]BD_PRECIOS PROMEDIO MENSUAL'!$J$21:$J$50000,'[1]BD_PRECIOS PROMEDIO MENSUAL'!$A$21:$A$50000,$F$13,'[1]BD_PRECIOS PROMEDIO MENSUAL'!$B$21:$B$50000,J$14,'[1]BD_PRECIOS PROMEDIO MENSUAL'!$K$21:$K$50000,$A74)," ")</f>
        <v>18658.333333333332</v>
      </c>
      <c r="K74" s="59">
        <f>+IFERROR(AVERAGEIFS('[1]BD_PRECIOS PROMEDIO MENSUAL'!$J$21:$J$50000,'[1]BD_PRECIOS PROMEDIO MENSUAL'!$A$21:$A$50000,$F$13,'[1]BD_PRECIOS PROMEDIO MENSUAL'!$B$21:$B$50000,K$14,'[1]BD_PRECIOS PROMEDIO MENSUAL'!$K$21:$K$50000,$A74)," ")</f>
        <v>19195.666666666668</v>
      </c>
      <c r="L74" s="61">
        <f t="shared" si="0"/>
        <v>2.8798570790531608</v>
      </c>
      <c r="M74" s="61">
        <f t="shared" si="1"/>
        <v>-1.5825543041717127</v>
      </c>
      <c r="N74" s="61">
        <f t="shared" si="2"/>
        <v>45.612681664344024</v>
      </c>
      <c r="O74" s="26"/>
      <c r="P74" s="117"/>
      <c r="V74" s="129"/>
      <c r="W74" s="129"/>
      <c r="X74" s="129"/>
      <c r="Y74" s="129"/>
      <c r="Z74" s="129"/>
    </row>
    <row r="75" spans="1:26" x14ac:dyDescent="0.35">
      <c r="A75" s="51"/>
      <c r="B75" s="102" t="s">
        <v>357</v>
      </c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2"/>
    </row>
    <row r="76" spans="1:26" x14ac:dyDescent="0.35">
      <c r="A76" s="20"/>
      <c r="B76" s="100" t="s">
        <v>368</v>
      </c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</row>
    <row r="77" spans="1:26" x14ac:dyDescent="0.3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</row>
    <row r="78" spans="1:26" x14ac:dyDescent="0.3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</row>
    <row r="79" spans="1:26" x14ac:dyDescent="0.3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</row>
    <row r="80" spans="1:26" s="20" customFormat="1" x14ac:dyDescent="0.35"/>
    <row r="81" s="20" customFormat="1" x14ac:dyDescent="0.35"/>
    <row r="82" s="20" customFormat="1" x14ac:dyDescent="0.35"/>
    <row r="83" s="20" customFormat="1" x14ac:dyDescent="0.35"/>
    <row r="84" s="20" customFormat="1" x14ac:dyDescent="0.35"/>
    <row r="85" s="20" customFormat="1" x14ac:dyDescent="0.35"/>
    <row r="86" s="20" customFormat="1" x14ac:dyDescent="0.35"/>
    <row r="87" s="20" customFormat="1" x14ac:dyDescent="0.35"/>
    <row r="88" s="20" customFormat="1" x14ac:dyDescent="0.35"/>
    <row r="89" s="20" customFormat="1" x14ac:dyDescent="0.35"/>
    <row r="90" s="20" customFormat="1" x14ac:dyDescent="0.35"/>
    <row r="91" s="20" customFormat="1" x14ac:dyDescent="0.35"/>
    <row r="92" s="20" customFormat="1" x14ac:dyDescent="0.35"/>
    <row r="93" s="20" customFormat="1" x14ac:dyDescent="0.35"/>
    <row r="94" s="20" customFormat="1" x14ac:dyDescent="0.35"/>
    <row r="95" s="20" customFormat="1" x14ac:dyDescent="0.35"/>
    <row r="96" s="20" customFormat="1" x14ac:dyDescent="0.35"/>
    <row r="97" s="20" customFormat="1" x14ac:dyDescent="0.35"/>
    <row r="98" s="20" customFormat="1" x14ac:dyDescent="0.35"/>
    <row r="99" s="20" customFormat="1" x14ac:dyDescent="0.35"/>
    <row r="100" s="20" customFormat="1" x14ac:dyDescent="0.35"/>
    <row r="101" s="20" customFormat="1" x14ac:dyDescent="0.35"/>
    <row r="102" s="20" customFormat="1" x14ac:dyDescent="0.35"/>
    <row r="103" s="20" customFormat="1" x14ac:dyDescent="0.35"/>
    <row r="104" s="20" customFormat="1" x14ac:dyDescent="0.35"/>
    <row r="105" s="20" customFormat="1" x14ac:dyDescent="0.35"/>
    <row r="106" s="20" customFormat="1" x14ac:dyDescent="0.35"/>
    <row r="107" s="20" customFormat="1" x14ac:dyDescent="0.35"/>
    <row r="108" s="20" customFormat="1" x14ac:dyDescent="0.35"/>
    <row r="109" s="20" customFormat="1" x14ac:dyDescent="0.35"/>
    <row r="110" s="20" customFormat="1" x14ac:dyDescent="0.35"/>
    <row r="111" s="20" customFormat="1" x14ac:dyDescent="0.35"/>
    <row r="112" s="20" customFormat="1" x14ac:dyDescent="0.35"/>
    <row r="113" s="20" customFormat="1" x14ac:dyDescent="0.35"/>
    <row r="114" s="20" customFormat="1" x14ac:dyDescent="0.35"/>
    <row r="115" s="20" customFormat="1" x14ac:dyDescent="0.35"/>
    <row r="116" s="20" customFormat="1" x14ac:dyDescent="0.35"/>
    <row r="117" s="20" customFormat="1" x14ac:dyDescent="0.35"/>
    <row r="118" s="20" customFormat="1" x14ac:dyDescent="0.35"/>
    <row r="119" s="20" customFormat="1" x14ac:dyDescent="0.35"/>
    <row r="120" s="20" customFormat="1" x14ac:dyDescent="0.35"/>
    <row r="121" s="20" customFormat="1" x14ac:dyDescent="0.35"/>
    <row r="122" s="20" customFormat="1" x14ac:dyDescent="0.35"/>
    <row r="123" s="20" customFormat="1" x14ac:dyDescent="0.35"/>
    <row r="124" s="20" customFormat="1" x14ac:dyDescent="0.35"/>
    <row r="125" s="20" customFormat="1" x14ac:dyDescent="0.35"/>
    <row r="126" s="20" customFormat="1" x14ac:dyDescent="0.35"/>
    <row r="127" s="20" customFormat="1" x14ac:dyDescent="0.35"/>
    <row r="128" s="20" customFormat="1" x14ac:dyDescent="0.35"/>
    <row r="129" s="20" customFormat="1" x14ac:dyDescent="0.35"/>
    <row r="130" s="20" customFormat="1" x14ac:dyDescent="0.35"/>
    <row r="131" s="20" customFormat="1" x14ac:dyDescent="0.35"/>
    <row r="132" s="20" customFormat="1" x14ac:dyDescent="0.35"/>
    <row r="133" s="20" customFormat="1" x14ac:dyDescent="0.35"/>
    <row r="134" s="20" customFormat="1" x14ac:dyDescent="0.35"/>
    <row r="135" s="20" customFormat="1" x14ac:dyDescent="0.35"/>
    <row r="136" s="20" customFormat="1" x14ac:dyDescent="0.35"/>
    <row r="137" s="20" customFormat="1" x14ac:dyDescent="0.35"/>
    <row r="138" s="20" customFormat="1" x14ac:dyDescent="0.35"/>
    <row r="139" s="20" customFormat="1" x14ac:dyDescent="0.35"/>
    <row r="140" s="20" customFormat="1" x14ac:dyDescent="0.35"/>
    <row r="141" s="20" customFormat="1" x14ac:dyDescent="0.35"/>
    <row r="142" s="20" customFormat="1" x14ac:dyDescent="0.35"/>
    <row r="143" s="20" customFormat="1" x14ac:dyDescent="0.35"/>
    <row r="144" s="20" customFormat="1" x14ac:dyDescent="0.35"/>
    <row r="145" s="20" customFormat="1" x14ac:dyDescent="0.35"/>
    <row r="146" s="20" customFormat="1" x14ac:dyDescent="0.35"/>
    <row r="147" s="20" customFormat="1" x14ac:dyDescent="0.35"/>
    <row r="148" s="20" customFormat="1" x14ac:dyDescent="0.35"/>
    <row r="149" s="20" customFormat="1" x14ac:dyDescent="0.35"/>
    <row r="150" s="20" customFormat="1" x14ac:dyDescent="0.35"/>
    <row r="151" s="20" customFormat="1" x14ac:dyDescent="0.35"/>
    <row r="152" s="20" customFormat="1" x14ac:dyDescent="0.35"/>
    <row r="153" s="20" customFormat="1" x14ac:dyDescent="0.35"/>
    <row r="154" s="20" customFormat="1" x14ac:dyDescent="0.35"/>
    <row r="155" s="20" customFormat="1" x14ac:dyDescent="0.35"/>
    <row r="156" s="20" customFormat="1" x14ac:dyDescent="0.35"/>
    <row r="157" s="20" customFormat="1" x14ac:dyDescent="0.35"/>
    <row r="158" s="20" customFormat="1" x14ac:dyDescent="0.35"/>
    <row r="159" s="20" customFormat="1" x14ac:dyDescent="0.35"/>
    <row r="160" s="20" customFormat="1" x14ac:dyDescent="0.35"/>
    <row r="161" s="20" customFormat="1" x14ac:dyDescent="0.35"/>
    <row r="162" s="20" customFormat="1" x14ac:dyDescent="0.35"/>
    <row r="163" s="20" customFormat="1" x14ac:dyDescent="0.35"/>
    <row r="164" s="20" customFormat="1" x14ac:dyDescent="0.35"/>
    <row r="165" s="20" customFormat="1" x14ac:dyDescent="0.35"/>
    <row r="166" s="20" customFormat="1" x14ac:dyDescent="0.35"/>
    <row r="167" s="20" customFormat="1" x14ac:dyDescent="0.35"/>
    <row r="168" s="20" customFormat="1" x14ac:dyDescent="0.35"/>
    <row r="169" s="20" customFormat="1" x14ac:dyDescent="0.35"/>
    <row r="170" s="20" customFormat="1" x14ac:dyDescent="0.35"/>
    <row r="171" s="20" customFormat="1" x14ac:dyDescent="0.35"/>
    <row r="172" s="20" customFormat="1" x14ac:dyDescent="0.35"/>
    <row r="173" s="20" customFormat="1" x14ac:dyDescent="0.35"/>
    <row r="174" s="20" customFormat="1" x14ac:dyDescent="0.35"/>
    <row r="175" s="20" customFormat="1" x14ac:dyDescent="0.35"/>
    <row r="176" s="20" customFormat="1" x14ac:dyDescent="0.35"/>
    <row r="177" s="20" customFormat="1" x14ac:dyDescent="0.35"/>
    <row r="178" s="20" customFormat="1" x14ac:dyDescent="0.35"/>
    <row r="179" s="20" customFormat="1" x14ac:dyDescent="0.35"/>
    <row r="180" s="20" customFormat="1" x14ac:dyDescent="0.35"/>
    <row r="181" s="20" customFormat="1" x14ac:dyDescent="0.35"/>
    <row r="182" s="20" customFormat="1" x14ac:dyDescent="0.35"/>
    <row r="183" s="20" customFormat="1" x14ac:dyDescent="0.35"/>
    <row r="184" s="20" customFormat="1" x14ac:dyDescent="0.35"/>
    <row r="185" s="20" customFormat="1" x14ac:dyDescent="0.35"/>
    <row r="186" s="20" customFormat="1" x14ac:dyDescent="0.35"/>
    <row r="187" s="20" customFormat="1" x14ac:dyDescent="0.35"/>
    <row r="188" s="20" customFormat="1" x14ac:dyDescent="0.35"/>
    <row r="189" s="20" customFormat="1" x14ac:dyDescent="0.35"/>
    <row r="190" s="20" customFormat="1" x14ac:dyDescent="0.35"/>
    <row r="191" s="20" customFormat="1" x14ac:dyDescent="0.35"/>
    <row r="192" s="20" customFormat="1" x14ac:dyDescent="0.35"/>
    <row r="193" spans="1:15" s="20" customFormat="1" x14ac:dyDescent="0.35"/>
    <row r="194" spans="1:15" s="20" customFormat="1" x14ac:dyDescent="0.35"/>
    <row r="195" spans="1:15" s="20" customFormat="1" x14ac:dyDescent="0.35"/>
    <row r="196" spans="1:15" s="20" customFormat="1" x14ac:dyDescent="0.35"/>
    <row r="197" spans="1:15" s="20" customFormat="1" x14ac:dyDescent="0.35"/>
    <row r="198" spans="1:15" s="20" customFormat="1" x14ac:dyDescent="0.35"/>
    <row r="199" spans="1:15" s="20" customFormat="1" x14ac:dyDescent="0.35"/>
    <row r="200" spans="1:15" s="20" customFormat="1" x14ac:dyDescent="0.35"/>
    <row r="201" spans="1:15" s="20" customFormat="1" x14ac:dyDescent="0.35"/>
    <row r="202" spans="1:15" s="20" customFormat="1" x14ac:dyDescent="0.35"/>
    <row r="203" spans="1:15" s="20" customFormat="1" x14ac:dyDescent="0.35"/>
    <row r="204" spans="1:15" s="20" customFormat="1" x14ac:dyDescent="0.35"/>
    <row r="205" spans="1:15" s="20" customFormat="1" x14ac:dyDescent="0.35">
      <c r="A205" s="21"/>
      <c r="N205" s="21"/>
      <c r="O205" s="21"/>
    </row>
  </sheetData>
  <mergeCells count="7">
    <mergeCell ref="C9:N9"/>
    <mergeCell ref="C10:N10"/>
    <mergeCell ref="C11:N11"/>
    <mergeCell ref="L13:L14"/>
    <mergeCell ref="M13:M14"/>
    <mergeCell ref="N13:N14"/>
    <mergeCell ref="F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&amp;C&amp;"-,Negrita"&amp;K03-021Página 15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BR160"/>
  <sheetViews>
    <sheetView topLeftCell="A7" zoomScaleNormal="100" workbookViewId="0">
      <selection activeCell="D21" sqref="D21"/>
    </sheetView>
  </sheetViews>
  <sheetFormatPr baseColWidth="10" defaultColWidth="11.59765625" defaultRowHeight="12.75" x14ac:dyDescent="0.35"/>
  <cols>
    <col min="1" max="1" width="2.73046875" style="21" customWidth="1"/>
    <col min="2" max="2" width="22" style="21" customWidth="1"/>
    <col min="3" max="4" width="9.73046875" style="21" bestFit="1" customWidth="1"/>
    <col min="5" max="5" width="2.1328125" style="21" customWidth="1"/>
    <col min="6" max="11" width="9.73046875" style="21" bestFit="1" customWidth="1"/>
    <col min="12" max="13" width="11" style="21" customWidth="1"/>
    <col min="14" max="14" width="10.73046875" style="21" customWidth="1"/>
    <col min="15" max="15" width="1.73046875" style="21" customWidth="1"/>
    <col min="16" max="62" width="11.59765625" style="20" customWidth="1"/>
    <col min="63" max="70" width="11.59765625" style="20"/>
    <col min="71" max="16384" width="11.59765625" style="21"/>
  </cols>
  <sheetData>
    <row r="1" spans="1:26" ht="15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3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8"/>
    </row>
    <row r="9" spans="1:26" ht="13.15" x14ac:dyDescent="0.4">
      <c r="A9" s="20"/>
      <c r="B9" s="20"/>
      <c r="C9" s="193" t="s">
        <v>366</v>
      </c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26"/>
      <c r="R9" s="127"/>
      <c r="S9" s="127"/>
    </row>
    <row r="10" spans="1:26" ht="13.15" x14ac:dyDescent="0.4">
      <c r="A10" s="20"/>
      <c r="B10" s="20"/>
      <c r="C10" s="194" t="str">
        <f>+CONCATENATE("pesos/Kg, últimos seis meses hasta ",Fechas!C2," ",Fechas!B3)</f>
        <v>pesos/Kg, últimos seis meses hasta septiembre 2022</v>
      </c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26"/>
      <c r="R10" s="127"/>
      <c r="S10" s="127"/>
    </row>
    <row r="11" spans="1:26" ht="13.15" x14ac:dyDescent="0.4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7"/>
      <c r="S11" s="127"/>
    </row>
    <row r="12" spans="1:26" ht="15.6" customHeight="1" x14ac:dyDescent="0.4">
      <c r="A12" s="20"/>
      <c r="B12" s="27"/>
      <c r="C12" s="55">
        <v>2020</v>
      </c>
      <c r="D12" s="30">
        <v>2021</v>
      </c>
      <c r="E12" s="9"/>
      <c r="F12" s="151"/>
      <c r="G12" s="205">
        <f>+Fechas!B3</f>
        <v>2022</v>
      </c>
      <c r="H12" s="205"/>
      <c r="I12" s="205"/>
      <c r="J12" s="205"/>
      <c r="K12" s="205"/>
      <c r="L12" s="195" t="s">
        <v>23</v>
      </c>
      <c r="M12" s="203" t="str">
        <f>+CONCATENATE("% cambio
'",MID(Fechas!B3,3,2),"/'",MID('Frutas $ '!D12,3,2))</f>
        <v>% cambio
'22/'21</v>
      </c>
      <c r="N12" s="203" t="str">
        <f>+CONCATENATE("% cambio
'",MID(D12,3,2),"/'",MID('Frutas $ '!C12,3,2))</f>
        <v>% cambio
'21/'20</v>
      </c>
      <c r="O12" s="26"/>
      <c r="R12" s="127"/>
      <c r="S12" s="127"/>
    </row>
    <row r="13" spans="1:26" ht="26.25" x14ac:dyDescent="0.4">
      <c r="A13" s="20"/>
      <c r="B13" s="31"/>
      <c r="C13" s="182" t="s">
        <v>395</v>
      </c>
      <c r="D13" s="182" t="s">
        <v>395</v>
      </c>
      <c r="E13" s="29"/>
      <c r="F13" s="189" t="s">
        <v>396</v>
      </c>
      <c r="G13" s="189" t="s">
        <v>397</v>
      </c>
      <c r="H13" s="189" t="s">
        <v>398</v>
      </c>
      <c r="I13" s="189" t="s">
        <v>399</v>
      </c>
      <c r="J13" s="189" t="s">
        <v>400</v>
      </c>
      <c r="K13" s="184" t="s">
        <v>395</v>
      </c>
      <c r="L13" s="195"/>
      <c r="M13" s="203"/>
      <c r="N13" s="203"/>
      <c r="O13" s="26"/>
      <c r="R13" s="127"/>
      <c r="S13" s="127"/>
    </row>
    <row r="14" spans="1:26" ht="13.15" x14ac:dyDescent="0.4">
      <c r="A14" s="56" t="s">
        <v>4</v>
      </c>
      <c r="C14" s="150"/>
      <c r="D14" s="150"/>
      <c r="E14" s="150"/>
      <c r="F14" s="150"/>
      <c r="G14" s="150"/>
      <c r="H14" s="150"/>
      <c r="I14" s="150"/>
      <c r="J14" s="150"/>
      <c r="K14" s="150"/>
      <c r="L14" s="57"/>
      <c r="M14" s="57"/>
      <c r="N14" s="57"/>
      <c r="O14" s="26"/>
      <c r="R14" s="127"/>
      <c r="S14" s="127"/>
    </row>
    <row r="15" spans="1:26" x14ac:dyDescent="0.35">
      <c r="A15" s="134">
        <v>61001</v>
      </c>
      <c r="B15" s="58" t="s">
        <v>337</v>
      </c>
      <c r="C15" s="59">
        <f>+AVERAGEIFS('[1]BD_PRECIOS PROMEDIO MENSUAL'!$J$21:$J$50000,'[1]BD_PRECIOS PROMEDIO MENSUAL'!$A$21:$A$50000,C$12,'[1]BD_PRECIOS PROMEDIO MENSUAL'!$B$21:$B$50000,C$13,'[1]BD_PRECIOS PROMEDIO MENSUAL'!$K$21:$K$50000,$A15)</f>
        <v>245.66666666666666</v>
      </c>
      <c r="D15" s="59">
        <f>+AVERAGEIFS('[1]BD_PRECIOS PROMEDIO MENSUAL'!$J$21:$J$50000,'[1]BD_PRECIOS PROMEDIO MENSUAL'!$A$21:$A$50000,D$12,'[1]BD_PRECIOS PROMEDIO MENSUAL'!$B$21:$B$50000,D$13,'[1]BD_PRECIOS PROMEDIO MENSUAL'!$K$21:$K$50000,$A15)</f>
        <v>305.66666666666669</v>
      </c>
      <c r="E15" s="60"/>
      <c r="F15" s="59">
        <f>+IFERROR(AVERAGEIFS('[1]BD_PRECIOS PROMEDIO MENSUAL'!$J$21:$J$50000,'[1]BD_PRECIOS PROMEDIO MENSUAL'!$A$21:$A$50000,$G$12,'[1]BD_PRECIOS PROMEDIO MENSUAL'!$B$21:$B$50000,F$13,'[1]BD_PRECIOS PROMEDIO MENSUAL'!$K$21:$K$50000,$A15)," ")</f>
        <v>477</v>
      </c>
      <c r="G15" s="59">
        <f>+IFERROR(AVERAGEIFS('[1]BD_PRECIOS PROMEDIO MENSUAL'!$J$21:$J$50000,'[1]BD_PRECIOS PROMEDIO MENSUAL'!$A$21:$A$50000,$G$12,'[1]BD_PRECIOS PROMEDIO MENSUAL'!$B$21:$B$50000,G$13,'[1]BD_PRECIOS PROMEDIO MENSUAL'!$K$21:$K$50000,$A15)," ")</f>
        <v>475.66666666666669</v>
      </c>
      <c r="H15" s="59">
        <f>+IFERROR(AVERAGEIFS('[1]BD_PRECIOS PROMEDIO MENSUAL'!$J$21:$J$50000,'[1]BD_PRECIOS PROMEDIO MENSUAL'!$A$21:$A$50000,$G$12,'[1]BD_PRECIOS PROMEDIO MENSUAL'!$B$21:$B$50000,H$13,'[1]BD_PRECIOS PROMEDIO MENSUAL'!$K$21:$K$50000,$A15)," ")</f>
        <v>455</v>
      </c>
      <c r="I15" s="59">
        <f>+IFERROR(AVERAGEIFS('[1]BD_PRECIOS PROMEDIO MENSUAL'!$J$21:$J$50000,'[1]BD_PRECIOS PROMEDIO MENSUAL'!$A$21:$A$50000,$G$12,'[1]BD_PRECIOS PROMEDIO MENSUAL'!$B$21:$B$50000,I$13,'[1]BD_PRECIOS PROMEDIO MENSUAL'!$K$21:$K$50000,$A15)," ")</f>
        <v>455</v>
      </c>
      <c r="J15" s="59">
        <f>+IFERROR(AVERAGEIFS('[1]BD_PRECIOS PROMEDIO MENSUAL'!$J$21:$J$50000,'[1]BD_PRECIOS PROMEDIO MENSUAL'!$A$21:$A$50000,$G$12,'[1]BD_PRECIOS PROMEDIO MENSUAL'!$B$21:$B$50000,J$13,'[1]BD_PRECIOS PROMEDIO MENSUAL'!$K$21:$K$50000,$A15)," ")</f>
        <v>485</v>
      </c>
      <c r="K15" s="59">
        <f>+IFERROR(AVERAGEIFS('[1]BD_PRECIOS PROMEDIO MENSUAL'!$J$21:$J$50000,'[1]BD_PRECIOS PROMEDIO MENSUAL'!$A$21:$A$50000,$G$12,'[1]BD_PRECIOS PROMEDIO MENSUAL'!$B$21:$B$50000,K$13,'[1]BD_PRECIOS PROMEDIO MENSUAL'!$K$21:$K$50000,$A15)," ")</f>
        <v>506</v>
      </c>
      <c r="L15" s="61">
        <f>+((K15/J15)-1)*100</f>
        <v>4.3298969072165017</v>
      </c>
      <c r="M15" s="61">
        <f>+((K15/D15)-1)*100</f>
        <v>65.539803707742635</v>
      </c>
      <c r="N15" s="61">
        <f>+((D15/C15)-1)*100</f>
        <v>24.423337856173699</v>
      </c>
      <c r="O15" s="26"/>
      <c r="R15" s="127"/>
      <c r="S15" s="127"/>
      <c r="V15" s="129"/>
      <c r="W15" s="129"/>
      <c r="X15" s="129"/>
      <c r="Y15" s="129"/>
      <c r="Z15" s="129"/>
    </row>
    <row r="16" spans="1:26" x14ac:dyDescent="0.35">
      <c r="A16" s="134">
        <v>61002</v>
      </c>
      <c r="B16" s="58" t="s">
        <v>338</v>
      </c>
      <c r="C16" s="59">
        <f>+AVERAGEIFS('[1]BD_PRECIOS PROMEDIO MENSUAL'!$J$21:$J$50000,'[1]BD_PRECIOS PROMEDIO MENSUAL'!$A$21:$A$50000,C$12,'[1]BD_PRECIOS PROMEDIO MENSUAL'!$B$21:$B$50000,C$13,'[1]BD_PRECIOS PROMEDIO MENSUAL'!$K$21:$K$50000,$A16)</f>
        <v>269.33333333333331</v>
      </c>
      <c r="D16" s="59">
        <f>+AVERAGEIFS('[1]BD_PRECIOS PROMEDIO MENSUAL'!$J$21:$J$50000,'[1]BD_PRECIOS PROMEDIO MENSUAL'!$A$21:$A$50000,D$12,'[1]BD_PRECIOS PROMEDIO MENSUAL'!$B$21:$B$50000,D$13,'[1]BD_PRECIOS PROMEDIO MENSUAL'!$K$21:$K$50000,$A16)</f>
        <v>339.66666666666669</v>
      </c>
      <c r="E16" s="60"/>
      <c r="F16" s="59">
        <f>+IFERROR(AVERAGEIFS('[1]BD_PRECIOS PROMEDIO MENSUAL'!$J$21:$J$50000,'[1]BD_PRECIOS PROMEDIO MENSUAL'!$A$21:$A$50000,$G$12,'[1]BD_PRECIOS PROMEDIO MENSUAL'!$B$21:$B$50000,F$13,'[1]BD_PRECIOS PROMEDIO MENSUAL'!$K$21:$K$50000,$A16)," ")</f>
        <v>491.33333333333331</v>
      </c>
      <c r="G16" s="59">
        <f>+IFERROR(AVERAGEIFS('[1]BD_PRECIOS PROMEDIO MENSUAL'!$J$21:$J$50000,'[1]BD_PRECIOS PROMEDIO MENSUAL'!$A$21:$A$50000,$G$12,'[1]BD_PRECIOS PROMEDIO MENSUAL'!$B$21:$B$50000,G$13,'[1]BD_PRECIOS PROMEDIO MENSUAL'!$K$21:$K$50000,$A16)," ")</f>
        <v>492.66666666666669</v>
      </c>
      <c r="H16" s="59">
        <f>+IFERROR(AVERAGEIFS('[1]BD_PRECIOS PROMEDIO MENSUAL'!$J$21:$J$50000,'[1]BD_PRECIOS PROMEDIO MENSUAL'!$A$21:$A$50000,$G$12,'[1]BD_PRECIOS PROMEDIO MENSUAL'!$B$21:$B$50000,H$13,'[1]BD_PRECIOS PROMEDIO MENSUAL'!$K$21:$K$50000,$A16)," ")</f>
        <v>481.33333333333331</v>
      </c>
      <c r="I16" s="59">
        <f>+IFERROR(AVERAGEIFS('[1]BD_PRECIOS PROMEDIO MENSUAL'!$J$21:$J$50000,'[1]BD_PRECIOS PROMEDIO MENSUAL'!$A$21:$A$50000,$G$12,'[1]BD_PRECIOS PROMEDIO MENSUAL'!$B$21:$B$50000,I$13,'[1]BD_PRECIOS PROMEDIO MENSUAL'!$K$21:$K$50000,$A16)," ")</f>
        <v>479.66666666666669</v>
      </c>
      <c r="J16" s="59">
        <f>+IFERROR(AVERAGEIFS('[1]BD_PRECIOS PROMEDIO MENSUAL'!$J$21:$J$50000,'[1]BD_PRECIOS PROMEDIO MENSUAL'!$A$21:$A$50000,$G$12,'[1]BD_PRECIOS PROMEDIO MENSUAL'!$B$21:$B$50000,J$13,'[1]BD_PRECIOS PROMEDIO MENSUAL'!$K$21:$K$50000,$A16)," ")</f>
        <v>504.66666666666669</v>
      </c>
      <c r="K16" s="59">
        <f>+IFERROR(AVERAGEIFS('[1]BD_PRECIOS PROMEDIO MENSUAL'!$J$21:$J$50000,'[1]BD_PRECIOS PROMEDIO MENSUAL'!$A$21:$A$50000,$G$12,'[1]BD_PRECIOS PROMEDIO MENSUAL'!$B$21:$B$50000,K$13,'[1]BD_PRECIOS PROMEDIO MENSUAL'!$K$21:$K$50000,$A16)," ")</f>
        <v>530.66666666666663</v>
      </c>
      <c r="L16" s="61">
        <f>+((K16/J16)-1)*100</f>
        <v>5.1519154557463587</v>
      </c>
      <c r="M16" s="61">
        <f>+((K16/D16)-1)*100</f>
        <v>56.231599607458271</v>
      </c>
      <c r="N16" s="61">
        <f>+((D16/C16)-1)*100</f>
        <v>26.113861386138627</v>
      </c>
      <c r="O16" s="26"/>
      <c r="R16" s="127"/>
      <c r="S16" s="127"/>
      <c r="V16" s="129"/>
      <c r="W16" s="129"/>
      <c r="X16" s="129"/>
      <c r="Y16" s="129"/>
      <c r="Z16" s="129"/>
    </row>
    <row r="17" spans="1:26" x14ac:dyDescent="0.35">
      <c r="A17" s="134">
        <v>61003</v>
      </c>
      <c r="B17" s="58" t="s">
        <v>339</v>
      </c>
      <c r="C17" s="59">
        <f>+AVERAGEIFS('[1]BD_PRECIOS PROMEDIO MENSUAL'!$J$21:$J$50000,'[1]BD_PRECIOS PROMEDIO MENSUAL'!$A$21:$A$50000,C$12,'[1]BD_PRECIOS PROMEDIO MENSUAL'!$B$21:$B$50000,C$13,'[1]BD_PRECIOS PROMEDIO MENSUAL'!$K$21:$K$50000,$A17)</f>
        <v>230.33333333333334</v>
      </c>
      <c r="D17" s="59">
        <f>+AVERAGEIFS('[1]BD_PRECIOS PROMEDIO MENSUAL'!$J$21:$J$50000,'[1]BD_PRECIOS PROMEDIO MENSUAL'!$A$21:$A$50000,D$12,'[1]BD_PRECIOS PROMEDIO MENSUAL'!$B$21:$B$50000,D$13,'[1]BD_PRECIOS PROMEDIO MENSUAL'!$K$21:$K$50000,$A17)</f>
        <v>282.33333333333331</v>
      </c>
      <c r="E17" s="60"/>
      <c r="F17" s="59">
        <f>+IFERROR(AVERAGEIFS('[1]BD_PRECIOS PROMEDIO MENSUAL'!$J$21:$J$50000,'[1]BD_PRECIOS PROMEDIO MENSUAL'!$A$21:$A$50000,$G$12,'[1]BD_PRECIOS PROMEDIO MENSUAL'!$B$21:$B$50000,F$13,'[1]BD_PRECIOS PROMEDIO MENSUAL'!$K$21:$K$50000,$A17)," ")</f>
        <v>452.33333333333331</v>
      </c>
      <c r="G17" s="59">
        <f>+IFERROR(AVERAGEIFS('[1]BD_PRECIOS PROMEDIO MENSUAL'!$J$21:$J$50000,'[1]BD_PRECIOS PROMEDIO MENSUAL'!$A$21:$A$50000,$G$12,'[1]BD_PRECIOS PROMEDIO MENSUAL'!$B$21:$B$50000,G$13,'[1]BD_PRECIOS PROMEDIO MENSUAL'!$K$21:$K$50000,$A17)," ")</f>
        <v>450.66666666666669</v>
      </c>
      <c r="H17" s="59">
        <f>+IFERROR(AVERAGEIFS('[1]BD_PRECIOS PROMEDIO MENSUAL'!$J$21:$J$50000,'[1]BD_PRECIOS PROMEDIO MENSUAL'!$A$21:$A$50000,$G$12,'[1]BD_PRECIOS PROMEDIO MENSUAL'!$B$21:$B$50000,H$13,'[1]BD_PRECIOS PROMEDIO MENSUAL'!$K$21:$K$50000,$A17)," ")</f>
        <v>432</v>
      </c>
      <c r="I17" s="59">
        <f>+IFERROR(AVERAGEIFS('[1]BD_PRECIOS PROMEDIO MENSUAL'!$J$21:$J$50000,'[1]BD_PRECIOS PROMEDIO MENSUAL'!$A$21:$A$50000,$G$12,'[1]BD_PRECIOS PROMEDIO MENSUAL'!$B$21:$B$50000,I$13,'[1]BD_PRECIOS PROMEDIO MENSUAL'!$K$21:$K$50000,$A17)," ")</f>
        <v>428.66666666666669</v>
      </c>
      <c r="J17" s="59">
        <f>+IFERROR(AVERAGEIFS('[1]BD_PRECIOS PROMEDIO MENSUAL'!$J$21:$J$50000,'[1]BD_PRECIOS PROMEDIO MENSUAL'!$A$21:$A$50000,$G$12,'[1]BD_PRECIOS PROMEDIO MENSUAL'!$B$21:$B$50000,J$13,'[1]BD_PRECIOS PROMEDIO MENSUAL'!$K$21:$K$50000,$A17)," ")</f>
        <v>455.66666666666669</v>
      </c>
      <c r="K17" s="59">
        <f>+IFERROR(AVERAGEIFS('[1]BD_PRECIOS PROMEDIO MENSUAL'!$J$21:$J$50000,'[1]BD_PRECIOS PROMEDIO MENSUAL'!$A$21:$A$50000,$G$12,'[1]BD_PRECIOS PROMEDIO MENSUAL'!$B$21:$B$50000,K$13,'[1]BD_PRECIOS PROMEDIO MENSUAL'!$K$21:$K$50000,$A17)," ")</f>
        <v>485.33333333333331</v>
      </c>
      <c r="L17" s="61">
        <f>+((K17/J17)-1)*100</f>
        <v>6.5106071689831735</v>
      </c>
      <c r="M17" s="61">
        <f>+((K17/D17)-1)*100</f>
        <v>71.900826446281002</v>
      </c>
      <c r="N17" s="61">
        <f>+((D17/C17)-1)*100</f>
        <v>22.575976845151935</v>
      </c>
      <c r="O17" s="26"/>
      <c r="R17" s="127"/>
      <c r="S17" s="127"/>
      <c r="V17" s="129"/>
      <c r="W17" s="129"/>
      <c r="X17" s="129"/>
      <c r="Y17" s="129"/>
      <c r="Z17" s="129"/>
    </row>
    <row r="18" spans="1:26" x14ac:dyDescent="0.35">
      <c r="A18" s="134">
        <v>61004</v>
      </c>
      <c r="B18" s="58" t="s">
        <v>128</v>
      </c>
      <c r="C18" s="59">
        <f>+AVERAGEIFS('[1]BD_PRECIOS PROMEDIO MENSUAL'!$J$21:$J$50000,'[1]BD_PRECIOS PROMEDIO MENSUAL'!$A$21:$A$50000,C$12,'[1]BD_PRECIOS PROMEDIO MENSUAL'!$B$21:$B$50000,C$13,'[1]BD_PRECIOS PROMEDIO MENSUAL'!$K$21:$K$50000,$A18)</f>
        <v>348.66666666666669</v>
      </c>
      <c r="D18" s="59">
        <f>+AVERAGEIFS('[1]BD_PRECIOS PROMEDIO MENSUAL'!$J$21:$J$50000,'[1]BD_PRECIOS PROMEDIO MENSUAL'!$A$21:$A$50000,D$12,'[1]BD_PRECIOS PROMEDIO MENSUAL'!$B$21:$B$50000,D$13,'[1]BD_PRECIOS PROMEDIO MENSUAL'!$K$21:$K$50000,$A18)</f>
        <v>443.66666666666669</v>
      </c>
      <c r="E18" s="60"/>
      <c r="F18" s="59">
        <f>+IFERROR(AVERAGEIFS('[1]BD_PRECIOS PROMEDIO MENSUAL'!$J$21:$J$50000,'[1]BD_PRECIOS PROMEDIO MENSUAL'!$A$21:$A$50000,$G$12,'[1]BD_PRECIOS PROMEDIO MENSUAL'!$B$21:$B$50000,F$13,'[1]BD_PRECIOS PROMEDIO MENSUAL'!$K$21:$K$50000,$A18)," ")</f>
        <v>530.33333333333337</v>
      </c>
      <c r="G18" s="59">
        <f>+IFERROR(AVERAGEIFS('[1]BD_PRECIOS PROMEDIO MENSUAL'!$J$21:$J$50000,'[1]BD_PRECIOS PROMEDIO MENSUAL'!$A$21:$A$50000,$G$12,'[1]BD_PRECIOS PROMEDIO MENSUAL'!$B$21:$B$50000,G$13,'[1]BD_PRECIOS PROMEDIO MENSUAL'!$K$21:$K$50000,$A18)," ")</f>
        <v>533</v>
      </c>
      <c r="H18" s="59">
        <f>+IFERROR(AVERAGEIFS('[1]BD_PRECIOS PROMEDIO MENSUAL'!$J$21:$J$50000,'[1]BD_PRECIOS PROMEDIO MENSUAL'!$A$21:$A$50000,$G$12,'[1]BD_PRECIOS PROMEDIO MENSUAL'!$B$21:$B$50000,H$13,'[1]BD_PRECIOS PROMEDIO MENSUAL'!$K$21:$K$50000,$A18)," ")</f>
        <v>526.33333333333337</v>
      </c>
      <c r="I18" s="59">
        <f>+IFERROR(AVERAGEIFS('[1]BD_PRECIOS PROMEDIO MENSUAL'!$J$21:$J$50000,'[1]BD_PRECIOS PROMEDIO MENSUAL'!$A$21:$A$50000,$G$12,'[1]BD_PRECIOS PROMEDIO MENSUAL'!$B$21:$B$50000,I$13,'[1]BD_PRECIOS PROMEDIO MENSUAL'!$K$21:$K$50000,$A18)," ")</f>
        <v>523.33333333333337</v>
      </c>
      <c r="J18" s="59">
        <f>+IFERROR(AVERAGEIFS('[1]BD_PRECIOS PROMEDIO MENSUAL'!$J$21:$J$50000,'[1]BD_PRECIOS PROMEDIO MENSUAL'!$A$21:$A$50000,$G$12,'[1]BD_PRECIOS PROMEDIO MENSUAL'!$B$21:$B$50000,J$13,'[1]BD_PRECIOS PROMEDIO MENSUAL'!$K$21:$K$50000,$A18)," ")</f>
        <v>543.33333333333337</v>
      </c>
      <c r="K18" s="59">
        <f>+IFERROR(AVERAGEIFS('[1]BD_PRECIOS PROMEDIO MENSUAL'!$J$21:$J$50000,'[1]BD_PRECIOS PROMEDIO MENSUAL'!$A$21:$A$50000,$G$12,'[1]BD_PRECIOS PROMEDIO MENSUAL'!$B$21:$B$50000,K$13,'[1]BD_PRECIOS PROMEDIO MENSUAL'!$K$21:$K$50000,$A18)," ")</f>
        <v>563.66666666666663</v>
      </c>
      <c r="L18" s="61">
        <f>+((K18/J18)-1)*100</f>
        <v>3.7423312883435367</v>
      </c>
      <c r="M18" s="61">
        <f>+((K18/D18)-1)*100</f>
        <v>27.047332832456796</v>
      </c>
      <c r="N18" s="61">
        <f>+((D18/C18)-1)*100</f>
        <v>27.246653919694076</v>
      </c>
      <c r="O18" s="62"/>
      <c r="R18" s="127"/>
      <c r="S18" s="127"/>
      <c r="V18" s="129"/>
      <c r="W18" s="129"/>
      <c r="X18" s="129"/>
      <c r="Y18" s="129"/>
      <c r="Z18" s="129"/>
    </row>
    <row r="19" spans="1:26" x14ac:dyDescent="0.35">
      <c r="A19" s="20"/>
      <c r="B19" s="58"/>
      <c r="C19" s="60"/>
      <c r="D19" s="60"/>
      <c r="E19" s="60"/>
      <c r="F19" s="60"/>
      <c r="G19" s="60"/>
      <c r="H19" s="60"/>
      <c r="I19" s="60"/>
      <c r="J19" s="60"/>
      <c r="K19" s="60"/>
      <c r="L19" s="57"/>
      <c r="M19" s="57"/>
      <c r="N19" s="57"/>
      <c r="O19" s="26"/>
    </row>
    <row r="20" spans="1:26" x14ac:dyDescent="0.35">
      <c r="A20" s="20"/>
      <c r="B20" s="58"/>
      <c r="C20" s="60"/>
      <c r="D20" s="60"/>
      <c r="E20" s="60"/>
      <c r="F20" s="60"/>
      <c r="G20" s="60"/>
      <c r="H20" s="60"/>
      <c r="I20" s="60"/>
      <c r="J20" s="60"/>
      <c r="K20" s="60"/>
      <c r="L20" s="57"/>
      <c r="M20" s="57"/>
      <c r="N20" s="57"/>
      <c r="O20" s="26"/>
    </row>
    <row r="21" spans="1:26" ht="15.6" customHeight="1" x14ac:dyDescent="0.4">
      <c r="A21" s="20"/>
      <c r="B21" s="27"/>
      <c r="C21" s="55">
        <v>2020</v>
      </c>
      <c r="D21" s="30">
        <v>2021</v>
      </c>
      <c r="E21" s="9"/>
      <c r="F21" s="151"/>
      <c r="G21" s="205">
        <v>2022</v>
      </c>
      <c r="H21" s="205"/>
      <c r="I21" s="205"/>
      <c r="J21" s="205"/>
      <c r="K21" s="205"/>
      <c r="L21" s="195" t="s">
        <v>23</v>
      </c>
      <c r="M21" s="203" t="str">
        <f>+CONCATENATE("% cambio
'",MID(Fechas!B3,3,2),"/'",MID('Frutas $ '!D12,3,2))</f>
        <v>% cambio
'22/'21</v>
      </c>
      <c r="N21" s="203" t="str">
        <f>+CONCATENATE("% cambio
'",MID(D12,3,2),"/'",MID('Frutas $ '!C12,3,2))</f>
        <v>% cambio
'21/'20</v>
      </c>
      <c r="O21" s="26"/>
    </row>
    <row r="22" spans="1:26" ht="26.25" x14ac:dyDescent="0.4">
      <c r="A22" s="20"/>
      <c r="B22" s="31"/>
      <c r="C22" s="182" t="s">
        <v>395</v>
      </c>
      <c r="D22" s="182" t="s">
        <v>395</v>
      </c>
      <c r="E22" s="29"/>
      <c r="F22" s="189" t="s">
        <v>396</v>
      </c>
      <c r="G22" s="189" t="s">
        <v>397</v>
      </c>
      <c r="H22" s="189" t="s">
        <v>398</v>
      </c>
      <c r="I22" s="189" t="s">
        <v>399</v>
      </c>
      <c r="J22" s="189" t="s">
        <v>400</v>
      </c>
      <c r="K22" s="184" t="s">
        <v>395</v>
      </c>
      <c r="L22" s="195"/>
      <c r="M22" s="203"/>
      <c r="N22" s="203"/>
      <c r="O22" s="26"/>
    </row>
    <row r="23" spans="1:26" ht="13.15" x14ac:dyDescent="0.4">
      <c r="A23" s="56" t="s">
        <v>7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26"/>
    </row>
    <row r="24" spans="1:26" ht="15.6" customHeight="1" x14ac:dyDescent="0.35">
      <c r="A24" s="134">
        <v>61006</v>
      </c>
      <c r="B24" s="58" t="s">
        <v>129</v>
      </c>
      <c r="C24" s="59">
        <f>+AVERAGEIFS('[1]BD_PRECIOS PROMEDIO MENSUAL'!$J$21:$J$50000,'[1]BD_PRECIOS PROMEDIO MENSUAL'!$A$21:$A$50000,C$12,'[1]BD_PRECIOS PROMEDIO MENSUAL'!$B$21:$B$50000,C$13,'[1]BD_PRECIOS PROMEDIO MENSUAL'!$K$21:$K$50000,$A24)</f>
        <v>9284.25</v>
      </c>
      <c r="D24" s="59">
        <f>+AVERAGEIFS('[1]BD_PRECIOS PROMEDIO MENSUAL'!$J$21:$J$50000,'[1]BD_PRECIOS PROMEDIO MENSUAL'!$A$21:$A$50000,D$12,'[1]BD_PRECIOS PROMEDIO MENSUAL'!$B$21:$B$50000,D$13,'[1]BD_PRECIOS PROMEDIO MENSUAL'!$K$21:$K$50000,$A24)</f>
        <v>9834.75</v>
      </c>
      <c r="E24" s="60"/>
      <c r="F24" s="59">
        <f>+IFERROR(AVERAGEIFS('[1]BD_PRECIOS PROMEDIO MENSUAL'!$J$21:$J$50000,'[1]BD_PRECIOS PROMEDIO MENSUAL'!$A$21:$A$50000,$G$12,'[1]BD_PRECIOS PROMEDIO MENSUAL'!$B$21:$B$50000,F$13,'[1]BD_PRECIOS PROMEDIO MENSUAL'!$K$21:$K$50000,$A24)," ")</f>
        <v>12986.75</v>
      </c>
      <c r="G24" s="59">
        <f>+IFERROR(AVERAGEIFS('[1]BD_PRECIOS PROMEDIO MENSUAL'!$J$21:$J$50000,'[1]BD_PRECIOS PROMEDIO MENSUAL'!$A$21:$A$50000,$G$12,'[1]BD_PRECIOS PROMEDIO MENSUAL'!$B$21:$B$50000,G$13,'[1]BD_PRECIOS PROMEDIO MENSUAL'!$K$21:$K$50000,$A24)," ")</f>
        <v>13001.25</v>
      </c>
      <c r="H24" s="59">
        <f>+IFERROR(AVERAGEIFS('[1]BD_PRECIOS PROMEDIO MENSUAL'!$J$21:$J$50000,'[1]BD_PRECIOS PROMEDIO MENSUAL'!$A$21:$A$50000,$G$12,'[1]BD_PRECIOS PROMEDIO MENSUAL'!$B$21:$B$50000,H$13,'[1]BD_PRECIOS PROMEDIO MENSUAL'!$K$21:$K$50000,$A24)," ")</f>
        <v>12857.5</v>
      </c>
      <c r="I24" s="59">
        <f>+IFERROR(AVERAGEIFS('[1]BD_PRECIOS PROMEDIO MENSUAL'!$J$21:$J$50000,'[1]BD_PRECIOS PROMEDIO MENSUAL'!$A$21:$A$50000,$G$12,'[1]BD_PRECIOS PROMEDIO MENSUAL'!$B$21:$B$50000,I$13,'[1]BD_PRECIOS PROMEDIO MENSUAL'!$K$21:$K$50000,$A24)," ")</f>
        <v>12986.75</v>
      </c>
      <c r="J24" s="59">
        <f>+IFERROR(AVERAGEIFS('[1]BD_PRECIOS PROMEDIO MENSUAL'!$J$21:$J$50000,'[1]BD_PRECIOS PROMEDIO MENSUAL'!$A$21:$A$50000,$G$12,'[1]BD_PRECIOS PROMEDIO MENSUAL'!$B$21:$B$50000,J$13,'[1]BD_PRECIOS PROMEDIO MENSUAL'!$K$21:$K$50000,$A24)," ")</f>
        <v>14539.5</v>
      </c>
      <c r="K24" s="59">
        <f>+IFERROR(AVERAGEIFS('[1]BD_PRECIOS PROMEDIO MENSUAL'!$J$21:$J$50000,'[1]BD_PRECIOS PROMEDIO MENSUAL'!$A$21:$A$50000,$G$12,'[1]BD_PRECIOS PROMEDIO MENSUAL'!$B$21:$B$50000,K$13,'[1]BD_PRECIOS PROMEDIO MENSUAL'!$K$21:$K$50000,$A24)," ")</f>
        <v>13689.75</v>
      </c>
      <c r="L24" s="61">
        <f>+((K24/J24)-1)*100</f>
        <v>-5.8444238109976236</v>
      </c>
      <c r="M24" s="61">
        <f>+((K24/D24)-1)*100</f>
        <v>39.197742698085868</v>
      </c>
      <c r="N24" s="61">
        <f>+((D24/C24)-1)*100</f>
        <v>5.9293965586880937</v>
      </c>
      <c r="O24" s="26"/>
      <c r="V24" s="129"/>
      <c r="W24" s="129"/>
      <c r="X24" s="129"/>
      <c r="Y24" s="129"/>
      <c r="Z24" s="129"/>
    </row>
    <row r="25" spans="1:26" x14ac:dyDescent="0.35">
      <c r="A25" s="134">
        <v>61007</v>
      </c>
      <c r="B25" s="58" t="s">
        <v>340</v>
      </c>
      <c r="C25" s="59">
        <f>+AVERAGEIFS('[1]BD_PRECIOS PROMEDIO MENSUAL'!$J$21:$J$50000,'[1]BD_PRECIOS PROMEDIO MENSUAL'!$A$21:$A$50000,C$12,'[1]BD_PRECIOS PROMEDIO MENSUAL'!$B$21:$B$50000,C$13,'[1]BD_PRECIOS PROMEDIO MENSUAL'!$K$21:$K$50000,$A25)</f>
        <v>11648.25</v>
      </c>
      <c r="D25" s="59">
        <f>+AVERAGEIFS('[1]BD_PRECIOS PROMEDIO MENSUAL'!$J$21:$J$50000,'[1]BD_PRECIOS PROMEDIO MENSUAL'!$A$21:$A$50000,D$12,'[1]BD_PRECIOS PROMEDIO MENSUAL'!$B$21:$B$50000,D$13,'[1]BD_PRECIOS PROMEDIO MENSUAL'!$K$21:$K$50000,$A25)</f>
        <v>15577.25</v>
      </c>
      <c r="E25" s="60"/>
      <c r="F25" s="59">
        <f>+IFERROR(AVERAGEIFS('[1]BD_PRECIOS PROMEDIO MENSUAL'!$J$21:$J$50000,'[1]BD_PRECIOS PROMEDIO MENSUAL'!$A$21:$A$50000,$G$12,'[1]BD_PRECIOS PROMEDIO MENSUAL'!$B$21:$B$50000,F$13,'[1]BD_PRECIOS PROMEDIO MENSUAL'!$K$21:$K$50000,$A25)," ")</f>
        <v>17384.5</v>
      </c>
      <c r="G25" s="59">
        <f>+IFERROR(AVERAGEIFS('[1]BD_PRECIOS PROMEDIO MENSUAL'!$J$21:$J$50000,'[1]BD_PRECIOS PROMEDIO MENSUAL'!$A$21:$A$50000,$G$12,'[1]BD_PRECIOS PROMEDIO MENSUAL'!$B$21:$B$50000,G$13,'[1]BD_PRECIOS PROMEDIO MENSUAL'!$K$21:$K$50000,$A25)," ")</f>
        <v>16125</v>
      </c>
      <c r="H25" s="59">
        <f>+IFERROR(AVERAGEIFS('[1]BD_PRECIOS PROMEDIO MENSUAL'!$J$21:$J$50000,'[1]BD_PRECIOS PROMEDIO MENSUAL'!$A$21:$A$50000,$G$12,'[1]BD_PRECIOS PROMEDIO MENSUAL'!$B$21:$B$50000,H$13,'[1]BD_PRECIOS PROMEDIO MENSUAL'!$K$21:$K$50000,$A25)," ")</f>
        <v>15570</v>
      </c>
      <c r="I25" s="59">
        <f>+IFERROR(AVERAGEIFS('[1]BD_PRECIOS PROMEDIO MENSUAL'!$J$21:$J$50000,'[1]BD_PRECIOS PROMEDIO MENSUAL'!$A$21:$A$50000,$G$12,'[1]BD_PRECIOS PROMEDIO MENSUAL'!$B$21:$B$50000,I$13,'[1]BD_PRECIOS PROMEDIO MENSUAL'!$K$21:$K$50000,$A25)," ")</f>
        <v>17669</v>
      </c>
      <c r="J25" s="59">
        <f>+IFERROR(AVERAGEIFS('[1]BD_PRECIOS PROMEDIO MENSUAL'!$J$21:$J$50000,'[1]BD_PRECIOS PROMEDIO MENSUAL'!$A$21:$A$50000,$G$12,'[1]BD_PRECIOS PROMEDIO MENSUAL'!$B$21:$B$50000,J$13,'[1]BD_PRECIOS PROMEDIO MENSUAL'!$K$21:$K$50000,$A25)," ")</f>
        <v>19093</v>
      </c>
      <c r="K25" s="59">
        <f>+IFERROR(AVERAGEIFS('[1]BD_PRECIOS PROMEDIO MENSUAL'!$J$21:$J$50000,'[1]BD_PRECIOS PROMEDIO MENSUAL'!$A$21:$A$50000,$G$12,'[1]BD_PRECIOS PROMEDIO MENSUAL'!$B$21:$B$50000,K$13,'[1]BD_PRECIOS PROMEDIO MENSUAL'!$K$21:$K$50000,$A25)," ")</f>
        <v>19349</v>
      </c>
      <c r="L25" s="61">
        <f>+((K25/J25)-1)*100</f>
        <v>1.3408055308228084</v>
      </c>
      <c r="M25" s="61">
        <f>+((K25/D25)-1)*100</f>
        <v>24.213195525526011</v>
      </c>
      <c r="N25" s="61">
        <f>+((D25/C25)-1)*100</f>
        <v>33.730388684995603</v>
      </c>
      <c r="O25" s="26"/>
      <c r="V25" s="129"/>
      <c r="W25" s="129"/>
      <c r="X25" s="129"/>
      <c r="Y25" s="129"/>
      <c r="Z25" s="129"/>
    </row>
    <row r="26" spans="1:26" x14ac:dyDescent="0.35">
      <c r="A26" s="134">
        <v>61008</v>
      </c>
      <c r="B26" s="58" t="s">
        <v>341</v>
      </c>
      <c r="C26" s="59">
        <f>+AVERAGEIFS('[1]BD_PRECIOS PROMEDIO MENSUAL'!$J$21:$J$50000,'[1]BD_PRECIOS PROMEDIO MENSUAL'!$A$21:$A$50000,C$12,'[1]BD_PRECIOS PROMEDIO MENSUAL'!$B$21:$B$50000,C$13,'[1]BD_PRECIOS PROMEDIO MENSUAL'!$K$21:$K$50000,$A26)</f>
        <v>9551</v>
      </c>
      <c r="D26" s="59">
        <f>+AVERAGEIFS('[1]BD_PRECIOS PROMEDIO MENSUAL'!$J$21:$J$50000,'[1]BD_PRECIOS PROMEDIO MENSUAL'!$A$21:$A$50000,D$12,'[1]BD_PRECIOS PROMEDIO MENSUAL'!$B$21:$B$50000,D$13,'[1]BD_PRECIOS PROMEDIO MENSUAL'!$K$21:$K$50000,$A26)</f>
        <v>10182</v>
      </c>
      <c r="E26" s="60"/>
      <c r="F26" s="59">
        <f>+IFERROR(AVERAGEIFS('[1]BD_PRECIOS PROMEDIO MENSUAL'!$J$21:$J$50000,'[1]BD_PRECIOS PROMEDIO MENSUAL'!$A$21:$A$50000,$G$12,'[1]BD_PRECIOS PROMEDIO MENSUAL'!$B$21:$B$50000,F$13,'[1]BD_PRECIOS PROMEDIO MENSUAL'!$K$21:$K$50000,$A26)," ")</f>
        <v>12303.333333333334</v>
      </c>
      <c r="G26" s="59">
        <f>+IFERROR(AVERAGEIFS('[1]BD_PRECIOS PROMEDIO MENSUAL'!$J$21:$J$50000,'[1]BD_PRECIOS PROMEDIO MENSUAL'!$A$21:$A$50000,$G$12,'[1]BD_PRECIOS PROMEDIO MENSUAL'!$B$21:$B$50000,G$13,'[1]BD_PRECIOS PROMEDIO MENSUAL'!$K$21:$K$50000,$A26)," ")</f>
        <v>12871.666666666666</v>
      </c>
      <c r="H26" s="59">
        <f>+IFERROR(AVERAGEIFS('[1]BD_PRECIOS PROMEDIO MENSUAL'!$J$21:$J$50000,'[1]BD_PRECIOS PROMEDIO MENSUAL'!$A$21:$A$50000,$G$12,'[1]BD_PRECIOS PROMEDIO MENSUAL'!$B$21:$B$50000,H$13,'[1]BD_PRECIOS PROMEDIO MENSUAL'!$K$21:$K$50000,$A26)," ")</f>
        <v>13028.666666666666</v>
      </c>
      <c r="I26" s="59">
        <f>+IFERROR(AVERAGEIFS('[1]BD_PRECIOS PROMEDIO MENSUAL'!$J$21:$J$50000,'[1]BD_PRECIOS PROMEDIO MENSUAL'!$A$21:$A$50000,$G$12,'[1]BD_PRECIOS PROMEDIO MENSUAL'!$B$21:$B$50000,I$13,'[1]BD_PRECIOS PROMEDIO MENSUAL'!$K$21:$K$50000,$A26)," ")</f>
        <v>13136.666666666666</v>
      </c>
      <c r="J26" s="59">
        <f>+IFERROR(AVERAGEIFS('[1]BD_PRECIOS PROMEDIO MENSUAL'!$J$21:$J$50000,'[1]BD_PRECIOS PROMEDIO MENSUAL'!$A$21:$A$50000,$G$12,'[1]BD_PRECIOS PROMEDIO MENSUAL'!$B$21:$B$50000,J$13,'[1]BD_PRECIOS PROMEDIO MENSUAL'!$K$21:$K$50000,$A26)," ")</f>
        <v>13217.333333333334</v>
      </c>
      <c r="K26" s="59">
        <f>+IFERROR(AVERAGEIFS('[1]BD_PRECIOS PROMEDIO MENSUAL'!$J$21:$J$50000,'[1]BD_PRECIOS PROMEDIO MENSUAL'!$A$21:$A$50000,$G$12,'[1]BD_PRECIOS PROMEDIO MENSUAL'!$B$21:$B$50000,K$13,'[1]BD_PRECIOS PROMEDIO MENSUAL'!$K$21:$K$50000,$A26)," ")</f>
        <v>13489.666666666666</v>
      </c>
      <c r="L26" s="61">
        <f>+((K26/J26)-1)*100</f>
        <v>2.0604257036215046</v>
      </c>
      <c r="M26" s="61">
        <f>+((K26/D26)-1)*100</f>
        <v>32.48543180776533</v>
      </c>
      <c r="N26" s="61">
        <f>+((D26/C26)-1)*100</f>
        <v>6.6066380483718934</v>
      </c>
      <c r="O26" s="26"/>
      <c r="V26" s="129"/>
      <c r="W26" s="129"/>
      <c r="X26" s="129"/>
      <c r="Y26" s="129"/>
      <c r="Z26" s="129"/>
    </row>
    <row r="27" spans="1:26" x14ac:dyDescent="0.35">
      <c r="A27" s="134">
        <v>61009</v>
      </c>
      <c r="B27" s="58" t="s">
        <v>130</v>
      </c>
      <c r="C27" s="59">
        <f>+AVERAGEIFS('[1]BD_PRECIOS PROMEDIO MENSUAL'!$J$21:$J$50000,'[1]BD_PRECIOS PROMEDIO MENSUAL'!$A$21:$A$50000,C$12,'[1]BD_PRECIOS PROMEDIO MENSUAL'!$B$21:$B$50000,C$13,'[1]BD_PRECIOS PROMEDIO MENSUAL'!$K$21:$K$50000,$A27)</f>
        <v>9632.5</v>
      </c>
      <c r="D27" s="59">
        <f>+AVERAGEIFS('[1]BD_PRECIOS PROMEDIO MENSUAL'!$J$21:$J$50000,'[1]BD_PRECIOS PROMEDIO MENSUAL'!$A$21:$A$50000,D$12,'[1]BD_PRECIOS PROMEDIO MENSUAL'!$B$21:$B$50000,D$13,'[1]BD_PRECIOS PROMEDIO MENSUAL'!$K$21:$K$50000,$A27)</f>
        <v>13860.5</v>
      </c>
      <c r="E27" s="60"/>
      <c r="F27" s="59">
        <f>+IFERROR(AVERAGEIFS('[1]BD_PRECIOS PROMEDIO MENSUAL'!$J$21:$J$50000,'[1]BD_PRECIOS PROMEDIO MENSUAL'!$A$21:$A$50000,$G$12,'[1]BD_PRECIOS PROMEDIO MENSUAL'!$B$21:$B$50000,F$13,'[1]BD_PRECIOS PROMEDIO MENSUAL'!$K$21:$K$50000,$A27)," ")</f>
        <v>15311.75</v>
      </c>
      <c r="G27" s="59">
        <f>+IFERROR(AVERAGEIFS('[1]BD_PRECIOS PROMEDIO MENSUAL'!$J$21:$J$50000,'[1]BD_PRECIOS PROMEDIO MENSUAL'!$A$21:$A$50000,$G$12,'[1]BD_PRECIOS PROMEDIO MENSUAL'!$B$21:$B$50000,G$13,'[1]BD_PRECIOS PROMEDIO MENSUAL'!$K$21:$K$50000,$A27)," ")</f>
        <v>14586.75</v>
      </c>
      <c r="H27" s="59">
        <f>+IFERROR(AVERAGEIFS('[1]BD_PRECIOS PROMEDIO MENSUAL'!$J$21:$J$50000,'[1]BD_PRECIOS PROMEDIO MENSUAL'!$A$21:$A$50000,$G$12,'[1]BD_PRECIOS PROMEDIO MENSUAL'!$B$21:$B$50000,H$13,'[1]BD_PRECIOS PROMEDIO MENSUAL'!$K$21:$K$50000,$A27)," ")</f>
        <v>13754</v>
      </c>
      <c r="I27" s="59">
        <f>+IFERROR(AVERAGEIFS('[1]BD_PRECIOS PROMEDIO MENSUAL'!$J$21:$J$50000,'[1]BD_PRECIOS PROMEDIO MENSUAL'!$A$21:$A$50000,$G$12,'[1]BD_PRECIOS PROMEDIO MENSUAL'!$B$21:$B$50000,I$13,'[1]BD_PRECIOS PROMEDIO MENSUAL'!$K$21:$K$50000,$A27)," ")</f>
        <v>14927.75</v>
      </c>
      <c r="J27" s="59">
        <f>+IFERROR(AVERAGEIFS('[1]BD_PRECIOS PROMEDIO MENSUAL'!$J$21:$J$50000,'[1]BD_PRECIOS PROMEDIO MENSUAL'!$A$21:$A$50000,$G$12,'[1]BD_PRECIOS PROMEDIO MENSUAL'!$B$21:$B$50000,J$13,'[1]BD_PRECIOS PROMEDIO MENSUAL'!$K$21:$K$50000,$A27)," ")</f>
        <v>16452.75</v>
      </c>
      <c r="K27" s="59">
        <f>+IFERROR(AVERAGEIFS('[1]BD_PRECIOS PROMEDIO MENSUAL'!$J$21:$J$50000,'[1]BD_PRECIOS PROMEDIO MENSUAL'!$A$21:$A$50000,$G$12,'[1]BD_PRECIOS PROMEDIO MENSUAL'!$B$21:$B$50000,K$13,'[1]BD_PRECIOS PROMEDIO MENSUAL'!$K$21:$K$50000,$A27)," ")</f>
        <v>16981.25</v>
      </c>
      <c r="L27" s="61">
        <f>+((K27/J27)-1)*100</f>
        <v>3.2122289586847153</v>
      </c>
      <c r="M27" s="61">
        <f>+((K27/D27)-1)*100</f>
        <v>22.515421521590142</v>
      </c>
      <c r="N27" s="61">
        <f>+((D27/C27)-1)*100</f>
        <v>43.893070334804051</v>
      </c>
      <c r="O27" s="26"/>
      <c r="V27" s="129"/>
      <c r="W27" s="129"/>
      <c r="X27" s="129"/>
      <c r="Y27" s="129"/>
      <c r="Z27" s="129"/>
    </row>
    <row r="28" spans="1:26" x14ac:dyDescent="0.35">
      <c r="A28" s="20"/>
      <c r="B28" s="58"/>
      <c r="C28" s="60"/>
      <c r="D28" s="60"/>
      <c r="E28" s="60"/>
      <c r="F28" s="60"/>
      <c r="G28" s="60"/>
      <c r="H28" s="60"/>
      <c r="I28" s="60"/>
      <c r="J28" s="60"/>
      <c r="K28" s="60"/>
      <c r="L28" s="57"/>
      <c r="M28" s="57"/>
      <c r="N28" s="57"/>
      <c r="O28" s="26"/>
      <c r="V28" s="129"/>
      <c r="W28" s="129"/>
      <c r="X28" s="129"/>
      <c r="Y28" s="129"/>
      <c r="Z28" s="129"/>
    </row>
    <row r="29" spans="1:26" x14ac:dyDescent="0.35">
      <c r="A29" s="51"/>
      <c r="B29" s="102" t="s">
        <v>357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2"/>
      <c r="V29" s="129"/>
      <c r="W29" s="129"/>
      <c r="X29" s="129"/>
      <c r="Y29" s="129"/>
      <c r="Z29" s="129"/>
    </row>
    <row r="30" spans="1:26" x14ac:dyDescent="0.35">
      <c r="A30" s="20"/>
      <c r="B30" s="100" t="s">
        <v>368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1:26" x14ac:dyDescent="0.35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1:26" x14ac:dyDescent="0.35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</row>
    <row r="33" spans="1:15" x14ac:dyDescent="0.35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</row>
    <row r="34" spans="1:15" x14ac:dyDescent="0.35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</row>
    <row r="35" spans="1:15" s="20" customFormat="1" x14ac:dyDescent="0.35"/>
    <row r="36" spans="1:15" s="20" customFormat="1" x14ac:dyDescent="0.35"/>
    <row r="37" spans="1:15" s="20" customFormat="1" x14ac:dyDescent="0.35"/>
    <row r="38" spans="1:15" s="20" customFormat="1" x14ac:dyDescent="0.35"/>
    <row r="39" spans="1:15" s="20" customFormat="1" x14ac:dyDescent="0.35"/>
    <row r="40" spans="1:15" s="20" customFormat="1" x14ac:dyDescent="0.35"/>
    <row r="41" spans="1:15" s="20" customFormat="1" x14ac:dyDescent="0.35"/>
    <row r="42" spans="1:15" s="20" customFormat="1" x14ac:dyDescent="0.35"/>
    <row r="43" spans="1:15" s="20" customFormat="1" x14ac:dyDescent="0.35"/>
    <row r="44" spans="1:15" s="20" customFormat="1" x14ac:dyDescent="0.35"/>
    <row r="45" spans="1:15" s="20" customFormat="1" x14ac:dyDescent="0.35"/>
    <row r="46" spans="1:15" s="20" customFormat="1" x14ac:dyDescent="0.35"/>
    <row r="47" spans="1:15" s="20" customFormat="1" x14ac:dyDescent="0.35"/>
    <row r="48" spans="1:15" s="20" customFormat="1" x14ac:dyDescent="0.35"/>
    <row r="49" s="20" customFormat="1" x14ac:dyDescent="0.35"/>
    <row r="50" s="20" customFormat="1" x14ac:dyDescent="0.35"/>
    <row r="51" s="20" customFormat="1" x14ac:dyDescent="0.35"/>
    <row r="52" s="20" customFormat="1" x14ac:dyDescent="0.35"/>
    <row r="53" s="20" customFormat="1" x14ac:dyDescent="0.35"/>
    <row r="54" s="20" customFormat="1" x14ac:dyDescent="0.35"/>
    <row r="55" s="20" customFormat="1" x14ac:dyDescent="0.35"/>
    <row r="56" s="20" customFormat="1" x14ac:dyDescent="0.35"/>
    <row r="57" s="20" customFormat="1" x14ac:dyDescent="0.35"/>
    <row r="58" s="20" customFormat="1" x14ac:dyDescent="0.35"/>
    <row r="59" s="20" customFormat="1" x14ac:dyDescent="0.35"/>
    <row r="60" s="20" customFormat="1" x14ac:dyDescent="0.35"/>
    <row r="61" s="20" customFormat="1" x14ac:dyDescent="0.35"/>
    <row r="62" s="20" customFormat="1" x14ac:dyDescent="0.35"/>
    <row r="63" s="20" customFormat="1" x14ac:dyDescent="0.35"/>
    <row r="64" s="20" customFormat="1" x14ac:dyDescent="0.35"/>
    <row r="65" s="20" customFormat="1" x14ac:dyDescent="0.35"/>
    <row r="66" s="20" customFormat="1" x14ac:dyDescent="0.35"/>
    <row r="67" s="20" customFormat="1" x14ac:dyDescent="0.35"/>
    <row r="68" s="20" customFormat="1" x14ac:dyDescent="0.35"/>
    <row r="69" s="20" customFormat="1" x14ac:dyDescent="0.35"/>
    <row r="70" s="20" customFormat="1" x14ac:dyDescent="0.35"/>
    <row r="71" s="20" customFormat="1" x14ac:dyDescent="0.35"/>
    <row r="72" s="20" customFormat="1" x14ac:dyDescent="0.35"/>
    <row r="73" s="20" customFormat="1" x14ac:dyDescent="0.35"/>
    <row r="74" s="20" customFormat="1" x14ac:dyDescent="0.35"/>
    <row r="75" s="20" customFormat="1" x14ac:dyDescent="0.35"/>
    <row r="76" s="20" customFormat="1" x14ac:dyDescent="0.35"/>
    <row r="77" s="20" customFormat="1" x14ac:dyDescent="0.35"/>
    <row r="78" s="20" customFormat="1" x14ac:dyDescent="0.35"/>
    <row r="79" s="20" customFormat="1" x14ac:dyDescent="0.35"/>
    <row r="80" s="20" customFormat="1" x14ac:dyDescent="0.35"/>
    <row r="81" s="20" customFormat="1" x14ac:dyDescent="0.35"/>
    <row r="82" s="20" customFormat="1" x14ac:dyDescent="0.35"/>
    <row r="83" s="20" customFormat="1" x14ac:dyDescent="0.35"/>
    <row r="84" s="20" customFormat="1" x14ac:dyDescent="0.35"/>
    <row r="85" s="20" customFormat="1" x14ac:dyDescent="0.35"/>
    <row r="86" s="20" customFormat="1" x14ac:dyDescent="0.35"/>
    <row r="87" s="20" customFormat="1" x14ac:dyDescent="0.35"/>
    <row r="88" s="20" customFormat="1" x14ac:dyDescent="0.35"/>
    <row r="89" s="20" customFormat="1" x14ac:dyDescent="0.35"/>
    <row r="90" s="20" customFormat="1" x14ac:dyDescent="0.35"/>
    <row r="91" s="20" customFormat="1" x14ac:dyDescent="0.35"/>
    <row r="92" s="20" customFormat="1" x14ac:dyDescent="0.35"/>
    <row r="93" s="20" customFormat="1" x14ac:dyDescent="0.35"/>
    <row r="94" s="20" customFormat="1" x14ac:dyDescent="0.35"/>
    <row r="95" s="20" customFormat="1" x14ac:dyDescent="0.35"/>
    <row r="96" s="20" customFormat="1" x14ac:dyDescent="0.35"/>
    <row r="97" s="20" customFormat="1" x14ac:dyDescent="0.35"/>
    <row r="98" s="20" customFormat="1" x14ac:dyDescent="0.35"/>
    <row r="99" s="20" customFormat="1" x14ac:dyDescent="0.35"/>
    <row r="100" s="20" customFormat="1" x14ac:dyDescent="0.35"/>
    <row r="101" s="20" customFormat="1" x14ac:dyDescent="0.35"/>
    <row r="102" s="20" customFormat="1" x14ac:dyDescent="0.35"/>
    <row r="103" s="20" customFormat="1" x14ac:dyDescent="0.35"/>
    <row r="104" s="20" customFormat="1" x14ac:dyDescent="0.35"/>
    <row r="105" s="20" customFormat="1" x14ac:dyDescent="0.35"/>
    <row r="106" s="20" customFormat="1" x14ac:dyDescent="0.35"/>
    <row r="107" s="20" customFormat="1" x14ac:dyDescent="0.35"/>
    <row r="108" s="20" customFormat="1" x14ac:dyDescent="0.35"/>
    <row r="109" s="20" customFormat="1" x14ac:dyDescent="0.35"/>
    <row r="110" s="20" customFormat="1" x14ac:dyDescent="0.35"/>
    <row r="111" s="20" customFormat="1" x14ac:dyDescent="0.35"/>
    <row r="112" s="20" customFormat="1" x14ac:dyDescent="0.35"/>
    <row r="113" s="20" customFormat="1" x14ac:dyDescent="0.35"/>
    <row r="114" s="20" customFormat="1" x14ac:dyDescent="0.35"/>
    <row r="115" s="20" customFormat="1" x14ac:dyDescent="0.35"/>
    <row r="116" s="20" customFormat="1" x14ac:dyDescent="0.35"/>
    <row r="117" s="20" customFormat="1" x14ac:dyDescent="0.35"/>
    <row r="118" s="20" customFormat="1" x14ac:dyDescent="0.35"/>
    <row r="119" s="20" customFormat="1" x14ac:dyDescent="0.35"/>
    <row r="120" s="20" customFormat="1" x14ac:dyDescent="0.35"/>
    <row r="121" s="20" customFormat="1" x14ac:dyDescent="0.35"/>
    <row r="122" s="20" customFormat="1" x14ac:dyDescent="0.35"/>
    <row r="123" s="20" customFormat="1" x14ac:dyDescent="0.35"/>
    <row r="124" s="20" customFormat="1" x14ac:dyDescent="0.35"/>
    <row r="125" s="20" customFormat="1" x14ac:dyDescent="0.35"/>
    <row r="126" s="20" customFormat="1" x14ac:dyDescent="0.35"/>
    <row r="127" s="20" customFormat="1" x14ac:dyDescent="0.35"/>
    <row r="128" s="20" customFormat="1" x14ac:dyDescent="0.35"/>
    <row r="129" s="20" customFormat="1" x14ac:dyDescent="0.35"/>
    <row r="130" s="20" customFormat="1" x14ac:dyDescent="0.35"/>
    <row r="131" s="20" customFormat="1" x14ac:dyDescent="0.35"/>
    <row r="132" s="20" customFormat="1" x14ac:dyDescent="0.35"/>
    <row r="133" s="20" customFormat="1" x14ac:dyDescent="0.35"/>
    <row r="134" s="20" customFormat="1" x14ac:dyDescent="0.35"/>
    <row r="135" s="20" customFormat="1" x14ac:dyDescent="0.35"/>
    <row r="136" s="20" customFormat="1" x14ac:dyDescent="0.35"/>
    <row r="137" s="20" customFormat="1" x14ac:dyDescent="0.35"/>
    <row r="138" s="20" customFormat="1" x14ac:dyDescent="0.35"/>
    <row r="139" s="20" customFormat="1" x14ac:dyDescent="0.35"/>
    <row r="140" s="20" customFormat="1" x14ac:dyDescent="0.35"/>
    <row r="141" s="20" customFormat="1" x14ac:dyDescent="0.35"/>
    <row r="142" s="20" customFormat="1" x14ac:dyDescent="0.35"/>
    <row r="143" s="20" customFormat="1" x14ac:dyDescent="0.35"/>
    <row r="144" s="20" customFormat="1" x14ac:dyDescent="0.35"/>
    <row r="145" spans="1:15" s="20" customFormat="1" x14ac:dyDescent="0.35"/>
    <row r="146" spans="1:15" s="20" customFormat="1" x14ac:dyDescent="0.35"/>
    <row r="147" spans="1:15" s="20" customFormat="1" x14ac:dyDescent="0.35"/>
    <row r="148" spans="1:15" s="20" customFormat="1" x14ac:dyDescent="0.35"/>
    <row r="149" spans="1:15" s="20" customFormat="1" x14ac:dyDescent="0.35"/>
    <row r="150" spans="1:15" s="20" customFormat="1" x14ac:dyDescent="0.35"/>
    <row r="151" spans="1:15" s="20" customFormat="1" x14ac:dyDescent="0.35"/>
    <row r="152" spans="1:15" s="20" customFormat="1" x14ac:dyDescent="0.35"/>
    <row r="153" spans="1:15" s="20" customFormat="1" x14ac:dyDescent="0.35"/>
    <row r="154" spans="1:15" s="20" customFormat="1" x14ac:dyDescent="0.35"/>
    <row r="155" spans="1:15" s="20" customFormat="1" x14ac:dyDescent="0.35"/>
    <row r="156" spans="1:15" s="20" customFormat="1" x14ac:dyDescent="0.35"/>
    <row r="157" spans="1:15" s="20" customFormat="1" x14ac:dyDescent="0.35"/>
    <row r="158" spans="1:15" s="20" customFormat="1" x14ac:dyDescent="0.35"/>
    <row r="159" spans="1:15" s="20" customFormat="1" x14ac:dyDescent="0.35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</row>
    <row r="160" spans="1:15" s="20" customFormat="1" x14ac:dyDescent="0.35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</row>
  </sheetData>
  <mergeCells count="10">
    <mergeCell ref="C10:N10"/>
    <mergeCell ref="C9:N9"/>
    <mergeCell ref="N12:N13"/>
    <mergeCell ref="L21:L22"/>
    <mergeCell ref="M21:M22"/>
    <mergeCell ref="N21:N22"/>
    <mergeCell ref="G12:K12"/>
    <mergeCell ref="G21:K21"/>
    <mergeCell ref="L12:L13"/>
    <mergeCell ref="M12:M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CG169"/>
  <sheetViews>
    <sheetView topLeftCell="A4" zoomScaleNormal="100" workbookViewId="0">
      <selection activeCell="R6" sqref="R6:S19"/>
    </sheetView>
  </sheetViews>
  <sheetFormatPr baseColWidth="10" defaultColWidth="11.59765625" defaultRowHeight="12.75" x14ac:dyDescent="0.35"/>
  <cols>
    <col min="1" max="1" width="2.73046875" style="21" customWidth="1"/>
    <col min="2" max="2" width="24.3984375" style="21" customWidth="1"/>
    <col min="3" max="3" width="9.3984375" style="21" customWidth="1"/>
    <col min="4" max="4" width="8.73046875" style="21" customWidth="1"/>
    <col min="5" max="5" width="2.265625" style="21" customWidth="1"/>
    <col min="6" max="7" width="8.265625" style="21" customWidth="1"/>
    <col min="8" max="8" width="8.73046875" style="21" customWidth="1"/>
    <col min="9" max="9" width="8.265625" style="21" customWidth="1"/>
    <col min="10" max="10" width="8.59765625" style="21" customWidth="1"/>
    <col min="11" max="11" width="8.73046875" style="21" customWidth="1"/>
    <col min="12" max="12" width="10.265625" style="21" customWidth="1"/>
    <col min="13" max="13" width="10.59765625" style="21" customWidth="1"/>
    <col min="14" max="14" width="10.73046875" style="21" customWidth="1"/>
    <col min="15" max="15" width="1.73046875" style="21" customWidth="1"/>
    <col min="16" max="65" width="11.59765625" style="20" customWidth="1"/>
    <col min="66" max="85" width="11.59765625" style="20"/>
    <col min="86" max="16384" width="11.59765625" style="21"/>
  </cols>
  <sheetData>
    <row r="1" spans="1:26" ht="15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3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8"/>
    </row>
    <row r="9" spans="1:26" ht="13.15" x14ac:dyDescent="0.4">
      <c r="A9" s="20"/>
      <c r="B9" s="20"/>
      <c r="C9" s="193" t="s">
        <v>367</v>
      </c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26"/>
      <c r="R9" s="127"/>
      <c r="S9" s="127"/>
    </row>
    <row r="10" spans="1:26" ht="13.15" x14ac:dyDescent="0.4">
      <c r="A10" s="20"/>
      <c r="B10" s="20"/>
      <c r="C10" s="194" t="str">
        <f>+CONCATENATE("pesos/Kg, últimos seis meses hasta ",Fechas!C2," ",Fechas!B3)</f>
        <v>pesos/Kg, últimos seis meses hasta septiembre 2022</v>
      </c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26"/>
      <c r="R10" s="127"/>
      <c r="S10" s="127"/>
    </row>
    <row r="11" spans="1:26" ht="13.15" x14ac:dyDescent="0.4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7"/>
      <c r="S11" s="127"/>
    </row>
    <row r="12" spans="1:26" ht="16.149999999999999" customHeight="1" x14ac:dyDescent="0.4">
      <c r="A12" s="20"/>
      <c r="B12" s="27"/>
      <c r="C12" s="55">
        <v>2020</v>
      </c>
      <c r="D12" s="30">
        <v>2021</v>
      </c>
      <c r="E12" s="9"/>
      <c r="F12" s="151"/>
      <c r="G12" s="205">
        <f>+Fechas!B3</f>
        <v>2022</v>
      </c>
      <c r="H12" s="205"/>
      <c r="I12" s="205"/>
      <c r="J12" s="205"/>
      <c r="K12" s="205"/>
      <c r="L12" s="195" t="s">
        <v>23</v>
      </c>
      <c r="M12" s="203" t="str">
        <f>+CONCATENATE("% cambio
'",MID(Fechas!B3,3,2),"/'",MID('Frutas $ '!D12,3,2))</f>
        <v>% cambio
'22/'21</v>
      </c>
      <c r="N12" s="203" t="str">
        <f>+CONCATENATE("% cambio
'",MID(D12,3,2),"/'",MID('Frutas $ '!C12,3,2))</f>
        <v>% cambio
'21/'20</v>
      </c>
      <c r="O12" s="26"/>
      <c r="R12" s="127"/>
      <c r="S12" s="127"/>
    </row>
    <row r="13" spans="1:26" ht="26.25" x14ac:dyDescent="0.4">
      <c r="A13" s="20"/>
      <c r="B13" s="31"/>
      <c r="C13" s="182" t="s">
        <v>395</v>
      </c>
      <c r="D13" s="182" t="s">
        <v>395</v>
      </c>
      <c r="E13" s="29"/>
      <c r="F13" s="189" t="s">
        <v>396</v>
      </c>
      <c r="G13" s="189" t="s">
        <v>397</v>
      </c>
      <c r="H13" s="189" t="s">
        <v>398</v>
      </c>
      <c r="I13" s="189" t="s">
        <v>399</v>
      </c>
      <c r="J13" s="189" t="s">
        <v>400</v>
      </c>
      <c r="K13" s="184" t="s">
        <v>395</v>
      </c>
      <c r="L13" s="195"/>
      <c r="M13" s="203"/>
      <c r="N13" s="203"/>
      <c r="O13" s="26"/>
      <c r="R13" s="127"/>
      <c r="S13" s="127"/>
    </row>
    <row r="14" spans="1:26" ht="13.15" x14ac:dyDescent="0.4">
      <c r="A14" s="56" t="s">
        <v>20</v>
      </c>
      <c r="C14" s="150"/>
      <c r="D14" s="150"/>
      <c r="E14" s="150"/>
      <c r="F14" s="150"/>
      <c r="G14" s="150"/>
      <c r="H14" s="150"/>
      <c r="I14" s="150"/>
      <c r="J14" s="150"/>
      <c r="K14" s="150"/>
      <c r="L14" s="57"/>
      <c r="M14" s="57"/>
      <c r="N14" s="57"/>
      <c r="O14" s="26"/>
      <c r="R14" s="127"/>
      <c r="S14" s="127"/>
    </row>
    <row r="15" spans="1:26" x14ac:dyDescent="0.35">
      <c r="A15" s="134">
        <v>21001</v>
      </c>
      <c r="B15" s="58" t="s">
        <v>342</v>
      </c>
      <c r="C15" s="59">
        <f>+AVERAGEIFS('[1]BD_PRECIOS PROMEDIO MENSUAL'!$J$21:$J$50000,'[1]BD_PRECIOS PROMEDIO MENSUAL'!$A$21:$A$50000,C$12,'[1]BD_PRECIOS PROMEDIO MENSUAL'!$B$21:$B$50000,C$13,'[1]BD_PRECIOS PROMEDIO MENSUAL'!$K$21:$K$50000,$A15)</f>
        <v>1788</v>
      </c>
      <c r="D15" s="59">
        <f>+AVERAGEIFS('[1]BD_PRECIOS PROMEDIO MENSUAL'!$J$21:$J$50000,'[1]BD_PRECIOS PROMEDIO MENSUAL'!$A$21:$A$50000,D$12,'[1]BD_PRECIOS PROMEDIO MENSUAL'!$B$21:$B$50000,D$13,'[1]BD_PRECIOS PROMEDIO MENSUAL'!$K$21:$K$50000,$A15)</f>
        <v>981</v>
      </c>
      <c r="E15" s="60"/>
      <c r="F15" s="59">
        <f>+IFERROR(AVERAGEIFS('[1]BD_PRECIOS PROMEDIO MENSUAL'!$J$21:$J$50000,'[1]BD_PRECIOS PROMEDIO MENSUAL'!$A$21:$A$50000,$G$12,'[1]BD_PRECIOS PROMEDIO MENSUAL'!$B$21:$B$50000,F$13,'[1]BD_PRECIOS PROMEDIO MENSUAL'!$K$21:$K$50000,$A15)," ")</f>
        <v>1708</v>
      </c>
      <c r="G15" s="59">
        <f>+IFERROR(AVERAGEIFS('[1]BD_PRECIOS PROMEDIO MENSUAL'!$J$21:$J$50000,'[1]BD_PRECIOS PROMEDIO MENSUAL'!$A$21:$A$50000,$G$12,'[1]BD_PRECIOS PROMEDIO MENSUAL'!$B$21:$B$50000,G$13,'[1]BD_PRECIOS PROMEDIO MENSUAL'!$K$21:$K$50000,$A15)," ")</f>
        <v>1678</v>
      </c>
      <c r="H15" s="59">
        <f>+IFERROR(AVERAGEIFS('[1]BD_PRECIOS PROMEDIO MENSUAL'!$J$21:$J$50000,'[1]BD_PRECIOS PROMEDIO MENSUAL'!$A$21:$A$50000,$G$12,'[1]BD_PRECIOS PROMEDIO MENSUAL'!$B$21:$B$50000,H$13,'[1]BD_PRECIOS PROMEDIO MENSUAL'!$K$21:$K$50000,$A15)," ")</f>
        <v>1877</v>
      </c>
      <c r="I15" s="59">
        <f>+IFERROR(AVERAGEIFS('[1]BD_PRECIOS PROMEDIO MENSUAL'!$J$21:$J$50000,'[1]BD_PRECIOS PROMEDIO MENSUAL'!$A$21:$A$50000,$G$12,'[1]BD_PRECIOS PROMEDIO MENSUAL'!$B$21:$B$50000,I$13,'[1]BD_PRECIOS PROMEDIO MENSUAL'!$K$21:$K$50000,$A15)," ")</f>
        <v>2796</v>
      </c>
      <c r="J15" s="59">
        <f>+IFERROR(AVERAGEIFS('[1]BD_PRECIOS PROMEDIO MENSUAL'!$J$21:$J$50000,'[1]BD_PRECIOS PROMEDIO MENSUAL'!$A$21:$A$50000,$G$12,'[1]BD_PRECIOS PROMEDIO MENSUAL'!$B$21:$B$50000,J$13,'[1]BD_PRECIOS PROMEDIO MENSUAL'!$K$21:$K$50000,$A15)," ")</f>
        <v>2940</v>
      </c>
      <c r="K15" s="59">
        <f>+IFERROR(AVERAGEIFS('[1]BD_PRECIOS PROMEDIO MENSUAL'!$J$21:$J$50000,'[1]BD_PRECIOS PROMEDIO MENSUAL'!$A$21:$A$50000,$G$12,'[1]BD_PRECIOS PROMEDIO MENSUAL'!$B$21:$B$50000,K$13,'[1]BD_PRECIOS PROMEDIO MENSUAL'!$K$21:$K$50000,$A15)," ")</f>
        <v>3514</v>
      </c>
      <c r="L15" s="61">
        <f>+IF(K15=0," ", IFERROR(((K15/J15)-1)*100," "))</f>
        <v>19.523809523809522</v>
      </c>
      <c r="M15" s="61">
        <f>+IF(K15=0," ", IFERROR(((K15/D15)-1)*100," "))</f>
        <v>258.20591233435272</v>
      </c>
      <c r="N15" s="61">
        <f>+((D15/C15)-1)*100</f>
        <v>-45.134228187919469</v>
      </c>
      <c r="O15" s="26"/>
      <c r="P15" s="53"/>
      <c r="R15" s="127"/>
      <c r="S15" s="127"/>
      <c r="V15" s="129"/>
      <c r="W15" s="129"/>
      <c r="X15" s="129"/>
      <c r="Y15" s="129"/>
      <c r="Z15" s="129"/>
    </row>
    <row r="16" spans="1:26" x14ac:dyDescent="0.35">
      <c r="A16" s="134">
        <v>21002</v>
      </c>
      <c r="B16" s="58" t="s">
        <v>343</v>
      </c>
      <c r="C16" s="59">
        <f>+AVERAGEIFS('[1]BD_PRECIOS PROMEDIO MENSUAL'!$J$21:$J$50000,'[1]BD_PRECIOS PROMEDIO MENSUAL'!$A$21:$A$50000,C$12,'[1]BD_PRECIOS PROMEDIO MENSUAL'!$B$21:$B$50000,C$13,'[1]BD_PRECIOS PROMEDIO MENSUAL'!$K$21:$K$50000,$A16)</f>
        <v>1923</v>
      </c>
      <c r="D16" s="59">
        <f>+AVERAGEIFS('[1]BD_PRECIOS PROMEDIO MENSUAL'!$J$21:$J$50000,'[1]BD_PRECIOS PROMEDIO MENSUAL'!$A$21:$A$50000,D$12,'[1]BD_PRECIOS PROMEDIO MENSUAL'!$B$21:$B$50000,D$13,'[1]BD_PRECIOS PROMEDIO MENSUAL'!$K$21:$K$50000,$A16)</f>
        <v>3965</v>
      </c>
      <c r="E16" s="60"/>
      <c r="F16" s="59">
        <f>+IFERROR(AVERAGEIFS('[1]BD_PRECIOS PROMEDIO MENSUAL'!$J$21:$J$50000,'[1]BD_PRECIOS PROMEDIO MENSUAL'!$A$21:$A$50000,$G$12,'[1]BD_PRECIOS PROMEDIO MENSUAL'!$B$21:$B$50000,F$13,'[1]BD_PRECIOS PROMEDIO MENSUAL'!$K$21:$K$50000,$A16)," ")</f>
        <v>3532</v>
      </c>
      <c r="G16" s="59">
        <f>+IFERROR(AVERAGEIFS('[1]BD_PRECIOS PROMEDIO MENSUAL'!$J$21:$J$50000,'[1]BD_PRECIOS PROMEDIO MENSUAL'!$A$21:$A$50000,$G$12,'[1]BD_PRECIOS PROMEDIO MENSUAL'!$B$21:$B$50000,G$13,'[1]BD_PRECIOS PROMEDIO MENSUAL'!$K$21:$K$50000,$A16)," ")</f>
        <v>3301</v>
      </c>
      <c r="H16" s="59">
        <f>+IFERROR(AVERAGEIFS('[1]BD_PRECIOS PROMEDIO MENSUAL'!$J$21:$J$50000,'[1]BD_PRECIOS PROMEDIO MENSUAL'!$A$21:$A$50000,$G$12,'[1]BD_PRECIOS PROMEDIO MENSUAL'!$B$21:$B$50000,H$13,'[1]BD_PRECIOS PROMEDIO MENSUAL'!$K$21:$K$50000,$A16)," ")</f>
        <v>2969</v>
      </c>
      <c r="I16" s="59">
        <f>+IFERROR(AVERAGEIFS('[1]BD_PRECIOS PROMEDIO MENSUAL'!$J$21:$J$50000,'[1]BD_PRECIOS PROMEDIO MENSUAL'!$A$21:$A$50000,$G$12,'[1]BD_PRECIOS PROMEDIO MENSUAL'!$B$21:$B$50000,I$13,'[1]BD_PRECIOS PROMEDIO MENSUAL'!$K$21:$K$50000,$A16)," ")</f>
        <v>2822</v>
      </c>
      <c r="J16" s="59">
        <f>+IFERROR(AVERAGEIFS('[1]BD_PRECIOS PROMEDIO MENSUAL'!$J$21:$J$50000,'[1]BD_PRECIOS PROMEDIO MENSUAL'!$A$21:$A$50000,$G$12,'[1]BD_PRECIOS PROMEDIO MENSUAL'!$B$21:$B$50000,J$13,'[1]BD_PRECIOS PROMEDIO MENSUAL'!$K$21:$K$50000,$A16)," ")</f>
        <v>3084</v>
      </c>
      <c r="K16" s="59">
        <f>+IFERROR(AVERAGEIFS('[1]BD_PRECIOS PROMEDIO MENSUAL'!$J$21:$J$50000,'[1]BD_PRECIOS PROMEDIO MENSUAL'!$A$21:$A$50000,$G$12,'[1]BD_PRECIOS PROMEDIO MENSUAL'!$B$21:$B$50000,K$13,'[1]BD_PRECIOS PROMEDIO MENSUAL'!$K$21:$K$50000,$A16)," ")</f>
        <v>3447</v>
      </c>
      <c r="L16" s="61">
        <f t="shared" ref="L16:L25" si="0">+IF(K16=0," ", IFERROR(((K16/J16)-1)*100," "))</f>
        <v>11.770428015564205</v>
      </c>
      <c r="M16" s="61">
        <f t="shared" ref="M16:M25" si="1">+IF(K16=0," ", IFERROR(((K16/D16)-1)*100," "))</f>
        <v>-13.064312736443885</v>
      </c>
      <c r="N16" s="61">
        <f t="shared" ref="N16:N25" si="2">+((D16/C16)-1)*100</f>
        <v>106.18824752990119</v>
      </c>
      <c r="O16" s="26"/>
      <c r="R16" s="127"/>
      <c r="S16" s="127"/>
      <c r="V16" s="129"/>
      <c r="W16" s="129"/>
      <c r="X16" s="129"/>
      <c r="Y16" s="129"/>
      <c r="Z16" s="129"/>
    </row>
    <row r="17" spans="1:26" x14ac:dyDescent="0.35">
      <c r="A17" s="134">
        <v>21003</v>
      </c>
      <c r="B17" s="58" t="s">
        <v>131</v>
      </c>
      <c r="C17" s="59">
        <f>+AVERAGEIFS('[1]BD_PRECIOS PROMEDIO MENSUAL'!$J$21:$J$50000,'[1]BD_PRECIOS PROMEDIO MENSUAL'!$A$21:$A$50000,C$12,'[1]BD_PRECIOS PROMEDIO MENSUAL'!$B$21:$B$50000,C$13,'[1]BD_PRECIOS PROMEDIO MENSUAL'!$K$21:$K$50000,$A17)</f>
        <v>1331</v>
      </c>
      <c r="D17" s="59">
        <f>+AVERAGEIFS('[1]BD_PRECIOS PROMEDIO MENSUAL'!$J$21:$J$50000,'[1]BD_PRECIOS PROMEDIO MENSUAL'!$A$21:$A$50000,D$12,'[1]BD_PRECIOS PROMEDIO MENSUAL'!$B$21:$B$50000,D$13,'[1]BD_PRECIOS PROMEDIO MENSUAL'!$K$21:$K$50000,$A17)</f>
        <v>3168</v>
      </c>
      <c r="E17" s="60"/>
      <c r="F17" s="59">
        <f>+IFERROR(AVERAGEIFS('[1]BD_PRECIOS PROMEDIO MENSUAL'!$J$21:$J$50000,'[1]BD_PRECIOS PROMEDIO MENSUAL'!$A$21:$A$50000,$G$12,'[1]BD_PRECIOS PROMEDIO MENSUAL'!$B$21:$B$50000,F$13,'[1]BD_PRECIOS PROMEDIO MENSUAL'!$K$21:$K$50000,$A17)," ")</f>
        <v>2778</v>
      </c>
      <c r="G17" s="59">
        <f>+IFERROR(AVERAGEIFS('[1]BD_PRECIOS PROMEDIO MENSUAL'!$J$21:$J$50000,'[1]BD_PRECIOS PROMEDIO MENSUAL'!$A$21:$A$50000,$G$12,'[1]BD_PRECIOS PROMEDIO MENSUAL'!$B$21:$B$50000,G$13,'[1]BD_PRECIOS PROMEDIO MENSUAL'!$K$21:$K$50000,$A17)," ")</f>
        <v>2571</v>
      </c>
      <c r="H17" s="59">
        <f>+IFERROR(AVERAGEIFS('[1]BD_PRECIOS PROMEDIO MENSUAL'!$J$21:$J$50000,'[1]BD_PRECIOS PROMEDIO MENSUAL'!$A$21:$A$50000,$G$12,'[1]BD_PRECIOS PROMEDIO MENSUAL'!$B$21:$B$50000,H$13,'[1]BD_PRECIOS PROMEDIO MENSUAL'!$K$21:$K$50000,$A17)," ")</f>
        <v>2272</v>
      </c>
      <c r="I17" s="59">
        <f>+IFERROR(AVERAGEIFS('[1]BD_PRECIOS PROMEDIO MENSUAL'!$J$21:$J$50000,'[1]BD_PRECIOS PROMEDIO MENSUAL'!$A$21:$A$50000,$G$12,'[1]BD_PRECIOS PROMEDIO MENSUAL'!$B$21:$B$50000,I$13,'[1]BD_PRECIOS PROMEDIO MENSUAL'!$K$21:$K$50000,$A17)," ")</f>
        <v>2143</v>
      </c>
      <c r="J17" s="59">
        <f>+IFERROR(AVERAGEIFS('[1]BD_PRECIOS PROMEDIO MENSUAL'!$J$21:$J$50000,'[1]BD_PRECIOS PROMEDIO MENSUAL'!$A$21:$A$50000,$G$12,'[1]BD_PRECIOS PROMEDIO MENSUAL'!$B$21:$B$50000,J$13,'[1]BD_PRECIOS PROMEDIO MENSUAL'!$K$21:$K$50000,$A17)," ")</f>
        <v>2393</v>
      </c>
      <c r="K17" s="59">
        <f>+IFERROR(AVERAGEIFS('[1]BD_PRECIOS PROMEDIO MENSUAL'!$J$21:$J$50000,'[1]BD_PRECIOS PROMEDIO MENSUAL'!$A$21:$A$50000,$G$12,'[1]BD_PRECIOS PROMEDIO MENSUAL'!$B$21:$B$50000,K$13,'[1]BD_PRECIOS PROMEDIO MENSUAL'!$K$21:$K$50000,$A17)," ")</f>
        <v>2723</v>
      </c>
      <c r="L17" s="61">
        <f t="shared" si="0"/>
        <v>13.790221479314656</v>
      </c>
      <c r="M17" s="61">
        <f t="shared" si="1"/>
        <v>-14.046717171717171</v>
      </c>
      <c r="N17" s="61">
        <f t="shared" si="2"/>
        <v>138.01652892561984</v>
      </c>
      <c r="O17" s="26"/>
      <c r="R17" s="127"/>
      <c r="S17" s="127"/>
      <c r="V17" s="129"/>
      <c r="W17" s="129"/>
      <c r="X17" s="129"/>
      <c r="Y17" s="129"/>
      <c r="Z17" s="129"/>
    </row>
    <row r="18" spans="1:26" x14ac:dyDescent="0.35">
      <c r="A18" s="134">
        <v>21004</v>
      </c>
      <c r="B18" s="58" t="s">
        <v>344</v>
      </c>
      <c r="C18" s="59">
        <f>+AVERAGEIFS('[1]BD_PRECIOS PROMEDIO MENSUAL'!$J$21:$J$50000,'[1]BD_PRECIOS PROMEDIO MENSUAL'!$A$21:$A$50000,C$12,'[1]BD_PRECIOS PROMEDIO MENSUAL'!$B$21:$B$50000,C$13,'[1]BD_PRECIOS PROMEDIO MENSUAL'!$K$21:$K$50000,$A18)</f>
        <v>926</v>
      </c>
      <c r="D18" s="59">
        <f>+AVERAGEIFS('[1]BD_PRECIOS PROMEDIO MENSUAL'!$J$21:$J$50000,'[1]BD_PRECIOS PROMEDIO MENSUAL'!$A$21:$A$50000,D$12,'[1]BD_PRECIOS PROMEDIO MENSUAL'!$B$21:$B$50000,D$13,'[1]BD_PRECIOS PROMEDIO MENSUAL'!$K$21:$K$50000,$A18)</f>
        <v>1065</v>
      </c>
      <c r="E18" s="60"/>
      <c r="F18" s="59">
        <f>+IFERROR(AVERAGEIFS('[1]BD_PRECIOS PROMEDIO MENSUAL'!$J$21:$J$50000,'[1]BD_PRECIOS PROMEDIO MENSUAL'!$A$21:$A$50000,$G$12,'[1]BD_PRECIOS PROMEDIO MENSUAL'!$B$21:$B$50000,F$13,'[1]BD_PRECIOS PROMEDIO MENSUAL'!$K$21:$K$50000,$A18)," ")</f>
        <v>2938</v>
      </c>
      <c r="G18" s="59">
        <f>+IFERROR(AVERAGEIFS('[1]BD_PRECIOS PROMEDIO MENSUAL'!$J$21:$J$50000,'[1]BD_PRECIOS PROMEDIO MENSUAL'!$A$21:$A$50000,$G$12,'[1]BD_PRECIOS PROMEDIO MENSUAL'!$B$21:$B$50000,G$13,'[1]BD_PRECIOS PROMEDIO MENSUAL'!$K$21:$K$50000,$A18)," ")</f>
        <v>1665</v>
      </c>
      <c r="H18" s="59">
        <f>+IFERROR(AVERAGEIFS('[1]BD_PRECIOS PROMEDIO MENSUAL'!$J$21:$J$50000,'[1]BD_PRECIOS PROMEDIO MENSUAL'!$A$21:$A$50000,$G$12,'[1]BD_PRECIOS PROMEDIO MENSUAL'!$B$21:$B$50000,H$13,'[1]BD_PRECIOS PROMEDIO MENSUAL'!$K$21:$K$50000,$A18)," ")</f>
        <v>1381</v>
      </c>
      <c r="I18" s="59">
        <f>+IFERROR(AVERAGEIFS('[1]BD_PRECIOS PROMEDIO MENSUAL'!$J$21:$J$50000,'[1]BD_PRECIOS PROMEDIO MENSUAL'!$A$21:$A$50000,$G$12,'[1]BD_PRECIOS PROMEDIO MENSUAL'!$B$21:$B$50000,I$13,'[1]BD_PRECIOS PROMEDIO MENSUAL'!$K$21:$K$50000,$A18)," ")</f>
        <v>1259</v>
      </c>
      <c r="J18" s="59">
        <f>+IFERROR(AVERAGEIFS('[1]BD_PRECIOS PROMEDIO MENSUAL'!$J$21:$J$50000,'[1]BD_PRECIOS PROMEDIO MENSUAL'!$A$21:$A$50000,$G$12,'[1]BD_PRECIOS PROMEDIO MENSUAL'!$B$21:$B$50000,J$13,'[1]BD_PRECIOS PROMEDIO MENSUAL'!$K$21:$K$50000,$A18)," ")</f>
        <v>1104</v>
      </c>
      <c r="K18" s="59">
        <f>+IFERROR(AVERAGEIFS('[1]BD_PRECIOS PROMEDIO MENSUAL'!$J$21:$J$50000,'[1]BD_PRECIOS PROMEDIO MENSUAL'!$A$21:$A$50000,$G$12,'[1]BD_PRECIOS PROMEDIO MENSUAL'!$B$21:$B$50000,K$13,'[1]BD_PRECIOS PROMEDIO MENSUAL'!$K$21:$K$50000,$A18)," ")</f>
        <v>1295</v>
      </c>
      <c r="L18" s="61">
        <f t="shared" si="0"/>
        <v>17.300724637681153</v>
      </c>
      <c r="M18" s="61">
        <f t="shared" si="1"/>
        <v>21.5962441314554</v>
      </c>
      <c r="N18" s="61">
        <f t="shared" si="2"/>
        <v>15.010799136069108</v>
      </c>
      <c r="O18" s="62"/>
      <c r="R18" s="127"/>
      <c r="S18" s="127"/>
      <c r="V18" s="129"/>
      <c r="W18" s="129"/>
      <c r="X18" s="129"/>
      <c r="Y18" s="129"/>
      <c r="Z18" s="129"/>
    </row>
    <row r="19" spans="1:26" x14ac:dyDescent="0.35">
      <c r="A19" s="134">
        <v>21005</v>
      </c>
      <c r="B19" s="58" t="s">
        <v>345</v>
      </c>
      <c r="C19" s="59">
        <f>+AVERAGEIFS('[1]BD_PRECIOS PROMEDIO MENSUAL'!$J$21:$J$50000,'[1]BD_PRECIOS PROMEDIO MENSUAL'!$A$21:$A$50000,C$12,'[1]BD_PRECIOS PROMEDIO MENSUAL'!$B$21:$B$50000,C$13,'[1]BD_PRECIOS PROMEDIO MENSUAL'!$K$21:$K$50000,$A19)</f>
        <v>655</v>
      </c>
      <c r="D19" s="59">
        <f>+AVERAGEIFS('[1]BD_PRECIOS PROMEDIO MENSUAL'!$J$21:$J$50000,'[1]BD_PRECIOS PROMEDIO MENSUAL'!$A$21:$A$50000,D$12,'[1]BD_PRECIOS PROMEDIO MENSUAL'!$B$21:$B$50000,D$13,'[1]BD_PRECIOS PROMEDIO MENSUAL'!$K$21:$K$50000,$A19)</f>
        <v>826</v>
      </c>
      <c r="E19" s="60"/>
      <c r="F19" s="59" t="str">
        <f>+IFERROR(AVERAGEIFS('[1]BD_PRECIOS PROMEDIO MENSUAL'!$J$21:$J$50000,'[1]BD_PRECIOS PROMEDIO MENSUAL'!$A$21:$A$50000,$G$12,'[1]BD_PRECIOS PROMEDIO MENSUAL'!$B$21:$B$50000,F$13,'[1]BD_PRECIOS PROMEDIO MENSUAL'!$K$21:$K$50000,$A19)," ")</f>
        <v xml:space="preserve"> </v>
      </c>
      <c r="G19" s="59" t="str">
        <f>+IFERROR(AVERAGEIFS('[1]BD_PRECIOS PROMEDIO MENSUAL'!$J$21:$J$50000,'[1]BD_PRECIOS PROMEDIO MENSUAL'!$A$21:$A$50000,$G$12,'[1]BD_PRECIOS PROMEDIO MENSUAL'!$B$21:$B$50000,G$13,'[1]BD_PRECIOS PROMEDIO MENSUAL'!$K$21:$K$50000,$A19)," ")</f>
        <v xml:space="preserve"> </v>
      </c>
      <c r="H19" s="59">
        <f>+IFERROR(AVERAGEIFS('[1]BD_PRECIOS PROMEDIO MENSUAL'!$J$21:$J$50000,'[1]BD_PRECIOS PROMEDIO MENSUAL'!$A$21:$A$50000,$G$12,'[1]BD_PRECIOS PROMEDIO MENSUAL'!$B$21:$B$50000,H$13,'[1]BD_PRECIOS PROMEDIO MENSUAL'!$K$21:$K$50000,$A19)," ")</f>
        <v>1239</v>
      </c>
      <c r="I19" s="59">
        <f>+IFERROR(AVERAGEIFS('[1]BD_PRECIOS PROMEDIO MENSUAL'!$J$21:$J$50000,'[1]BD_PRECIOS PROMEDIO MENSUAL'!$A$21:$A$50000,$G$12,'[1]BD_PRECIOS PROMEDIO MENSUAL'!$B$21:$B$50000,I$13,'[1]BD_PRECIOS PROMEDIO MENSUAL'!$K$21:$K$50000,$A19)," ")</f>
        <v>1221</v>
      </c>
      <c r="J19" s="59">
        <f>+IFERROR(AVERAGEIFS('[1]BD_PRECIOS PROMEDIO MENSUAL'!$J$21:$J$50000,'[1]BD_PRECIOS PROMEDIO MENSUAL'!$A$21:$A$50000,$G$12,'[1]BD_PRECIOS PROMEDIO MENSUAL'!$B$21:$B$50000,J$13,'[1]BD_PRECIOS PROMEDIO MENSUAL'!$K$21:$K$50000,$A19)," ")</f>
        <v>1109</v>
      </c>
      <c r="K19" s="59">
        <f>+IFERROR(AVERAGEIFS('[1]BD_PRECIOS PROMEDIO MENSUAL'!$J$21:$J$50000,'[1]BD_PRECIOS PROMEDIO MENSUAL'!$A$21:$A$50000,$G$12,'[1]BD_PRECIOS PROMEDIO MENSUAL'!$B$21:$B$50000,K$13,'[1]BD_PRECIOS PROMEDIO MENSUAL'!$K$21:$K$50000,$A19)," ")</f>
        <v>1012</v>
      </c>
      <c r="L19" s="61">
        <f t="shared" si="0"/>
        <v>-8.7466185752930521</v>
      </c>
      <c r="M19" s="61">
        <f t="shared" si="1"/>
        <v>22.51815980629539</v>
      </c>
      <c r="N19" s="61">
        <f t="shared" si="2"/>
        <v>26.10687022900764</v>
      </c>
      <c r="O19" s="26"/>
      <c r="V19" s="129"/>
      <c r="W19" s="129"/>
      <c r="X19" s="129"/>
      <c r="Y19" s="129"/>
      <c r="Z19" s="129"/>
    </row>
    <row r="20" spans="1:26" x14ac:dyDescent="0.35">
      <c r="A20" s="134">
        <v>21006</v>
      </c>
      <c r="B20" s="58" t="s">
        <v>346</v>
      </c>
      <c r="C20" s="59">
        <f>+AVERAGEIFS('[1]BD_PRECIOS PROMEDIO MENSUAL'!$J$21:$J$50000,'[1]BD_PRECIOS PROMEDIO MENSUAL'!$A$21:$A$50000,C$12,'[1]BD_PRECIOS PROMEDIO MENSUAL'!$B$21:$B$50000,C$13,'[1]BD_PRECIOS PROMEDIO MENSUAL'!$K$21:$K$50000,$A20)</f>
        <v>655</v>
      </c>
      <c r="D20" s="59">
        <f>+AVERAGEIFS('[1]BD_PRECIOS PROMEDIO MENSUAL'!$J$21:$J$50000,'[1]BD_PRECIOS PROMEDIO MENSUAL'!$A$21:$A$50000,D$12,'[1]BD_PRECIOS PROMEDIO MENSUAL'!$B$21:$B$50000,D$13,'[1]BD_PRECIOS PROMEDIO MENSUAL'!$K$21:$K$50000,$A20)</f>
        <v>826</v>
      </c>
      <c r="E20" s="60"/>
      <c r="F20" s="59" t="str">
        <f>+IFERROR(AVERAGEIFS('[1]BD_PRECIOS PROMEDIO MENSUAL'!$J$21:$J$50000,'[1]BD_PRECIOS PROMEDIO MENSUAL'!$A$21:$A$50000,$G$12,'[1]BD_PRECIOS PROMEDIO MENSUAL'!$B$21:$B$50000,F$13,'[1]BD_PRECIOS PROMEDIO MENSUAL'!$K$21:$K$50000,$A20)," ")</f>
        <v xml:space="preserve"> </v>
      </c>
      <c r="G20" s="59" t="str">
        <f>+IFERROR(AVERAGEIFS('[1]BD_PRECIOS PROMEDIO MENSUAL'!$J$21:$J$50000,'[1]BD_PRECIOS PROMEDIO MENSUAL'!$A$21:$A$50000,$G$12,'[1]BD_PRECIOS PROMEDIO MENSUAL'!$B$21:$B$50000,G$13,'[1]BD_PRECIOS PROMEDIO MENSUAL'!$K$21:$K$50000,$A20)," ")</f>
        <v xml:space="preserve"> </v>
      </c>
      <c r="H20" s="59">
        <f>+IFERROR(AVERAGEIFS('[1]BD_PRECIOS PROMEDIO MENSUAL'!$J$21:$J$50000,'[1]BD_PRECIOS PROMEDIO MENSUAL'!$A$21:$A$50000,$G$12,'[1]BD_PRECIOS PROMEDIO MENSUAL'!$B$21:$B$50000,H$13,'[1]BD_PRECIOS PROMEDIO MENSUAL'!$K$21:$K$50000,$A20)," ")</f>
        <v>1113</v>
      </c>
      <c r="I20" s="59">
        <f>+IFERROR(AVERAGEIFS('[1]BD_PRECIOS PROMEDIO MENSUAL'!$J$21:$J$50000,'[1]BD_PRECIOS PROMEDIO MENSUAL'!$A$21:$A$50000,$G$12,'[1]BD_PRECIOS PROMEDIO MENSUAL'!$B$21:$B$50000,I$13,'[1]BD_PRECIOS PROMEDIO MENSUAL'!$K$21:$K$50000,$A20)," ")</f>
        <v>1058</v>
      </c>
      <c r="J20" s="59">
        <f>+IFERROR(AVERAGEIFS('[1]BD_PRECIOS PROMEDIO MENSUAL'!$J$21:$J$50000,'[1]BD_PRECIOS PROMEDIO MENSUAL'!$A$21:$A$50000,$G$12,'[1]BD_PRECIOS PROMEDIO MENSUAL'!$B$21:$B$50000,J$13,'[1]BD_PRECIOS PROMEDIO MENSUAL'!$K$21:$K$50000,$A20)," ")</f>
        <v>916</v>
      </c>
      <c r="K20" s="59">
        <f>+IFERROR(AVERAGEIFS('[1]BD_PRECIOS PROMEDIO MENSUAL'!$J$21:$J$50000,'[1]BD_PRECIOS PROMEDIO MENSUAL'!$A$21:$A$50000,$G$12,'[1]BD_PRECIOS PROMEDIO MENSUAL'!$B$21:$B$50000,K$13,'[1]BD_PRECIOS PROMEDIO MENSUAL'!$K$21:$K$50000,$A20)," ")</f>
        <v>923</v>
      </c>
      <c r="L20" s="61">
        <f t="shared" si="0"/>
        <v>0.76419213973799582</v>
      </c>
      <c r="M20" s="61">
        <f t="shared" si="1"/>
        <v>11.743341404358354</v>
      </c>
      <c r="N20" s="61">
        <f t="shared" si="2"/>
        <v>26.10687022900764</v>
      </c>
      <c r="O20" s="26"/>
      <c r="V20" s="129"/>
      <c r="W20" s="129"/>
      <c r="X20" s="129"/>
      <c r="Y20" s="129"/>
      <c r="Z20" s="129"/>
    </row>
    <row r="21" spans="1:26" x14ac:dyDescent="0.35">
      <c r="A21" s="134">
        <v>21007</v>
      </c>
      <c r="B21" s="58" t="s">
        <v>347</v>
      </c>
      <c r="C21" s="59">
        <f>+AVERAGEIFS('[1]BD_PRECIOS PROMEDIO MENSUAL'!$J$21:$J$50000,'[1]BD_PRECIOS PROMEDIO MENSUAL'!$A$21:$A$50000,C$12,'[1]BD_PRECIOS PROMEDIO MENSUAL'!$B$21:$B$50000,C$13,'[1]BD_PRECIOS PROMEDIO MENSUAL'!$K$21:$K$50000,$A21)</f>
        <v>597</v>
      </c>
      <c r="D21" s="59">
        <f>+AVERAGEIFS('[1]BD_PRECIOS PROMEDIO MENSUAL'!$J$21:$J$50000,'[1]BD_PRECIOS PROMEDIO MENSUAL'!$A$21:$A$50000,D$12,'[1]BD_PRECIOS PROMEDIO MENSUAL'!$B$21:$B$50000,D$13,'[1]BD_PRECIOS PROMEDIO MENSUAL'!$K$21:$K$50000,$A21)</f>
        <v>784</v>
      </c>
      <c r="E21" s="60"/>
      <c r="F21" s="59">
        <f>+IFERROR(AVERAGEIFS('[1]BD_PRECIOS PROMEDIO MENSUAL'!$J$21:$J$50000,'[1]BD_PRECIOS PROMEDIO MENSUAL'!$A$21:$A$50000,$G$12,'[1]BD_PRECIOS PROMEDIO MENSUAL'!$B$21:$B$50000,F$13,'[1]BD_PRECIOS PROMEDIO MENSUAL'!$K$21:$K$50000,$A21)," ")</f>
        <v>2615</v>
      </c>
      <c r="G21" s="59">
        <f>+IFERROR(AVERAGEIFS('[1]BD_PRECIOS PROMEDIO MENSUAL'!$J$21:$J$50000,'[1]BD_PRECIOS PROMEDIO MENSUAL'!$A$21:$A$50000,$G$12,'[1]BD_PRECIOS PROMEDIO MENSUAL'!$B$21:$B$50000,G$13,'[1]BD_PRECIOS PROMEDIO MENSUAL'!$K$21:$K$50000,$A21)," ")</f>
        <v>1195</v>
      </c>
      <c r="H21" s="59">
        <f>+IFERROR(AVERAGEIFS('[1]BD_PRECIOS PROMEDIO MENSUAL'!$J$21:$J$50000,'[1]BD_PRECIOS PROMEDIO MENSUAL'!$A$21:$A$50000,$G$12,'[1]BD_PRECIOS PROMEDIO MENSUAL'!$B$21:$B$50000,H$13,'[1]BD_PRECIOS PROMEDIO MENSUAL'!$K$21:$K$50000,$A21)," ")</f>
        <v>922</v>
      </c>
      <c r="I21" s="59">
        <f>+IFERROR(AVERAGEIFS('[1]BD_PRECIOS PROMEDIO MENSUAL'!$J$21:$J$50000,'[1]BD_PRECIOS PROMEDIO MENSUAL'!$A$21:$A$50000,$G$12,'[1]BD_PRECIOS PROMEDIO MENSUAL'!$B$21:$B$50000,I$13,'[1]BD_PRECIOS PROMEDIO MENSUAL'!$K$21:$K$50000,$A21)," ")</f>
        <v>869</v>
      </c>
      <c r="J21" s="59">
        <f>+IFERROR(AVERAGEIFS('[1]BD_PRECIOS PROMEDIO MENSUAL'!$J$21:$J$50000,'[1]BD_PRECIOS PROMEDIO MENSUAL'!$A$21:$A$50000,$G$12,'[1]BD_PRECIOS PROMEDIO MENSUAL'!$B$21:$B$50000,J$13,'[1]BD_PRECIOS PROMEDIO MENSUAL'!$K$21:$K$50000,$A21)," ")</f>
        <v>846</v>
      </c>
      <c r="K21" s="59">
        <f>+IFERROR(AVERAGEIFS('[1]BD_PRECIOS PROMEDIO MENSUAL'!$J$21:$J$50000,'[1]BD_PRECIOS PROMEDIO MENSUAL'!$A$21:$A$50000,$G$12,'[1]BD_PRECIOS PROMEDIO MENSUAL'!$B$21:$B$50000,K$13,'[1]BD_PRECIOS PROMEDIO MENSUAL'!$K$21:$K$50000,$A21)," ")</f>
        <v>941</v>
      </c>
      <c r="L21" s="61">
        <f t="shared" si="0"/>
        <v>11.229314420803792</v>
      </c>
      <c r="M21" s="61">
        <f t="shared" si="1"/>
        <v>20.02551020408163</v>
      </c>
      <c r="N21" s="61">
        <f t="shared" si="2"/>
        <v>31.323283082077058</v>
      </c>
      <c r="O21" s="26"/>
      <c r="V21" s="129"/>
      <c r="W21" s="129"/>
      <c r="X21" s="129"/>
      <c r="Y21" s="129"/>
      <c r="Z21" s="129"/>
    </row>
    <row r="22" spans="1:26" x14ac:dyDescent="0.35">
      <c r="A22" s="134">
        <v>21008</v>
      </c>
      <c r="B22" s="58" t="s">
        <v>132</v>
      </c>
      <c r="C22" s="59">
        <f>+AVERAGEIFS('[1]BD_PRECIOS PROMEDIO MENSUAL'!$J$21:$J$50000,'[1]BD_PRECIOS PROMEDIO MENSUAL'!$A$21:$A$50000,C$12,'[1]BD_PRECIOS PROMEDIO MENSUAL'!$B$21:$B$50000,C$13,'[1]BD_PRECIOS PROMEDIO MENSUAL'!$K$21:$K$50000,$A22)</f>
        <v>1474</v>
      </c>
      <c r="D22" s="59">
        <f>+AVERAGEIFS('[1]BD_PRECIOS PROMEDIO MENSUAL'!$J$21:$J$50000,'[1]BD_PRECIOS PROMEDIO MENSUAL'!$A$21:$A$50000,D$12,'[1]BD_PRECIOS PROMEDIO MENSUAL'!$B$21:$B$50000,D$13,'[1]BD_PRECIOS PROMEDIO MENSUAL'!$K$21:$K$50000,$A22)</f>
        <v>1927</v>
      </c>
      <c r="E22" s="60"/>
      <c r="F22" s="59">
        <f>+IFERROR(AVERAGEIFS('[1]BD_PRECIOS PROMEDIO MENSUAL'!$J$21:$J$50000,'[1]BD_PRECIOS PROMEDIO MENSUAL'!$A$21:$A$50000,$G$12,'[1]BD_PRECIOS PROMEDIO MENSUAL'!$B$21:$B$50000,F$13,'[1]BD_PRECIOS PROMEDIO MENSUAL'!$K$21:$K$50000,$A22)," ")</f>
        <v>4220</v>
      </c>
      <c r="G22" s="59">
        <f>+IFERROR(AVERAGEIFS('[1]BD_PRECIOS PROMEDIO MENSUAL'!$J$21:$J$50000,'[1]BD_PRECIOS PROMEDIO MENSUAL'!$A$21:$A$50000,$G$12,'[1]BD_PRECIOS PROMEDIO MENSUAL'!$B$21:$B$50000,G$13,'[1]BD_PRECIOS PROMEDIO MENSUAL'!$K$21:$K$50000,$A22)," ")</f>
        <v>2681</v>
      </c>
      <c r="H22" s="59">
        <f>+IFERROR(AVERAGEIFS('[1]BD_PRECIOS PROMEDIO MENSUAL'!$J$21:$J$50000,'[1]BD_PRECIOS PROMEDIO MENSUAL'!$A$21:$A$50000,$G$12,'[1]BD_PRECIOS PROMEDIO MENSUAL'!$B$21:$B$50000,H$13,'[1]BD_PRECIOS PROMEDIO MENSUAL'!$K$21:$K$50000,$A22)," ")</f>
        <v>1868</v>
      </c>
      <c r="I22" s="59">
        <f>+IFERROR(AVERAGEIFS('[1]BD_PRECIOS PROMEDIO MENSUAL'!$J$21:$J$50000,'[1]BD_PRECIOS PROMEDIO MENSUAL'!$A$21:$A$50000,$G$12,'[1]BD_PRECIOS PROMEDIO MENSUAL'!$B$21:$B$50000,I$13,'[1]BD_PRECIOS PROMEDIO MENSUAL'!$K$21:$K$50000,$A22)," ")</f>
        <v>2251</v>
      </c>
      <c r="J22" s="59">
        <f>+IFERROR(AVERAGEIFS('[1]BD_PRECIOS PROMEDIO MENSUAL'!$J$21:$J$50000,'[1]BD_PRECIOS PROMEDIO MENSUAL'!$A$21:$A$50000,$G$12,'[1]BD_PRECIOS PROMEDIO MENSUAL'!$B$21:$B$50000,J$13,'[1]BD_PRECIOS PROMEDIO MENSUAL'!$K$21:$K$50000,$A22)," ")</f>
        <v>2290</v>
      </c>
      <c r="K22" s="59">
        <f>+IFERROR(AVERAGEIFS('[1]BD_PRECIOS PROMEDIO MENSUAL'!$J$21:$J$50000,'[1]BD_PRECIOS PROMEDIO MENSUAL'!$A$21:$A$50000,$G$12,'[1]BD_PRECIOS PROMEDIO MENSUAL'!$B$21:$B$50000,K$13,'[1]BD_PRECIOS PROMEDIO MENSUAL'!$K$21:$K$50000,$A22)," ")</f>
        <v>2505</v>
      </c>
      <c r="L22" s="61">
        <f t="shared" si="0"/>
        <v>9.3886462882096122</v>
      </c>
      <c r="M22" s="61">
        <f t="shared" si="1"/>
        <v>29.994810586403741</v>
      </c>
      <c r="N22" s="61">
        <f t="shared" si="2"/>
        <v>30.73270013568521</v>
      </c>
      <c r="O22" s="26"/>
      <c r="V22" s="129"/>
      <c r="W22" s="129"/>
      <c r="X22" s="129"/>
      <c r="Y22" s="129"/>
      <c r="Z22" s="129"/>
    </row>
    <row r="23" spans="1:26" x14ac:dyDescent="0.35">
      <c r="A23" s="134">
        <v>21009</v>
      </c>
      <c r="B23" s="58" t="s">
        <v>348</v>
      </c>
      <c r="C23" s="59">
        <f>+AVERAGEIFS('[1]BD_PRECIOS PROMEDIO MENSUAL'!$J$21:$J$50000,'[1]BD_PRECIOS PROMEDIO MENSUAL'!$A$21:$A$50000,C$12,'[1]BD_PRECIOS PROMEDIO MENSUAL'!$B$21:$B$50000,C$13,'[1]BD_PRECIOS PROMEDIO MENSUAL'!$K$21:$K$50000,$A23)</f>
        <v>771</v>
      </c>
      <c r="D23" s="59">
        <f>+AVERAGEIFS('[1]BD_PRECIOS PROMEDIO MENSUAL'!$J$21:$J$50000,'[1]BD_PRECIOS PROMEDIO MENSUAL'!$A$21:$A$50000,D$12,'[1]BD_PRECIOS PROMEDIO MENSUAL'!$B$21:$B$50000,D$13,'[1]BD_PRECIOS PROMEDIO MENSUAL'!$K$21:$K$50000,$A23)</f>
        <v>985</v>
      </c>
      <c r="E23" s="60"/>
      <c r="F23" s="59">
        <f>+IFERROR(AVERAGEIFS('[1]BD_PRECIOS PROMEDIO MENSUAL'!$J$21:$J$50000,'[1]BD_PRECIOS PROMEDIO MENSUAL'!$A$21:$A$50000,$G$12,'[1]BD_PRECIOS PROMEDIO MENSUAL'!$B$21:$B$50000,F$13,'[1]BD_PRECIOS PROMEDIO MENSUAL'!$K$21:$K$50000,$A23)," ")</f>
        <v>2793</v>
      </c>
      <c r="G23" s="59">
        <f>+IFERROR(AVERAGEIFS('[1]BD_PRECIOS PROMEDIO MENSUAL'!$J$21:$J$50000,'[1]BD_PRECIOS PROMEDIO MENSUAL'!$A$21:$A$50000,$G$12,'[1]BD_PRECIOS PROMEDIO MENSUAL'!$B$21:$B$50000,G$13,'[1]BD_PRECIOS PROMEDIO MENSUAL'!$K$21:$K$50000,$A23)," ")</f>
        <v>1528</v>
      </c>
      <c r="H23" s="59">
        <f>+IFERROR(AVERAGEIFS('[1]BD_PRECIOS PROMEDIO MENSUAL'!$J$21:$J$50000,'[1]BD_PRECIOS PROMEDIO MENSUAL'!$A$21:$A$50000,$G$12,'[1]BD_PRECIOS PROMEDIO MENSUAL'!$B$21:$B$50000,H$13,'[1]BD_PRECIOS PROMEDIO MENSUAL'!$K$21:$K$50000,$A23)," ")</f>
        <v>1239</v>
      </c>
      <c r="I23" s="59">
        <f>+IFERROR(AVERAGEIFS('[1]BD_PRECIOS PROMEDIO MENSUAL'!$J$21:$J$50000,'[1]BD_PRECIOS PROMEDIO MENSUAL'!$A$21:$A$50000,$G$12,'[1]BD_PRECIOS PROMEDIO MENSUAL'!$B$21:$B$50000,I$13,'[1]BD_PRECIOS PROMEDIO MENSUAL'!$K$21:$K$50000,$A23)," ")</f>
        <v>1170</v>
      </c>
      <c r="J23" s="59">
        <f>+IFERROR(AVERAGEIFS('[1]BD_PRECIOS PROMEDIO MENSUAL'!$J$21:$J$50000,'[1]BD_PRECIOS PROMEDIO MENSUAL'!$A$21:$A$50000,$G$12,'[1]BD_PRECIOS PROMEDIO MENSUAL'!$B$21:$B$50000,J$13,'[1]BD_PRECIOS PROMEDIO MENSUAL'!$K$21:$K$50000,$A23)," ")</f>
        <v>1030</v>
      </c>
      <c r="K23" s="59">
        <f>+IFERROR(AVERAGEIFS('[1]BD_PRECIOS PROMEDIO MENSUAL'!$J$21:$J$50000,'[1]BD_PRECIOS PROMEDIO MENSUAL'!$A$21:$A$50000,$G$12,'[1]BD_PRECIOS PROMEDIO MENSUAL'!$B$21:$B$50000,K$13,'[1]BD_PRECIOS PROMEDIO MENSUAL'!$K$21:$K$50000,$A23)," ")</f>
        <v>1197</v>
      </c>
      <c r="L23" s="61">
        <f t="shared" si="0"/>
        <v>16.21359223300971</v>
      </c>
      <c r="M23" s="61">
        <f t="shared" si="1"/>
        <v>21.522842639593897</v>
      </c>
      <c r="N23" s="61">
        <f t="shared" si="2"/>
        <v>27.756160830090781</v>
      </c>
      <c r="O23" s="26"/>
      <c r="V23" s="129"/>
      <c r="W23" s="129"/>
      <c r="X23" s="129"/>
      <c r="Y23" s="129"/>
      <c r="Z23" s="129"/>
    </row>
    <row r="24" spans="1:26" x14ac:dyDescent="0.35">
      <c r="A24" s="134">
        <v>21011</v>
      </c>
      <c r="B24" s="58" t="s">
        <v>349</v>
      </c>
      <c r="C24" s="59">
        <f>+AVERAGEIFS('[1]BD_PRECIOS PROMEDIO MENSUAL'!$J$21:$J$50000,'[1]BD_PRECIOS PROMEDIO MENSUAL'!$A$21:$A$50000,C$12,'[1]BD_PRECIOS PROMEDIO MENSUAL'!$B$21:$B$50000,C$13,'[1]BD_PRECIOS PROMEDIO MENSUAL'!$K$21:$K$50000,$A24)</f>
        <v>566</v>
      </c>
      <c r="D24" s="59">
        <f>+AVERAGEIFS('[1]BD_PRECIOS PROMEDIO MENSUAL'!$J$21:$J$50000,'[1]BD_PRECIOS PROMEDIO MENSUAL'!$A$21:$A$50000,D$12,'[1]BD_PRECIOS PROMEDIO MENSUAL'!$B$21:$B$50000,D$13,'[1]BD_PRECIOS PROMEDIO MENSUAL'!$K$21:$K$50000,$A24)</f>
        <v>783</v>
      </c>
      <c r="E24" s="60"/>
      <c r="F24" s="59">
        <f>+IFERROR(AVERAGEIFS('[1]BD_PRECIOS PROMEDIO MENSUAL'!$J$21:$J$50000,'[1]BD_PRECIOS PROMEDIO MENSUAL'!$A$21:$A$50000,$G$12,'[1]BD_PRECIOS PROMEDIO MENSUAL'!$B$21:$B$50000,F$13,'[1]BD_PRECIOS PROMEDIO MENSUAL'!$K$21:$K$50000,$A24)," ")</f>
        <v>2619</v>
      </c>
      <c r="G24" s="59">
        <f>+IFERROR(AVERAGEIFS('[1]BD_PRECIOS PROMEDIO MENSUAL'!$J$21:$J$50000,'[1]BD_PRECIOS PROMEDIO MENSUAL'!$A$21:$A$50000,$G$12,'[1]BD_PRECIOS PROMEDIO MENSUAL'!$B$21:$B$50000,G$13,'[1]BD_PRECIOS PROMEDIO MENSUAL'!$K$21:$K$50000,$A24)," ")</f>
        <v>1282</v>
      </c>
      <c r="H24" s="59">
        <f>+IFERROR(AVERAGEIFS('[1]BD_PRECIOS PROMEDIO MENSUAL'!$J$21:$J$50000,'[1]BD_PRECIOS PROMEDIO MENSUAL'!$A$21:$A$50000,$G$12,'[1]BD_PRECIOS PROMEDIO MENSUAL'!$B$21:$B$50000,H$13,'[1]BD_PRECIOS PROMEDIO MENSUAL'!$K$21:$K$50000,$A24)," ")</f>
        <v>987</v>
      </c>
      <c r="I24" s="59">
        <f>+IFERROR(AVERAGEIFS('[1]BD_PRECIOS PROMEDIO MENSUAL'!$J$21:$J$50000,'[1]BD_PRECIOS PROMEDIO MENSUAL'!$A$21:$A$50000,$G$12,'[1]BD_PRECIOS PROMEDIO MENSUAL'!$B$21:$B$50000,I$13,'[1]BD_PRECIOS PROMEDIO MENSUAL'!$K$21:$K$50000,$A24)," ")</f>
        <v>884</v>
      </c>
      <c r="J24" s="59">
        <f>+IFERROR(AVERAGEIFS('[1]BD_PRECIOS PROMEDIO MENSUAL'!$J$21:$J$50000,'[1]BD_PRECIOS PROMEDIO MENSUAL'!$A$21:$A$50000,$G$12,'[1]BD_PRECIOS PROMEDIO MENSUAL'!$B$21:$B$50000,J$13,'[1]BD_PRECIOS PROMEDIO MENSUAL'!$K$21:$K$50000,$A24)," ")</f>
        <v>843</v>
      </c>
      <c r="K24" s="59">
        <f>+IFERROR(AVERAGEIFS('[1]BD_PRECIOS PROMEDIO MENSUAL'!$J$21:$J$50000,'[1]BD_PRECIOS PROMEDIO MENSUAL'!$A$21:$A$50000,$G$12,'[1]BD_PRECIOS PROMEDIO MENSUAL'!$B$21:$B$50000,K$13,'[1]BD_PRECIOS PROMEDIO MENSUAL'!$K$21:$K$50000,$A24)," ")</f>
        <v>926</v>
      </c>
      <c r="L24" s="61">
        <f t="shared" si="0"/>
        <v>9.8457888493475707</v>
      </c>
      <c r="M24" s="61">
        <f t="shared" si="1"/>
        <v>18.263090676883785</v>
      </c>
      <c r="N24" s="61">
        <f t="shared" si="2"/>
        <v>38.339222614840992</v>
      </c>
      <c r="O24" s="26"/>
      <c r="V24" s="129"/>
      <c r="W24" s="129"/>
      <c r="X24" s="129"/>
      <c r="Y24" s="129"/>
      <c r="Z24" s="129"/>
    </row>
    <row r="25" spans="1:26" x14ac:dyDescent="0.35">
      <c r="A25" s="134">
        <v>21017</v>
      </c>
      <c r="B25" s="50" t="s">
        <v>133</v>
      </c>
      <c r="C25" s="59">
        <f>+AVERAGEIFS('[1]BD_PRECIOS PROMEDIO MENSUAL'!$J$21:$J$50000,'[1]BD_PRECIOS PROMEDIO MENSUAL'!$A$21:$A$50000,C$12,'[1]BD_PRECIOS PROMEDIO MENSUAL'!$B$21:$B$50000,C$13,'[1]BD_PRECIOS PROMEDIO MENSUAL'!$K$21:$K$50000,$A25)</f>
        <v>1184</v>
      </c>
      <c r="D25" s="59">
        <f>+AVERAGEIFS('[1]BD_PRECIOS PROMEDIO MENSUAL'!$J$21:$J$50000,'[1]BD_PRECIOS PROMEDIO MENSUAL'!$A$21:$A$50000,D$12,'[1]BD_PRECIOS PROMEDIO MENSUAL'!$B$21:$B$50000,D$13,'[1]BD_PRECIOS PROMEDIO MENSUAL'!$K$21:$K$50000,$A25)</f>
        <v>1339</v>
      </c>
      <c r="E25" s="60"/>
      <c r="F25" s="59">
        <f>+IFERROR(AVERAGEIFS('[1]BD_PRECIOS PROMEDIO MENSUAL'!$J$21:$J$50000,'[1]BD_PRECIOS PROMEDIO MENSUAL'!$A$21:$A$50000,$G$12,'[1]BD_PRECIOS PROMEDIO MENSUAL'!$B$21:$B$50000,F$13,'[1]BD_PRECIOS PROMEDIO MENSUAL'!$K$21:$K$50000,$A25)," ")</f>
        <v>3612</v>
      </c>
      <c r="G25" s="59">
        <f>+IFERROR(AVERAGEIFS('[1]BD_PRECIOS PROMEDIO MENSUAL'!$J$21:$J$50000,'[1]BD_PRECIOS PROMEDIO MENSUAL'!$A$21:$A$50000,$G$12,'[1]BD_PRECIOS PROMEDIO MENSUAL'!$B$21:$B$50000,G$13,'[1]BD_PRECIOS PROMEDIO MENSUAL'!$K$21:$K$50000,$A25)," ")</f>
        <v>3548</v>
      </c>
      <c r="H25" s="59">
        <f>+IFERROR(AVERAGEIFS('[1]BD_PRECIOS PROMEDIO MENSUAL'!$J$21:$J$50000,'[1]BD_PRECIOS PROMEDIO MENSUAL'!$A$21:$A$50000,$G$12,'[1]BD_PRECIOS PROMEDIO MENSUAL'!$B$21:$B$50000,H$13,'[1]BD_PRECIOS PROMEDIO MENSUAL'!$K$21:$K$50000,$A25)," ")</f>
        <v>3698</v>
      </c>
      <c r="I25" s="59">
        <f>+IFERROR(AVERAGEIFS('[1]BD_PRECIOS PROMEDIO MENSUAL'!$J$21:$J$50000,'[1]BD_PRECIOS PROMEDIO MENSUAL'!$A$21:$A$50000,$G$12,'[1]BD_PRECIOS PROMEDIO MENSUAL'!$B$21:$B$50000,I$13,'[1]BD_PRECIOS PROMEDIO MENSUAL'!$K$21:$K$50000,$A25)," ")</f>
        <v>3756</v>
      </c>
      <c r="J25" s="59">
        <f>+IFERROR(AVERAGEIFS('[1]BD_PRECIOS PROMEDIO MENSUAL'!$J$21:$J$50000,'[1]BD_PRECIOS PROMEDIO MENSUAL'!$A$21:$A$50000,$G$12,'[1]BD_PRECIOS PROMEDIO MENSUAL'!$B$21:$B$50000,J$13,'[1]BD_PRECIOS PROMEDIO MENSUAL'!$K$21:$K$50000,$A25)," ")</f>
        <v>3671</v>
      </c>
      <c r="K25" s="59">
        <f>+IFERROR(AVERAGEIFS('[1]BD_PRECIOS PROMEDIO MENSUAL'!$J$21:$J$50000,'[1]BD_PRECIOS PROMEDIO MENSUAL'!$A$21:$A$50000,$G$12,'[1]BD_PRECIOS PROMEDIO MENSUAL'!$B$21:$B$50000,K$13,'[1]BD_PRECIOS PROMEDIO MENSUAL'!$K$21:$K$50000,$A25)," ")</f>
        <v>3696</v>
      </c>
      <c r="L25" s="61">
        <f t="shared" si="0"/>
        <v>0.68101334786161427</v>
      </c>
      <c r="M25" s="61">
        <f t="shared" si="1"/>
        <v>176.02688573562361</v>
      </c>
      <c r="N25" s="61">
        <f t="shared" si="2"/>
        <v>13.091216216216207</v>
      </c>
      <c r="O25" s="26"/>
      <c r="V25" s="129"/>
      <c r="W25" s="129"/>
      <c r="X25" s="129"/>
      <c r="Y25" s="129"/>
      <c r="Z25" s="129"/>
    </row>
    <row r="26" spans="1:26" x14ac:dyDescent="0.35">
      <c r="A26" s="20"/>
      <c r="B26" s="5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6"/>
    </row>
    <row r="27" spans="1:26" x14ac:dyDescent="0.35">
      <c r="A27" s="20"/>
      <c r="B27" s="5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6"/>
    </row>
    <row r="28" spans="1:26" ht="15.6" customHeight="1" x14ac:dyDescent="0.4">
      <c r="A28" s="20"/>
      <c r="B28" s="27"/>
      <c r="C28" s="55">
        <v>2020</v>
      </c>
      <c r="D28" s="30">
        <v>2021</v>
      </c>
      <c r="E28" s="9"/>
      <c r="F28" s="153"/>
      <c r="G28" s="204">
        <f>+Fechas!B3</f>
        <v>2022</v>
      </c>
      <c r="H28" s="204"/>
      <c r="I28" s="204"/>
      <c r="J28" s="204"/>
      <c r="K28" s="204"/>
      <c r="L28" s="195" t="s">
        <v>23</v>
      </c>
      <c r="M28" s="203" t="str">
        <f>+CONCATENATE("% cambio
'",MID(Fechas!B3,3,2),"/'",MID('Frutas $ '!D12,3,2))</f>
        <v>% cambio
'22/'21</v>
      </c>
      <c r="N28" s="203" t="str">
        <f>+CONCATENATE("% cambio
'",MID(D12,3,2),"/'",MID('Frutas $ '!C12,3,2))</f>
        <v>% cambio
'21/'20</v>
      </c>
      <c r="O28" s="26"/>
    </row>
    <row r="29" spans="1:26" ht="26.25" x14ac:dyDescent="0.4">
      <c r="A29" s="20"/>
      <c r="B29" s="31"/>
      <c r="C29" s="182" t="s">
        <v>395</v>
      </c>
      <c r="D29" s="182" t="s">
        <v>395</v>
      </c>
      <c r="E29" s="29"/>
      <c r="F29" s="189" t="s">
        <v>396</v>
      </c>
      <c r="G29" s="189" t="s">
        <v>397</v>
      </c>
      <c r="H29" s="189" t="s">
        <v>398</v>
      </c>
      <c r="I29" s="189" t="s">
        <v>399</v>
      </c>
      <c r="J29" s="189" t="s">
        <v>400</v>
      </c>
      <c r="K29" s="184" t="s">
        <v>395</v>
      </c>
      <c r="L29" s="195"/>
      <c r="M29" s="203"/>
      <c r="N29" s="203"/>
      <c r="O29" s="26"/>
    </row>
    <row r="30" spans="1:26" ht="13.15" x14ac:dyDescent="0.4">
      <c r="A30" s="56" t="s">
        <v>30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6"/>
    </row>
    <row r="31" spans="1:26" x14ac:dyDescent="0.35">
      <c r="A31" s="134">
        <v>21012</v>
      </c>
      <c r="B31" s="58" t="s">
        <v>350</v>
      </c>
      <c r="C31" s="59">
        <f>+AVERAGEIFS('[1]BD_PRECIOS PROMEDIO MENSUAL'!$J$21:$J$50000,'[1]BD_PRECIOS PROMEDIO MENSUAL'!$A$21:$A$50000,C$12,'[1]BD_PRECIOS PROMEDIO MENSUAL'!$B$21:$B$50000,C$13,'[1]BD_PRECIOS PROMEDIO MENSUAL'!$K$21:$K$50000,$A31)</f>
        <v>1734</v>
      </c>
      <c r="D31" s="59">
        <f>+AVERAGEIFS('[1]BD_PRECIOS PROMEDIO MENSUAL'!$J$21:$J$50000,'[1]BD_PRECIOS PROMEDIO MENSUAL'!$A$21:$A$50000,D$12,'[1]BD_PRECIOS PROMEDIO MENSUAL'!$B$21:$B$50000,D$13,'[1]BD_PRECIOS PROMEDIO MENSUAL'!$K$21:$K$50000,$A31)</f>
        <v>1582</v>
      </c>
      <c r="E31" s="60"/>
      <c r="F31" s="59">
        <f>+IFERROR(AVERAGEIFS('[1]BD_PRECIOS PROMEDIO MENSUAL'!$J$21:$J$50000,'[1]BD_PRECIOS PROMEDIO MENSUAL'!$A$21:$A$50000,$G$12,'[1]BD_PRECIOS PROMEDIO MENSUAL'!$B$21:$B$50000,F$13,'[1]BD_PRECIOS PROMEDIO MENSUAL'!$K$21:$K$50000,$A31)," ")</f>
        <v>1198</v>
      </c>
      <c r="G31" s="59">
        <f>+IFERROR(AVERAGEIFS('[1]BD_PRECIOS PROMEDIO MENSUAL'!$J$21:$J$50000,'[1]BD_PRECIOS PROMEDIO MENSUAL'!$A$21:$A$50000,$G$12,'[1]BD_PRECIOS PROMEDIO MENSUAL'!$B$21:$B$50000,G$13,'[1]BD_PRECIOS PROMEDIO MENSUAL'!$K$21:$K$50000,$A31)," ")</f>
        <v>1184</v>
      </c>
      <c r="H31" s="59">
        <f>+IFERROR(AVERAGEIFS('[1]BD_PRECIOS PROMEDIO MENSUAL'!$J$21:$J$50000,'[1]BD_PRECIOS PROMEDIO MENSUAL'!$A$21:$A$50000,$G$12,'[1]BD_PRECIOS PROMEDIO MENSUAL'!$B$21:$B$50000,H$13,'[1]BD_PRECIOS PROMEDIO MENSUAL'!$K$21:$K$50000,$A31)," ")</f>
        <v>1253</v>
      </c>
      <c r="I31" s="59">
        <f>+IFERROR(AVERAGEIFS('[1]BD_PRECIOS PROMEDIO MENSUAL'!$J$21:$J$50000,'[1]BD_PRECIOS PROMEDIO MENSUAL'!$A$21:$A$50000,$G$12,'[1]BD_PRECIOS PROMEDIO MENSUAL'!$B$21:$B$50000,I$13,'[1]BD_PRECIOS PROMEDIO MENSUAL'!$K$21:$K$50000,$A31)," ")</f>
        <v>1221</v>
      </c>
      <c r="J31" s="59">
        <f>+IFERROR(AVERAGEIFS('[1]BD_PRECIOS PROMEDIO MENSUAL'!$J$21:$J$50000,'[1]BD_PRECIOS PROMEDIO MENSUAL'!$A$21:$A$50000,$G$12,'[1]BD_PRECIOS PROMEDIO MENSUAL'!$B$21:$B$50000,J$13,'[1]BD_PRECIOS PROMEDIO MENSUAL'!$K$21:$K$50000,$A31)," ")</f>
        <v>1515</v>
      </c>
      <c r="K31" s="59">
        <f>+IFERROR(AVERAGEIFS('[1]BD_PRECIOS PROMEDIO MENSUAL'!$J$21:$J$50000,'[1]BD_PRECIOS PROMEDIO MENSUAL'!$A$21:$A$50000,$G$12,'[1]BD_PRECIOS PROMEDIO MENSUAL'!$B$21:$B$50000,K$13,'[1]BD_PRECIOS PROMEDIO MENSUAL'!$K$21:$K$50000,$A31)," ")</f>
        <v>1500</v>
      </c>
      <c r="L31" s="61">
        <f>+((K31/J31)-1)*100</f>
        <v>-0.99009900990099098</v>
      </c>
      <c r="M31" s="61">
        <f>+((K31/D31)-1)*100</f>
        <v>-5.1833122629582835</v>
      </c>
      <c r="N31" s="61">
        <f>+((D31/C31)-1)*100</f>
        <v>-8.765859284890432</v>
      </c>
      <c r="O31" s="26"/>
      <c r="V31" s="129"/>
      <c r="W31" s="129"/>
      <c r="X31" s="129"/>
      <c r="Y31" s="129"/>
      <c r="Z31" s="129"/>
    </row>
    <row r="32" spans="1:26" x14ac:dyDescent="0.35">
      <c r="A32" s="134">
        <v>21013</v>
      </c>
      <c r="B32" s="58" t="s">
        <v>351</v>
      </c>
      <c r="C32" s="59">
        <f>+AVERAGEIFS('[1]BD_PRECIOS PROMEDIO MENSUAL'!$J$21:$J$50000,'[1]BD_PRECIOS PROMEDIO MENSUAL'!$A$21:$A$50000,C$12,'[1]BD_PRECIOS PROMEDIO MENSUAL'!$B$21:$B$50000,C$13,'[1]BD_PRECIOS PROMEDIO MENSUAL'!$K$21:$K$50000,$A32)</f>
        <v>1841</v>
      </c>
      <c r="D32" s="59">
        <f>+AVERAGEIFS('[1]BD_PRECIOS PROMEDIO MENSUAL'!$J$21:$J$50000,'[1]BD_PRECIOS PROMEDIO MENSUAL'!$A$21:$A$50000,D$12,'[1]BD_PRECIOS PROMEDIO MENSUAL'!$B$21:$B$50000,D$13,'[1]BD_PRECIOS PROMEDIO MENSUAL'!$K$21:$K$50000,$A32)</f>
        <v>2259</v>
      </c>
      <c r="E32" s="60"/>
      <c r="F32" s="59">
        <f>+IFERROR(AVERAGEIFS('[1]BD_PRECIOS PROMEDIO MENSUAL'!$J$21:$J$50000,'[1]BD_PRECIOS PROMEDIO MENSUAL'!$A$21:$A$50000,$G$12,'[1]BD_PRECIOS PROMEDIO MENSUAL'!$B$21:$B$50000,F$13,'[1]BD_PRECIOS PROMEDIO MENSUAL'!$K$21:$K$50000,$A32)," ")</f>
        <v>3160</v>
      </c>
      <c r="G32" s="59">
        <f>+IFERROR(AVERAGEIFS('[1]BD_PRECIOS PROMEDIO MENSUAL'!$J$21:$J$50000,'[1]BD_PRECIOS PROMEDIO MENSUAL'!$A$21:$A$50000,$G$12,'[1]BD_PRECIOS PROMEDIO MENSUAL'!$B$21:$B$50000,G$13,'[1]BD_PRECIOS PROMEDIO MENSUAL'!$K$21:$K$50000,$A32)," ")</f>
        <v>2593</v>
      </c>
      <c r="H32" s="59">
        <f>+IFERROR(AVERAGEIFS('[1]BD_PRECIOS PROMEDIO MENSUAL'!$J$21:$J$50000,'[1]BD_PRECIOS PROMEDIO MENSUAL'!$A$21:$A$50000,$G$12,'[1]BD_PRECIOS PROMEDIO MENSUAL'!$B$21:$B$50000,H$13,'[1]BD_PRECIOS PROMEDIO MENSUAL'!$K$21:$K$50000,$A32)," ")</f>
        <v>2721</v>
      </c>
      <c r="I32" s="59">
        <f>+IFERROR(AVERAGEIFS('[1]BD_PRECIOS PROMEDIO MENSUAL'!$J$21:$J$50000,'[1]BD_PRECIOS PROMEDIO MENSUAL'!$A$21:$A$50000,$G$12,'[1]BD_PRECIOS PROMEDIO MENSUAL'!$B$21:$B$50000,I$13,'[1]BD_PRECIOS PROMEDIO MENSUAL'!$K$21:$K$50000,$A32)," ")</f>
        <v>2778</v>
      </c>
      <c r="J32" s="59">
        <f>+IFERROR(AVERAGEIFS('[1]BD_PRECIOS PROMEDIO MENSUAL'!$J$21:$J$50000,'[1]BD_PRECIOS PROMEDIO MENSUAL'!$A$21:$A$50000,$G$12,'[1]BD_PRECIOS PROMEDIO MENSUAL'!$B$21:$B$50000,J$13,'[1]BD_PRECIOS PROMEDIO MENSUAL'!$K$21:$K$50000,$A32)," ")</f>
        <v>2973</v>
      </c>
      <c r="K32" s="59">
        <f>+IFERROR(AVERAGEIFS('[1]BD_PRECIOS PROMEDIO MENSUAL'!$J$21:$J$50000,'[1]BD_PRECIOS PROMEDIO MENSUAL'!$A$21:$A$50000,$G$12,'[1]BD_PRECIOS PROMEDIO MENSUAL'!$B$21:$B$50000,K$13,'[1]BD_PRECIOS PROMEDIO MENSUAL'!$K$21:$K$50000,$A32)," ")</f>
        <v>3402</v>
      </c>
      <c r="L32" s="61">
        <f>+((K32/J32)-1)*100</f>
        <v>14.429868819374359</v>
      </c>
      <c r="M32" s="61">
        <f>+((K32/D32)-1)*100</f>
        <v>50.597609561752989</v>
      </c>
      <c r="N32" s="61">
        <f>+((D32/C32)-1)*100</f>
        <v>22.705051602390004</v>
      </c>
      <c r="O32" s="26"/>
      <c r="V32" s="129"/>
      <c r="W32" s="129"/>
      <c r="X32" s="129"/>
      <c r="Y32" s="129"/>
      <c r="Z32" s="129"/>
    </row>
    <row r="33" spans="1:26" x14ac:dyDescent="0.35">
      <c r="A33" s="134">
        <v>21014</v>
      </c>
      <c r="B33" s="58" t="s">
        <v>352</v>
      </c>
      <c r="C33" s="59">
        <f>+AVERAGEIFS('[1]BD_PRECIOS PROMEDIO MENSUAL'!$J$21:$J$50000,'[1]BD_PRECIOS PROMEDIO MENSUAL'!$A$21:$A$50000,C$12,'[1]BD_PRECIOS PROMEDIO MENSUAL'!$B$21:$B$50000,C$13,'[1]BD_PRECIOS PROMEDIO MENSUAL'!$K$21:$K$50000,$A33)</f>
        <v>1841</v>
      </c>
      <c r="D33" s="59">
        <f>+AVERAGEIFS('[1]BD_PRECIOS PROMEDIO MENSUAL'!$J$21:$J$50000,'[1]BD_PRECIOS PROMEDIO MENSUAL'!$A$21:$A$50000,D$12,'[1]BD_PRECIOS PROMEDIO MENSUAL'!$B$21:$B$50000,D$13,'[1]BD_PRECIOS PROMEDIO MENSUAL'!$K$21:$K$50000,$A33)</f>
        <v>2258</v>
      </c>
      <c r="E33" s="60"/>
      <c r="F33" s="59">
        <f>+IFERROR(AVERAGEIFS('[1]BD_PRECIOS PROMEDIO MENSUAL'!$J$21:$J$50000,'[1]BD_PRECIOS PROMEDIO MENSUAL'!$A$21:$A$50000,$G$12,'[1]BD_PRECIOS PROMEDIO MENSUAL'!$B$21:$B$50000,F$13,'[1]BD_PRECIOS PROMEDIO MENSUAL'!$K$21:$K$50000,$A33)," ")</f>
        <v>3160</v>
      </c>
      <c r="G33" s="59">
        <f>+IFERROR(AVERAGEIFS('[1]BD_PRECIOS PROMEDIO MENSUAL'!$J$21:$J$50000,'[1]BD_PRECIOS PROMEDIO MENSUAL'!$A$21:$A$50000,$G$12,'[1]BD_PRECIOS PROMEDIO MENSUAL'!$B$21:$B$50000,G$13,'[1]BD_PRECIOS PROMEDIO MENSUAL'!$K$21:$K$50000,$A33)," ")</f>
        <v>2593</v>
      </c>
      <c r="H33" s="59">
        <f>+IFERROR(AVERAGEIFS('[1]BD_PRECIOS PROMEDIO MENSUAL'!$J$21:$J$50000,'[1]BD_PRECIOS PROMEDIO MENSUAL'!$A$21:$A$50000,$G$12,'[1]BD_PRECIOS PROMEDIO MENSUAL'!$B$21:$B$50000,H$13,'[1]BD_PRECIOS PROMEDIO MENSUAL'!$K$21:$K$50000,$A33)," ")</f>
        <v>2721</v>
      </c>
      <c r="I33" s="59">
        <f>+IFERROR(AVERAGEIFS('[1]BD_PRECIOS PROMEDIO MENSUAL'!$J$21:$J$50000,'[1]BD_PRECIOS PROMEDIO MENSUAL'!$A$21:$A$50000,$G$12,'[1]BD_PRECIOS PROMEDIO MENSUAL'!$B$21:$B$50000,I$13,'[1]BD_PRECIOS PROMEDIO MENSUAL'!$K$21:$K$50000,$A33)," ")</f>
        <v>2778</v>
      </c>
      <c r="J33" s="59">
        <f>+IFERROR(AVERAGEIFS('[1]BD_PRECIOS PROMEDIO MENSUAL'!$J$21:$J$50000,'[1]BD_PRECIOS PROMEDIO MENSUAL'!$A$21:$A$50000,$G$12,'[1]BD_PRECIOS PROMEDIO MENSUAL'!$B$21:$B$50000,J$13,'[1]BD_PRECIOS PROMEDIO MENSUAL'!$K$21:$K$50000,$A33)," ")</f>
        <v>2974</v>
      </c>
      <c r="K33" s="59">
        <f>+IFERROR(AVERAGEIFS('[1]BD_PRECIOS PROMEDIO MENSUAL'!$J$21:$J$50000,'[1]BD_PRECIOS PROMEDIO MENSUAL'!$A$21:$A$50000,$G$12,'[1]BD_PRECIOS PROMEDIO MENSUAL'!$B$21:$B$50000,K$13,'[1]BD_PRECIOS PROMEDIO MENSUAL'!$K$21:$K$50000,$A33)," ")</f>
        <v>3403</v>
      </c>
      <c r="L33" s="61">
        <f>+((K33/J33)-1)*100</f>
        <v>14.425016812373915</v>
      </c>
      <c r="M33" s="61">
        <f>+((K33/D33)-1)*100</f>
        <v>50.708591674047824</v>
      </c>
      <c r="N33" s="61">
        <f>+((D33/C33)-1)*100</f>
        <v>22.650733297121128</v>
      </c>
      <c r="O33" s="26"/>
      <c r="V33" s="129"/>
      <c r="W33" s="129"/>
      <c r="X33" s="129"/>
      <c r="Y33" s="129"/>
      <c r="Z33" s="129"/>
    </row>
    <row r="34" spans="1:26" x14ac:dyDescent="0.35">
      <c r="A34" s="134">
        <v>21016</v>
      </c>
      <c r="B34" s="58" t="s">
        <v>353</v>
      </c>
      <c r="C34" s="59">
        <f>+AVERAGEIFS('[1]BD_PRECIOS PROMEDIO MENSUAL'!$J$21:$J$50000,'[1]BD_PRECIOS PROMEDIO MENSUAL'!$A$21:$A$50000,C$12,'[1]BD_PRECIOS PROMEDIO MENSUAL'!$B$21:$B$50000,C$13,'[1]BD_PRECIOS PROMEDIO MENSUAL'!$K$21:$K$50000,$A34)</f>
        <v>2105</v>
      </c>
      <c r="D34" s="59">
        <f>+AVERAGEIFS('[1]BD_PRECIOS PROMEDIO MENSUAL'!$J$21:$J$50000,'[1]BD_PRECIOS PROMEDIO MENSUAL'!$A$21:$A$50000,D$12,'[1]BD_PRECIOS PROMEDIO MENSUAL'!$B$21:$B$50000,D$13,'[1]BD_PRECIOS PROMEDIO MENSUAL'!$K$21:$K$50000,$A34)</f>
        <v>2645</v>
      </c>
      <c r="E34" s="60"/>
      <c r="F34" s="59">
        <f>+IFERROR(AVERAGEIFS('[1]BD_PRECIOS PROMEDIO MENSUAL'!$J$21:$J$50000,'[1]BD_PRECIOS PROMEDIO MENSUAL'!$A$21:$A$50000,$G$12,'[1]BD_PRECIOS PROMEDIO MENSUAL'!$B$21:$B$50000,F$13,'[1]BD_PRECIOS PROMEDIO MENSUAL'!$K$21:$K$50000,$A34)," ")</f>
        <v>3688</v>
      </c>
      <c r="G34" s="59">
        <f>+IFERROR(AVERAGEIFS('[1]BD_PRECIOS PROMEDIO MENSUAL'!$J$21:$J$50000,'[1]BD_PRECIOS PROMEDIO MENSUAL'!$A$21:$A$50000,$G$12,'[1]BD_PRECIOS PROMEDIO MENSUAL'!$B$21:$B$50000,G$13,'[1]BD_PRECIOS PROMEDIO MENSUAL'!$K$21:$K$50000,$A34)," ")</f>
        <v>3112</v>
      </c>
      <c r="H34" s="59">
        <f>+IFERROR(AVERAGEIFS('[1]BD_PRECIOS PROMEDIO MENSUAL'!$J$21:$J$50000,'[1]BD_PRECIOS PROMEDIO MENSUAL'!$A$21:$A$50000,$G$12,'[1]BD_PRECIOS PROMEDIO MENSUAL'!$B$21:$B$50000,H$13,'[1]BD_PRECIOS PROMEDIO MENSUAL'!$K$21:$K$50000,$A34)," ")</f>
        <v>3216</v>
      </c>
      <c r="I34" s="59">
        <f>+IFERROR(AVERAGEIFS('[1]BD_PRECIOS PROMEDIO MENSUAL'!$J$21:$J$50000,'[1]BD_PRECIOS PROMEDIO MENSUAL'!$A$21:$A$50000,$G$12,'[1]BD_PRECIOS PROMEDIO MENSUAL'!$B$21:$B$50000,I$13,'[1]BD_PRECIOS PROMEDIO MENSUAL'!$K$21:$K$50000,$A34)," ")</f>
        <v>3268</v>
      </c>
      <c r="J34" s="59">
        <f>+IFERROR(AVERAGEIFS('[1]BD_PRECIOS PROMEDIO MENSUAL'!$J$21:$J$50000,'[1]BD_PRECIOS PROMEDIO MENSUAL'!$A$21:$A$50000,$G$12,'[1]BD_PRECIOS PROMEDIO MENSUAL'!$B$21:$B$50000,J$13,'[1]BD_PRECIOS PROMEDIO MENSUAL'!$K$21:$K$50000,$A34)," ")</f>
        <v>3565</v>
      </c>
      <c r="K34" s="59">
        <f>+IFERROR(AVERAGEIFS('[1]BD_PRECIOS PROMEDIO MENSUAL'!$J$21:$J$50000,'[1]BD_PRECIOS PROMEDIO MENSUAL'!$A$21:$A$50000,$G$12,'[1]BD_PRECIOS PROMEDIO MENSUAL'!$B$21:$B$50000,K$13,'[1]BD_PRECIOS PROMEDIO MENSUAL'!$K$21:$K$50000,$A34)," ")</f>
        <v>3770</v>
      </c>
      <c r="L34" s="61">
        <f>+((K34/J34)-1)*100</f>
        <v>5.7503506311360475</v>
      </c>
      <c r="M34" s="61">
        <f>+((K34/D34)-1)*100</f>
        <v>42.53308128544424</v>
      </c>
      <c r="N34" s="61">
        <f>+((D34/C34)-1)*100</f>
        <v>25.653206650831351</v>
      </c>
      <c r="O34" s="26"/>
      <c r="V34" s="129"/>
      <c r="W34" s="129"/>
      <c r="X34" s="129"/>
      <c r="Y34" s="129"/>
      <c r="Z34" s="129"/>
    </row>
    <row r="35" spans="1:26" x14ac:dyDescent="0.35">
      <c r="A35" s="20"/>
      <c r="B35" s="58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26"/>
      <c r="V35" s="129"/>
      <c r="W35" s="129"/>
      <c r="X35" s="129"/>
      <c r="Y35" s="129"/>
      <c r="Z35" s="129"/>
    </row>
    <row r="36" spans="1:26" x14ac:dyDescent="0.35">
      <c r="A36" s="20"/>
      <c r="B36" s="58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26"/>
      <c r="V36" s="129"/>
      <c r="W36" s="129"/>
      <c r="X36" s="129"/>
      <c r="Y36" s="129"/>
      <c r="Z36" s="129"/>
    </row>
    <row r="37" spans="1:26" x14ac:dyDescent="0.35">
      <c r="A37" s="20"/>
      <c r="B37" s="5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6"/>
    </row>
    <row r="38" spans="1:26" x14ac:dyDescent="0.35">
      <c r="A38" s="51"/>
      <c r="B38" s="102" t="s">
        <v>357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2"/>
    </row>
    <row r="39" spans="1:26" x14ac:dyDescent="0.35">
      <c r="A39" s="20"/>
      <c r="B39" s="100" t="s">
        <v>368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</row>
    <row r="40" spans="1:26" x14ac:dyDescent="0.35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</row>
    <row r="41" spans="1:26" x14ac:dyDescent="0.35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</row>
    <row r="42" spans="1:26" x14ac:dyDescent="0.3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</row>
    <row r="43" spans="1:26" x14ac:dyDescent="0.35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</row>
    <row r="44" spans="1:26" s="20" customFormat="1" x14ac:dyDescent="0.35"/>
    <row r="45" spans="1:26" s="20" customFormat="1" x14ac:dyDescent="0.35"/>
    <row r="46" spans="1:26" s="20" customFormat="1" x14ac:dyDescent="0.35"/>
    <row r="47" spans="1:26" s="20" customFormat="1" x14ac:dyDescent="0.35"/>
    <row r="48" spans="1:26" s="20" customFormat="1" x14ac:dyDescent="0.35"/>
    <row r="49" s="20" customFormat="1" x14ac:dyDescent="0.35"/>
    <row r="50" s="20" customFormat="1" x14ac:dyDescent="0.35"/>
    <row r="51" s="20" customFormat="1" x14ac:dyDescent="0.35"/>
    <row r="52" s="20" customFormat="1" x14ac:dyDescent="0.35"/>
    <row r="53" s="20" customFormat="1" x14ac:dyDescent="0.35"/>
    <row r="54" s="20" customFormat="1" x14ac:dyDescent="0.35"/>
    <row r="55" s="20" customFormat="1" x14ac:dyDescent="0.35"/>
    <row r="56" s="20" customFormat="1" x14ac:dyDescent="0.35"/>
    <row r="57" s="20" customFormat="1" x14ac:dyDescent="0.35"/>
    <row r="58" s="20" customFormat="1" x14ac:dyDescent="0.35"/>
    <row r="59" s="20" customFormat="1" x14ac:dyDescent="0.35"/>
    <row r="60" s="20" customFormat="1" x14ac:dyDescent="0.35"/>
    <row r="61" s="20" customFormat="1" x14ac:dyDescent="0.35"/>
    <row r="62" s="20" customFormat="1" x14ac:dyDescent="0.35"/>
    <row r="63" s="20" customFormat="1" x14ac:dyDescent="0.35"/>
    <row r="64" s="20" customFormat="1" x14ac:dyDescent="0.35"/>
    <row r="65" s="20" customFormat="1" x14ac:dyDescent="0.35"/>
    <row r="66" s="20" customFormat="1" x14ac:dyDescent="0.35"/>
    <row r="67" s="20" customFormat="1" x14ac:dyDescent="0.35"/>
    <row r="68" s="20" customFormat="1" x14ac:dyDescent="0.35"/>
    <row r="69" s="20" customFormat="1" x14ac:dyDescent="0.35"/>
    <row r="70" s="20" customFormat="1" x14ac:dyDescent="0.35"/>
    <row r="71" s="20" customFormat="1" x14ac:dyDescent="0.35"/>
    <row r="72" s="20" customFormat="1" x14ac:dyDescent="0.35"/>
    <row r="73" s="20" customFormat="1" x14ac:dyDescent="0.35"/>
    <row r="74" s="20" customFormat="1" x14ac:dyDescent="0.35"/>
    <row r="75" s="20" customFormat="1" x14ac:dyDescent="0.35"/>
    <row r="76" s="20" customFormat="1" x14ac:dyDescent="0.35"/>
    <row r="77" s="20" customFormat="1" x14ac:dyDescent="0.35"/>
    <row r="78" s="20" customFormat="1" x14ac:dyDescent="0.35"/>
    <row r="79" s="20" customFormat="1" x14ac:dyDescent="0.35"/>
    <row r="80" s="20" customFormat="1" x14ac:dyDescent="0.35"/>
    <row r="81" s="20" customFormat="1" x14ac:dyDescent="0.35"/>
    <row r="82" s="20" customFormat="1" x14ac:dyDescent="0.35"/>
    <row r="83" s="20" customFormat="1" x14ac:dyDescent="0.35"/>
    <row r="84" s="20" customFormat="1" x14ac:dyDescent="0.35"/>
    <row r="85" s="20" customFormat="1" x14ac:dyDescent="0.35"/>
    <row r="86" s="20" customFormat="1" x14ac:dyDescent="0.35"/>
    <row r="87" s="20" customFormat="1" x14ac:dyDescent="0.35"/>
    <row r="88" s="20" customFormat="1" x14ac:dyDescent="0.35"/>
    <row r="89" s="20" customFormat="1" x14ac:dyDescent="0.35"/>
    <row r="90" s="20" customFormat="1" x14ac:dyDescent="0.35"/>
    <row r="91" s="20" customFormat="1" x14ac:dyDescent="0.35"/>
    <row r="92" s="20" customFormat="1" x14ac:dyDescent="0.35"/>
    <row r="93" s="20" customFormat="1" x14ac:dyDescent="0.35"/>
    <row r="94" s="20" customFormat="1" x14ac:dyDescent="0.35"/>
    <row r="95" s="20" customFormat="1" x14ac:dyDescent="0.35"/>
    <row r="96" s="20" customFormat="1" x14ac:dyDescent="0.35"/>
    <row r="97" s="20" customFormat="1" x14ac:dyDescent="0.35"/>
    <row r="98" s="20" customFormat="1" x14ac:dyDescent="0.35"/>
    <row r="99" s="20" customFormat="1" x14ac:dyDescent="0.35"/>
    <row r="100" s="20" customFormat="1" x14ac:dyDescent="0.35"/>
    <row r="101" s="20" customFormat="1" x14ac:dyDescent="0.35"/>
    <row r="102" s="20" customFormat="1" x14ac:dyDescent="0.35"/>
    <row r="103" s="20" customFormat="1" x14ac:dyDescent="0.35"/>
    <row r="104" s="20" customFormat="1" x14ac:dyDescent="0.35"/>
    <row r="105" s="20" customFormat="1" x14ac:dyDescent="0.35"/>
    <row r="106" s="20" customFormat="1" x14ac:dyDescent="0.35"/>
    <row r="107" s="20" customFormat="1" x14ac:dyDescent="0.35"/>
    <row r="108" s="20" customFormat="1" x14ac:dyDescent="0.35"/>
    <row r="109" s="20" customFormat="1" x14ac:dyDescent="0.35"/>
    <row r="110" s="20" customFormat="1" x14ac:dyDescent="0.35"/>
    <row r="111" s="20" customFormat="1" x14ac:dyDescent="0.35"/>
    <row r="112" s="20" customFormat="1" x14ac:dyDescent="0.35"/>
    <row r="113" s="20" customFormat="1" x14ac:dyDescent="0.35"/>
    <row r="114" s="20" customFormat="1" x14ac:dyDescent="0.35"/>
    <row r="115" s="20" customFormat="1" x14ac:dyDescent="0.35"/>
    <row r="116" s="20" customFormat="1" x14ac:dyDescent="0.35"/>
    <row r="117" s="20" customFormat="1" x14ac:dyDescent="0.35"/>
    <row r="118" s="20" customFormat="1" x14ac:dyDescent="0.35"/>
    <row r="119" s="20" customFormat="1" x14ac:dyDescent="0.35"/>
    <row r="120" s="20" customFormat="1" x14ac:dyDescent="0.35"/>
    <row r="121" s="20" customFormat="1" x14ac:dyDescent="0.35"/>
    <row r="122" s="20" customFormat="1" x14ac:dyDescent="0.35"/>
    <row r="123" s="20" customFormat="1" x14ac:dyDescent="0.35"/>
    <row r="124" s="20" customFormat="1" x14ac:dyDescent="0.35"/>
    <row r="125" s="20" customFormat="1" x14ac:dyDescent="0.35"/>
    <row r="126" s="20" customFormat="1" x14ac:dyDescent="0.35"/>
    <row r="127" s="20" customFormat="1" x14ac:dyDescent="0.35"/>
    <row r="128" s="20" customFormat="1" x14ac:dyDescent="0.35"/>
    <row r="129" s="20" customFormat="1" x14ac:dyDescent="0.35"/>
    <row r="130" s="20" customFormat="1" x14ac:dyDescent="0.35"/>
    <row r="131" s="20" customFormat="1" x14ac:dyDescent="0.35"/>
    <row r="132" s="20" customFormat="1" x14ac:dyDescent="0.35"/>
    <row r="133" s="20" customFormat="1" x14ac:dyDescent="0.35"/>
    <row r="134" s="20" customFormat="1" x14ac:dyDescent="0.35"/>
    <row r="135" s="20" customFormat="1" x14ac:dyDescent="0.35"/>
    <row r="136" s="20" customFormat="1" x14ac:dyDescent="0.35"/>
    <row r="137" s="20" customFormat="1" x14ac:dyDescent="0.35"/>
    <row r="138" s="20" customFormat="1" x14ac:dyDescent="0.35"/>
    <row r="139" s="20" customFormat="1" x14ac:dyDescent="0.35"/>
    <row r="140" s="20" customFormat="1" x14ac:dyDescent="0.35"/>
    <row r="141" s="20" customFormat="1" x14ac:dyDescent="0.35"/>
    <row r="142" s="20" customFormat="1" x14ac:dyDescent="0.35"/>
    <row r="143" s="20" customFormat="1" x14ac:dyDescent="0.35"/>
    <row r="144" s="20" customFormat="1" x14ac:dyDescent="0.35"/>
    <row r="145" s="20" customFormat="1" x14ac:dyDescent="0.35"/>
    <row r="146" s="20" customFormat="1" x14ac:dyDescent="0.35"/>
    <row r="147" s="20" customFormat="1" x14ac:dyDescent="0.35"/>
    <row r="148" s="20" customFormat="1" x14ac:dyDescent="0.35"/>
    <row r="149" s="20" customFormat="1" x14ac:dyDescent="0.35"/>
    <row r="150" s="20" customFormat="1" x14ac:dyDescent="0.35"/>
    <row r="151" s="20" customFormat="1" x14ac:dyDescent="0.35"/>
    <row r="152" s="20" customFormat="1" x14ac:dyDescent="0.35"/>
    <row r="153" s="20" customFormat="1" x14ac:dyDescent="0.35"/>
    <row r="154" s="20" customFormat="1" x14ac:dyDescent="0.35"/>
    <row r="155" s="20" customFormat="1" x14ac:dyDescent="0.35"/>
    <row r="156" s="20" customFormat="1" x14ac:dyDescent="0.35"/>
    <row r="157" s="20" customFormat="1" x14ac:dyDescent="0.35"/>
    <row r="158" s="20" customFormat="1" x14ac:dyDescent="0.35"/>
    <row r="159" s="20" customFormat="1" x14ac:dyDescent="0.35"/>
    <row r="160" s="20" customFormat="1" x14ac:dyDescent="0.35"/>
    <row r="161" spans="1:15" s="20" customFormat="1" x14ac:dyDescent="0.35"/>
    <row r="162" spans="1:15" s="20" customFormat="1" x14ac:dyDescent="0.35"/>
    <row r="163" spans="1:15" s="20" customFormat="1" x14ac:dyDescent="0.35"/>
    <row r="164" spans="1:15" s="20" customFormat="1" x14ac:dyDescent="0.35"/>
    <row r="165" spans="1:15" s="20" customFormat="1" x14ac:dyDescent="0.35"/>
    <row r="166" spans="1:15" s="20" customFormat="1" x14ac:dyDescent="0.35"/>
    <row r="167" spans="1:15" s="20" customFormat="1" x14ac:dyDescent="0.35"/>
    <row r="168" spans="1:15" s="20" customFormat="1" x14ac:dyDescent="0.35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</row>
    <row r="169" spans="1:15" s="20" customFormat="1" x14ac:dyDescent="0.35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</row>
  </sheetData>
  <mergeCells count="10">
    <mergeCell ref="C9:N9"/>
    <mergeCell ref="C10:N10"/>
    <mergeCell ref="N12:N13"/>
    <mergeCell ref="L28:L29"/>
    <mergeCell ref="M28:M29"/>
    <mergeCell ref="N28:N29"/>
    <mergeCell ref="G12:K12"/>
    <mergeCell ref="G28:K28"/>
    <mergeCell ref="L12:L13"/>
    <mergeCell ref="M12:M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/>
  </sheetPr>
  <dimension ref="A1:M74"/>
  <sheetViews>
    <sheetView zoomScaleNormal="100" workbookViewId="0">
      <selection activeCell="F19" sqref="F19"/>
    </sheetView>
  </sheetViews>
  <sheetFormatPr baseColWidth="10" defaultColWidth="11.3984375" defaultRowHeight="12.75" x14ac:dyDescent="0.35"/>
  <cols>
    <col min="1" max="1" width="2.73046875" style="20" customWidth="1"/>
    <col min="2" max="2" width="21.73046875" style="20" customWidth="1"/>
    <col min="3" max="3" width="26.1328125" style="20" customWidth="1"/>
    <col min="4" max="4" width="11.86328125" style="20" customWidth="1"/>
    <col min="5" max="5" width="5.73046875" style="20" customWidth="1"/>
    <col min="6" max="6" width="22.73046875" style="20" customWidth="1"/>
    <col min="7" max="7" width="11.73046875" style="20" customWidth="1"/>
    <col min="8" max="8" width="2.73046875" style="20" customWidth="1"/>
    <col min="9" max="16384" width="11.3984375" style="20"/>
  </cols>
  <sheetData>
    <row r="1" spans="1:13" ht="15.75" customHeight="1" x14ac:dyDescent="0.35">
      <c r="A1" s="24"/>
      <c r="B1" s="24"/>
      <c r="D1" s="24"/>
      <c r="E1" s="24"/>
      <c r="F1" s="24"/>
      <c r="G1" s="24"/>
      <c r="H1" s="25"/>
    </row>
    <row r="2" spans="1:13" ht="15.75" customHeight="1" x14ac:dyDescent="0.35">
      <c r="H2" s="26"/>
    </row>
    <row r="3" spans="1:13" ht="15.75" customHeight="1" x14ac:dyDescent="0.35">
      <c r="H3" s="26"/>
    </row>
    <row r="4" spans="1:13" ht="15.75" customHeight="1" x14ac:dyDescent="0.35">
      <c r="H4" s="26"/>
    </row>
    <row r="5" spans="1:13" ht="15.75" customHeight="1" x14ac:dyDescent="0.35">
      <c r="H5" s="26"/>
      <c r="J5" s="46"/>
      <c r="K5" s="46"/>
      <c r="L5" s="46"/>
      <c r="M5" s="46"/>
    </row>
    <row r="6" spans="1:13" ht="15.75" customHeight="1" x14ac:dyDescent="0.35">
      <c r="H6" s="26"/>
      <c r="J6" s="46"/>
      <c r="K6" s="46"/>
      <c r="L6" s="46"/>
      <c r="M6" s="46"/>
    </row>
    <row r="7" spans="1:13" ht="15.75" customHeight="1" x14ac:dyDescent="0.35">
      <c r="H7" s="26"/>
      <c r="J7" s="46"/>
      <c r="K7" s="46"/>
      <c r="L7" s="46"/>
      <c r="M7" s="46"/>
    </row>
    <row r="8" spans="1:13" ht="15.75" customHeight="1" x14ac:dyDescent="0.35">
      <c r="H8" s="26"/>
      <c r="J8" s="46"/>
      <c r="K8" s="46"/>
      <c r="L8" s="46"/>
      <c r="M8" s="46"/>
    </row>
    <row r="9" spans="1:13" ht="12.75" customHeight="1" x14ac:dyDescent="0.4">
      <c r="C9" s="199" t="s">
        <v>89</v>
      </c>
      <c r="D9" s="199"/>
      <c r="E9" s="199"/>
      <c r="F9" s="199"/>
      <c r="G9" s="199"/>
      <c r="H9" s="26"/>
      <c r="J9" s="46"/>
      <c r="K9" s="46"/>
      <c r="L9" s="46"/>
      <c r="M9" s="46"/>
    </row>
    <row r="10" spans="1:13" ht="13.15" x14ac:dyDescent="0.4">
      <c r="C10" s="199" t="str">
        <f>+"unidades,"&amp;" "&amp;Fechas!C2&amp;" "&amp;2022</f>
        <v>unidades, septiembre 2022</v>
      </c>
      <c r="D10" s="199"/>
      <c r="E10" s="199"/>
      <c r="F10" s="199"/>
      <c r="G10" s="199"/>
      <c r="H10" s="26"/>
      <c r="J10" s="46"/>
      <c r="K10" s="46"/>
      <c r="L10" s="46"/>
      <c r="M10" s="46"/>
    </row>
    <row r="11" spans="1:13" ht="13.15" x14ac:dyDescent="0.4">
      <c r="C11" s="27"/>
      <c r="D11" s="27"/>
      <c r="E11" s="27"/>
      <c r="F11" s="27"/>
      <c r="H11" s="26"/>
      <c r="J11" s="54"/>
      <c r="K11" s="46"/>
      <c r="L11" s="46"/>
      <c r="M11" s="46"/>
    </row>
    <row r="12" spans="1:13" ht="13.15" x14ac:dyDescent="0.4">
      <c r="B12" s="27"/>
      <c r="C12" s="28" t="str">
        <f>+"Año corrido a"&amp;" "&amp;Fechas!C2</f>
        <v>Año corrido a septiembre</v>
      </c>
      <c r="D12" s="195" t="s">
        <v>355</v>
      </c>
      <c r="E12" s="29"/>
      <c r="F12" s="30" t="str">
        <f>+Fechas!C2</f>
        <v>septiembre</v>
      </c>
      <c r="G12" s="195" t="s">
        <v>355</v>
      </c>
      <c r="H12" s="26"/>
      <c r="J12" s="54"/>
      <c r="K12" s="46"/>
      <c r="L12" s="46"/>
      <c r="M12" s="46"/>
    </row>
    <row r="13" spans="1:13" ht="13.15" x14ac:dyDescent="0.35">
      <c r="B13" s="31"/>
      <c r="C13" s="29">
        <f>Fechas!B3</f>
        <v>2022</v>
      </c>
      <c r="D13" s="195"/>
      <c r="E13" s="29"/>
      <c r="F13" s="29">
        <f>C13</f>
        <v>2022</v>
      </c>
      <c r="G13" s="195"/>
      <c r="H13" s="26"/>
      <c r="J13" s="54"/>
      <c r="K13" s="46"/>
      <c r="L13" s="46"/>
      <c r="M13" s="46"/>
    </row>
    <row r="14" spans="1:13" ht="13.15" x14ac:dyDescent="0.35">
      <c r="B14" s="31"/>
      <c r="C14" s="32"/>
      <c r="D14" s="31"/>
      <c r="E14" s="31"/>
      <c r="F14" s="31"/>
      <c r="G14" s="33"/>
      <c r="H14" s="26"/>
      <c r="J14" s="54"/>
      <c r="K14" s="20" t="s">
        <v>144</v>
      </c>
      <c r="L14" s="42">
        <f t="shared" ref="L14:L32" si="0">+IFERROR(VLOOKUP(K14,$B$16:$D$37,3,0)," ")</f>
        <v>26.833114537996849</v>
      </c>
      <c r="M14" s="46"/>
    </row>
    <row r="15" spans="1:13" ht="13.15" x14ac:dyDescent="0.4">
      <c r="A15" s="34"/>
      <c r="B15" s="35" t="s">
        <v>152</v>
      </c>
      <c r="C15" s="36">
        <f>+SUM(C16:C37)</f>
        <v>367162</v>
      </c>
      <c r="D15" s="37">
        <v>100</v>
      </c>
      <c r="E15" s="38"/>
      <c r="F15" s="36">
        <f>+SUM(F16:F37)</f>
        <v>0</v>
      </c>
      <c r="G15" s="39">
        <v>100</v>
      </c>
      <c r="H15" s="26"/>
      <c r="J15" s="54"/>
      <c r="K15" s="20" t="s">
        <v>138</v>
      </c>
      <c r="L15" s="42">
        <f t="shared" si="0"/>
        <v>24.484015230334293</v>
      </c>
      <c r="M15" s="46"/>
    </row>
    <row r="16" spans="1:13" ht="13.15" x14ac:dyDescent="0.4">
      <c r="A16" s="40"/>
      <c r="B16" s="20" t="s">
        <v>134</v>
      </c>
      <c r="C16" s="41">
        <f>+SUMIFS('[1]BD_ABAST_GANADO_ DEP'!$E$17:$E$1758,'[1]BD_ABAST_GANADO_ DEP'!$A$17:$A$1758,$C$13,'[1]BD_ABAST_GANADO_ DEP'!$D$17:$D$1758,"bovinos",'[1]BD_ABAST_GANADO_ DEP'!$C$17:$C$1758,B16)</f>
        <v>9959</v>
      </c>
      <c r="D16" s="42">
        <f t="shared" ref="D16:D37" si="1">+IFERROR((C16/$C$15)*100," ")</f>
        <v>2.7124266672477</v>
      </c>
      <c r="E16" s="43"/>
      <c r="F16" s="41">
        <f>+SUMIFS('[1]BD_ABAST_GANADO_ DEP'!$E$17:$E$1758,'[1]BD_ABAST_GANADO_ DEP'!$A$17:$A$1758,$F$13,'[1]BD_ABAST_GANADO_ DEP'!$B$17:$B$1758,$F$12,'[1]BD_ABAST_GANADO_ DEP'!$C$17:$C$1758,B16,'[1]BD_ABAST_GANADO_ DEP'!$D$17:$D$1758,"bovinos")</f>
        <v>0</v>
      </c>
      <c r="G16" s="42" t="str">
        <f t="shared" ref="G16:G37" si="2">+IFERROR((F16/$F$15)*100, " ")</f>
        <v xml:space="preserve"> </v>
      </c>
      <c r="H16" s="26"/>
      <c r="J16" s="54"/>
      <c r="K16" s="20" t="s">
        <v>135</v>
      </c>
      <c r="L16" s="42">
        <f t="shared" si="0"/>
        <v>14.056737897712726</v>
      </c>
      <c r="M16" s="46"/>
    </row>
    <row r="17" spans="1:13" x14ac:dyDescent="0.35">
      <c r="A17" s="44"/>
      <c r="B17" s="20" t="s">
        <v>135</v>
      </c>
      <c r="C17" s="41">
        <f>+SUMIFS('[1]BD_ABAST_GANADO_ DEP'!$E$17:$E$1758,'[1]BD_ABAST_GANADO_ DEP'!$A$17:$A$1758,$C$13,'[1]BD_ABAST_GANADO_ DEP'!$D$17:$D$1758,"bovinos",'[1]BD_ABAST_GANADO_ DEP'!$C$17:$C$1758,B17)</f>
        <v>51611</v>
      </c>
      <c r="D17" s="42">
        <f t="shared" si="1"/>
        <v>14.056737897712726</v>
      </c>
      <c r="E17" s="43"/>
      <c r="F17" s="41">
        <f>+SUMIFS('[1]BD_ABAST_GANADO_ DEP'!$E$17:$E$1758,'[1]BD_ABAST_GANADO_ DEP'!$A$17:$A$1758,$F$13,'[1]BD_ABAST_GANADO_ DEP'!$B$17:$B$1758,$F$12,'[1]BD_ABAST_GANADO_ DEP'!$C$17:$C$1758,B17,'[1]BD_ABAST_GANADO_ DEP'!$D$17:$D$1758,"bovinos")</f>
        <v>0</v>
      </c>
      <c r="G17" s="42" t="str">
        <f t="shared" si="2"/>
        <v xml:space="preserve"> </v>
      </c>
      <c r="H17" s="26"/>
      <c r="J17" s="54"/>
      <c r="K17" s="20" t="s">
        <v>141</v>
      </c>
      <c r="L17" s="42">
        <f t="shared" si="0"/>
        <v>10.076206143337274</v>
      </c>
      <c r="M17" s="46"/>
    </row>
    <row r="18" spans="1:13" x14ac:dyDescent="0.35">
      <c r="A18" s="44"/>
      <c r="B18" s="20" t="s">
        <v>383</v>
      </c>
      <c r="C18" s="41">
        <f>+SUMIFS('[1]BD_ABAST_GANADO_ DEP'!$E$17:$E$1758,'[1]BD_ABAST_GANADO_ DEP'!$A$17:$A$1758,$C$13,'[1]BD_ABAST_GANADO_ DEP'!$D$17:$D$1758,"bovinos",'[1]BD_ABAST_GANADO_ DEP'!$C$17:$C$1758,B18)</f>
        <v>17</v>
      </c>
      <c r="D18" s="42">
        <f t="shared" si="1"/>
        <v>4.6301087803204037E-3</v>
      </c>
      <c r="E18" s="43"/>
      <c r="F18" s="41">
        <f>+SUMIFS('[1]BD_ABAST_GANADO_ DEP'!$E$17:$E$1758,'[1]BD_ABAST_GANADO_ DEP'!$A$17:$A$1758,$F$13,'[1]BD_ABAST_GANADO_ DEP'!$B$17:$B$1758,$F$12,'[1]BD_ABAST_GANADO_ DEP'!$C$17:$C$1758,B18,'[1]BD_ABAST_GANADO_ DEP'!$D$17:$D$1758,"bovinos")</f>
        <v>0</v>
      </c>
      <c r="G18" s="42" t="str">
        <f t="shared" si="2"/>
        <v xml:space="preserve"> </v>
      </c>
      <c r="H18" s="26"/>
      <c r="J18" s="54"/>
      <c r="K18" s="20" t="s">
        <v>142</v>
      </c>
      <c r="L18" s="42">
        <f t="shared" si="0"/>
        <v>7.4010927056721565</v>
      </c>
      <c r="M18" s="46"/>
    </row>
    <row r="19" spans="1:13" x14ac:dyDescent="0.35">
      <c r="A19" s="44"/>
      <c r="B19" s="20" t="s">
        <v>161</v>
      </c>
      <c r="C19" s="41">
        <f>+SUMIFS('[1]BD_ABAST_GANADO_ DEP'!$E$17:$E$1758,'[1]BD_ABAST_GANADO_ DEP'!$A$17:$A$1758,$C$13,'[1]BD_ABAST_GANADO_ DEP'!$D$17:$D$1758,"bovinos",'[1]BD_ABAST_GANADO_ DEP'!$C$17:$C$1758,B19)</f>
        <v>185</v>
      </c>
      <c r="D19" s="42">
        <f t="shared" si="1"/>
        <v>5.0386477903486743E-2</v>
      </c>
      <c r="E19" s="43"/>
      <c r="F19" s="41">
        <f>+SUMIFS('[1]BD_ABAST_GANADO_ DEP'!$E$17:$E$1758,'[1]BD_ABAST_GANADO_ DEP'!$A$17:$A$1758,$F$13,'[1]BD_ABAST_GANADO_ DEP'!$B$17:$B$1758,$F$12,'[1]BD_ABAST_GANADO_ DEP'!$C$17:$C$1758,B19,'[1]BD_ABAST_GANADO_ DEP'!$D$17:$D$1758,"bovinos")</f>
        <v>0</v>
      </c>
      <c r="G19" s="42" t="str">
        <f t="shared" si="2"/>
        <v xml:space="preserve"> </v>
      </c>
      <c r="H19" s="26"/>
      <c r="J19" s="46"/>
      <c r="K19" s="20" t="s">
        <v>354</v>
      </c>
      <c r="L19" s="42">
        <f t="shared" si="0"/>
        <v>6.3789281025814217</v>
      </c>
      <c r="M19" s="46"/>
    </row>
    <row r="20" spans="1:13" x14ac:dyDescent="0.35">
      <c r="B20" s="20" t="s">
        <v>382</v>
      </c>
      <c r="C20" s="41">
        <f>+SUMIFS('[1]BD_ABAST_GANADO_ DEP'!$E$17:$E$1758,'[1]BD_ABAST_GANADO_ DEP'!$A$17:$A$1758,$C$13,'[1]BD_ABAST_GANADO_ DEP'!$D$17:$D$1758,"bovinos",'[1]BD_ABAST_GANADO_ DEP'!$C$17:$C$1758,B20)</f>
        <v>0</v>
      </c>
      <c r="D20" s="42">
        <f t="shared" si="1"/>
        <v>0</v>
      </c>
      <c r="E20" s="43"/>
      <c r="F20" s="41">
        <f>+SUMIFS('[1]BD_ABAST_GANADO_ DEP'!$E$17:$E$1758,'[1]BD_ABAST_GANADO_ DEP'!$A$17:$A$1758,$F$13,'[1]BD_ABAST_GANADO_ DEP'!$B$17:$B$1758,$F$12,'[1]BD_ABAST_GANADO_ DEP'!$C$17:$C$1758,B20,'[1]BD_ABAST_GANADO_ DEP'!$D$17:$D$1758,"bovinos")</f>
        <v>0</v>
      </c>
      <c r="G20" s="42" t="str">
        <f t="shared" si="2"/>
        <v xml:space="preserve"> </v>
      </c>
      <c r="H20" s="26"/>
      <c r="J20" s="46"/>
      <c r="K20" s="20" t="s">
        <v>134</v>
      </c>
      <c r="L20" s="42">
        <f t="shared" si="0"/>
        <v>2.7124266672477</v>
      </c>
      <c r="M20" s="46"/>
    </row>
    <row r="21" spans="1:13" x14ac:dyDescent="0.35">
      <c r="B21" s="20" t="s">
        <v>354</v>
      </c>
      <c r="C21" s="41">
        <f>+SUMIFS('[1]BD_ABAST_GANADO_ DEP'!$E$17:$E$1758,'[1]BD_ABAST_GANADO_ DEP'!$A$17:$A$1758,$C$13,'[1]BD_ABAST_GANADO_ DEP'!$D$17:$D$1758,"bovinos",'[1]BD_ABAST_GANADO_ DEP'!$C$17:$C$1758,B21)</f>
        <v>23421</v>
      </c>
      <c r="D21" s="42">
        <f t="shared" si="1"/>
        <v>6.3789281025814217</v>
      </c>
      <c r="E21" s="43"/>
      <c r="F21" s="41">
        <f>+SUMIFS('[1]BD_ABAST_GANADO_ DEP'!$E$17:$E$1758,'[1]BD_ABAST_GANADO_ DEP'!$A$17:$A$1758,$F$13,'[1]BD_ABAST_GANADO_ DEP'!$B$17:$B$1758,$F$12,'[1]BD_ABAST_GANADO_ DEP'!$C$17:$C$1758,B21,'[1]BD_ABAST_GANADO_ DEP'!$D$17:$D$1758,"bovinos")</f>
        <v>0</v>
      </c>
      <c r="G21" s="42" t="str">
        <f t="shared" si="2"/>
        <v xml:space="preserve"> </v>
      </c>
      <c r="H21" s="26"/>
      <c r="J21" s="46"/>
      <c r="K21" s="20" t="s">
        <v>147</v>
      </c>
      <c r="L21" s="42">
        <f t="shared" si="0"/>
        <v>2.615739101541009</v>
      </c>
      <c r="M21" s="46"/>
    </row>
    <row r="22" spans="1:13" x14ac:dyDescent="0.35">
      <c r="B22" s="20" t="s">
        <v>137</v>
      </c>
      <c r="C22" s="41">
        <f>+SUMIFS('[1]BD_ABAST_GANADO_ DEP'!$E$17:$E$1758,'[1]BD_ABAST_GANADO_ DEP'!$A$17:$A$1758,$C$13,'[1]BD_ABAST_GANADO_ DEP'!$D$17:$D$1758,"bovinos",'[1]BD_ABAST_GANADO_ DEP'!$C$17:$C$1758,B22)</f>
        <v>3938</v>
      </c>
      <c r="D22" s="42">
        <f t="shared" si="1"/>
        <v>1.0725510809942207</v>
      </c>
      <c r="E22" s="43"/>
      <c r="F22" s="41">
        <f>+SUMIFS('[1]BD_ABAST_GANADO_ DEP'!$E$17:$E$1758,'[1]BD_ABAST_GANADO_ DEP'!$A$17:$A$1758,$F$13,'[1]BD_ABAST_GANADO_ DEP'!$B$17:$B$1758,$F$12,'[1]BD_ABAST_GANADO_ DEP'!$C$17:$C$1758,B22,'[1]BD_ABAST_GANADO_ DEP'!$D$17:$D$1758,"bovinos")</f>
        <v>0</v>
      </c>
      <c r="G22" s="42" t="str">
        <f t="shared" si="2"/>
        <v xml:space="preserve"> </v>
      </c>
      <c r="H22" s="26"/>
      <c r="J22" s="46"/>
      <c r="K22" s="20" t="s">
        <v>154</v>
      </c>
      <c r="L22" s="42">
        <f t="shared" si="0"/>
        <v>2.5707998104378995</v>
      </c>
      <c r="M22" s="46"/>
    </row>
    <row r="23" spans="1:13" x14ac:dyDescent="0.35">
      <c r="B23" s="20" t="s">
        <v>154</v>
      </c>
      <c r="C23" s="41">
        <f>+SUMIFS('[1]BD_ABAST_GANADO_ DEP'!$E$17:$E$1758,'[1]BD_ABAST_GANADO_ DEP'!$A$17:$A$1758,$C$13,'[1]BD_ABAST_GANADO_ DEP'!$D$17:$D$1758,"bovinos",'[1]BD_ABAST_GANADO_ DEP'!$C$17:$C$1758,B23)</f>
        <v>9439</v>
      </c>
      <c r="D23" s="42">
        <f t="shared" si="1"/>
        <v>2.5707998104378995</v>
      </c>
      <c r="E23" s="43"/>
      <c r="F23" s="41">
        <f>+SUMIFS('[1]BD_ABAST_GANADO_ DEP'!$E$17:$E$1758,'[1]BD_ABAST_GANADO_ DEP'!$A$17:$A$1758,$F$13,'[1]BD_ABAST_GANADO_ DEP'!$B$17:$B$1758,$F$12,'[1]BD_ABAST_GANADO_ DEP'!$C$17:$C$1758,B23,'[1]BD_ABAST_GANADO_ DEP'!$D$17:$D$1758,"bovinos")</f>
        <v>0</v>
      </c>
      <c r="G23" s="42" t="str">
        <f t="shared" si="2"/>
        <v xml:space="preserve"> </v>
      </c>
      <c r="H23" s="26"/>
      <c r="J23" s="46"/>
      <c r="K23" s="20" t="s">
        <v>149</v>
      </c>
      <c r="L23" s="42">
        <f t="shared" si="0"/>
        <v>1.4067359911973463</v>
      </c>
      <c r="M23" s="46"/>
    </row>
    <row r="24" spans="1:13" x14ac:dyDescent="0.35">
      <c r="B24" s="20" t="s">
        <v>138</v>
      </c>
      <c r="C24" s="41">
        <f>+SUMIFS('[1]BD_ABAST_GANADO_ DEP'!$E$17:$E$1758,'[1]BD_ABAST_GANADO_ DEP'!$A$17:$A$1758,$C$13,'[1]BD_ABAST_GANADO_ DEP'!$D$17:$D$1758,"bovinos",'[1]BD_ABAST_GANADO_ DEP'!$C$17:$C$1758,B24)</f>
        <v>89896</v>
      </c>
      <c r="D24" s="42">
        <f t="shared" si="1"/>
        <v>24.484015230334293</v>
      </c>
      <c r="E24" s="43"/>
      <c r="F24" s="41">
        <f>+SUMIFS('[1]BD_ABAST_GANADO_ DEP'!$E$17:$E$1758,'[1]BD_ABAST_GANADO_ DEP'!$A$17:$A$1758,$F$13,'[1]BD_ABAST_GANADO_ DEP'!$B$17:$B$1758,$F$12,'[1]BD_ABAST_GANADO_ DEP'!$C$17:$C$1758,B24,'[1]BD_ABAST_GANADO_ DEP'!$D$17:$D$1758,"bovinos")</f>
        <v>0</v>
      </c>
      <c r="G24" s="42" t="str">
        <f t="shared" si="2"/>
        <v xml:space="preserve"> </v>
      </c>
      <c r="H24" s="26"/>
      <c r="J24" s="46"/>
      <c r="K24" s="20" t="s">
        <v>137</v>
      </c>
      <c r="L24" s="42">
        <f t="shared" si="0"/>
        <v>1.0725510809942207</v>
      </c>
      <c r="M24" s="46"/>
    </row>
    <row r="25" spans="1:13" x14ac:dyDescent="0.35">
      <c r="B25" s="20" t="s">
        <v>139</v>
      </c>
      <c r="C25" s="41">
        <f>+SUMIFS('[1]BD_ABAST_GANADO_ DEP'!$E$17:$E$1758,'[1]BD_ABAST_GANADO_ DEP'!$A$17:$A$1758,$C$13,'[1]BD_ABAST_GANADO_ DEP'!$D$17:$D$1758,"bovinos",'[1]BD_ABAST_GANADO_ DEP'!$C$17:$C$1758,B25)</f>
        <v>43</v>
      </c>
      <c r="D25" s="42">
        <f t="shared" si="1"/>
        <v>1.1711451620810432E-2</v>
      </c>
      <c r="E25" s="43"/>
      <c r="F25" s="41">
        <f>+SUMIFS('[1]BD_ABAST_GANADO_ DEP'!$E$17:$E$1758,'[1]BD_ABAST_GANADO_ DEP'!$A$17:$A$1758,$F$13,'[1]BD_ABAST_GANADO_ DEP'!$B$17:$B$1758,$F$12,'[1]BD_ABAST_GANADO_ DEP'!$C$17:$C$1758,B25,'[1]BD_ABAST_GANADO_ DEP'!$D$17:$D$1758,"bovinos")</f>
        <v>0</v>
      </c>
      <c r="G25" s="42" t="str">
        <f t="shared" si="2"/>
        <v xml:space="preserve"> </v>
      </c>
      <c r="H25" s="26"/>
      <c r="J25" s="46"/>
      <c r="K25" s="20" t="s">
        <v>143</v>
      </c>
      <c r="L25" s="42">
        <f t="shared" si="0"/>
        <v>0.20944433247449354</v>
      </c>
      <c r="M25" s="46"/>
    </row>
    <row r="26" spans="1:13" x14ac:dyDescent="0.35">
      <c r="B26" s="20" t="s">
        <v>140</v>
      </c>
      <c r="C26" s="41">
        <f>+SUMIFS('[1]BD_ABAST_GANADO_ DEP'!$E$17:$E$1758,'[1]BD_ABAST_GANADO_ DEP'!$A$17:$A$1758,$C$13,'[1]BD_ABAST_GANADO_ DEP'!$D$17:$D$1758,"bovinos",'[1]BD_ABAST_GANADO_ DEP'!$C$17:$C$1758,B26)</f>
        <v>120</v>
      </c>
      <c r="D26" s="42">
        <f t="shared" si="1"/>
        <v>3.2683120802261677E-2</v>
      </c>
      <c r="E26" s="43"/>
      <c r="F26" s="41">
        <f>+SUMIFS('[1]BD_ABAST_GANADO_ DEP'!$E$17:$E$1758,'[1]BD_ABAST_GANADO_ DEP'!$A$17:$A$1758,$F$13,'[1]BD_ABAST_GANADO_ DEP'!$B$17:$B$1758,$F$12,'[1]BD_ABAST_GANADO_ DEP'!$C$17:$C$1758,B26,'[1]BD_ABAST_GANADO_ DEP'!$D$17:$D$1758,"bovinos")</f>
        <v>0</v>
      </c>
      <c r="G26" s="42" t="str">
        <f t="shared" si="2"/>
        <v xml:space="preserve"> </v>
      </c>
      <c r="H26" s="26"/>
      <c r="J26" s="46"/>
      <c r="K26" s="20" t="s">
        <v>146</v>
      </c>
      <c r="L26" s="42">
        <f t="shared" si="0"/>
        <v>5.9101976784089856E-2</v>
      </c>
      <c r="M26" s="46"/>
    </row>
    <row r="27" spans="1:13" x14ac:dyDescent="0.35">
      <c r="B27" s="20" t="s">
        <v>141</v>
      </c>
      <c r="C27" s="41">
        <f>+SUMIFS('[1]BD_ABAST_GANADO_ DEP'!$E$17:$E$1758,'[1]BD_ABAST_GANADO_ DEP'!$A$17:$A$1758,$C$13,'[1]BD_ABAST_GANADO_ DEP'!$D$17:$D$1758,"bovinos",'[1]BD_ABAST_GANADO_ DEP'!$C$17:$C$1758,B27)</f>
        <v>36996</v>
      </c>
      <c r="D27" s="42">
        <f t="shared" si="1"/>
        <v>10.076206143337274</v>
      </c>
      <c r="E27" s="43"/>
      <c r="F27" s="41">
        <f>+SUMIFS('[1]BD_ABAST_GANADO_ DEP'!$E$17:$E$1758,'[1]BD_ABAST_GANADO_ DEP'!$A$17:$A$1758,$F$13,'[1]BD_ABAST_GANADO_ DEP'!$B$17:$B$1758,$F$12,'[1]BD_ABAST_GANADO_ DEP'!$C$17:$C$1758,B27,'[1]BD_ABAST_GANADO_ DEP'!$D$17:$D$1758,"bovinos")</f>
        <v>0</v>
      </c>
      <c r="G27" s="42" t="str">
        <f t="shared" si="2"/>
        <v xml:space="preserve"> </v>
      </c>
      <c r="H27" s="26"/>
      <c r="J27" s="46"/>
      <c r="K27" s="20" t="s">
        <v>161</v>
      </c>
      <c r="L27" s="42">
        <f t="shared" si="0"/>
        <v>5.0386477903486743E-2</v>
      </c>
      <c r="M27" s="46"/>
    </row>
    <row r="28" spans="1:13" x14ac:dyDescent="0.35">
      <c r="B28" s="20" t="s">
        <v>142</v>
      </c>
      <c r="C28" s="41">
        <f>+SUMIFS('[1]BD_ABAST_GANADO_ DEP'!$E$17:$E$1758,'[1]BD_ABAST_GANADO_ DEP'!$A$17:$A$1758,$C$13,'[1]BD_ABAST_GANADO_ DEP'!$D$17:$D$1758,"bovinos",'[1]BD_ABAST_GANADO_ DEP'!$C$17:$C$1758,B28)</f>
        <v>27174</v>
      </c>
      <c r="D28" s="42">
        <f t="shared" si="1"/>
        <v>7.4010927056721565</v>
      </c>
      <c r="E28" s="43"/>
      <c r="F28" s="41">
        <f>+SUMIFS('[1]BD_ABAST_GANADO_ DEP'!$E$17:$E$1758,'[1]BD_ABAST_GANADO_ DEP'!$A$17:$A$1758,$F$13,'[1]BD_ABAST_GANADO_ DEP'!$B$17:$B$1758,$F$12,'[1]BD_ABAST_GANADO_ DEP'!$C$17:$C$1758,B28,'[1]BD_ABAST_GANADO_ DEP'!$D$17:$D$1758,"bovinos")</f>
        <v>0</v>
      </c>
      <c r="G28" s="42" t="str">
        <f t="shared" si="2"/>
        <v xml:space="preserve"> </v>
      </c>
      <c r="H28" s="26"/>
      <c r="J28" s="46"/>
      <c r="K28" s="20" t="s">
        <v>140</v>
      </c>
      <c r="L28" s="42">
        <f t="shared" si="0"/>
        <v>3.2683120802261677E-2</v>
      </c>
      <c r="M28" s="46"/>
    </row>
    <row r="29" spans="1:13" x14ac:dyDescent="0.35">
      <c r="B29" s="20" t="s">
        <v>143</v>
      </c>
      <c r="C29" s="41">
        <f>+SUMIFS('[1]BD_ABAST_GANADO_ DEP'!$E$17:$E$1758,'[1]BD_ABAST_GANADO_ DEP'!$A$17:$A$1758,$C$13,'[1]BD_ABAST_GANADO_ DEP'!$D$17:$D$1758,"bovinos",'[1]BD_ABAST_GANADO_ DEP'!$C$17:$C$1758,B29)</f>
        <v>769</v>
      </c>
      <c r="D29" s="42">
        <f t="shared" si="1"/>
        <v>0.20944433247449354</v>
      </c>
      <c r="E29" s="43"/>
      <c r="F29" s="41">
        <f>+SUMIFS('[1]BD_ABAST_GANADO_ DEP'!$E$17:$E$1758,'[1]BD_ABAST_GANADO_ DEP'!$A$17:$A$1758,$F$13,'[1]BD_ABAST_GANADO_ DEP'!$B$17:$B$1758,$F$12,'[1]BD_ABAST_GANADO_ DEP'!$C$17:$C$1758,B29,'[1]BD_ABAST_GANADO_ DEP'!$D$17:$D$1758,"bovinos")</f>
        <v>0</v>
      </c>
      <c r="G29" s="42" t="str">
        <f t="shared" si="2"/>
        <v xml:space="preserve"> </v>
      </c>
      <c r="H29" s="26"/>
      <c r="J29" s="46"/>
      <c r="K29" s="20" t="s">
        <v>139</v>
      </c>
      <c r="L29" s="42">
        <f t="shared" si="0"/>
        <v>1.1711451620810432E-2</v>
      </c>
      <c r="M29" s="46"/>
    </row>
    <row r="30" spans="1:13" x14ac:dyDescent="0.35">
      <c r="B30" s="20" t="s">
        <v>144</v>
      </c>
      <c r="C30" s="41">
        <f>+SUMIFS('[1]BD_ABAST_GANADO_ DEP'!$E$17:$E$1758,'[1]BD_ABAST_GANADO_ DEP'!$A$17:$A$1758,$C$13,'[1]BD_ABAST_GANADO_ DEP'!$D$17:$D$1758,"bovinos",'[1]BD_ABAST_GANADO_ DEP'!$C$17:$C$1758,B30)</f>
        <v>98521</v>
      </c>
      <c r="D30" s="42">
        <f t="shared" si="1"/>
        <v>26.833114537996849</v>
      </c>
      <c r="E30" s="43"/>
      <c r="F30" s="41">
        <f>+SUMIFS('[1]BD_ABAST_GANADO_ DEP'!$E$17:$E$1758,'[1]BD_ABAST_GANADO_ DEP'!$A$17:$A$1758,$F$13,'[1]BD_ABAST_GANADO_ DEP'!$B$17:$B$1758,$F$12,'[1]BD_ABAST_GANADO_ DEP'!$C$17:$C$1758,B30,'[1]BD_ABAST_GANADO_ DEP'!$D$17:$D$1758,"bovinos")</f>
        <v>0</v>
      </c>
      <c r="G30" s="42" t="str">
        <f t="shared" si="2"/>
        <v xml:space="preserve"> </v>
      </c>
      <c r="H30" s="26"/>
      <c r="J30" s="46"/>
      <c r="K30" s="20" t="s">
        <v>145</v>
      </c>
      <c r="L30" s="42">
        <f t="shared" si="0"/>
        <v>9.5325769006596554E-3</v>
      </c>
      <c r="M30" s="46"/>
    </row>
    <row r="31" spans="1:13" x14ac:dyDescent="0.35">
      <c r="B31" s="20" t="s">
        <v>145</v>
      </c>
      <c r="C31" s="41">
        <f>+SUMIFS('[1]BD_ABAST_GANADO_ DEP'!$E$17:$E$1758,'[1]BD_ABAST_GANADO_ DEP'!$A$17:$A$1758,$C$13,'[1]BD_ABAST_GANADO_ DEP'!$D$17:$D$1758,"bovinos",'[1]BD_ABAST_GANADO_ DEP'!$C$17:$C$1758,B31)</f>
        <v>35</v>
      </c>
      <c r="D31" s="42">
        <f t="shared" si="1"/>
        <v>9.5325769006596554E-3</v>
      </c>
      <c r="E31" s="43"/>
      <c r="F31" s="41">
        <f>+SUMIFS('[1]BD_ABAST_GANADO_ DEP'!$E$17:$E$1758,'[1]BD_ABAST_GANADO_ DEP'!$A$17:$A$1758,$F$13,'[1]BD_ABAST_GANADO_ DEP'!$B$17:$B$1758,$F$12,'[1]BD_ABAST_GANADO_ DEP'!$C$17:$C$1758,B31,'[1]BD_ABAST_GANADO_ DEP'!$D$17:$D$1758,"bovinos")</f>
        <v>0</v>
      </c>
      <c r="G31" s="42" t="str">
        <f t="shared" si="2"/>
        <v xml:space="preserve"> </v>
      </c>
      <c r="H31" s="26"/>
      <c r="J31" s="46"/>
      <c r="K31" s="20" t="s">
        <v>150</v>
      </c>
      <c r="L31" s="42">
        <f t="shared" si="0"/>
        <v>8.1707802005654192E-3</v>
      </c>
      <c r="M31" s="46"/>
    </row>
    <row r="32" spans="1:13" x14ac:dyDescent="0.35">
      <c r="B32" s="20" t="s">
        <v>146</v>
      </c>
      <c r="C32" s="41">
        <f>+SUMIFS('[1]BD_ABAST_GANADO_ DEP'!$E$17:$E$1758,'[1]BD_ABAST_GANADO_ DEP'!$A$17:$A$1758,$C$13,'[1]BD_ABAST_GANADO_ DEP'!$D$17:$D$1758,"bovinos",'[1]BD_ABAST_GANADO_ DEP'!$C$17:$C$1758,B32)</f>
        <v>217</v>
      </c>
      <c r="D32" s="42">
        <f t="shared" si="1"/>
        <v>5.9101976784089856E-2</v>
      </c>
      <c r="E32" s="43"/>
      <c r="F32" s="41">
        <f>+SUMIFS('[1]BD_ABAST_GANADO_ DEP'!$E$17:$E$1758,'[1]BD_ABAST_GANADO_ DEP'!$A$17:$A$1758,$F$13,'[1]BD_ABAST_GANADO_ DEP'!$B$17:$B$1758,$F$12,'[1]BD_ABAST_GANADO_ DEP'!$C$17:$C$1758,B32,'[1]BD_ABAST_GANADO_ DEP'!$D$17:$D$1758,"bovinos")</f>
        <v>0</v>
      </c>
      <c r="G32" s="42" t="str">
        <f t="shared" si="2"/>
        <v xml:space="preserve"> </v>
      </c>
      <c r="H32" s="26"/>
      <c r="J32" s="46"/>
      <c r="K32" s="20" t="s">
        <v>151</v>
      </c>
      <c r="L32" s="42">
        <f t="shared" si="0"/>
        <v>5.99190548041464E-3</v>
      </c>
      <c r="M32" s="46"/>
    </row>
    <row r="33" spans="2:13" x14ac:dyDescent="0.35">
      <c r="B33" s="20" t="s">
        <v>147</v>
      </c>
      <c r="C33" s="41">
        <f>+SUMIFS('[1]BD_ABAST_GANADO_ DEP'!$E$17:$E$1758,'[1]BD_ABAST_GANADO_ DEP'!$A$17:$A$1758,$C$13,'[1]BD_ABAST_GANADO_ DEP'!$D$17:$D$1758,"bovinos",'[1]BD_ABAST_GANADO_ DEP'!$C$17:$C$1758,B33)</f>
        <v>9604</v>
      </c>
      <c r="D33" s="42">
        <f t="shared" si="1"/>
        <v>2.615739101541009</v>
      </c>
      <c r="E33" s="43"/>
      <c r="F33" s="41">
        <f>+SUMIFS('[1]BD_ABAST_GANADO_ DEP'!$E$17:$E$1758,'[1]BD_ABAST_GANADO_ DEP'!$A$17:$A$1758,$F$13,'[1]BD_ABAST_GANADO_ DEP'!$B$17:$B$1758,$F$12,'[1]BD_ABAST_GANADO_ DEP'!$C$17:$C$1758,B33,'[1]BD_ABAST_GANADO_ DEP'!$D$17:$D$1758,"bovinos")</f>
        <v>0</v>
      </c>
      <c r="G33" s="42" t="str">
        <f t="shared" si="2"/>
        <v xml:space="preserve"> </v>
      </c>
      <c r="H33" s="26"/>
      <c r="J33" s="46"/>
      <c r="K33" s="20" t="s">
        <v>136</v>
      </c>
      <c r="L33" s="42">
        <f>+IFERROR(VLOOKUP(K33,$B$16:$D$37,3,0),0)</f>
        <v>0</v>
      </c>
      <c r="M33" s="46"/>
    </row>
    <row r="34" spans="2:13" x14ac:dyDescent="0.35">
      <c r="B34" s="20" t="s">
        <v>148</v>
      </c>
      <c r="C34" s="41">
        <f>+SUMIFS('[1]BD_ABAST_GANADO_ DEP'!$E$17:$E$1758,'[1]BD_ABAST_GANADO_ DEP'!$A$17:$A$1758,$C$13,'[1]BD_ABAST_GANADO_ DEP'!$D$17:$D$1758,"bovinos",'[1]BD_ABAST_GANADO_ DEP'!$C$17:$C$1758,B34)</f>
        <v>0</v>
      </c>
      <c r="D34" s="42">
        <f t="shared" si="1"/>
        <v>0</v>
      </c>
      <c r="E34" s="43"/>
      <c r="F34" s="41">
        <f>+SUMIFS('[1]BD_ABAST_GANADO_ DEP'!$E$17:$E$1758,'[1]BD_ABAST_GANADO_ DEP'!$A$17:$A$1758,$F$13,'[1]BD_ABAST_GANADO_ DEP'!$B$17:$B$1758,$F$12,'[1]BD_ABAST_GANADO_ DEP'!$C$17:$C$1758,B34,'[1]BD_ABAST_GANADO_ DEP'!$D$17:$D$1758,"bovinos")</f>
        <v>0</v>
      </c>
      <c r="G34" s="42" t="str">
        <f t="shared" si="2"/>
        <v xml:space="preserve"> </v>
      </c>
      <c r="H34" s="26"/>
      <c r="J34" s="46"/>
      <c r="K34" s="20" t="s">
        <v>148</v>
      </c>
      <c r="L34" s="42">
        <f>+IFERROR(VLOOKUP(K34,$B$16:$D$37,3,0)," ")</f>
        <v>0</v>
      </c>
      <c r="M34" s="46"/>
    </row>
    <row r="35" spans="2:13" x14ac:dyDescent="0.35">
      <c r="B35" s="20" t="s">
        <v>149</v>
      </c>
      <c r="C35" s="41">
        <f>+SUMIFS('[1]BD_ABAST_GANADO_ DEP'!$E$17:$E$1758,'[1]BD_ABAST_GANADO_ DEP'!$A$17:$A$1758,$C$13,'[1]BD_ABAST_GANADO_ DEP'!$D$17:$D$1758,"bovinos",'[1]BD_ABAST_GANADO_ DEP'!$C$17:$C$1758,B35)</f>
        <v>5165</v>
      </c>
      <c r="D35" s="42">
        <f t="shared" si="1"/>
        <v>1.4067359911973463</v>
      </c>
      <c r="E35" s="43"/>
      <c r="F35" s="41">
        <f>+SUMIFS('[1]BD_ABAST_GANADO_ DEP'!$E$17:$E$1758,'[1]BD_ABAST_GANADO_ DEP'!$A$17:$A$1758,$F$13,'[1]BD_ABAST_GANADO_ DEP'!$B$17:$B$1758,$F$12,'[1]BD_ABAST_GANADO_ DEP'!$C$17:$C$1758,B35,'[1]BD_ABAST_GANADO_ DEP'!$D$17:$D$1758,"bovinos")</f>
        <v>0</v>
      </c>
      <c r="G35" s="42" t="str">
        <f t="shared" si="2"/>
        <v xml:space="preserve"> </v>
      </c>
      <c r="H35" s="26"/>
      <c r="J35" s="46"/>
      <c r="K35" s="46"/>
      <c r="L35" s="46"/>
      <c r="M35" s="46"/>
    </row>
    <row r="36" spans="2:13" x14ac:dyDescent="0.35">
      <c r="B36" s="20" t="s">
        <v>150</v>
      </c>
      <c r="C36" s="41">
        <f>+SUMIFS('[1]BD_ABAST_GANADO_ DEP'!$E$17:$E$1758,'[1]BD_ABAST_GANADO_ DEP'!$A$17:$A$1758,$C$13,'[1]BD_ABAST_GANADO_ DEP'!$D$17:$D$1758,"bovinos",'[1]BD_ABAST_GANADO_ DEP'!$C$17:$C$1758,B36)</f>
        <v>30</v>
      </c>
      <c r="D36" s="42">
        <f t="shared" si="1"/>
        <v>8.1707802005654192E-3</v>
      </c>
      <c r="E36" s="43"/>
      <c r="F36" s="41">
        <f>+SUMIFS('[1]BD_ABAST_GANADO_ DEP'!$E$17:$E$1758,'[1]BD_ABAST_GANADO_ DEP'!$A$17:$A$1758,$F$13,'[1]BD_ABAST_GANADO_ DEP'!$B$17:$B$1758,$F$12,'[1]BD_ABAST_GANADO_ DEP'!$C$17:$C$1758,B36,'[1]BD_ABAST_GANADO_ DEP'!$D$17:$D$1758,"bovinos")</f>
        <v>0</v>
      </c>
      <c r="G36" s="42" t="str">
        <f t="shared" si="2"/>
        <v xml:space="preserve"> </v>
      </c>
      <c r="H36" s="26"/>
      <c r="J36" s="46"/>
      <c r="K36" s="46"/>
      <c r="L36" s="46"/>
      <c r="M36" s="46"/>
    </row>
    <row r="37" spans="2:13" x14ac:dyDescent="0.35">
      <c r="B37" s="20" t="s">
        <v>151</v>
      </c>
      <c r="C37" s="41">
        <f>+SUMIFS('[1]BD_ABAST_GANADO_ DEP'!$E$17:$E$1758,'[1]BD_ABAST_GANADO_ DEP'!$A$17:$A$1758,$C$13,'[1]BD_ABAST_GANADO_ DEP'!$D$17:$D$1758,"bovinos",'[1]BD_ABAST_GANADO_ DEP'!$C$17:$C$1758,B37)</f>
        <v>22</v>
      </c>
      <c r="D37" s="42">
        <f t="shared" si="1"/>
        <v>5.99190548041464E-3</v>
      </c>
      <c r="E37" s="43"/>
      <c r="F37" s="41">
        <f>+SUMIFS('[1]BD_ABAST_GANADO_ DEP'!$E$17:$E$1758,'[1]BD_ABAST_GANADO_ DEP'!$A$17:$A$1758,$F$13,'[1]BD_ABAST_GANADO_ DEP'!$B$17:$B$1758,$F$12,'[1]BD_ABAST_GANADO_ DEP'!$C$17:$C$1758,B37,'[1]BD_ABAST_GANADO_ DEP'!$D$17:$D$1758,"bovinos")</f>
        <v>0</v>
      </c>
      <c r="G37" s="42" t="str">
        <f t="shared" si="2"/>
        <v xml:space="preserve"> </v>
      </c>
      <c r="H37" s="26"/>
      <c r="J37" s="46"/>
      <c r="K37" s="46"/>
      <c r="L37" s="46"/>
      <c r="M37" s="46"/>
    </row>
    <row r="38" spans="2:13" x14ac:dyDescent="0.35">
      <c r="C38" s="45"/>
      <c r="D38" s="45"/>
      <c r="E38" s="45"/>
      <c r="F38" s="45"/>
      <c r="G38" s="45"/>
      <c r="H38" s="26"/>
      <c r="J38" s="46"/>
      <c r="K38" s="46"/>
      <c r="L38" s="46"/>
      <c r="M38" s="46"/>
    </row>
    <row r="39" spans="2:13" ht="13.15" x14ac:dyDescent="0.4">
      <c r="B39" s="208" t="s">
        <v>81</v>
      </c>
      <c r="C39" s="208"/>
      <c r="D39" s="208"/>
      <c r="E39" s="208"/>
      <c r="F39" s="208"/>
      <c r="G39" s="208"/>
      <c r="H39" s="26"/>
      <c r="J39" s="46"/>
      <c r="K39" s="46"/>
      <c r="L39" s="46"/>
      <c r="M39" s="46"/>
    </row>
    <row r="40" spans="2:13" ht="13.15" x14ac:dyDescent="0.4">
      <c r="B40" s="207" t="str">
        <f>+"Participación porcentual. Año corrido a "&amp;F12&amp;" 2022"</f>
        <v>Participación porcentual. Año corrido a septiembre 2022</v>
      </c>
      <c r="C40" s="207"/>
      <c r="D40" s="207"/>
      <c r="E40" s="207"/>
      <c r="F40" s="207"/>
      <c r="G40" s="207"/>
      <c r="H40" s="26"/>
      <c r="J40" s="46"/>
      <c r="K40" s="46"/>
      <c r="L40" s="46"/>
      <c r="M40" s="46"/>
    </row>
    <row r="41" spans="2:13" ht="13.15" x14ac:dyDescent="0.35">
      <c r="B41" s="46"/>
      <c r="C41" s="192"/>
      <c r="D41" s="192"/>
      <c r="E41" s="192"/>
      <c r="F41" s="192"/>
      <c r="G41" s="192"/>
      <c r="H41" s="26"/>
      <c r="J41" s="46"/>
      <c r="K41" s="46"/>
      <c r="L41" s="46"/>
      <c r="M41" s="46"/>
    </row>
    <row r="42" spans="2:13" ht="13.15" x14ac:dyDescent="0.4">
      <c r="B42" s="47"/>
      <c r="C42" s="48"/>
      <c r="D42" s="48"/>
      <c r="E42" s="48"/>
      <c r="F42" s="48"/>
      <c r="G42" s="49"/>
      <c r="H42" s="26"/>
      <c r="J42" s="46"/>
      <c r="K42" s="46"/>
      <c r="L42" s="46"/>
      <c r="M42" s="46"/>
    </row>
    <row r="43" spans="2:13" ht="13.15" x14ac:dyDescent="0.4">
      <c r="B43" s="46"/>
      <c r="C43" s="48"/>
      <c r="D43" s="48"/>
      <c r="E43" s="48"/>
      <c r="F43" s="48"/>
      <c r="G43" s="49"/>
      <c r="H43" s="26"/>
      <c r="J43" s="46"/>
      <c r="K43" s="46"/>
      <c r="L43" s="46"/>
      <c r="M43" s="46"/>
    </row>
    <row r="44" spans="2:13" ht="13.15" x14ac:dyDescent="0.4">
      <c r="B44" s="46"/>
      <c r="C44" s="48"/>
      <c r="D44" s="48"/>
      <c r="E44" s="48"/>
      <c r="F44" s="48"/>
      <c r="G44" s="49"/>
      <c r="H44" s="26"/>
      <c r="J44" s="46"/>
      <c r="K44" s="46"/>
      <c r="L44" s="46"/>
      <c r="M44" s="46"/>
    </row>
    <row r="45" spans="2:13" ht="13.15" x14ac:dyDescent="0.4">
      <c r="B45" s="47"/>
      <c r="C45" s="48"/>
      <c r="D45" s="48"/>
      <c r="E45" s="48"/>
      <c r="F45" s="48"/>
      <c r="G45" s="49"/>
      <c r="H45" s="26"/>
      <c r="J45" s="46"/>
      <c r="K45" s="46"/>
      <c r="L45" s="46"/>
      <c r="M45" s="46"/>
    </row>
    <row r="46" spans="2:13" ht="13.15" x14ac:dyDescent="0.4">
      <c r="B46" s="47"/>
      <c r="C46" s="48"/>
      <c r="D46" s="48"/>
      <c r="E46" s="48"/>
      <c r="F46" s="48"/>
      <c r="G46" s="49"/>
      <c r="H46" s="26"/>
      <c r="J46" s="46"/>
      <c r="K46" s="46"/>
      <c r="L46" s="46"/>
      <c r="M46" s="46"/>
    </row>
    <row r="47" spans="2:13" ht="13.15" x14ac:dyDescent="0.4">
      <c r="C47" s="48"/>
      <c r="D47" s="48"/>
      <c r="E47" s="48"/>
      <c r="F47" s="48"/>
      <c r="G47" s="49"/>
      <c r="H47" s="26"/>
      <c r="J47" s="46"/>
      <c r="K47" s="46"/>
      <c r="L47" s="46"/>
      <c r="M47" s="46"/>
    </row>
    <row r="48" spans="2:13" ht="13.15" x14ac:dyDescent="0.4">
      <c r="C48" s="48"/>
      <c r="D48" s="48"/>
      <c r="E48" s="48"/>
      <c r="F48" s="48"/>
      <c r="G48" s="49"/>
      <c r="H48" s="26"/>
      <c r="J48" s="46"/>
      <c r="K48" s="46"/>
      <c r="L48" s="46"/>
      <c r="M48" s="46"/>
    </row>
    <row r="49" spans="1:13" ht="13.15" x14ac:dyDescent="0.4">
      <c r="C49" s="48"/>
      <c r="D49" s="48"/>
      <c r="E49" s="48"/>
      <c r="F49" s="48"/>
      <c r="G49" s="49"/>
      <c r="H49" s="26"/>
      <c r="J49" s="46"/>
      <c r="K49" s="46"/>
      <c r="L49" s="46"/>
      <c r="M49" s="46"/>
    </row>
    <row r="50" spans="1:13" ht="13.15" x14ac:dyDescent="0.4">
      <c r="C50" s="48"/>
      <c r="D50" s="48"/>
      <c r="E50" s="48"/>
      <c r="F50" s="48"/>
      <c r="G50" s="49"/>
      <c r="H50" s="26"/>
      <c r="J50" s="46"/>
      <c r="K50" s="46"/>
      <c r="L50" s="46"/>
      <c r="M50" s="46"/>
    </row>
    <row r="51" spans="1:13" ht="13.15" x14ac:dyDescent="0.4">
      <c r="C51" s="48"/>
      <c r="D51" s="48"/>
      <c r="E51" s="48"/>
      <c r="F51" s="48"/>
      <c r="G51" s="49"/>
      <c r="H51" s="26"/>
      <c r="J51" s="46"/>
      <c r="K51" s="46"/>
      <c r="L51" s="46"/>
      <c r="M51" s="46"/>
    </row>
    <row r="52" spans="1:13" ht="13.15" x14ac:dyDescent="0.4">
      <c r="C52" s="48"/>
      <c r="D52" s="48"/>
      <c r="E52" s="48"/>
      <c r="F52" s="48"/>
      <c r="G52" s="49"/>
      <c r="H52" s="26"/>
      <c r="J52" s="46"/>
      <c r="K52" s="46"/>
      <c r="L52" s="46"/>
      <c r="M52" s="46"/>
    </row>
    <row r="53" spans="1:13" ht="13.15" x14ac:dyDescent="0.4">
      <c r="B53" s="50"/>
      <c r="G53" s="49"/>
      <c r="H53" s="26"/>
      <c r="J53" s="46"/>
      <c r="K53" s="46"/>
      <c r="L53" s="46"/>
      <c r="M53" s="46"/>
    </row>
    <row r="54" spans="1:13" ht="13.15" x14ac:dyDescent="0.4">
      <c r="G54" s="49"/>
      <c r="H54" s="26"/>
      <c r="J54" s="46"/>
      <c r="K54" s="46"/>
      <c r="L54" s="46"/>
      <c r="M54" s="46"/>
    </row>
    <row r="55" spans="1:13" ht="13.15" x14ac:dyDescent="0.4">
      <c r="G55" s="49"/>
      <c r="H55" s="26"/>
      <c r="J55" s="46"/>
      <c r="K55" s="46"/>
      <c r="L55" s="46"/>
      <c r="M55" s="46"/>
    </row>
    <row r="56" spans="1:13" x14ac:dyDescent="0.35">
      <c r="A56" s="47"/>
      <c r="B56" s="47"/>
      <c r="H56" s="26"/>
      <c r="J56" s="46"/>
      <c r="K56" s="46"/>
      <c r="L56" s="46"/>
      <c r="M56" s="46"/>
    </row>
    <row r="57" spans="1:13" x14ac:dyDescent="0.35">
      <c r="H57" s="26"/>
      <c r="J57" s="46"/>
      <c r="K57" s="46"/>
      <c r="L57" s="46"/>
      <c r="M57" s="46"/>
    </row>
    <row r="58" spans="1:13" x14ac:dyDescent="0.35">
      <c r="H58" s="26"/>
      <c r="J58" s="46"/>
      <c r="K58" s="46"/>
      <c r="L58" s="46"/>
      <c r="M58" s="46"/>
    </row>
    <row r="59" spans="1:13" x14ac:dyDescent="0.35">
      <c r="H59" s="26"/>
      <c r="J59" s="46"/>
      <c r="K59" s="46"/>
      <c r="L59" s="46"/>
      <c r="M59" s="46"/>
    </row>
    <row r="60" spans="1:13" x14ac:dyDescent="0.35">
      <c r="H60" s="26"/>
      <c r="J60" s="46"/>
      <c r="K60" s="46"/>
      <c r="L60" s="46"/>
      <c r="M60" s="46"/>
    </row>
    <row r="61" spans="1:13" x14ac:dyDescent="0.35">
      <c r="H61" s="26"/>
      <c r="J61" s="46"/>
      <c r="K61" s="46"/>
      <c r="L61" s="46"/>
      <c r="M61" s="46"/>
    </row>
    <row r="62" spans="1:13" x14ac:dyDescent="0.35">
      <c r="H62" s="26"/>
      <c r="J62" s="46"/>
      <c r="K62" s="46"/>
      <c r="L62" s="46"/>
      <c r="M62" s="46"/>
    </row>
    <row r="63" spans="1:13" x14ac:dyDescent="0.35">
      <c r="H63" s="26"/>
      <c r="J63" s="46"/>
      <c r="K63" s="46"/>
      <c r="L63" s="46"/>
      <c r="M63" s="46"/>
    </row>
    <row r="64" spans="1:13" x14ac:dyDescent="0.35">
      <c r="H64" s="26"/>
      <c r="J64" s="46"/>
      <c r="K64" s="46"/>
      <c r="L64" s="46"/>
      <c r="M64" s="46"/>
    </row>
    <row r="65" spans="1:13" x14ac:dyDescent="0.35">
      <c r="A65" s="51"/>
      <c r="B65" s="102" t="s">
        <v>82</v>
      </c>
      <c r="C65" s="51"/>
      <c r="D65" s="51"/>
      <c r="E65" s="51"/>
      <c r="F65" s="51"/>
      <c r="G65" s="51"/>
      <c r="H65" s="52"/>
      <c r="J65" s="46"/>
      <c r="K65" s="46"/>
      <c r="L65" s="46"/>
      <c r="M65" s="46"/>
    </row>
    <row r="66" spans="1:13" x14ac:dyDescent="0.35">
      <c r="J66" s="46"/>
      <c r="K66" s="46"/>
      <c r="L66" s="46"/>
      <c r="M66" s="46"/>
    </row>
    <row r="67" spans="1:13" x14ac:dyDescent="0.35">
      <c r="J67" s="46"/>
      <c r="K67" s="46"/>
      <c r="L67" s="46"/>
      <c r="M67" s="46"/>
    </row>
    <row r="68" spans="1:13" x14ac:dyDescent="0.35">
      <c r="J68" s="46"/>
      <c r="K68" s="46"/>
      <c r="L68" s="46"/>
      <c r="M68" s="46"/>
    </row>
    <row r="69" spans="1:13" x14ac:dyDescent="0.35">
      <c r="J69" s="46"/>
      <c r="K69" s="46"/>
      <c r="L69" s="46"/>
      <c r="M69" s="46"/>
    </row>
    <row r="70" spans="1:13" x14ac:dyDescent="0.35">
      <c r="J70" s="46"/>
      <c r="K70" s="46"/>
      <c r="L70" s="46"/>
      <c r="M70" s="46"/>
    </row>
    <row r="71" spans="1:13" x14ac:dyDescent="0.35">
      <c r="J71" s="46"/>
      <c r="K71" s="46"/>
      <c r="L71" s="46"/>
      <c r="M71" s="46"/>
    </row>
    <row r="72" spans="1:13" x14ac:dyDescent="0.35">
      <c r="J72" s="46"/>
      <c r="K72" s="46"/>
      <c r="L72" s="46"/>
      <c r="M72" s="46"/>
    </row>
    <row r="73" spans="1:13" x14ac:dyDescent="0.35">
      <c r="J73" s="46"/>
      <c r="K73" s="46"/>
      <c r="L73" s="46"/>
      <c r="M73" s="46"/>
    </row>
    <row r="74" spans="1:13" x14ac:dyDescent="0.35">
      <c r="J74" s="46"/>
      <c r="K74" s="46"/>
      <c r="L74" s="46"/>
      <c r="M74" s="46"/>
    </row>
  </sheetData>
  <sortState xmlns:xlrd2="http://schemas.microsoft.com/office/spreadsheetml/2017/richdata2" ref="K14:L34">
    <sortCondition descending="1" ref="L14:L34"/>
  </sortState>
  <mergeCells count="7">
    <mergeCell ref="B40:G40"/>
    <mergeCell ref="C41:G41"/>
    <mergeCell ref="C9:G9"/>
    <mergeCell ref="C10:G10"/>
    <mergeCell ref="D12:D13"/>
    <mergeCell ref="G12:G13"/>
    <mergeCell ref="B39:G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K58"/>
  <sheetViews>
    <sheetView topLeftCell="B16" zoomScaleNormal="100" workbookViewId="0">
      <selection activeCell="G23" sqref="G23"/>
    </sheetView>
  </sheetViews>
  <sheetFormatPr baseColWidth="10" defaultColWidth="11.3984375" defaultRowHeight="12.75" x14ac:dyDescent="0.35"/>
  <cols>
    <col min="1" max="1" width="2.73046875" style="20" customWidth="1"/>
    <col min="2" max="2" width="21.73046875" style="20" customWidth="1"/>
    <col min="3" max="3" width="26.1328125" style="20" customWidth="1"/>
    <col min="4" max="4" width="11.86328125" style="20" customWidth="1"/>
    <col min="5" max="5" width="5.73046875" style="20" customWidth="1"/>
    <col min="6" max="6" width="23" style="20" customWidth="1"/>
    <col min="7" max="7" width="11.86328125" style="20" customWidth="1"/>
    <col min="8" max="8" width="2.73046875" style="20" customWidth="1"/>
    <col min="9" max="16384" width="11.3984375" style="20"/>
  </cols>
  <sheetData>
    <row r="1" spans="1:8" ht="15.75" customHeight="1" x14ac:dyDescent="0.35">
      <c r="A1" s="24"/>
      <c r="B1" s="24"/>
      <c r="D1" s="24"/>
      <c r="E1" s="24"/>
      <c r="F1" s="24"/>
      <c r="G1" s="24"/>
      <c r="H1" s="25"/>
    </row>
    <row r="2" spans="1:8" ht="15.75" customHeight="1" x14ac:dyDescent="0.35">
      <c r="H2" s="26"/>
    </row>
    <row r="3" spans="1:8" ht="15.75" customHeight="1" x14ac:dyDescent="0.35">
      <c r="H3" s="26"/>
    </row>
    <row r="4" spans="1:8" ht="15.75" customHeight="1" x14ac:dyDescent="0.35">
      <c r="H4" s="26"/>
    </row>
    <row r="5" spans="1:8" ht="15.75" customHeight="1" x14ac:dyDescent="0.35">
      <c r="H5" s="26"/>
    </row>
    <row r="6" spans="1:8" ht="15.75" customHeight="1" x14ac:dyDescent="0.35">
      <c r="H6" s="26"/>
    </row>
    <row r="7" spans="1:8" ht="15.75" customHeight="1" x14ac:dyDescent="0.35">
      <c r="H7" s="26"/>
    </row>
    <row r="8" spans="1:8" ht="15.75" customHeight="1" x14ac:dyDescent="0.35">
      <c r="H8" s="26"/>
    </row>
    <row r="9" spans="1:8" x14ac:dyDescent="0.35">
      <c r="H9" s="26"/>
    </row>
    <row r="10" spans="1:8" ht="12.75" customHeight="1" x14ac:dyDescent="0.4">
      <c r="C10" s="199" t="s">
        <v>90</v>
      </c>
      <c r="D10" s="199"/>
      <c r="E10" s="199"/>
      <c r="F10" s="199"/>
      <c r="G10" s="199"/>
      <c r="H10" s="26"/>
    </row>
    <row r="11" spans="1:8" ht="13.15" x14ac:dyDescent="0.4">
      <c r="C11" s="199" t="str">
        <f>+"unidades,"&amp;" "&amp;Fechas!C2&amp;" "&amp;2022</f>
        <v>unidades, septiembre 2022</v>
      </c>
      <c r="D11" s="199"/>
      <c r="E11" s="199"/>
      <c r="F11" s="199"/>
      <c r="G11" s="199"/>
      <c r="H11" s="26"/>
    </row>
    <row r="12" spans="1:8" ht="13.15" x14ac:dyDescent="0.4">
      <c r="C12" s="27"/>
      <c r="D12" s="27"/>
      <c r="E12" s="27"/>
      <c r="F12" s="27"/>
      <c r="H12" s="26"/>
    </row>
    <row r="13" spans="1:8" ht="13.15" x14ac:dyDescent="0.4">
      <c r="B13" s="27"/>
      <c r="C13" s="28" t="str">
        <f>+"Año corrido a"&amp;" "&amp;Fechas!C2</f>
        <v>Año corrido a septiembre</v>
      </c>
      <c r="D13" s="195" t="s">
        <v>355</v>
      </c>
      <c r="E13" s="29"/>
      <c r="F13" s="30" t="str">
        <f>+Fechas!C2</f>
        <v>septiembre</v>
      </c>
      <c r="G13" s="195" t="s">
        <v>355</v>
      </c>
      <c r="H13" s="26"/>
    </row>
    <row r="14" spans="1:8" ht="13.15" x14ac:dyDescent="0.35">
      <c r="B14" s="31"/>
      <c r="C14" s="29">
        <f>'Abastecimiento Bovinos unidades'!C13</f>
        <v>2022</v>
      </c>
      <c r="D14" s="195"/>
      <c r="E14" s="29"/>
      <c r="F14" s="29">
        <f>C14</f>
        <v>2022</v>
      </c>
      <c r="G14" s="195"/>
      <c r="H14" s="26"/>
    </row>
    <row r="15" spans="1:8" ht="13.15" x14ac:dyDescent="0.35">
      <c r="B15" s="31"/>
      <c r="C15" s="32"/>
      <c r="D15" s="31"/>
      <c r="E15" s="31"/>
      <c r="F15" s="31"/>
      <c r="G15" s="33"/>
      <c r="H15" s="26"/>
    </row>
    <row r="16" spans="1:8" ht="13.15" x14ac:dyDescent="0.4">
      <c r="A16" s="34"/>
      <c r="B16" s="35" t="s">
        <v>153</v>
      </c>
      <c r="C16" s="36">
        <f>+SUM(C17:C29)</f>
        <v>1122</v>
      </c>
      <c r="D16" s="37">
        <f>+(C16/C$16)*100</f>
        <v>100</v>
      </c>
      <c r="E16" s="38"/>
      <c r="F16" s="36">
        <f>+SUM(F17:F29)</f>
        <v>0</v>
      </c>
      <c r="G16" s="39">
        <v>100</v>
      </c>
      <c r="H16" s="26"/>
    </row>
    <row r="17" spans="1:11" ht="13.15" x14ac:dyDescent="0.4">
      <c r="A17" s="40"/>
      <c r="B17" s="20" t="s">
        <v>134</v>
      </c>
      <c r="C17" s="41">
        <f>+SUMIFS('[1]BD_ABAST_GANADO_ DEP'!$E$17:$E$1758,'[1]BD_ABAST_GANADO_ DEP'!$A$17:$A$1758,$C$14,'[1]BD_ABAST_GANADO_ DEP'!$D$17:$D$1758,"bufalos",'[1]BD_ABAST_GANADO_ DEP'!$C$17:$C$1758,B17)</f>
        <v>56</v>
      </c>
      <c r="D17" s="42">
        <f>+IFERROR((C17/C$16)*100, " ")</f>
        <v>4.9910873440285206</v>
      </c>
      <c r="E17" s="43"/>
      <c r="F17" s="41">
        <f>+SUMIFS('[1]BD_ABAST_GANADO_ DEP'!$E$17:$E$1758,'[1]BD_ABAST_GANADO_ DEP'!$A$17:$A$1758,$F$14,'[1]BD_ABAST_GANADO_ DEP'!$B$17:$B$1758,$F$13,'[1]BD_ABAST_GANADO_ DEP'!$C$17:$C$1758,B17,'[1]BD_ABAST_GANADO_ DEP'!$D$17:$D$1758,"bufalos")</f>
        <v>0</v>
      </c>
      <c r="G17" s="42" t="str">
        <f>+IFERROR((F17/$F$16)*100, " ")</f>
        <v xml:space="preserve"> </v>
      </c>
      <c r="H17" s="26"/>
      <c r="J17" s="20" t="s">
        <v>144</v>
      </c>
      <c r="K17" s="53">
        <f t="shared" ref="K17:K29" si="0">+VLOOKUP(J17,$B$17:$D$29,3,0)</f>
        <v>39.928698752228165</v>
      </c>
    </row>
    <row r="18" spans="1:11" x14ac:dyDescent="0.35">
      <c r="A18" s="44"/>
      <c r="B18" s="20" t="s">
        <v>135</v>
      </c>
      <c r="C18" s="41">
        <f>+SUMIFS('[1]BD_ABAST_GANADO_ DEP'!$E$17:$E$1758,'[1]BD_ABAST_GANADO_ DEP'!$A$17:$A$1758,$C$14,'[1]BD_ABAST_GANADO_ DEP'!$D$17:$D$1758,"bufalos",'[1]BD_ABAST_GANADO_ DEP'!$C$17:$C$1758,B18)</f>
        <v>202</v>
      </c>
      <c r="D18" s="42">
        <f t="shared" ref="D18:D29" si="1">+IFERROR((C18/C$16)*100, " ")</f>
        <v>18.003565062388592</v>
      </c>
      <c r="E18" s="43"/>
      <c r="F18" s="41">
        <f>+SUMIFS('[1]BD_ABAST_GANADO_ DEP'!$E$17:$E$1758,'[1]BD_ABAST_GANADO_ DEP'!$A$17:$A$1758,$F$14,'[1]BD_ABAST_GANADO_ DEP'!$B$17:$B$1758,$F$13,'[1]BD_ABAST_GANADO_ DEP'!$C$17:$C$1758,B18,'[1]BD_ABAST_GANADO_ DEP'!$D$17:$D$1758,"bufalos")</f>
        <v>0</v>
      </c>
      <c r="G18" s="42" t="str">
        <f t="shared" ref="G18:G29" si="2">+IFERROR((F18/$F$16)*100, " ")</f>
        <v xml:space="preserve"> </v>
      </c>
      <c r="H18" s="26"/>
      <c r="J18" s="20" t="s">
        <v>135</v>
      </c>
      <c r="K18" s="53">
        <f t="shared" si="0"/>
        <v>18.003565062388592</v>
      </c>
    </row>
    <row r="19" spans="1:11" x14ac:dyDescent="0.35">
      <c r="A19" s="44"/>
      <c r="B19" s="20" t="s">
        <v>161</v>
      </c>
      <c r="C19" s="41">
        <f>+SUMIFS('[1]BD_ABAST_GANADO_ DEP'!$E$17:$E$1758,'[1]BD_ABAST_GANADO_ DEP'!$A$17:$A$1758,$C$14,'[1]BD_ABAST_GANADO_ DEP'!$D$17:$D$1758,"bufalos",'[1]BD_ABAST_GANADO_ DEP'!$C$17:$C$1758,B19)</f>
        <v>0</v>
      </c>
      <c r="D19" s="42">
        <f t="shared" si="1"/>
        <v>0</v>
      </c>
      <c r="E19" s="43"/>
      <c r="F19" s="41">
        <f>+SUMIFS('[1]BD_ABAST_GANADO_ DEP'!$E$17:$E$1758,'[1]BD_ABAST_GANADO_ DEP'!$A$17:$A$1758,$F$14,'[1]BD_ABAST_GANADO_ DEP'!$B$17:$B$1758,$F$13,'[1]BD_ABAST_GANADO_ DEP'!$C$17:$C$1758,B19,'[1]BD_ABAST_GANADO_ DEP'!$D$17:$D$1758,"bufalos")</f>
        <v>0</v>
      </c>
      <c r="G19" s="42" t="str">
        <f t="shared" si="2"/>
        <v xml:space="preserve"> </v>
      </c>
      <c r="H19" s="26"/>
      <c r="J19" s="20" t="s">
        <v>138</v>
      </c>
      <c r="K19" s="53">
        <f t="shared" si="0"/>
        <v>16.666666666666664</v>
      </c>
    </row>
    <row r="20" spans="1:11" x14ac:dyDescent="0.35">
      <c r="A20" s="44"/>
      <c r="B20" s="20" t="s">
        <v>354</v>
      </c>
      <c r="C20" s="41">
        <f>+SUMIFS('[1]BD_ABAST_GANADO_ DEP'!$E$17:$E$1758,'[1]BD_ABAST_GANADO_ DEP'!$A$17:$A$1758,$C$14,'[1]BD_ABAST_GANADO_ DEP'!$D$17:$D$1758,"bufalos",'[1]BD_ABAST_GANADO_ DEP'!$C$17:$C$1758,B20)</f>
        <v>7</v>
      </c>
      <c r="D20" s="42">
        <f t="shared" si="1"/>
        <v>0.62388591800356508</v>
      </c>
      <c r="E20" s="43"/>
      <c r="F20" s="41">
        <f>+SUMIFS('[1]BD_ABAST_GANADO_ DEP'!$E$17:$E$1758,'[1]BD_ABAST_GANADO_ DEP'!$A$17:$A$1758,$F$14,'[1]BD_ABAST_GANADO_ DEP'!$B$17:$B$1758,$F$13,'[1]BD_ABAST_GANADO_ DEP'!$C$17:$C$1758,B20,'[1]BD_ABAST_GANADO_ DEP'!$D$17:$D$1758,"bufalos")</f>
        <v>0</v>
      </c>
      <c r="G20" s="42" t="str">
        <f t="shared" si="2"/>
        <v xml:space="preserve"> </v>
      </c>
      <c r="H20" s="26"/>
      <c r="J20" s="20" t="s">
        <v>147</v>
      </c>
      <c r="K20" s="53">
        <f t="shared" si="0"/>
        <v>9.3582887700534751</v>
      </c>
    </row>
    <row r="21" spans="1:11" x14ac:dyDescent="0.35">
      <c r="A21" s="44"/>
      <c r="B21" s="20" t="s">
        <v>137</v>
      </c>
      <c r="C21" s="41">
        <f>+SUMIFS('[1]BD_ABAST_GANADO_ DEP'!$E$17:$E$1758,'[1]BD_ABAST_GANADO_ DEP'!$A$17:$A$1758,$C$14,'[1]BD_ABAST_GANADO_ DEP'!$D$17:$D$1758,"bufalos",'[1]BD_ABAST_GANADO_ DEP'!$C$17:$C$1758,B21)</f>
        <v>19</v>
      </c>
      <c r="D21" s="42">
        <f t="shared" si="1"/>
        <v>1.6934046345811051</v>
      </c>
      <c r="E21" s="43"/>
      <c r="F21" s="41">
        <f>+SUMIFS('[1]BD_ABAST_GANADO_ DEP'!$E$17:$E$1758,'[1]BD_ABAST_GANADO_ DEP'!$A$17:$A$1758,$F$14,'[1]BD_ABAST_GANADO_ DEP'!$B$17:$B$1758,$F$13,'[1]BD_ABAST_GANADO_ DEP'!$C$17:$C$1758,B21,'[1]BD_ABAST_GANADO_ DEP'!$D$17:$D$1758,"bufalos")</f>
        <v>0</v>
      </c>
      <c r="G21" s="42" t="str">
        <f t="shared" si="2"/>
        <v xml:space="preserve"> </v>
      </c>
      <c r="H21" s="26"/>
      <c r="J21" s="20" t="s">
        <v>134</v>
      </c>
      <c r="K21" s="53">
        <f t="shared" si="0"/>
        <v>4.9910873440285206</v>
      </c>
    </row>
    <row r="22" spans="1:11" x14ac:dyDescent="0.35">
      <c r="A22" s="44"/>
      <c r="B22" s="20" t="s">
        <v>154</v>
      </c>
      <c r="C22" s="41">
        <f>+SUMIFS('[1]BD_ABAST_GANADO_ DEP'!$E$17:$E$1758,'[1]BD_ABAST_GANADO_ DEP'!$A$17:$A$1758,$C$14,'[1]BD_ABAST_GANADO_ DEP'!$D$17:$D$1758,"bufalos",'[1]BD_ABAST_GANADO_ DEP'!$C$17:$C$1758,B22)</f>
        <v>24</v>
      </c>
      <c r="D22" s="42">
        <f t="shared" si="1"/>
        <v>2.1390374331550799</v>
      </c>
      <c r="E22" s="43"/>
      <c r="F22" s="41">
        <f>+SUMIFS('[1]BD_ABAST_GANADO_ DEP'!$E$17:$E$1758,'[1]BD_ABAST_GANADO_ DEP'!$A$17:$A$1758,$F$14,'[1]BD_ABAST_GANADO_ DEP'!$B$17:$B$1758,$F$13,'[1]BD_ABAST_GANADO_ DEP'!$C$17:$C$1758,B22,'[1]BD_ABAST_GANADO_ DEP'!$D$17:$D$1758,"bufalos")</f>
        <v>0</v>
      </c>
      <c r="G22" s="42" t="str">
        <f t="shared" si="2"/>
        <v xml:space="preserve"> </v>
      </c>
      <c r="H22" s="26"/>
      <c r="J22" s="20" t="s">
        <v>142</v>
      </c>
      <c r="K22" s="53">
        <f t="shared" si="0"/>
        <v>2.7629233511586455</v>
      </c>
    </row>
    <row r="23" spans="1:11" x14ac:dyDescent="0.35">
      <c r="B23" s="20" t="s">
        <v>138</v>
      </c>
      <c r="C23" s="41">
        <f>+SUMIFS('[1]BD_ABAST_GANADO_ DEP'!$E$17:$E$1758,'[1]BD_ABAST_GANADO_ DEP'!$A$17:$A$1758,$C$14,'[1]BD_ABAST_GANADO_ DEP'!$D$17:$D$1758,"bufalos",'[1]BD_ABAST_GANADO_ DEP'!$C$17:$C$1758,B23)</f>
        <v>187</v>
      </c>
      <c r="D23" s="42">
        <f t="shared" si="1"/>
        <v>16.666666666666664</v>
      </c>
      <c r="E23" s="43"/>
      <c r="F23" s="41">
        <f>+SUMIFS('[1]BD_ABAST_GANADO_ DEP'!$E$17:$E$1758,'[1]BD_ABAST_GANADO_ DEP'!$A$17:$A$1758,$F$14,'[1]BD_ABAST_GANADO_ DEP'!$B$17:$B$1758,$F$13,'[1]BD_ABAST_GANADO_ DEP'!$C$17:$C$1758,B23,'[1]BD_ABAST_GANADO_ DEP'!$D$17:$D$1758,"bufalos")</f>
        <v>0</v>
      </c>
      <c r="G23" s="42" t="str">
        <f t="shared" si="2"/>
        <v xml:space="preserve"> </v>
      </c>
      <c r="H23" s="26"/>
      <c r="J23" s="20" t="s">
        <v>141</v>
      </c>
      <c r="K23" s="53">
        <f t="shared" si="0"/>
        <v>2.7629233511586455</v>
      </c>
    </row>
    <row r="24" spans="1:11" x14ac:dyDescent="0.35">
      <c r="B24" s="20" t="s">
        <v>140</v>
      </c>
      <c r="C24" s="41">
        <f>+SUMIFS('[1]BD_ABAST_GANADO_ DEP'!$E$17:$E$1758,'[1]BD_ABAST_GANADO_ DEP'!$A$17:$A$1758,$C$14,'[1]BD_ABAST_GANADO_ DEP'!$D$17:$D$1758,"bufalos",'[1]BD_ABAST_GANADO_ DEP'!$C$17:$C$1758,B24)</f>
        <v>12</v>
      </c>
      <c r="D24" s="42">
        <f t="shared" si="1"/>
        <v>1.0695187165775399</v>
      </c>
      <c r="E24" s="43"/>
      <c r="F24" s="41">
        <f>+SUMIFS('[1]BD_ABAST_GANADO_ DEP'!$E$17:$E$1758,'[1]BD_ABAST_GANADO_ DEP'!$A$17:$A$1758,$F$14,'[1]BD_ABAST_GANADO_ DEP'!$B$17:$B$1758,$F$13,'[1]BD_ABAST_GANADO_ DEP'!$C$17:$C$1758,B24,'[1]BD_ABAST_GANADO_ DEP'!$D$17:$D$1758,"bufalos")</f>
        <v>0</v>
      </c>
      <c r="G24" s="42" t="str">
        <f t="shared" si="2"/>
        <v xml:space="preserve"> </v>
      </c>
      <c r="H24" s="26"/>
      <c r="J24" s="20" t="s">
        <v>154</v>
      </c>
      <c r="K24" s="53">
        <f t="shared" si="0"/>
        <v>2.1390374331550799</v>
      </c>
    </row>
    <row r="25" spans="1:11" x14ac:dyDescent="0.35">
      <c r="B25" s="20" t="s">
        <v>141</v>
      </c>
      <c r="C25" s="41">
        <f>+SUMIFS('[1]BD_ABAST_GANADO_ DEP'!$E$17:$E$1758,'[1]BD_ABAST_GANADO_ DEP'!$A$17:$A$1758,$C$14,'[1]BD_ABAST_GANADO_ DEP'!$D$17:$D$1758,"bufalos",'[1]BD_ABAST_GANADO_ DEP'!$C$17:$C$1758,B25)</f>
        <v>31</v>
      </c>
      <c r="D25" s="42">
        <f t="shared" si="1"/>
        <v>2.7629233511586455</v>
      </c>
      <c r="E25" s="43"/>
      <c r="F25" s="41">
        <f>+SUMIFS('[1]BD_ABAST_GANADO_ DEP'!$E$17:$E$1758,'[1]BD_ABAST_GANADO_ DEP'!$A$17:$A$1758,$F$14,'[1]BD_ABAST_GANADO_ DEP'!$B$17:$B$1758,$F$13,'[1]BD_ABAST_GANADO_ DEP'!$C$17:$C$1758,B25,'[1]BD_ABAST_GANADO_ DEP'!$D$17:$D$1758,"bufalos")</f>
        <v>0</v>
      </c>
      <c r="G25" s="42" t="str">
        <f t="shared" si="2"/>
        <v xml:space="preserve"> </v>
      </c>
      <c r="H25" s="26"/>
      <c r="J25" s="20" t="s">
        <v>137</v>
      </c>
      <c r="K25" s="53">
        <f t="shared" si="0"/>
        <v>1.6934046345811051</v>
      </c>
    </row>
    <row r="26" spans="1:11" x14ac:dyDescent="0.35">
      <c r="B26" s="20" t="s">
        <v>142</v>
      </c>
      <c r="C26" s="41">
        <f>+SUMIFS('[1]BD_ABAST_GANADO_ DEP'!$E$17:$E$1758,'[1]BD_ABAST_GANADO_ DEP'!$A$17:$A$1758,$C$14,'[1]BD_ABAST_GANADO_ DEP'!$D$17:$D$1758,"bufalos",'[1]BD_ABAST_GANADO_ DEP'!$C$17:$C$1758,B26)</f>
        <v>31</v>
      </c>
      <c r="D26" s="42">
        <f t="shared" si="1"/>
        <v>2.7629233511586455</v>
      </c>
      <c r="E26" s="43"/>
      <c r="F26" s="41">
        <f>+SUMIFS('[1]BD_ABAST_GANADO_ DEP'!$E$17:$E$1758,'[1]BD_ABAST_GANADO_ DEP'!$A$17:$A$1758,$F$14,'[1]BD_ABAST_GANADO_ DEP'!$B$17:$B$1758,$F$13,'[1]BD_ABAST_GANADO_ DEP'!$C$17:$C$1758,B26,'[1]BD_ABAST_GANADO_ DEP'!$D$17:$D$1758,"bufalos")</f>
        <v>0</v>
      </c>
      <c r="G26" s="42" t="str">
        <f t="shared" si="2"/>
        <v xml:space="preserve"> </v>
      </c>
      <c r="H26" s="26"/>
      <c r="J26" s="20" t="s">
        <v>140</v>
      </c>
      <c r="K26" s="53">
        <f t="shared" si="0"/>
        <v>1.0695187165775399</v>
      </c>
    </row>
    <row r="27" spans="1:11" x14ac:dyDescent="0.35">
      <c r="B27" s="20" t="s">
        <v>144</v>
      </c>
      <c r="C27" s="41">
        <f>+SUMIFS('[1]BD_ABAST_GANADO_ DEP'!$E$17:$E$1758,'[1]BD_ABAST_GANADO_ DEP'!$A$17:$A$1758,$C$14,'[1]BD_ABAST_GANADO_ DEP'!$D$17:$D$1758,"bufalos",'[1]BD_ABAST_GANADO_ DEP'!$C$17:$C$1758,B27)</f>
        <v>448</v>
      </c>
      <c r="D27" s="42">
        <f t="shared" si="1"/>
        <v>39.928698752228165</v>
      </c>
      <c r="E27" s="43"/>
      <c r="F27" s="41">
        <f>+SUMIFS('[1]BD_ABAST_GANADO_ DEP'!$E$17:$E$1758,'[1]BD_ABAST_GANADO_ DEP'!$A$17:$A$1758,$F$14,'[1]BD_ABAST_GANADO_ DEP'!$B$17:$B$1758,$F$13,'[1]BD_ABAST_GANADO_ DEP'!$C$17:$C$1758,B27,'[1]BD_ABAST_GANADO_ DEP'!$D$17:$D$1758,"bufalos")</f>
        <v>0</v>
      </c>
      <c r="G27" s="42" t="str">
        <f t="shared" si="2"/>
        <v xml:space="preserve"> </v>
      </c>
      <c r="H27" s="26"/>
      <c r="J27" s="20" t="s">
        <v>354</v>
      </c>
      <c r="K27" s="53">
        <f t="shared" si="0"/>
        <v>0.62388591800356508</v>
      </c>
    </row>
    <row r="28" spans="1:11" x14ac:dyDescent="0.35">
      <c r="B28" s="20" t="s">
        <v>147</v>
      </c>
      <c r="C28" s="41">
        <f>+SUMIFS('[1]BD_ABAST_GANADO_ DEP'!$E$17:$E$1758,'[1]BD_ABAST_GANADO_ DEP'!$A$17:$A$1758,$C$14,'[1]BD_ABAST_GANADO_ DEP'!$D$17:$D$1758,"bufalos",'[1]BD_ABAST_GANADO_ DEP'!$C$17:$C$1758,B28)</f>
        <v>105</v>
      </c>
      <c r="D28" s="42">
        <f t="shared" si="1"/>
        <v>9.3582887700534751</v>
      </c>
      <c r="E28" s="43"/>
      <c r="F28" s="41">
        <f>+SUMIFS('[1]BD_ABAST_GANADO_ DEP'!$E$17:$E$1758,'[1]BD_ABAST_GANADO_ DEP'!$A$17:$A$1758,$F$14,'[1]BD_ABAST_GANADO_ DEP'!$B$17:$B$1758,$F$13,'[1]BD_ABAST_GANADO_ DEP'!$C$17:$C$1758,B28,'[1]BD_ABAST_GANADO_ DEP'!$D$17:$D$1758,"bufalos")</f>
        <v>0</v>
      </c>
      <c r="G28" s="42" t="str">
        <f t="shared" si="2"/>
        <v xml:space="preserve"> </v>
      </c>
      <c r="H28" s="26"/>
      <c r="J28" s="20" t="s">
        <v>149</v>
      </c>
      <c r="K28" s="53">
        <f t="shared" si="0"/>
        <v>0</v>
      </c>
    </row>
    <row r="29" spans="1:11" x14ac:dyDescent="0.35">
      <c r="B29" s="20" t="s">
        <v>149</v>
      </c>
      <c r="C29" s="41">
        <f>+SUMIFS('[1]BD_ABAST_GANADO_ DEP'!$E$17:$E$1758,'[1]BD_ABAST_GANADO_ DEP'!$A$17:$A$1758,$C$14,'[1]BD_ABAST_GANADO_ DEP'!$D$17:$D$1758,"bufalos",'[1]BD_ABAST_GANADO_ DEP'!$C$17:$C$1758,B29)</f>
        <v>0</v>
      </c>
      <c r="D29" s="42">
        <f t="shared" si="1"/>
        <v>0</v>
      </c>
      <c r="E29" s="43"/>
      <c r="F29" s="41">
        <f>+SUMIFS('[1]BD_ABAST_GANADO_ DEP'!$E$17:$E$1758,'[1]BD_ABAST_GANADO_ DEP'!$A$17:$A$1758,$F$14,'[1]BD_ABAST_GANADO_ DEP'!$B$17:$B$1758,$F$13,'[1]BD_ABAST_GANADO_ DEP'!$C$17:$C$1758,B29,'[1]BD_ABAST_GANADO_ DEP'!$D$17:$D$1758,"bufalos")</f>
        <v>0</v>
      </c>
      <c r="G29" s="42" t="str">
        <f t="shared" si="2"/>
        <v xml:space="preserve"> </v>
      </c>
      <c r="H29" s="26"/>
      <c r="J29" s="20" t="s">
        <v>161</v>
      </c>
      <c r="K29" s="53">
        <f t="shared" si="0"/>
        <v>0</v>
      </c>
    </row>
    <row r="30" spans="1:11" x14ac:dyDescent="0.35">
      <c r="C30" s="45"/>
      <c r="D30" s="45"/>
      <c r="E30" s="45"/>
      <c r="F30" s="45"/>
      <c r="G30" s="45"/>
      <c r="H30" s="26"/>
    </row>
    <row r="31" spans="1:11" x14ac:dyDescent="0.35">
      <c r="C31" s="45"/>
      <c r="D31" s="45"/>
      <c r="E31" s="45"/>
      <c r="F31" s="45"/>
      <c r="G31" s="45"/>
      <c r="H31" s="26"/>
    </row>
    <row r="32" spans="1:11" ht="13.15" x14ac:dyDescent="0.4">
      <c r="B32" s="208" t="s">
        <v>83</v>
      </c>
      <c r="C32" s="208"/>
      <c r="D32" s="208"/>
      <c r="E32" s="208"/>
      <c r="F32" s="208"/>
      <c r="G32" s="208"/>
      <c r="H32" s="26"/>
    </row>
    <row r="33" spans="2:8" ht="13.15" x14ac:dyDescent="0.4">
      <c r="B33" s="207" t="str">
        <f>+"Participación porcentual. Año corrido a " &amp;F13&amp;" "&amp;F14</f>
        <v>Participación porcentual. Año corrido a septiembre 2022</v>
      </c>
      <c r="C33" s="207"/>
      <c r="D33" s="207"/>
      <c r="E33" s="207"/>
      <c r="F33" s="207"/>
      <c r="G33" s="207"/>
      <c r="H33" s="26"/>
    </row>
    <row r="34" spans="2:8" ht="13.15" x14ac:dyDescent="0.35">
      <c r="B34" s="46"/>
      <c r="C34" s="192"/>
      <c r="D34" s="192"/>
      <c r="E34" s="192"/>
      <c r="F34" s="192"/>
      <c r="G34" s="192"/>
      <c r="H34" s="26"/>
    </row>
    <row r="35" spans="2:8" ht="13.15" x14ac:dyDescent="0.4">
      <c r="B35" s="47"/>
      <c r="C35" s="48"/>
      <c r="D35" s="48"/>
      <c r="E35" s="48"/>
      <c r="F35" s="48"/>
      <c r="G35" s="49"/>
      <c r="H35" s="26"/>
    </row>
    <row r="36" spans="2:8" ht="13.15" x14ac:dyDescent="0.4">
      <c r="B36" s="46"/>
      <c r="C36" s="48"/>
      <c r="D36" s="48"/>
      <c r="E36" s="48"/>
      <c r="F36" s="48"/>
      <c r="G36" s="49"/>
      <c r="H36" s="26"/>
    </row>
    <row r="37" spans="2:8" ht="13.15" x14ac:dyDescent="0.4">
      <c r="B37" s="46"/>
      <c r="C37" s="48"/>
      <c r="D37" s="48"/>
      <c r="E37" s="48"/>
      <c r="F37" s="48"/>
      <c r="G37" s="49"/>
      <c r="H37" s="26"/>
    </row>
    <row r="38" spans="2:8" ht="13.15" x14ac:dyDescent="0.4">
      <c r="B38" s="47"/>
      <c r="C38" s="48"/>
      <c r="D38" s="48"/>
      <c r="E38" s="48"/>
      <c r="F38" s="48"/>
      <c r="G38" s="49"/>
      <c r="H38" s="26"/>
    </row>
    <row r="39" spans="2:8" ht="13.15" x14ac:dyDescent="0.4">
      <c r="B39" s="47"/>
      <c r="C39" s="48"/>
      <c r="D39" s="48"/>
      <c r="E39" s="48"/>
      <c r="F39" s="48"/>
      <c r="G39" s="49"/>
      <c r="H39" s="26"/>
    </row>
    <row r="40" spans="2:8" ht="13.15" x14ac:dyDescent="0.4">
      <c r="C40" s="48"/>
      <c r="D40" s="48"/>
      <c r="E40" s="48"/>
      <c r="F40" s="48"/>
      <c r="G40" s="49"/>
      <c r="H40" s="26"/>
    </row>
    <row r="41" spans="2:8" ht="13.15" x14ac:dyDescent="0.4">
      <c r="C41" s="48"/>
      <c r="D41" s="48"/>
      <c r="E41" s="48"/>
      <c r="F41" s="48"/>
      <c r="G41" s="49"/>
      <c r="H41" s="26"/>
    </row>
    <row r="42" spans="2:8" ht="13.15" x14ac:dyDescent="0.4">
      <c r="C42" s="48"/>
      <c r="D42" s="48"/>
      <c r="E42" s="48"/>
      <c r="F42" s="48"/>
      <c r="G42" s="49"/>
      <c r="H42" s="26"/>
    </row>
    <row r="43" spans="2:8" ht="13.15" x14ac:dyDescent="0.4">
      <c r="C43" s="48"/>
      <c r="D43" s="48"/>
      <c r="E43" s="48"/>
      <c r="F43" s="48"/>
      <c r="G43" s="49"/>
      <c r="H43" s="26"/>
    </row>
    <row r="44" spans="2:8" ht="13.15" x14ac:dyDescent="0.4">
      <c r="C44" s="48"/>
      <c r="D44" s="48"/>
      <c r="E44" s="48"/>
      <c r="F44" s="48"/>
      <c r="G44" s="49"/>
      <c r="H44" s="26"/>
    </row>
    <row r="45" spans="2:8" ht="13.15" x14ac:dyDescent="0.4">
      <c r="C45" s="48"/>
      <c r="D45" s="48"/>
      <c r="E45" s="48"/>
      <c r="F45" s="48"/>
      <c r="G45" s="49"/>
      <c r="H45" s="26"/>
    </row>
    <row r="46" spans="2:8" ht="13.15" x14ac:dyDescent="0.4">
      <c r="B46" s="50"/>
      <c r="G46" s="49"/>
      <c r="H46" s="26"/>
    </row>
    <row r="47" spans="2:8" ht="13.15" x14ac:dyDescent="0.4">
      <c r="G47" s="49"/>
      <c r="H47" s="26"/>
    </row>
    <row r="48" spans="2:8" ht="13.15" x14ac:dyDescent="0.4">
      <c r="G48" s="49"/>
      <c r="H48" s="26"/>
    </row>
    <row r="49" spans="1:8" x14ac:dyDescent="0.35">
      <c r="A49" s="47"/>
      <c r="B49" s="47"/>
      <c r="H49" s="26"/>
    </row>
    <row r="50" spans="1:8" x14ac:dyDescent="0.35">
      <c r="H50" s="26"/>
    </row>
    <row r="51" spans="1:8" x14ac:dyDescent="0.35">
      <c r="H51" s="26"/>
    </row>
    <row r="52" spans="1:8" x14ac:dyDescent="0.35">
      <c r="H52" s="26"/>
    </row>
    <row r="53" spans="1:8" x14ac:dyDescent="0.35">
      <c r="H53" s="26"/>
    </row>
    <row r="54" spans="1:8" x14ac:dyDescent="0.35">
      <c r="H54" s="26"/>
    </row>
    <row r="55" spans="1:8" x14ac:dyDescent="0.35">
      <c r="H55" s="26"/>
    </row>
    <row r="56" spans="1:8" x14ac:dyDescent="0.35">
      <c r="H56" s="26"/>
    </row>
    <row r="57" spans="1:8" x14ac:dyDescent="0.35">
      <c r="H57" s="26"/>
    </row>
    <row r="58" spans="1:8" x14ac:dyDescent="0.35">
      <c r="A58" s="51"/>
      <c r="B58" s="102" t="s">
        <v>82</v>
      </c>
      <c r="C58" s="51"/>
      <c r="D58" s="51"/>
      <c r="E58" s="51"/>
      <c r="F58" s="51"/>
      <c r="G58" s="51"/>
      <c r="H58" s="52"/>
    </row>
  </sheetData>
  <sortState xmlns:xlrd2="http://schemas.microsoft.com/office/spreadsheetml/2017/richdata2" ref="J17:K29">
    <sortCondition descending="1" ref="K17:K29"/>
  </sortState>
  <mergeCells count="7">
    <mergeCell ref="B33:G33"/>
    <mergeCell ref="C34:G34"/>
    <mergeCell ref="C10:G10"/>
    <mergeCell ref="C11:G11"/>
    <mergeCell ref="D13:D14"/>
    <mergeCell ref="G13:G14"/>
    <mergeCell ref="B32:G3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K59"/>
  <sheetViews>
    <sheetView topLeftCell="A34" zoomScaleNormal="100" workbookViewId="0">
      <selection activeCell="J37" sqref="J37"/>
    </sheetView>
  </sheetViews>
  <sheetFormatPr baseColWidth="10" defaultColWidth="11.3984375" defaultRowHeight="12.75" x14ac:dyDescent="0.35"/>
  <cols>
    <col min="1" max="1" width="2.73046875" style="20" customWidth="1"/>
    <col min="2" max="2" width="21.73046875" style="20" customWidth="1"/>
    <col min="3" max="3" width="26.1328125" style="20" customWidth="1"/>
    <col min="4" max="4" width="11.86328125" style="20" customWidth="1"/>
    <col min="5" max="5" width="5.73046875" style="20" customWidth="1"/>
    <col min="6" max="6" width="22.73046875" style="20" customWidth="1"/>
    <col min="7" max="7" width="11.86328125" style="20" customWidth="1"/>
    <col min="8" max="8" width="2.3984375" style="20" customWidth="1"/>
    <col min="9" max="16384" width="11.3984375" style="20"/>
  </cols>
  <sheetData>
    <row r="1" spans="1:8" ht="15.75" customHeight="1" x14ac:dyDescent="0.35">
      <c r="A1" s="24"/>
      <c r="B1" s="24"/>
      <c r="D1" s="24"/>
      <c r="E1" s="24"/>
      <c r="F1" s="24"/>
      <c r="G1" s="24"/>
      <c r="H1" s="25"/>
    </row>
    <row r="2" spans="1:8" ht="15.75" customHeight="1" x14ac:dyDescent="0.35">
      <c r="H2" s="26"/>
    </row>
    <row r="3" spans="1:8" ht="15.75" customHeight="1" x14ac:dyDescent="0.35">
      <c r="H3" s="26"/>
    </row>
    <row r="4" spans="1:8" ht="15.75" customHeight="1" x14ac:dyDescent="0.35">
      <c r="H4" s="26"/>
    </row>
    <row r="5" spans="1:8" ht="15.75" customHeight="1" x14ac:dyDescent="0.35">
      <c r="H5" s="26"/>
    </row>
    <row r="6" spans="1:8" ht="15.75" customHeight="1" x14ac:dyDescent="0.35">
      <c r="H6" s="26"/>
    </row>
    <row r="7" spans="1:8" ht="15.75" customHeight="1" x14ac:dyDescent="0.35">
      <c r="H7" s="26"/>
    </row>
    <row r="8" spans="1:8" ht="15.75" customHeight="1" x14ac:dyDescent="0.35">
      <c r="H8" s="26"/>
    </row>
    <row r="9" spans="1:8" x14ac:dyDescent="0.35">
      <c r="H9" s="26"/>
    </row>
    <row r="10" spans="1:8" ht="12.75" customHeight="1" x14ac:dyDescent="0.4">
      <c r="C10" s="199" t="s">
        <v>91</v>
      </c>
      <c r="D10" s="199"/>
      <c r="E10" s="199"/>
      <c r="F10" s="199"/>
      <c r="G10" s="199"/>
      <c r="H10" s="26"/>
    </row>
    <row r="11" spans="1:8" ht="13.15" x14ac:dyDescent="0.4">
      <c r="C11" s="199" t="str">
        <f>+"unidades,"&amp;" "&amp;Fechas!C2&amp;" "&amp;2022</f>
        <v>unidades, septiembre 2022</v>
      </c>
      <c r="D11" s="199"/>
      <c r="E11" s="199"/>
      <c r="F11" s="199"/>
      <c r="G11" s="199"/>
      <c r="H11" s="26"/>
    </row>
    <row r="12" spans="1:8" ht="13.15" x14ac:dyDescent="0.4">
      <c r="C12" s="27"/>
      <c r="D12" s="27"/>
      <c r="E12" s="27"/>
      <c r="F12" s="27"/>
      <c r="H12" s="26"/>
    </row>
    <row r="13" spans="1:8" ht="13.15" x14ac:dyDescent="0.4">
      <c r="B13" s="27"/>
      <c r="C13" s="28" t="str">
        <f>+"Año corrido a"&amp;" "&amp;Fechas!C2</f>
        <v>Año corrido a septiembre</v>
      </c>
      <c r="D13" s="195" t="s">
        <v>355</v>
      </c>
      <c r="E13" s="29"/>
      <c r="F13" s="30" t="str">
        <f>+Fechas!C2</f>
        <v>septiembre</v>
      </c>
      <c r="G13" s="195" t="s">
        <v>355</v>
      </c>
      <c r="H13" s="26"/>
    </row>
    <row r="14" spans="1:8" ht="13.15" x14ac:dyDescent="0.35">
      <c r="B14" s="31"/>
      <c r="C14" s="29">
        <f>'Abastecimiento Bufalos unidades'!C14</f>
        <v>2022</v>
      </c>
      <c r="D14" s="195"/>
      <c r="E14" s="29"/>
      <c r="F14" s="29">
        <f>C14</f>
        <v>2022</v>
      </c>
      <c r="G14" s="195"/>
      <c r="H14" s="26"/>
    </row>
    <row r="15" spans="1:8" ht="13.15" x14ac:dyDescent="0.35">
      <c r="B15" s="31"/>
      <c r="C15" s="32"/>
      <c r="D15" s="31"/>
      <c r="E15" s="31"/>
      <c r="F15" s="31"/>
      <c r="G15" s="33"/>
      <c r="H15" s="26"/>
    </row>
    <row r="16" spans="1:8" ht="13.15" x14ac:dyDescent="0.4">
      <c r="A16" s="34"/>
      <c r="B16" s="35" t="s">
        <v>157</v>
      </c>
      <c r="C16" s="36">
        <f>+SUM(C17:C32)</f>
        <v>573585</v>
      </c>
      <c r="D16" s="37">
        <f>+SUM(D17:D32)</f>
        <v>99.999999999999986</v>
      </c>
      <c r="E16" s="38"/>
      <c r="F16" s="36">
        <f>+SUM(F17:F32)</f>
        <v>0</v>
      </c>
      <c r="G16" s="39">
        <f>+SUM(G17:G32)</f>
        <v>0</v>
      </c>
      <c r="H16" s="26"/>
    </row>
    <row r="17" spans="1:11" ht="13.15" x14ac:dyDescent="0.4">
      <c r="A17" s="40"/>
      <c r="B17" s="20" t="s">
        <v>134</v>
      </c>
      <c r="C17" s="41">
        <f>+SUMIFS('[1]BD_ABAST_GANADO_ DEP'!$E$17:$E$1758,'[1]BD_ABAST_GANADO_ DEP'!$A$17:$A$1758,$C$14,'[1]BD_ABAST_GANADO_ DEP'!$D$17:$D$1758,"porcinos",'[1]BD_ABAST_GANADO_ DEP'!$C$17:$C$1758,B17)</f>
        <v>100691</v>
      </c>
      <c r="D17" s="42">
        <f>+IFERROR((C17/$C$16)*100, " ")</f>
        <v>17.55467803377006</v>
      </c>
      <c r="E17" s="43"/>
      <c r="F17" s="41">
        <f>+SUMIFS('[1]BD_ABAST_GANADO_ DEP'!$E$17:$E$1758,'[1]BD_ABAST_GANADO_ DEP'!$A$17:$A$1758,$F$14,'[1]BD_ABAST_GANADO_ DEP'!$B$17:$B$1758,$F$13,'[1]BD_ABAST_GANADO_ DEP'!$C$17:$C$1758,B17,'[1]BD_ABAST_GANADO_ DEP'!$D$17:$D$1758,"porcinos")</f>
        <v>0</v>
      </c>
      <c r="G17" s="42" t="str">
        <f>+IFERROR((F17/$F$16)*100," ")</f>
        <v xml:space="preserve"> </v>
      </c>
      <c r="H17" s="26"/>
    </row>
    <row r="18" spans="1:11" ht="13.15" x14ac:dyDescent="0.4">
      <c r="A18" s="40"/>
      <c r="B18" s="20" t="s">
        <v>161</v>
      </c>
      <c r="C18" s="41">
        <f>+SUMIFS('[1]BD_ABAST_GANADO_ DEP'!$E$17:$E$1758,'[1]BD_ABAST_GANADO_ DEP'!$A$17:$A$1758,$C$14,'[1]BD_ABAST_GANADO_ DEP'!$D$17:$D$1758,"porcinos",'[1]BD_ABAST_GANADO_ DEP'!$C$17:$C$1758,B18)</f>
        <v>594</v>
      </c>
      <c r="D18" s="42">
        <f t="shared" ref="D18:D32" si="0">+IFERROR((C18/$C$16)*100, " ")</f>
        <v>0.10355919349355369</v>
      </c>
      <c r="E18" s="43"/>
      <c r="F18" s="41">
        <f>+SUMIFS('[1]BD_ABAST_GANADO_ DEP'!$E$17:$E$1758,'[1]BD_ABAST_GANADO_ DEP'!$A$17:$A$1758,$F$14,'[1]BD_ABAST_GANADO_ DEP'!$B$17:$B$1758,$F$13,'[1]BD_ABAST_GANADO_ DEP'!$C$17:$C$1758,B18,'[1]BD_ABAST_GANADO_ DEP'!$D$17:$D$1758,"porcinos")</f>
        <v>0</v>
      </c>
      <c r="G18" s="42" t="str">
        <f t="shared" ref="G18:G32" si="1">+IFERROR((F18/$F$16)*100," ")</f>
        <v xml:space="preserve"> </v>
      </c>
      <c r="H18" s="26"/>
    </row>
    <row r="19" spans="1:11" x14ac:dyDescent="0.35">
      <c r="A19" s="44"/>
      <c r="B19" s="20" t="s">
        <v>354</v>
      </c>
      <c r="C19" s="41">
        <f>+SUMIFS('[1]BD_ABAST_GANADO_ DEP'!$E$17:$E$1758,'[1]BD_ABAST_GANADO_ DEP'!$A$17:$A$1758,$C$14,'[1]BD_ABAST_GANADO_ DEP'!$D$17:$D$1758,"porcinos",'[1]BD_ABAST_GANADO_ DEP'!$C$17:$C$1758,B19)</f>
        <v>48590</v>
      </c>
      <c r="D19" s="42">
        <f t="shared" si="0"/>
        <v>8.471281501433964</v>
      </c>
      <c r="E19" s="43"/>
      <c r="F19" s="41">
        <f>+SUMIFS('[1]BD_ABAST_GANADO_ DEP'!$E$17:$E$1758,'[1]BD_ABAST_GANADO_ DEP'!$A$17:$A$1758,$F$14,'[1]BD_ABAST_GANADO_ DEP'!$B$17:$B$1758,$F$13,'[1]BD_ABAST_GANADO_ DEP'!$C$17:$C$1758,B19,'[1]BD_ABAST_GANADO_ DEP'!$D$17:$D$1758,"porcinos")</f>
        <v>0</v>
      </c>
      <c r="G19" s="42" t="str">
        <f t="shared" si="1"/>
        <v xml:space="preserve"> </v>
      </c>
      <c r="H19" s="26"/>
    </row>
    <row r="20" spans="1:11" x14ac:dyDescent="0.35">
      <c r="A20" s="44"/>
      <c r="B20" s="20" t="s">
        <v>137</v>
      </c>
      <c r="C20" s="41">
        <f>+SUMIFS('[1]BD_ABAST_GANADO_ DEP'!$E$17:$E$1758,'[1]BD_ABAST_GANADO_ DEP'!$A$17:$A$1758,$C$14,'[1]BD_ABAST_GANADO_ DEP'!$D$17:$D$1758,"porcinos",'[1]BD_ABAST_GANADO_ DEP'!$C$17:$C$1758,B20)</f>
        <v>19018</v>
      </c>
      <c r="D20" s="42">
        <f t="shared" si="0"/>
        <v>3.3156376125596037</v>
      </c>
      <c r="E20" s="43"/>
      <c r="F20" s="41">
        <f>+SUMIFS('[1]BD_ABAST_GANADO_ DEP'!$E$17:$E$1758,'[1]BD_ABAST_GANADO_ DEP'!$A$17:$A$1758,$F$14,'[1]BD_ABAST_GANADO_ DEP'!$B$17:$B$1758,$F$13,'[1]BD_ABAST_GANADO_ DEP'!$C$17:$C$1758,B20,'[1]BD_ABAST_GANADO_ DEP'!$D$17:$D$1758,"porcinos")</f>
        <v>0</v>
      </c>
      <c r="G20" s="42" t="str">
        <f t="shared" si="1"/>
        <v xml:space="preserve"> </v>
      </c>
      <c r="H20" s="26"/>
    </row>
    <row r="21" spans="1:11" x14ac:dyDescent="0.35">
      <c r="A21" s="44"/>
      <c r="B21" s="20" t="s">
        <v>154</v>
      </c>
      <c r="C21" s="41">
        <f>+SUMIFS('[1]BD_ABAST_GANADO_ DEP'!$E$17:$E$1758,'[1]BD_ABAST_GANADO_ DEP'!$A$17:$A$1758,$C$14,'[1]BD_ABAST_GANADO_ DEP'!$D$17:$D$1758,"porcinos",'[1]BD_ABAST_GANADO_ DEP'!$C$17:$C$1758,B21)</f>
        <v>85</v>
      </c>
      <c r="D21" s="42">
        <f t="shared" si="0"/>
        <v>1.4819076510020311E-2</v>
      </c>
      <c r="E21" s="43"/>
      <c r="F21" s="41">
        <f>+SUMIFS('[1]BD_ABAST_GANADO_ DEP'!$E$17:$E$1758,'[1]BD_ABAST_GANADO_ DEP'!$A$17:$A$1758,$F$14,'[1]BD_ABAST_GANADO_ DEP'!$B$17:$B$1758,$F$13,'[1]BD_ABAST_GANADO_ DEP'!$C$17:$C$1758,B21,'[1]BD_ABAST_GANADO_ DEP'!$D$17:$D$1758,"porcinos")</f>
        <v>0</v>
      </c>
      <c r="G21" s="42" t="str">
        <f t="shared" si="1"/>
        <v xml:space="preserve"> </v>
      </c>
      <c r="H21" s="26"/>
    </row>
    <row r="22" spans="1:11" x14ac:dyDescent="0.35">
      <c r="A22" s="44"/>
      <c r="B22" s="20" t="s">
        <v>138</v>
      </c>
      <c r="C22" s="41">
        <f>+SUMIFS('[1]BD_ABAST_GANADO_ DEP'!$E$17:$E$1758,'[1]BD_ABAST_GANADO_ DEP'!$A$17:$A$1758,$C$14,'[1]BD_ABAST_GANADO_ DEP'!$D$17:$D$1758,"porcinos",'[1]BD_ABAST_GANADO_ DEP'!$C$17:$C$1758,B22)</f>
        <v>100</v>
      </c>
      <c r="D22" s="42">
        <f t="shared" si="0"/>
        <v>1.7434207658847425E-2</v>
      </c>
      <c r="E22" s="43"/>
      <c r="F22" s="41">
        <f>+SUMIFS('[1]BD_ABAST_GANADO_ DEP'!$E$17:$E$1758,'[1]BD_ABAST_GANADO_ DEP'!$A$17:$A$1758,$F$14,'[1]BD_ABAST_GANADO_ DEP'!$B$17:$B$1758,$F$13,'[1]BD_ABAST_GANADO_ DEP'!$C$17:$C$1758,B22,'[1]BD_ABAST_GANADO_ DEP'!$D$17:$D$1758,"porcinos")</f>
        <v>0</v>
      </c>
      <c r="G22" s="42" t="str">
        <f t="shared" si="1"/>
        <v xml:space="preserve"> </v>
      </c>
      <c r="H22" s="26"/>
    </row>
    <row r="23" spans="1:11" x14ac:dyDescent="0.35">
      <c r="B23" s="20" t="s">
        <v>141</v>
      </c>
      <c r="C23" s="41">
        <f>+SUMIFS('[1]BD_ABAST_GANADO_ DEP'!$E$17:$E$1758,'[1]BD_ABAST_GANADO_ DEP'!$A$17:$A$1758,$C$14,'[1]BD_ABAST_GANADO_ DEP'!$D$17:$D$1758,"porcinos",'[1]BD_ABAST_GANADO_ DEP'!$C$17:$C$1758,B23)</f>
        <v>284844</v>
      </c>
      <c r="D23" s="42">
        <f t="shared" si="0"/>
        <v>49.660294463767357</v>
      </c>
      <c r="E23" s="43"/>
      <c r="F23" s="41">
        <f>+SUMIFS('[1]BD_ABAST_GANADO_ DEP'!$E$17:$E$1758,'[1]BD_ABAST_GANADO_ DEP'!$A$17:$A$1758,$F$14,'[1]BD_ABAST_GANADO_ DEP'!$B$17:$B$1758,$F$13,'[1]BD_ABAST_GANADO_ DEP'!$C$17:$C$1758,B23,'[1]BD_ABAST_GANADO_ DEP'!$D$17:$D$1758,"porcinos")</f>
        <v>0</v>
      </c>
      <c r="G23" s="42" t="str">
        <f t="shared" si="1"/>
        <v xml:space="preserve"> </v>
      </c>
      <c r="H23" s="26"/>
    </row>
    <row r="24" spans="1:11" x14ac:dyDescent="0.35">
      <c r="B24" s="20" t="s">
        <v>142</v>
      </c>
      <c r="C24" s="41">
        <f>+SUMIFS('[1]BD_ABAST_GANADO_ DEP'!$E$17:$E$1758,'[1]BD_ABAST_GANADO_ DEP'!$A$17:$A$1758,$C$14,'[1]BD_ABAST_GANADO_ DEP'!$D$17:$D$1758,"porcinos",'[1]BD_ABAST_GANADO_ DEP'!$C$17:$C$1758,B24)</f>
        <v>0</v>
      </c>
      <c r="D24" s="42">
        <f t="shared" si="0"/>
        <v>0</v>
      </c>
      <c r="E24" s="43"/>
      <c r="F24" s="41">
        <f>+SUMIFS('[1]BD_ABAST_GANADO_ DEP'!$E$17:$E$1758,'[1]BD_ABAST_GANADO_ DEP'!$A$17:$A$1758,$F$14,'[1]BD_ABAST_GANADO_ DEP'!$B$17:$B$1758,$F$13,'[1]BD_ABAST_GANADO_ DEP'!$C$17:$C$1758,B24,'[1]BD_ABAST_GANADO_ DEP'!$D$17:$D$1758,"porcinos")</f>
        <v>0</v>
      </c>
      <c r="G24" s="42" t="str">
        <f t="shared" si="1"/>
        <v xml:space="preserve"> </v>
      </c>
      <c r="H24" s="26"/>
    </row>
    <row r="25" spans="1:11" x14ac:dyDescent="0.35">
      <c r="B25" s="20" t="s">
        <v>143</v>
      </c>
      <c r="C25" s="41">
        <f>+SUMIFS('[1]BD_ABAST_GANADO_ DEP'!$E$17:$E$1758,'[1]BD_ABAST_GANADO_ DEP'!$A$17:$A$1758,$C$14,'[1]BD_ABAST_GANADO_ DEP'!$D$17:$D$1758,"porcinos",'[1]BD_ABAST_GANADO_ DEP'!$C$17:$C$1758,B25)</f>
        <v>129</v>
      </c>
      <c r="D25" s="42">
        <f t="shared" si="0"/>
        <v>2.2490127879913176E-2</v>
      </c>
      <c r="E25" s="43"/>
      <c r="F25" s="41">
        <f>+SUMIFS('[1]BD_ABAST_GANADO_ DEP'!$E$17:$E$1758,'[1]BD_ABAST_GANADO_ DEP'!$A$17:$A$1758,$F$14,'[1]BD_ABAST_GANADO_ DEP'!$B$17:$B$1758,$F$13,'[1]BD_ABAST_GANADO_ DEP'!$C$17:$C$1758,B25,'[1]BD_ABAST_GANADO_ DEP'!$D$17:$D$1758,"porcinos")</f>
        <v>0</v>
      </c>
      <c r="G25" s="42" t="str">
        <f t="shared" si="1"/>
        <v xml:space="preserve"> </v>
      </c>
      <c r="H25" s="26"/>
    </row>
    <row r="26" spans="1:11" x14ac:dyDescent="0.35">
      <c r="B26" s="20" t="s">
        <v>144</v>
      </c>
      <c r="C26" s="41">
        <f>+SUMIFS('[1]BD_ABAST_GANADO_ DEP'!$E$17:$E$1758,'[1]BD_ABAST_GANADO_ DEP'!$A$17:$A$1758,$C$14,'[1]BD_ABAST_GANADO_ DEP'!$D$17:$D$1758,"porcinos",'[1]BD_ABAST_GANADO_ DEP'!$C$17:$C$1758,B26)</f>
        <v>88356</v>
      </c>
      <c r="D26" s="42">
        <f t="shared" si="0"/>
        <v>15.404168519051231</v>
      </c>
      <c r="E26" s="43"/>
      <c r="F26" s="41">
        <f>+SUMIFS('[1]BD_ABAST_GANADO_ DEP'!$E$17:$E$1758,'[1]BD_ABAST_GANADO_ DEP'!$A$17:$A$1758,$F$14,'[1]BD_ABAST_GANADO_ DEP'!$B$17:$B$1758,$F$13,'[1]BD_ABAST_GANADO_ DEP'!$C$17:$C$1758,B26,'[1]BD_ABAST_GANADO_ DEP'!$D$17:$D$1758,"porcinos")</f>
        <v>0</v>
      </c>
      <c r="G26" s="42" t="str">
        <f t="shared" si="1"/>
        <v xml:space="preserve"> </v>
      </c>
      <c r="H26" s="26"/>
    </row>
    <row r="27" spans="1:11" x14ac:dyDescent="0.35">
      <c r="B27" s="20" t="s">
        <v>155</v>
      </c>
      <c r="C27" s="41">
        <f>+SUMIFS('[1]BD_ABAST_GANADO_ DEP'!$E$17:$E$1758,'[1]BD_ABAST_GANADO_ DEP'!$A$17:$A$1758,$C$14,'[1]BD_ABAST_GANADO_ DEP'!$D$17:$D$1758,"porcinos",'[1]BD_ABAST_GANADO_ DEP'!$C$17:$C$1758,B27)</f>
        <v>298</v>
      </c>
      <c r="D27" s="42">
        <f t="shared" si="0"/>
        <v>5.1953938823365332E-2</v>
      </c>
      <c r="E27" s="43"/>
      <c r="F27" s="41">
        <f>+SUMIFS('[1]BD_ABAST_GANADO_ DEP'!$E$17:$E$1758,'[1]BD_ABAST_GANADO_ DEP'!$A$17:$A$1758,$F$14,'[1]BD_ABAST_GANADO_ DEP'!$B$17:$B$1758,$F$13,'[1]BD_ABAST_GANADO_ DEP'!$C$17:$C$1758,B27,'[1]BD_ABAST_GANADO_ DEP'!$D$17:$D$1758,"porcinos")</f>
        <v>0</v>
      </c>
      <c r="G27" s="42" t="str">
        <f t="shared" si="1"/>
        <v xml:space="preserve"> </v>
      </c>
      <c r="H27" s="26"/>
      <c r="J27" s="20" t="s">
        <v>141</v>
      </c>
      <c r="K27" s="42">
        <f t="shared" ref="K27:K42" si="2">+VLOOKUP(J27,$B$17:$D$32,3,0)</f>
        <v>49.660294463767357</v>
      </c>
    </row>
    <row r="28" spans="1:11" x14ac:dyDescent="0.35">
      <c r="B28" s="20" t="s">
        <v>156</v>
      </c>
      <c r="C28" s="41">
        <f>+SUMIFS('[1]BD_ABAST_GANADO_ DEP'!$E$17:$E$1758,'[1]BD_ABAST_GANADO_ DEP'!$A$17:$A$1758,$C$14,'[1]BD_ABAST_GANADO_ DEP'!$D$17:$D$1758,"porcinos",'[1]BD_ABAST_GANADO_ DEP'!$C$17:$C$1758,B28)</f>
        <v>3856</v>
      </c>
      <c r="D28" s="42">
        <f t="shared" si="0"/>
        <v>0.67226304732515663</v>
      </c>
      <c r="E28" s="43"/>
      <c r="F28" s="41">
        <f>+SUMIFS('[1]BD_ABAST_GANADO_ DEP'!$E$17:$E$1758,'[1]BD_ABAST_GANADO_ DEP'!$A$17:$A$1758,$F$14,'[1]BD_ABAST_GANADO_ DEP'!$B$17:$B$1758,$F$13,'[1]BD_ABAST_GANADO_ DEP'!$C$17:$C$1758,B28,'[1]BD_ABAST_GANADO_ DEP'!$D$17:$D$1758,"porcinos")</f>
        <v>0</v>
      </c>
      <c r="G28" s="42" t="str">
        <f t="shared" si="1"/>
        <v xml:space="preserve"> </v>
      </c>
      <c r="H28" s="26"/>
      <c r="J28" s="20" t="s">
        <v>134</v>
      </c>
      <c r="K28" s="42">
        <f t="shared" si="2"/>
        <v>17.55467803377006</v>
      </c>
    </row>
    <row r="29" spans="1:11" x14ac:dyDescent="0.35">
      <c r="B29" s="20" t="s">
        <v>147</v>
      </c>
      <c r="C29" s="41">
        <f>+SUMIFS('[1]BD_ABAST_GANADO_ DEP'!$E$17:$E$1758,'[1]BD_ABAST_GANADO_ DEP'!$A$17:$A$1758,$C$14,'[1]BD_ABAST_GANADO_ DEP'!$D$17:$D$1758,"porcinos",'[1]BD_ABAST_GANADO_ DEP'!$C$17:$C$1758,B29)</f>
        <v>10175</v>
      </c>
      <c r="D29" s="42">
        <f t="shared" si="0"/>
        <v>1.7739306292877253</v>
      </c>
      <c r="E29" s="43"/>
      <c r="F29" s="41">
        <f>+SUMIFS('[1]BD_ABAST_GANADO_ DEP'!$E$17:$E$1758,'[1]BD_ABAST_GANADO_ DEP'!$A$17:$A$1758,$F$14,'[1]BD_ABAST_GANADO_ DEP'!$B$17:$B$1758,$F$13,'[1]BD_ABAST_GANADO_ DEP'!$C$17:$C$1758,B29,'[1]BD_ABAST_GANADO_ DEP'!$D$17:$D$1758,"porcinos")</f>
        <v>0</v>
      </c>
      <c r="G29" s="42" t="str">
        <f t="shared" si="1"/>
        <v xml:space="preserve"> </v>
      </c>
      <c r="H29" s="26"/>
      <c r="J29" s="20" t="s">
        <v>144</v>
      </c>
      <c r="K29" s="42">
        <f t="shared" si="2"/>
        <v>15.404168519051231</v>
      </c>
    </row>
    <row r="30" spans="1:11" x14ac:dyDescent="0.35">
      <c r="B30" s="20" t="s">
        <v>149</v>
      </c>
      <c r="C30" s="41">
        <f>+SUMIFS('[1]BD_ABAST_GANADO_ DEP'!$E$17:$E$1758,'[1]BD_ABAST_GANADO_ DEP'!$A$17:$A$1758,$C$14,'[1]BD_ABAST_GANADO_ DEP'!$D$17:$D$1758,"porcinos",'[1]BD_ABAST_GANADO_ DEP'!$C$17:$C$1758,B30)</f>
        <v>15915</v>
      </c>
      <c r="D30" s="42">
        <f t="shared" si="0"/>
        <v>2.7746541489055678</v>
      </c>
      <c r="E30" s="43"/>
      <c r="F30" s="41">
        <f>+SUMIFS('[1]BD_ABAST_GANADO_ DEP'!$E$17:$E$1758,'[1]BD_ABAST_GANADO_ DEP'!$A$17:$A$1758,$F$14,'[1]BD_ABAST_GANADO_ DEP'!$B$17:$B$1758,$F$13,'[1]BD_ABAST_GANADO_ DEP'!$C$17:$C$1758,B30,'[1]BD_ABAST_GANADO_ DEP'!$D$17:$D$1758,"porcinos")</f>
        <v>0</v>
      </c>
      <c r="G30" s="42" t="str">
        <f t="shared" si="1"/>
        <v xml:space="preserve"> </v>
      </c>
      <c r="H30" s="26"/>
      <c r="J30" s="20" t="s">
        <v>354</v>
      </c>
      <c r="K30" s="42">
        <f t="shared" si="2"/>
        <v>8.471281501433964</v>
      </c>
    </row>
    <row r="31" spans="1:11" x14ac:dyDescent="0.35">
      <c r="B31" s="20" t="s">
        <v>150</v>
      </c>
      <c r="C31" s="41">
        <f>+SUMIFS('[1]BD_ABAST_GANADO_ DEP'!$E$17:$E$1758,'[1]BD_ABAST_GANADO_ DEP'!$A$17:$A$1758,$C$14,'[1]BD_ABAST_GANADO_ DEP'!$D$17:$D$1758,"porcinos",'[1]BD_ABAST_GANADO_ DEP'!$C$17:$C$1758,B31)</f>
        <v>934</v>
      </c>
      <c r="D31" s="42">
        <f t="shared" si="0"/>
        <v>0.16283549953363494</v>
      </c>
      <c r="E31" s="45"/>
      <c r="F31" s="41">
        <f>+SUMIFS('[1]BD_ABAST_GANADO_ DEP'!$E$17:$E$1758,'[1]BD_ABAST_GANADO_ DEP'!$A$17:$A$1758,$F$14,'[1]BD_ABAST_GANADO_ DEP'!$B$17:$B$1758,$F$13,'[1]BD_ABAST_GANADO_ DEP'!$C$17:$C$1758,B31,'[1]BD_ABAST_GANADO_ DEP'!$D$17:$D$1758,"porcinos")</f>
        <v>0</v>
      </c>
      <c r="G31" s="42" t="str">
        <f t="shared" si="1"/>
        <v xml:space="preserve"> </v>
      </c>
      <c r="H31" s="26"/>
      <c r="J31" s="20" t="s">
        <v>137</v>
      </c>
      <c r="K31" s="42">
        <f t="shared" si="2"/>
        <v>3.3156376125596037</v>
      </c>
    </row>
    <row r="32" spans="1:11" x14ac:dyDescent="0.35">
      <c r="B32" s="20" t="s">
        <v>151</v>
      </c>
      <c r="C32" s="41">
        <f>+SUMIFS('[1]BD_ABAST_GANADO_ DEP'!$E$17:$E$1758,'[1]BD_ABAST_GANADO_ DEP'!$A$17:$A$1758,$C$14,'[1]BD_ABAST_GANADO_ DEP'!$D$17:$D$1758,"porcinos",'[1]BD_ABAST_GANADO_ DEP'!$C$17:$C$1758,B32)</f>
        <v>0</v>
      </c>
      <c r="D32" s="42">
        <f t="shared" si="0"/>
        <v>0</v>
      </c>
      <c r="E32" s="45"/>
      <c r="F32" s="41">
        <f>+SUMIFS('[1]BD_ABAST_GANADO_ DEP'!$E$17:$E$1758,'[1]BD_ABAST_GANADO_ DEP'!$A$17:$A$1758,$F$14,'[1]BD_ABAST_GANADO_ DEP'!$B$17:$B$1758,$F$13,'[1]BD_ABAST_GANADO_ DEP'!$C$17:$C$1758,B32,'[1]BD_ABAST_GANADO_ DEP'!$D$17:$D$1758,"porcinos")</f>
        <v>0</v>
      </c>
      <c r="G32" s="42" t="str">
        <f t="shared" si="1"/>
        <v xml:space="preserve"> </v>
      </c>
      <c r="H32" s="26"/>
      <c r="J32" s="20" t="s">
        <v>149</v>
      </c>
      <c r="K32" s="42">
        <f t="shared" si="2"/>
        <v>2.7746541489055678</v>
      </c>
    </row>
    <row r="33" spans="2:11" ht="13.15" x14ac:dyDescent="0.4">
      <c r="B33" s="208" t="s">
        <v>84</v>
      </c>
      <c r="C33" s="208"/>
      <c r="D33" s="208"/>
      <c r="E33" s="208"/>
      <c r="F33" s="208"/>
      <c r="G33" s="208"/>
      <c r="H33" s="26"/>
      <c r="J33" s="20" t="s">
        <v>147</v>
      </c>
      <c r="K33" s="42">
        <f t="shared" si="2"/>
        <v>1.7739306292877253</v>
      </c>
    </row>
    <row r="34" spans="2:11" ht="13.15" x14ac:dyDescent="0.4">
      <c r="B34" s="207" t="str">
        <f>+"Participación porcentual. Año corrido a"&amp; " "&amp;F13&amp; " "&amp;F14</f>
        <v>Participación porcentual. Año corrido a septiembre 2022</v>
      </c>
      <c r="C34" s="207"/>
      <c r="D34" s="207"/>
      <c r="E34" s="207"/>
      <c r="F34" s="207"/>
      <c r="G34" s="207"/>
      <c r="H34" s="26"/>
      <c r="J34" s="20" t="s">
        <v>156</v>
      </c>
      <c r="K34" s="42">
        <f t="shared" si="2"/>
        <v>0.67226304732515663</v>
      </c>
    </row>
    <row r="35" spans="2:11" ht="13.15" x14ac:dyDescent="0.35">
      <c r="B35" s="46"/>
      <c r="C35" s="192"/>
      <c r="D35" s="192"/>
      <c r="E35" s="192"/>
      <c r="F35" s="192"/>
      <c r="G35" s="192"/>
      <c r="H35" s="26"/>
      <c r="J35" s="20" t="s">
        <v>150</v>
      </c>
      <c r="K35" s="42">
        <f t="shared" si="2"/>
        <v>0.16283549953363494</v>
      </c>
    </row>
    <row r="36" spans="2:11" ht="13.15" x14ac:dyDescent="0.4">
      <c r="B36" s="47"/>
      <c r="C36" s="48"/>
      <c r="D36" s="48"/>
      <c r="E36" s="48"/>
      <c r="F36" s="48"/>
      <c r="G36" s="49"/>
      <c r="H36" s="26"/>
      <c r="J36" s="20" t="s">
        <v>161</v>
      </c>
      <c r="K36" s="42">
        <f t="shared" si="2"/>
        <v>0.10355919349355369</v>
      </c>
    </row>
    <row r="37" spans="2:11" ht="13.15" x14ac:dyDescent="0.4">
      <c r="B37" s="46"/>
      <c r="C37" s="48"/>
      <c r="D37" s="48"/>
      <c r="E37" s="48"/>
      <c r="F37" s="48"/>
      <c r="G37" s="49"/>
      <c r="H37" s="26"/>
      <c r="J37" s="20" t="s">
        <v>155</v>
      </c>
      <c r="K37" s="42">
        <f t="shared" si="2"/>
        <v>5.1953938823365332E-2</v>
      </c>
    </row>
    <row r="38" spans="2:11" ht="13.15" x14ac:dyDescent="0.4">
      <c r="B38" s="46"/>
      <c r="C38" s="48"/>
      <c r="D38" s="48"/>
      <c r="E38" s="48"/>
      <c r="F38" s="48"/>
      <c r="G38" s="49"/>
      <c r="H38" s="26"/>
      <c r="J38" s="20" t="s">
        <v>143</v>
      </c>
      <c r="K38" s="42">
        <f t="shared" si="2"/>
        <v>2.2490127879913176E-2</v>
      </c>
    </row>
    <row r="39" spans="2:11" ht="13.15" x14ac:dyDescent="0.4">
      <c r="B39" s="47"/>
      <c r="C39" s="48"/>
      <c r="D39" s="48"/>
      <c r="E39" s="48"/>
      <c r="F39" s="48"/>
      <c r="G39" s="49"/>
      <c r="H39" s="26"/>
      <c r="J39" s="20" t="s">
        <v>138</v>
      </c>
      <c r="K39" s="42">
        <f t="shared" si="2"/>
        <v>1.7434207658847425E-2</v>
      </c>
    </row>
    <row r="40" spans="2:11" ht="13.15" x14ac:dyDescent="0.4">
      <c r="B40" s="47"/>
      <c r="C40" s="48"/>
      <c r="D40" s="48"/>
      <c r="E40" s="48"/>
      <c r="F40" s="48"/>
      <c r="G40" s="49"/>
      <c r="H40" s="26"/>
      <c r="J40" s="20" t="s">
        <v>154</v>
      </c>
      <c r="K40" s="42">
        <f t="shared" si="2"/>
        <v>1.4819076510020311E-2</v>
      </c>
    </row>
    <row r="41" spans="2:11" ht="13.15" x14ac:dyDescent="0.4">
      <c r="C41" s="48"/>
      <c r="D41" s="48"/>
      <c r="E41" s="48"/>
      <c r="F41" s="48"/>
      <c r="G41" s="49"/>
      <c r="H41" s="26"/>
      <c r="J41" s="20" t="s">
        <v>142</v>
      </c>
      <c r="K41" s="42">
        <f t="shared" si="2"/>
        <v>0</v>
      </c>
    </row>
    <row r="42" spans="2:11" ht="13.15" x14ac:dyDescent="0.4">
      <c r="C42" s="48"/>
      <c r="D42" s="48"/>
      <c r="E42" s="48"/>
      <c r="F42" s="48"/>
      <c r="G42" s="49"/>
      <c r="H42" s="26"/>
      <c r="J42" s="20" t="s">
        <v>151</v>
      </c>
      <c r="K42" s="42">
        <f t="shared" si="2"/>
        <v>0</v>
      </c>
    </row>
    <row r="43" spans="2:11" ht="13.15" x14ac:dyDescent="0.4">
      <c r="C43" s="48"/>
      <c r="D43" s="48"/>
      <c r="E43" s="48"/>
      <c r="F43" s="48"/>
      <c r="G43" s="49"/>
      <c r="H43" s="26"/>
    </row>
    <row r="44" spans="2:11" ht="13.15" x14ac:dyDescent="0.4">
      <c r="C44" s="48"/>
      <c r="D44" s="48"/>
      <c r="E44" s="48"/>
      <c r="F44" s="48"/>
      <c r="G44" s="49"/>
      <c r="H44" s="26"/>
    </row>
    <row r="45" spans="2:11" ht="13.15" x14ac:dyDescent="0.4">
      <c r="C45" s="48"/>
      <c r="D45" s="48"/>
      <c r="E45" s="48"/>
      <c r="F45" s="48"/>
      <c r="G45" s="49"/>
      <c r="H45" s="26"/>
    </row>
    <row r="46" spans="2:11" ht="13.15" x14ac:dyDescent="0.4">
      <c r="C46" s="48"/>
      <c r="D46" s="48"/>
      <c r="E46" s="48"/>
      <c r="F46" s="48"/>
      <c r="G46" s="49"/>
      <c r="H46" s="26"/>
    </row>
    <row r="47" spans="2:11" ht="13.15" x14ac:dyDescent="0.4">
      <c r="B47" s="50"/>
      <c r="G47" s="49"/>
      <c r="H47" s="26"/>
    </row>
    <row r="48" spans="2:11" ht="13.15" x14ac:dyDescent="0.4">
      <c r="G48" s="49"/>
      <c r="H48" s="26"/>
    </row>
    <row r="49" spans="1:8" ht="13.15" x14ac:dyDescent="0.4">
      <c r="G49" s="49"/>
      <c r="H49" s="26"/>
    </row>
    <row r="50" spans="1:8" x14ac:dyDescent="0.35">
      <c r="A50" s="47"/>
      <c r="B50" s="47"/>
      <c r="H50" s="26"/>
    </row>
    <row r="51" spans="1:8" x14ac:dyDescent="0.35">
      <c r="H51" s="26"/>
    </row>
    <row r="52" spans="1:8" x14ac:dyDescent="0.35">
      <c r="H52" s="26"/>
    </row>
    <row r="53" spans="1:8" x14ac:dyDescent="0.35">
      <c r="H53" s="26"/>
    </row>
    <row r="54" spans="1:8" x14ac:dyDescent="0.35">
      <c r="H54" s="26"/>
    </row>
    <row r="55" spans="1:8" x14ac:dyDescent="0.35">
      <c r="H55" s="26"/>
    </row>
    <row r="56" spans="1:8" x14ac:dyDescent="0.35">
      <c r="H56" s="26"/>
    </row>
    <row r="57" spans="1:8" x14ac:dyDescent="0.35">
      <c r="H57" s="26"/>
    </row>
    <row r="58" spans="1:8" x14ac:dyDescent="0.35">
      <c r="H58" s="26"/>
    </row>
    <row r="59" spans="1:8" x14ac:dyDescent="0.35">
      <c r="A59" s="51"/>
      <c r="B59" s="102" t="s">
        <v>82</v>
      </c>
      <c r="C59" s="51"/>
      <c r="D59" s="51"/>
      <c r="E59" s="51"/>
      <c r="F59" s="51"/>
      <c r="G59" s="51"/>
      <c r="H59" s="52"/>
    </row>
  </sheetData>
  <sortState xmlns:xlrd2="http://schemas.microsoft.com/office/spreadsheetml/2017/richdata2" ref="J27:K42">
    <sortCondition descending="1" ref="K27:K42"/>
  </sortState>
  <mergeCells count="7">
    <mergeCell ref="B34:G34"/>
    <mergeCell ref="C35:G35"/>
    <mergeCell ref="C10:G10"/>
    <mergeCell ref="C11:G11"/>
    <mergeCell ref="D13:D14"/>
    <mergeCell ref="G13:G14"/>
    <mergeCell ref="B33:G3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BM185"/>
  <sheetViews>
    <sheetView showGridLines="0" topLeftCell="A7" zoomScaleNormal="100" workbookViewId="0">
      <selection activeCell="O52" sqref="O52"/>
    </sheetView>
  </sheetViews>
  <sheetFormatPr baseColWidth="10" defaultColWidth="11.59765625" defaultRowHeight="12.75" x14ac:dyDescent="0.35"/>
  <cols>
    <col min="1" max="1" width="2.1328125" style="20" customWidth="1"/>
    <col min="2" max="2" width="16.265625" style="21" customWidth="1"/>
    <col min="3" max="3" width="14.1328125" style="21" bestFit="1" customWidth="1"/>
    <col min="4" max="4" width="11.86328125" style="20" customWidth="1"/>
    <col min="5" max="8" width="11" style="21" customWidth="1"/>
    <col min="9" max="9" width="10.86328125" style="21" customWidth="1"/>
    <col min="10" max="10" width="11.265625" style="21" customWidth="1"/>
    <col min="11" max="11" width="1.73046875" style="21" customWidth="1"/>
    <col min="12" max="12" width="11.59765625" style="67" customWidth="1"/>
    <col min="13" max="14" width="11.59765625" style="46" customWidth="1"/>
    <col min="15" max="15" width="8.3984375" style="46" bestFit="1" customWidth="1"/>
    <col min="16" max="16" width="5.73046875" style="46" customWidth="1"/>
    <col min="17" max="17" width="9.59765625" style="46" customWidth="1"/>
    <col min="18" max="18" width="11.1328125" style="46" bestFit="1" customWidth="1"/>
    <col min="19" max="35" width="11.59765625" style="46" customWidth="1"/>
    <col min="36" max="63" width="11.59765625" style="47" customWidth="1"/>
    <col min="64" max="65" width="11.59765625" style="47"/>
    <col min="66" max="16384" width="11.59765625" style="69"/>
  </cols>
  <sheetData>
    <row r="1" spans="1:25" ht="15.75" customHeight="1" x14ac:dyDescent="0.35">
      <c r="A1" s="111"/>
      <c r="B1" s="111" t="s">
        <v>63</v>
      </c>
      <c r="C1" s="111"/>
      <c r="D1" s="46"/>
      <c r="E1" s="111"/>
      <c r="F1" s="111"/>
      <c r="G1" s="111"/>
      <c r="H1" s="111"/>
      <c r="I1" s="111"/>
      <c r="J1" s="111"/>
      <c r="K1" s="112"/>
    </row>
    <row r="2" spans="1:25" ht="15.75" customHeight="1" x14ac:dyDescent="0.35">
      <c r="A2" s="46"/>
      <c r="B2" s="46"/>
      <c r="C2" s="46"/>
      <c r="D2" s="46"/>
      <c r="E2" s="46"/>
      <c r="F2" s="46"/>
      <c r="G2" s="46"/>
      <c r="H2" s="46"/>
      <c r="I2" s="46"/>
      <c r="J2" s="46"/>
      <c r="K2" s="113"/>
    </row>
    <row r="3" spans="1:25" ht="15.75" customHeight="1" x14ac:dyDescent="0.35">
      <c r="A3" s="46"/>
      <c r="B3" s="46"/>
      <c r="C3" s="46"/>
      <c r="D3" s="46"/>
      <c r="E3" s="46"/>
      <c r="F3" s="46"/>
      <c r="G3" s="46"/>
      <c r="H3" s="46"/>
      <c r="I3" s="46"/>
      <c r="J3" s="46"/>
      <c r="K3" s="113"/>
    </row>
    <row r="4" spans="1:25" ht="15.75" customHeight="1" x14ac:dyDescent="0.35">
      <c r="A4" s="46"/>
      <c r="B4" s="46"/>
      <c r="C4" s="46"/>
      <c r="D4" s="46"/>
      <c r="E4" s="46"/>
      <c r="F4" s="46"/>
      <c r="G4" s="46"/>
      <c r="H4" s="46"/>
      <c r="I4" s="46"/>
      <c r="J4" s="46"/>
      <c r="K4" s="113"/>
    </row>
    <row r="5" spans="1:25" ht="15.75" customHeight="1" x14ac:dyDescent="0.35">
      <c r="A5" s="46"/>
      <c r="B5" s="46"/>
      <c r="C5" s="46"/>
      <c r="D5" s="46"/>
      <c r="E5" s="46"/>
      <c r="F5" s="46"/>
      <c r="G5" s="46"/>
      <c r="H5" s="46"/>
      <c r="I5" s="46"/>
      <c r="J5" s="46"/>
      <c r="K5" s="113"/>
    </row>
    <row r="6" spans="1:25" ht="15.75" customHeight="1" x14ac:dyDescent="0.35">
      <c r="A6" s="46"/>
      <c r="B6" s="46"/>
      <c r="C6" s="46"/>
      <c r="D6" s="46"/>
      <c r="E6" s="46"/>
      <c r="F6" s="46"/>
      <c r="G6" s="46"/>
      <c r="H6" s="46"/>
      <c r="I6" s="46"/>
      <c r="J6" s="46"/>
      <c r="K6" s="113"/>
    </row>
    <row r="7" spans="1:25" ht="15.75" customHeight="1" x14ac:dyDescent="0.35">
      <c r="A7" s="46"/>
      <c r="B7" s="46"/>
      <c r="C7" s="46"/>
      <c r="D7" s="46"/>
      <c r="E7" s="46"/>
      <c r="F7" s="46"/>
      <c r="G7" s="46"/>
      <c r="H7" s="46"/>
      <c r="I7" s="46"/>
      <c r="J7" s="46"/>
      <c r="K7" s="113"/>
    </row>
    <row r="8" spans="1:25" x14ac:dyDescent="0.35">
      <c r="B8" s="20"/>
      <c r="C8" s="20"/>
      <c r="E8" s="20"/>
      <c r="F8" s="20"/>
      <c r="G8" s="20"/>
      <c r="H8" s="20"/>
      <c r="I8" s="20"/>
      <c r="J8" s="20"/>
      <c r="K8" s="26"/>
    </row>
    <row r="9" spans="1:25" ht="13.15" x14ac:dyDescent="0.4">
      <c r="B9" s="20"/>
      <c r="C9" s="193" t="s">
        <v>34</v>
      </c>
      <c r="D9" s="193"/>
      <c r="E9" s="193"/>
      <c r="F9" s="193"/>
      <c r="G9" s="193"/>
      <c r="H9" s="193"/>
      <c r="I9" s="193"/>
      <c r="J9" s="193"/>
      <c r="K9" s="26"/>
    </row>
    <row r="10" spans="1:25" ht="13.15" x14ac:dyDescent="0.4">
      <c r="B10" s="20"/>
      <c r="C10" s="194" t="str">
        <f>+CONCATENATE("toneladas métricas, ",Fechas!C2," ",Fechas!B3)</f>
        <v>toneladas métricas, septiembre 2022</v>
      </c>
      <c r="D10" s="194"/>
      <c r="E10" s="194"/>
      <c r="F10" s="194"/>
      <c r="G10" s="194"/>
      <c r="H10" s="194"/>
      <c r="I10" s="194"/>
      <c r="J10" s="194"/>
      <c r="K10" s="26"/>
    </row>
    <row r="11" spans="1:25" ht="13.15" x14ac:dyDescent="0.4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5" ht="15.75" customHeight="1" x14ac:dyDescent="0.4">
      <c r="B12" s="27"/>
      <c r="C12" s="196" t="str">
        <f>+CONCATENATE("Año corrido a ",Fechas!C2)</f>
        <v>Año corrido a septiembre</v>
      </c>
      <c r="D12" s="196"/>
      <c r="E12" s="195" t="str">
        <f>+CONCATENATE("% Cambio '",MID(D13,3,2),"/'",MID(C13,3,2))</f>
        <v>% Cambio '22/'21</v>
      </c>
      <c r="F12" s="195" t="str">
        <f>+CONCATENATE("% del total '",MID(D13,3,2))</f>
        <v>% del total '22</v>
      </c>
      <c r="G12" s="196" t="str">
        <f>Fechas!C2</f>
        <v>septiembre</v>
      </c>
      <c r="H12" s="196"/>
      <c r="I12" s="195" t="str">
        <f>+CONCATENATE("% Cambio '",MID(D13,3,2),"/'",MID(C13,3,2))</f>
        <v>% Cambio '22/'21</v>
      </c>
      <c r="J12" s="195" t="str">
        <f>+CONCATENATE("% del total '",MID(D13,3,2))</f>
        <v>% del total '22</v>
      </c>
      <c r="K12" s="26"/>
    </row>
    <row r="13" spans="1:25" ht="15.75" customHeight="1" x14ac:dyDescent="0.35">
      <c r="B13" s="31"/>
      <c r="C13" s="63" t="s">
        <v>172</v>
      </c>
      <c r="D13" s="29">
        <v>2022</v>
      </c>
      <c r="E13" s="195"/>
      <c r="F13" s="195"/>
      <c r="G13" s="80" t="s">
        <v>172</v>
      </c>
      <c r="H13" s="29">
        <v>2022</v>
      </c>
      <c r="I13" s="195"/>
      <c r="J13" s="195"/>
      <c r="K13" s="26"/>
    </row>
    <row r="14" spans="1:25" ht="13.15" x14ac:dyDescent="0.35">
      <c r="B14" s="31"/>
      <c r="C14" s="82"/>
      <c r="D14" s="82"/>
      <c r="E14" s="63"/>
      <c r="F14" s="31"/>
      <c r="G14" s="31"/>
      <c r="H14" s="31"/>
      <c r="I14" s="72"/>
      <c r="J14" s="72"/>
      <c r="K14" s="26"/>
      <c r="P14" s="107"/>
      <c r="Q14" s="96"/>
    </row>
    <row r="15" spans="1:25" ht="13.15" x14ac:dyDescent="0.4">
      <c r="A15" s="34"/>
      <c r="B15" s="94" t="s">
        <v>33</v>
      </c>
      <c r="C15" s="86">
        <f>+SUM(C16:C36)</f>
        <v>4672434.1519700009</v>
      </c>
      <c r="D15" s="103">
        <f>+SUM(D16:D36)</f>
        <v>4731445.4721400011</v>
      </c>
      <c r="E15" s="85">
        <f>+((D15/C15)-1)*100</f>
        <v>1.2629674009449587</v>
      </c>
      <c r="F15" s="37">
        <v>100</v>
      </c>
      <c r="G15" s="86">
        <f>+SUM(G16:G36)</f>
        <v>564999.58360000001</v>
      </c>
      <c r="H15" s="84">
        <f>+SUM(H16:H36)</f>
        <v>528344.4829200001</v>
      </c>
      <c r="I15" s="87">
        <f>+((H15/G15)-1)*100</f>
        <v>-6.487633220266309</v>
      </c>
      <c r="J15" s="39">
        <v>100</v>
      </c>
      <c r="K15" s="26"/>
      <c r="L15" s="114"/>
      <c r="P15" s="108"/>
      <c r="Q15" s="94"/>
      <c r="R15" s="97"/>
      <c r="S15" s="96"/>
      <c r="T15" s="97"/>
      <c r="U15" s="126"/>
      <c r="V15" s="97"/>
      <c r="W15" s="96"/>
      <c r="X15" s="97"/>
      <c r="Y15" s="126"/>
    </row>
    <row r="16" spans="1:25" ht="13.15" x14ac:dyDescent="0.4">
      <c r="A16" s="135" t="s">
        <v>174</v>
      </c>
      <c r="B16" s="20" t="s">
        <v>159</v>
      </c>
      <c r="C16" s="41">
        <f>+SUMIFS('[1]BD_ABASTECIMIENTO Ciud.AC'!$E$22:$E$1000,'[1]BD_ABASTECIMIENTO Ciud.AC'!$A$22:$A$1000,$C$13,'[1]BD_ABASTECIMIENTO Ciud.AC'!$B$22:$B$1000,$G$12,'[1]BD_ABASTECIMIENTO Ciud.AC'!$C$22:$C$1000,$A16)</f>
        <v>95163.913059999992</v>
      </c>
      <c r="D16" s="89">
        <f>+SUMIFS('[1]BD_ABASTECIMIENTO Ciud.AC'!$E$22:$E$1000,'[1]BD_ABASTECIMIENTO Ciud.AC'!$A$22:$A$1000,$D$13,'[1]BD_ABASTECIMIENTO Ciud.AC'!$B$22:$B$1000,$G$12,'[1]BD_ABASTECIMIENTO Ciud.AC'!$C$22:$C$1000,$A16)</f>
        <v>71131.841999999931</v>
      </c>
      <c r="E16" s="90">
        <f t="shared" ref="E16:E36" si="0">+IFERROR((D16/C16)*100-100,"")</f>
        <v>-25.253344768250614</v>
      </c>
      <c r="F16" s="42">
        <f t="shared" ref="F16:F36" si="1">+(D16/$D$15)*100</f>
        <v>1.5033850103280906</v>
      </c>
      <c r="G16" s="41">
        <f>+SUMIFS([1]BD_ABASTECIMIENTO_SIPSA_Ciud.!$E$22:$E$1000,[1]BD_ABASTECIMIENTO_SIPSA_Ciud.!$A$22:$A$1000,$G$13,[1]BD_ABASTECIMIENTO_SIPSA_Ciud.!$B$22:$B$1000,$G$12,[1]BD_ABASTECIMIENTO_SIPSA_Ciud.!$C$22:$C$1000,$A16)</f>
        <v>10503.642</v>
      </c>
      <c r="H16" s="89">
        <f>+SUMIFS([1]BD_ABASTECIMIENTO_SIPSA_Ciud.!$E$22:$E$1000,[1]BD_ABASTECIMIENTO_SIPSA_Ciud.!$A$22:$A$1000,$H$13,[1]BD_ABASTECIMIENTO_SIPSA_Ciud.!$B$22:$B$1000,$G$12,[1]BD_ABASTECIMIENTO_SIPSA_Ciud.!$C$22:$C$1000,$A16)</f>
        <v>8365.0749999999935</v>
      </c>
      <c r="I16" s="91">
        <f t="shared" ref="I16:I35" si="2">+IFERROR(H16/G16*100-100,"")</f>
        <v>-20.360242666305709</v>
      </c>
      <c r="J16" s="42">
        <f t="shared" ref="J16:J36" si="3">+(H16/$H$15)*100</f>
        <v>1.5832615406086488</v>
      </c>
      <c r="K16" s="26"/>
      <c r="M16" s="115"/>
      <c r="N16" s="46" t="s">
        <v>68</v>
      </c>
      <c r="O16" s="46" t="s">
        <v>381</v>
      </c>
      <c r="P16" s="108"/>
      <c r="Q16" s="20"/>
      <c r="R16" s="124"/>
      <c r="S16" s="125"/>
      <c r="T16" s="124"/>
      <c r="U16" s="126"/>
      <c r="V16" s="124"/>
      <c r="W16" s="125"/>
      <c r="X16" s="124"/>
      <c r="Y16" s="126"/>
    </row>
    <row r="17" spans="1:35" x14ac:dyDescent="0.35">
      <c r="A17" s="134" t="s">
        <v>175</v>
      </c>
      <c r="B17" s="20" t="s">
        <v>160</v>
      </c>
      <c r="C17" s="41">
        <f>+SUMIFS('[1]BD_ABASTECIMIENTO Ciud.AC'!$E$22:$E$1000,'[1]BD_ABASTECIMIENTO Ciud.AC'!$A$22:$A$1000,$C$13,'[1]BD_ABASTECIMIENTO Ciud.AC'!$B$22:$B$1000,$G$12,'[1]BD_ABASTECIMIENTO Ciud.AC'!$C$22:$C$1000,$A17)</f>
        <v>325172.38869999995</v>
      </c>
      <c r="D17" s="89">
        <f>+SUMIFS('[1]BD_ABASTECIMIENTO Ciud.AC'!$E$22:$E$1000,'[1]BD_ABASTECIMIENTO Ciud.AC'!$A$22:$A$1000,$D$13,'[1]BD_ABASTECIMIENTO Ciud.AC'!$B$22:$B$1000,$G$12,'[1]BD_ABASTECIMIENTO Ciud.AC'!$C$22:$C$1000,$A17)</f>
        <v>366905.56749999983</v>
      </c>
      <c r="E17" s="90">
        <f t="shared" si="0"/>
        <v>12.834170504711096</v>
      </c>
      <c r="F17" s="42">
        <f t="shared" si="1"/>
        <v>7.7546189565205097</v>
      </c>
      <c r="G17" s="41">
        <f>+SUMIFS([1]BD_ABASTECIMIENTO_SIPSA_Ciud.!$E$22:$E$1000,[1]BD_ABASTECIMIENTO_SIPSA_Ciud.!$A$22:$A$1000,$G$13,[1]BD_ABASTECIMIENTO_SIPSA_Ciud.!$B$22:$B$1000,$G$12,[1]BD_ABASTECIMIENTO_SIPSA_Ciud.!$C$22:$C$1000,$A17)</f>
        <v>40347.471999999994</v>
      </c>
      <c r="H17" s="89">
        <f>+SUMIFS([1]BD_ABASTECIMIENTO_SIPSA_Ciud.!$E$22:$E$1000,[1]BD_ABASTECIMIENTO_SIPSA_Ciud.!$A$22:$A$1000,$H$13,[1]BD_ABASTECIMIENTO_SIPSA_Ciud.!$B$22:$B$1000,$G$12,[1]BD_ABASTECIMIENTO_SIPSA_Ciud.!$C$22:$C$1000,$A17)</f>
        <v>42231.868499999968</v>
      </c>
      <c r="I17" s="91">
        <f t="shared" si="2"/>
        <v>4.6704202434293194</v>
      </c>
      <c r="J17" s="42">
        <f t="shared" si="3"/>
        <v>7.9932449122203781</v>
      </c>
      <c r="K17" s="26"/>
      <c r="M17" s="115"/>
      <c r="N17" s="46" t="s">
        <v>161</v>
      </c>
      <c r="O17" s="109">
        <f t="shared" ref="O17:O37" si="4">+VLOOKUP(N17,$B$16:$F$36,5,0)</f>
        <v>37.733981288227604</v>
      </c>
      <c r="P17" s="108"/>
      <c r="Q17" s="20"/>
      <c r="R17" s="124"/>
      <c r="S17" s="125"/>
      <c r="T17" s="124"/>
      <c r="U17" s="126"/>
      <c r="V17" s="124"/>
      <c r="W17" s="125"/>
      <c r="X17" s="124"/>
      <c r="Y17" s="126"/>
    </row>
    <row r="18" spans="1:35" ht="13.15" x14ac:dyDescent="0.4">
      <c r="A18" s="134" t="s">
        <v>176</v>
      </c>
      <c r="B18" s="35" t="s">
        <v>161</v>
      </c>
      <c r="C18" s="89">
        <f>+SUMIFS('[1]BD_ABASTECIMIENTO Ciud.AC'!$E$22:$E$1000,'[1]BD_ABASTECIMIENTO Ciud.AC'!$A$22:$A$1000,$C$13,'[1]BD_ABASTECIMIENTO Ciud.AC'!$B$22:$B$1000,$G$12,'[1]BD_ABASTECIMIENTO Ciud.AC'!$C$22:$C$1000,$A18)</f>
        <v>1711893.5316800002</v>
      </c>
      <c r="D18" s="89">
        <f>+SUMIFS('[1]BD_ABASTECIMIENTO Ciud.AC'!$E$22:$E$1000,'[1]BD_ABASTECIMIENTO Ciud.AC'!$A$22:$A$1000,$D$13,'[1]BD_ABASTECIMIENTO Ciud.AC'!$B$22:$B$1000,$G$12,'[1]BD_ABASTECIMIENTO Ciud.AC'!$C$22:$C$1000,$A18)</f>
        <v>1785362.7491200001</v>
      </c>
      <c r="E18" s="104">
        <f t="shared" si="0"/>
        <v>4.2916931503268927</v>
      </c>
      <c r="F18" s="105">
        <f t="shared" si="1"/>
        <v>37.733981288227604</v>
      </c>
      <c r="G18" s="89">
        <f>+SUMIFS([1]BD_ABASTECIMIENTO_SIPSA_Ciud.!$E$22:$E$1000,[1]BD_ABASTECIMIENTO_SIPSA_Ciud.!$A$22:$A$1000,$G$13,[1]BD_ABASTECIMIENTO_SIPSA_Ciud.!$B$22:$B$1000,$G$12,[1]BD_ABASTECIMIENTO_SIPSA_Ciud.!$C$22:$C$1000,$A18)</f>
        <v>204892.91354000001</v>
      </c>
      <c r="H18" s="89">
        <f>+SUMIFS([1]BD_ABASTECIMIENTO_SIPSA_Ciud.!$E$22:$E$1000,[1]BD_ABASTECIMIENTO_SIPSA_Ciud.!$A$22:$A$1000,$H$13,[1]BD_ABASTECIMIENTO_SIPSA_Ciud.!$B$22:$B$1000,$G$12,[1]BD_ABASTECIMIENTO_SIPSA_Ciud.!$C$22:$C$1000,$A18)</f>
        <v>202393.02950000012</v>
      </c>
      <c r="I18" s="78">
        <f t="shared" si="2"/>
        <v>-1.2200929728649896</v>
      </c>
      <c r="J18" s="105">
        <f>+(H18/$H$15)*100</f>
        <v>38.307020522185653</v>
      </c>
      <c r="K18" s="26"/>
      <c r="M18" s="115"/>
      <c r="N18" s="46" t="s">
        <v>166</v>
      </c>
      <c r="O18" s="109">
        <f t="shared" si="4"/>
        <v>13.182080731407131</v>
      </c>
      <c r="P18" s="110"/>
      <c r="Q18" s="20"/>
      <c r="R18" s="124"/>
      <c r="S18" s="125"/>
      <c r="T18" s="124"/>
      <c r="U18" s="126"/>
      <c r="V18" s="124"/>
      <c r="W18" s="125"/>
      <c r="X18" s="124"/>
      <c r="Y18" s="126"/>
    </row>
    <row r="19" spans="1:35" x14ac:dyDescent="0.35">
      <c r="A19" s="134" t="s">
        <v>177</v>
      </c>
      <c r="B19" s="20" t="s">
        <v>162</v>
      </c>
      <c r="C19" s="41">
        <f>+SUMIFS('[1]BD_ABASTECIMIENTO Ciud.AC'!$E$22:$E$1000,'[1]BD_ABASTECIMIENTO Ciud.AC'!$A$22:$A$1000,$C$13,'[1]BD_ABASTECIMIENTO Ciud.AC'!$B$22:$B$1000,$G$12,'[1]BD_ABASTECIMIENTO Ciud.AC'!$C$22:$C$1000,$A19)</f>
        <v>345514.5662</v>
      </c>
      <c r="D19" s="89">
        <f>+SUMIFS('[1]BD_ABASTECIMIENTO Ciud.AC'!$E$22:$E$1000,'[1]BD_ABASTECIMIENTO Ciud.AC'!$A$22:$A$1000,$D$13,'[1]BD_ABASTECIMIENTO Ciud.AC'!$B$22:$B$1000,$G$12,'[1]BD_ABASTECIMIENTO Ciud.AC'!$C$22:$C$1000,$A19)</f>
        <v>301669.66990000027</v>
      </c>
      <c r="E19" s="90">
        <f t="shared" si="0"/>
        <v>-12.689738896455154</v>
      </c>
      <c r="F19" s="42">
        <f t="shared" si="1"/>
        <v>6.3758458525266928</v>
      </c>
      <c r="G19" s="41">
        <f>+SUMIFS([1]BD_ABASTECIMIENTO_SIPSA_Ciud.!$E$22:$E$1000,[1]BD_ABASTECIMIENTO_SIPSA_Ciud.!$A$22:$A$1000,$G$13,[1]BD_ABASTECIMIENTO_SIPSA_Ciud.!$B$22:$B$1000,$G$12,[1]BD_ABASTECIMIENTO_SIPSA_Ciud.!$C$22:$C$1000,$A19)</f>
        <v>38156.360999999997</v>
      </c>
      <c r="H19" s="89">
        <f>+SUMIFS([1]BD_ABASTECIMIENTO_SIPSA_Ciud.!$E$22:$E$1000,[1]BD_ABASTECIMIENTO_SIPSA_Ciud.!$A$22:$A$1000,$H$13,[1]BD_ABASTECIMIENTO_SIPSA_Ciud.!$B$22:$B$1000,$G$12,[1]BD_ABASTECIMIENTO_SIPSA_Ciud.!$C$22:$C$1000,$A19)</f>
        <v>37195.62999999999</v>
      </c>
      <c r="I19" s="91">
        <f>+IFERROR(H19/G19*100-100,"")</f>
        <v>-2.5178789979474487</v>
      </c>
      <c r="J19" s="42">
        <f t="shared" si="3"/>
        <v>7.0400337663092447</v>
      </c>
      <c r="K19" s="26"/>
      <c r="M19" s="115"/>
      <c r="N19" s="46" t="s">
        <v>163</v>
      </c>
      <c r="O19" s="109">
        <f t="shared" si="4"/>
        <v>8.396354899136524</v>
      </c>
      <c r="P19" s="110"/>
      <c r="Q19" s="20"/>
      <c r="R19" s="124"/>
      <c r="S19" s="125"/>
      <c r="T19" s="124"/>
      <c r="U19" s="126"/>
      <c r="V19" s="124"/>
      <c r="W19" s="125"/>
      <c r="X19" s="124"/>
      <c r="Y19" s="126"/>
    </row>
    <row r="20" spans="1:35" x14ac:dyDescent="0.35">
      <c r="A20" s="134" t="s">
        <v>178</v>
      </c>
      <c r="B20" s="20" t="s">
        <v>163</v>
      </c>
      <c r="C20" s="41">
        <f>+SUMIFS('[1]BD_ABASTECIMIENTO Ciud.AC'!$E$22:$E$1000,'[1]BD_ABASTECIMIENTO Ciud.AC'!$A$22:$A$1000,$C$13,'[1]BD_ABASTECIMIENTO Ciud.AC'!$B$22:$B$1000,$G$12,'[1]BD_ABASTECIMIENTO Ciud.AC'!$C$22:$C$1000,$A20)</f>
        <v>368339.05908000004</v>
      </c>
      <c r="D20" s="89">
        <f>+SUMIFS('[1]BD_ABASTECIMIENTO Ciud.AC'!$E$22:$E$1000,'[1]BD_ABASTECIMIENTO Ciud.AC'!$A$22:$A$1000,$D$13,'[1]BD_ABASTECIMIENTO Ciud.AC'!$B$22:$B$1000,$G$12,'[1]BD_ABASTECIMIENTO Ciud.AC'!$C$22:$C$1000,$A20)</f>
        <v>397268.95370000025</v>
      </c>
      <c r="E20" s="90">
        <f t="shared" si="0"/>
        <v>7.8541479397429015</v>
      </c>
      <c r="F20" s="42">
        <f t="shared" si="1"/>
        <v>8.396354899136524</v>
      </c>
      <c r="G20" s="41">
        <f>+SUMIFS([1]BD_ABASTECIMIENTO_SIPSA_Ciud.!$E$22:$E$1000,[1]BD_ABASTECIMIENTO_SIPSA_Ciud.!$A$22:$A$1000,$G$13,[1]BD_ABASTECIMIENTO_SIPSA_Ciud.!$B$22:$B$1000,$G$12,[1]BD_ABASTECIMIENTO_SIPSA_Ciud.!$C$22:$C$1000,$A20)</f>
        <v>46735.11838</v>
      </c>
      <c r="H20" s="89">
        <f>+SUMIFS([1]BD_ABASTECIMIENTO_SIPSA_Ciud.!$E$22:$E$1000,[1]BD_ABASTECIMIENTO_SIPSA_Ciud.!$A$22:$A$1000,$H$13,[1]BD_ABASTECIMIENTO_SIPSA_Ciud.!$B$22:$B$1000,$G$12,[1]BD_ABASTECIMIENTO_SIPSA_Ciud.!$C$22:$C$1000,$A20)</f>
        <v>42087.114299999994</v>
      </c>
      <c r="I20" s="91">
        <f t="shared" si="2"/>
        <v>-9.9454205768933974</v>
      </c>
      <c r="J20" s="42">
        <f t="shared" si="3"/>
        <v>7.9658472191092535</v>
      </c>
      <c r="K20" s="26"/>
      <c r="M20" s="115"/>
      <c r="N20" s="46" t="s">
        <v>160</v>
      </c>
      <c r="O20" s="109">
        <f t="shared" si="4"/>
        <v>7.7546189565205097</v>
      </c>
      <c r="Q20" s="20"/>
      <c r="R20" s="124"/>
      <c r="S20" s="125"/>
      <c r="T20" s="124"/>
      <c r="U20" s="126"/>
      <c r="V20" s="124"/>
      <c r="W20" s="125"/>
      <c r="X20" s="124"/>
      <c r="Y20" s="126"/>
    </row>
    <row r="21" spans="1:35" x14ac:dyDescent="0.35">
      <c r="A21" s="134" t="s">
        <v>179</v>
      </c>
      <c r="B21" s="20" t="s">
        <v>69</v>
      </c>
      <c r="C21" s="41">
        <f>+SUMIFS('[1]BD_ABASTECIMIENTO Ciud.AC'!$E$22:$E$1000,'[1]BD_ABASTECIMIENTO Ciud.AC'!$A$22:$A$1000,$C$13,'[1]BD_ABASTECIMIENTO Ciud.AC'!$B$22:$B$1000,$G$12,'[1]BD_ABASTECIMIENTO Ciud.AC'!$C$22:$C$1000,$A21)</f>
        <v>149573.18606000004</v>
      </c>
      <c r="D21" s="89">
        <f>+SUMIFS('[1]BD_ABASTECIMIENTO Ciud.AC'!$E$22:$E$1000,'[1]BD_ABASTECIMIENTO Ciud.AC'!$A$22:$A$1000,$D$13,'[1]BD_ABASTECIMIENTO Ciud.AC'!$B$22:$B$1000,$G$12,'[1]BD_ABASTECIMIENTO Ciud.AC'!$C$22:$C$1000,$A21)</f>
        <v>190211.62799999988</v>
      </c>
      <c r="E21" s="90">
        <f t="shared" si="0"/>
        <v>27.169603730777041</v>
      </c>
      <c r="F21" s="42">
        <f t="shared" si="1"/>
        <v>4.0201589370524529</v>
      </c>
      <c r="G21" s="41">
        <f>+SUMIFS([1]BD_ABASTECIMIENTO_SIPSA_Ciud.!$E$22:$E$1000,[1]BD_ABASTECIMIENTO_SIPSA_Ciud.!$A$22:$A$1000,$G$13,[1]BD_ABASTECIMIENTO_SIPSA_Ciud.!$B$22:$B$1000,$G$12,[1]BD_ABASTECIMIENTO_SIPSA_Ciud.!$C$22:$C$1000,$A21)</f>
        <v>17920.393</v>
      </c>
      <c r="H21" s="89">
        <f>+SUMIFS([1]BD_ABASTECIMIENTO_SIPSA_Ciud.!$E$22:$E$1000,[1]BD_ABASTECIMIENTO_SIPSA_Ciud.!$A$22:$A$1000,$H$13,[1]BD_ABASTECIMIENTO_SIPSA_Ciud.!$B$22:$B$1000,$G$12,[1]BD_ABASTECIMIENTO_SIPSA_Ciud.!$C$22:$C$1000,$A21)</f>
        <v>21877.228499999983</v>
      </c>
      <c r="I21" s="91">
        <f t="shared" si="2"/>
        <v>22.080071011835429</v>
      </c>
      <c r="J21" s="42">
        <f t="shared" si="3"/>
        <v>4.1407129642181859</v>
      </c>
      <c r="K21" s="26"/>
      <c r="M21" s="115"/>
      <c r="N21" s="46" t="s">
        <v>162</v>
      </c>
      <c r="O21" s="109">
        <f t="shared" si="4"/>
        <v>6.3758458525266928</v>
      </c>
      <c r="P21" s="96"/>
      <c r="Q21" s="20"/>
      <c r="R21" s="124"/>
      <c r="S21" s="125"/>
      <c r="T21" s="124"/>
      <c r="U21" s="126"/>
      <c r="V21" s="124"/>
      <c r="W21" s="125"/>
      <c r="X21" s="124"/>
      <c r="Y21" s="126"/>
    </row>
    <row r="22" spans="1:35" s="47" customFormat="1" x14ac:dyDescent="0.35">
      <c r="A22" s="134" t="s">
        <v>180</v>
      </c>
      <c r="B22" s="20" t="s">
        <v>164</v>
      </c>
      <c r="C22" s="41">
        <f>+SUMIFS('[1]BD_ABASTECIMIENTO Ciud.AC'!$E$22:$E$1000,'[1]BD_ABASTECIMIENTO Ciud.AC'!$A$22:$A$1000,$C$13,'[1]BD_ABASTECIMIENTO Ciud.AC'!$B$22:$B$1000,$G$12,'[1]BD_ABASTECIMIENTO Ciud.AC'!$C$22:$C$1000,$A22)</f>
        <v>265422.70854000002</v>
      </c>
      <c r="D22" s="89">
        <f>+SUMIFS('[1]BD_ABASTECIMIENTO Ciud.AC'!$E$22:$E$1000,'[1]BD_ABASTECIMIENTO Ciud.AC'!$A$22:$A$1000,$D$13,'[1]BD_ABASTECIMIENTO Ciud.AC'!$B$22:$B$1000,$G$12,'[1]BD_ABASTECIMIENTO Ciud.AC'!$C$22:$C$1000,$A22)</f>
        <v>259053.12559999997</v>
      </c>
      <c r="E22" s="90">
        <f t="shared" si="0"/>
        <v>-2.3997882378026247</v>
      </c>
      <c r="F22" s="42">
        <f t="shared" si="1"/>
        <v>5.4751370828507504</v>
      </c>
      <c r="G22" s="41">
        <f>+SUMIFS([1]BD_ABASTECIMIENTO_SIPSA_Ciud.!$E$22:$E$1000,[1]BD_ABASTECIMIENTO_SIPSA_Ciud.!$A$22:$A$1000,$G$13,[1]BD_ABASTECIMIENTO_SIPSA_Ciud.!$B$22:$B$1000,$G$12,[1]BD_ABASTECIMIENTO_SIPSA_Ciud.!$C$22:$C$1000,$A22)</f>
        <v>30660.573479999999</v>
      </c>
      <c r="H22" s="89">
        <f>+SUMIFS([1]BD_ABASTECIMIENTO_SIPSA_Ciud.!$E$22:$E$1000,[1]BD_ABASTECIMIENTO_SIPSA_Ciud.!$A$22:$A$1000,$H$13,[1]BD_ABASTECIMIENTO_SIPSA_Ciud.!$B$22:$B$1000,$G$12,[1]BD_ABASTECIMIENTO_SIPSA_Ciud.!$C$22:$C$1000,$A22)</f>
        <v>30540.154800000011</v>
      </c>
      <c r="I22" s="91">
        <f t="shared" si="2"/>
        <v>-0.39274764406653162</v>
      </c>
      <c r="J22" s="42">
        <f t="shared" si="3"/>
        <v>5.7803489555173959</v>
      </c>
      <c r="K22" s="26"/>
      <c r="L22" s="67"/>
      <c r="M22" s="115"/>
      <c r="N22" s="46" t="s">
        <v>164</v>
      </c>
      <c r="O22" s="109">
        <f t="shared" si="4"/>
        <v>5.4751370828507504</v>
      </c>
      <c r="P22" s="46"/>
      <c r="Q22" s="20"/>
      <c r="R22" s="124"/>
      <c r="S22" s="125"/>
      <c r="T22" s="124"/>
      <c r="U22" s="126"/>
      <c r="V22" s="124"/>
      <c r="W22" s="125"/>
      <c r="X22" s="124"/>
      <c r="Y22" s="126"/>
      <c r="Z22" s="46"/>
      <c r="AA22" s="46"/>
      <c r="AB22" s="46"/>
      <c r="AC22" s="46"/>
      <c r="AD22" s="46"/>
      <c r="AE22" s="46"/>
      <c r="AF22" s="46"/>
      <c r="AG22" s="46"/>
      <c r="AH22" s="46"/>
      <c r="AI22" s="46"/>
    </row>
    <row r="23" spans="1:35" s="47" customFormat="1" x14ac:dyDescent="0.35">
      <c r="A23" s="134" t="s">
        <v>181</v>
      </c>
      <c r="B23" s="20" t="s">
        <v>165</v>
      </c>
      <c r="C23" s="41">
        <f>+SUMIFS('[1]BD_ABASTECIMIENTO Ciud.AC'!$E$22:$E$1000,'[1]BD_ABASTECIMIENTO Ciud.AC'!$A$22:$A$1000,$C$13,'[1]BD_ABASTECIMIENTO Ciud.AC'!$B$22:$B$1000,$G$12,'[1]BD_ABASTECIMIENTO Ciud.AC'!$C$22:$C$1000,$A23)</f>
        <v>39000.110689999994</v>
      </c>
      <c r="D23" s="89">
        <f>+SUMIFS('[1]BD_ABASTECIMIENTO Ciud.AC'!$E$22:$E$1000,'[1]BD_ABASTECIMIENTO Ciud.AC'!$A$22:$A$1000,$D$13,'[1]BD_ABASTECIMIENTO Ciud.AC'!$B$22:$B$1000,$G$12,'[1]BD_ABASTECIMIENTO Ciud.AC'!$C$22:$C$1000,$A23)</f>
        <v>37507.500200000002</v>
      </c>
      <c r="E23" s="90">
        <f t="shared" si="0"/>
        <v>-3.8271955222494114</v>
      </c>
      <c r="F23" s="42">
        <f t="shared" si="1"/>
        <v>0.79272815085482984</v>
      </c>
      <c r="G23" s="41">
        <f>+SUMIFS([1]BD_ABASTECIMIENTO_SIPSA_Ciud.!$E$22:$E$1000,[1]BD_ABASTECIMIENTO_SIPSA_Ciud.!$A$22:$A$1000,$G$13,[1]BD_ABASTECIMIENTO_SIPSA_Ciud.!$B$22:$B$1000,$G$12,[1]BD_ABASTECIMIENTO_SIPSA_Ciud.!$C$22:$C$1000,$A23)</f>
        <v>4170.4804999999997</v>
      </c>
      <c r="H23" s="89">
        <f>+SUMIFS([1]BD_ABASTECIMIENTO_SIPSA_Ciud.!$E$22:$E$1000,[1]BD_ABASTECIMIENTO_SIPSA_Ciud.!$A$22:$A$1000,$H$13,[1]BD_ABASTECIMIENTO_SIPSA_Ciud.!$B$22:$B$1000,$G$12,[1]BD_ABASTECIMIENTO_SIPSA_Ciud.!$C$22:$C$1000,$A23)</f>
        <v>4666.2257</v>
      </c>
      <c r="I23" s="91">
        <f t="shared" si="2"/>
        <v>11.887004387144358</v>
      </c>
      <c r="J23" s="42">
        <f t="shared" si="3"/>
        <v>0.88317865537483853</v>
      </c>
      <c r="K23" s="26"/>
      <c r="L23" s="67"/>
      <c r="M23" s="115"/>
      <c r="N23" s="46" t="s">
        <v>69</v>
      </c>
      <c r="O23" s="109">
        <f t="shared" si="4"/>
        <v>4.0201589370524529</v>
      </c>
      <c r="P23" s="46"/>
      <c r="Q23" s="20"/>
      <c r="R23" s="124"/>
      <c r="S23" s="125"/>
      <c r="T23" s="124"/>
      <c r="U23" s="126"/>
      <c r="V23" s="124"/>
      <c r="W23" s="125"/>
      <c r="X23" s="124"/>
      <c r="Y23" s="126"/>
      <c r="Z23" s="46"/>
      <c r="AA23" s="46"/>
      <c r="AB23" s="46"/>
      <c r="AC23" s="46"/>
      <c r="AD23" s="46"/>
      <c r="AE23" s="46"/>
      <c r="AF23" s="46"/>
      <c r="AG23" s="46"/>
      <c r="AH23" s="46"/>
      <c r="AI23" s="46"/>
    </row>
    <row r="24" spans="1:35" s="47" customFormat="1" x14ac:dyDescent="0.35">
      <c r="A24" s="134" t="s">
        <v>182</v>
      </c>
      <c r="B24" s="20" t="s">
        <v>78</v>
      </c>
      <c r="C24" s="41">
        <f>+SUMIFS('[1]BD_ABASTECIMIENTO Ciud.AC'!$E$22:$E$1000,'[1]BD_ABASTECIMIENTO Ciud.AC'!$A$22:$A$1000,$C$13,'[1]BD_ABASTECIMIENTO Ciud.AC'!$B$22:$B$1000,$G$12,'[1]BD_ABASTECIMIENTO Ciud.AC'!$C$22:$C$1000,$A24)</f>
        <v>25158.989999999998</v>
      </c>
      <c r="D24" s="89">
        <f>+SUMIFS('[1]BD_ABASTECIMIENTO Ciud.AC'!$E$22:$E$1000,'[1]BD_ABASTECIMIENTO Ciud.AC'!$A$22:$A$1000,$D$13,'[1]BD_ABASTECIMIENTO Ciud.AC'!$B$22:$B$1000,$G$12,'[1]BD_ABASTECIMIENTO Ciud.AC'!$C$22:$C$1000,$A24)</f>
        <v>28346.263999999926</v>
      </c>
      <c r="E24" s="90">
        <f t="shared" si="0"/>
        <v>12.668529221562281</v>
      </c>
      <c r="F24" s="42">
        <f t="shared" si="1"/>
        <v>0.59910368125153723</v>
      </c>
      <c r="G24" s="41">
        <f>+SUMIFS([1]BD_ABASTECIMIENTO_SIPSA_Ciud.!$E$22:$E$1000,[1]BD_ABASTECIMIENTO_SIPSA_Ciud.!$A$22:$A$1000,$G$13,[1]BD_ABASTECIMIENTO_SIPSA_Ciud.!$B$22:$B$1000,$G$12,[1]BD_ABASTECIMIENTO_SIPSA_Ciud.!$C$22:$C$1000,$A24)</f>
        <v>2742.6480000000001</v>
      </c>
      <c r="H24" s="89">
        <f>+SUMIFS([1]BD_ABASTECIMIENTO_SIPSA_Ciud.!$E$22:$E$1000,[1]BD_ABASTECIMIENTO_SIPSA_Ciud.!$A$22:$A$1000,$H$13,[1]BD_ABASTECIMIENTO_SIPSA_Ciud.!$B$22:$B$1000,$G$12,[1]BD_ABASTECIMIENTO_SIPSA_Ciud.!$C$22:$C$1000,$A24)</f>
        <v>3387.5699999999888</v>
      </c>
      <c r="I24" s="91">
        <f t="shared" si="2"/>
        <v>23.514574236285114</v>
      </c>
      <c r="J24" s="42">
        <f t="shared" si="3"/>
        <v>0.64116691089077227</v>
      </c>
      <c r="K24" s="26"/>
      <c r="L24" s="67"/>
      <c r="M24" s="115"/>
      <c r="N24" s="46" t="s">
        <v>169</v>
      </c>
      <c r="O24" s="109">
        <f t="shared" si="4"/>
        <v>2.0958798782298569</v>
      </c>
      <c r="P24" s="46"/>
      <c r="Q24" s="20"/>
      <c r="R24" s="124"/>
      <c r="S24" s="125"/>
      <c r="T24" s="124"/>
      <c r="U24" s="126"/>
      <c r="V24" s="124"/>
      <c r="W24" s="125"/>
      <c r="X24" s="124"/>
      <c r="Y24" s="126"/>
      <c r="Z24" s="46"/>
      <c r="AA24" s="46"/>
      <c r="AB24" s="46"/>
      <c r="AC24" s="46"/>
      <c r="AD24" s="46"/>
      <c r="AE24" s="46"/>
      <c r="AF24" s="46"/>
      <c r="AG24" s="46"/>
      <c r="AH24" s="46"/>
      <c r="AI24" s="46"/>
    </row>
    <row r="25" spans="1:35" s="47" customFormat="1" x14ac:dyDescent="0.35">
      <c r="A25" s="134" t="s">
        <v>183</v>
      </c>
      <c r="B25" s="20" t="s">
        <v>72</v>
      </c>
      <c r="C25" s="41">
        <f>+SUMIFS('[1]BD_ABASTECIMIENTO Ciud.AC'!$E$22:$E$1000,'[1]BD_ABASTECIMIENTO Ciud.AC'!$A$22:$A$1000,$C$13,'[1]BD_ABASTECIMIENTO Ciud.AC'!$B$22:$B$1000,$G$12,'[1]BD_ABASTECIMIENTO Ciud.AC'!$C$22:$C$1000,$A25)</f>
        <v>54724.639999999999</v>
      </c>
      <c r="D25" s="89">
        <f>+SUMIFS('[1]BD_ABASTECIMIENTO Ciud.AC'!$E$22:$E$1000,'[1]BD_ABASTECIMIENTO Ciud.AC'!$A$22:$A$1000,$D$13,'[1]BD_ABASTECIMIENTO Ciud.AC'!$B$22:$B$1000,$G$12,'[1]BD_ABASTECIMIENTO Ciud.AC'!$C$22:$C$1000,$A25)</f>
        <v>46491.039779999977</v>
      </c>
      <c r="E25" s="90">
        <f t="shared" si="0"/>
        <v>-15.045508239067487</v>
      </c>
      <c r="F25" s="42">
        <f t="shared" si="1"/>
        <v>0.98259696859556933</v>
      </c>
      <c r="G25" s="41">
        <f>+SUMIFS([1]BD_ABASTECIMIENTO_SIPSA_Ciud.!$E$22:$E$1000,[1]BD_ABASTECIMIENTO_SIPSA_Ciud.!$A$22:$A$1000,$G$13,[1]BD_ABASTECIMIENTO_SIPSA_Ciud.!$B$22:$B$1000,$G$12,[1]BD_ABASTECIMIENTO_SIPSA_Ciud.!$C$22:$C$1000,$A25)</f>
        <v>6260.6872000000003</v>
      </c>
      <c r="H25" s="89">
        <f>+SUMIFS([1]BD_ABASTECIMIENTO_SIPSA_Ciud.!$E$22:$E$1000,[1]BD_ABASTECIMIENTO_SIPSA_Ciud.!$A$22:$A$1000,$H$13,[1]BD_ABASTECIMIENTO_SIPSA_Ciud.!$B$22:$B$1000,$G$12,[1]BD_ABASTECIMIENTO_SIPSA_Ciud.!$C$22:$C$1000,$A25)</f>
        <v>5457.5035999999964</v>
      </c>
      <c r="I25" s="91">
        <f t="shared" si="2"/>
        <v>-12.829000624723818</v>
      </c>
      <c r="J25" s="42">
        <f t="shared" si="3"/>
        <v>1.0329441825223622</v>
      </c>
      <c r="K25" s="26"/>
      <c r="L25" s="67"/>
      <c r="M25" s="115"/>
      <c r="N25" s="46" t="s">
        <v>71</v>
      </c>
      <c r="O25" s="109">
        <f t="shared" si="4"/>
        <v>1.7614971257885808</v>
      </c>
      <c r="P25" s="46"/>
      <c r="Q25" s="20"/>
      <c r="R25" s="124"/>
      <c r="S25" s="125"/>
      <c r="T25" s="124"/>
      <c r="U25" s="126"/>
      <c r="V25" s="124"/>
      <c r="W25" s="125"/>
      <c r="X25" s="124"/>
      <c r="Y25" s="126"/>
      <c r="Z25" s="46"/>
      <c r="AA25" s="46"/>
      <c r="AB25" s="46"/>
      <c r="AC25" s="46"/>
      <c r="AD25" s="46"/>
      <c r="AE25" s="46"/>
      <c r="AF25" s="46"/>
      <c r="AG25" s="46"/>
      <c r="AH25" s="46"/>
      <c r="AI25" s="46"/>
    </row>
    <row r="26" spans="1:35" s="47" customFormat="1" x14ac:dyDescent="0.35">
      <c r="A26" s="134" t="s">
        <v>184</v>
      </c>
      <c r="B26" s="20" t="s">
        <v>166</v>
      </c>
      <c r="C26" s="41">
        <f>+SUMIFS('[1]BD_ABASTECIMIENTO Ciud.AC'!$E$22:$E$1000,'[1]BD_ABASTECIMIENTO Ciud.AC'!$A$22:$A$1000,$C$13,'[1]BD_ABASTECIMIENTO Ciud.AC'!$B$22:$B$1000,$G$12,'[1]BD_ABASTECIMIENTO Ciud.AC'!$C$22:$C$1000,$A26)</f>
        <v>681414.82356000005</v>
      </c>
      <c r="D26" s="89">
        <f>+SUMIFS('[1]BD_ABASTECIMIENTO Ciud.AC'!$E$22:$E$1000,'[1]BD_ABASTECIMIENTO Ciud.AC'!$A$22:$A$1000,$D$13,'[1]BD_ABASTECIMIENTO Ciud.AC'!$B$22:$B$1000,$G$12,'[1]BD_ABASTECIMIENTO Ciud.AC'!$C$22:$C$1000,$A26)</f>
        <v>623702.96190000221</v>
      </c>
      <c r="E26" s="90">
        <f t="shared" si="0"/>
        <v>-8.4694168169818482</v>
      </c>
      <c r="F26" s="42">
        <f t="shared" si="1"/>
        <v>13.182080731407131</v>
      </c>
      <c r="G26" s="41">
        <f>+SUMIFS([1]BD_ABASTECIMIENTO_SIPSA_Ciud.!$E$22:$E$1000,[1]BD_ABASTECIMIENTO_SIPSA_Ciud.!$A$22:$A$1000,$G$13,[1]BD_ABASTECIMIENTO_SIPSA_Ciud.!$B$22:$B$1000,$G$12,[1]BD_ABASTECIMIENTO_SIPSA_Ciud.!$C$22:$C$1000,$A26)</f>
        <v>87852.877079999991</v>
      </c>
      <c r="H26" s="89">
        <f>+SUMIFS([1]BD_ABASTECIMIENTO_SIPSA_Ciud.!$E$22:$E$1000,[1]BD_ABASTECIMIENTO_SIPSA_Ciud.!$A$22:$A$1000,$H$13,[1]BD_ABASTECIMIENTO_SIPSA_Ciud.!$B$22:$B$1000,$G$12,[1]BD_ABASTECIMIENTO_SIPSA_Ciud.!$C$22:$C$1000,$A26)</f>
        <v>56789.938220000156</v>
      </c>
      <c r="I26" s="91">
        <f t="shared" si="2"/>
        <v>-35.357907324666797</v>
      </c>
      <c r="J26" s="42">
        <f t="shared" si="3"/>
        <v>10.748657373337061</v>
      </c>
      <c r="K26" s="26"/>
      <c r="L26" s="67"/>
      <c r="M26" s="115"/>
      <c r="N26" s="46" t="s">
        <v>76</v>
      </c>
      <c r="O26" s="109">
        <f t="shared" si="4"/>
        <v>1.6355091156741177</v>
      </c>
      <c r="P26" s="46"/>
      <c r="Q26" s="20"/>
      <c r="R26" s="124"/>
      <c r="S26" s="125"/>
      <c r="T26" s="124"/>
      <c r="U26" s="126"/>
      <c r="V26" s="124"/>
      <c r="W26" s="125"/>
      <c r="X26" s="124"/>
      <c r="Y26" s="126"/>
      <c r="Z26" s="46"/>
      <c r="AA26" s="46"/>
      <c r="AB26" s="46"/>
      <c r="AC26" s="46"/>
      <c r="AD26" s="46"/>
      <c r="AE26" s="46"/>
      <c r="AF26" s="46"/>
      <c r="AG26" s="46"/>
      <c r="AH26" s="46"/>
      <c r="AI26" s="46"/>
    </row>
    <row r="27" spans="1:35" s="47" customFormat="1" x14ac:dyDescent="0.35">
      <c r="A27" s="134" t="s">
        <v>185</v>
      </c>
      <c r="B27" s="20" t="s">
        <v>167</v>
      </c>
      <c r="C27" s="41">
        <f>+SUMIFS('[1]BD_ABASTECIMIENTO Ciud.AC'!$E$22:$E$1000,'[1]BD_ABASTECIMIENTO Ciud.AC'!$A$22:$A$1000,$C$13,'[1]BD_ABASTECIMIENTO Ciud.AC'!$B$22:$B$1000,$G$12,'[1]BD_ABASTECIMIENTO Ciud.AC'!$C$22:$C$1000,$A27)</f>
        <v>34865.339200000002</v>
      </c>
      <c r="D27" s="89">
        <f>+SUMIFS('[1]BD_ABASTECIMIENTO Ciud.AC'!$E$22:$E$1000,'[1]BD_ABASTECIMIENTO Ciud.AC'!$A$22:$A$1000,$D$13,'[1]BD_ABASTECIMIENTO Ciud.AC'!$B$22:$B$1000,$G$12,'[1]BD_ABASTECIMIENTO Ciud.AC'!$C$22:$C$1000,$A27)</f>
        <v>33443.590999999949</v>
      </c>
      <c r="E27" s="90">
        <f t="shared" si="0"/>
        <v>-4.0778269554310071</v>
      </c>
      <c r="F27" s="42">
        <f t="shared" si="1"/>
        <v>0.70683665693548903</v>
      </c>
      <c r="G27" s="41">
        <f>+SUMIFS([1]BD_ABASTECIMIENTO_SIPSA_Ciud.!$E$22:$E$1000,[1]BD_ABASTECIMIENTO_SIPSA_Ciud.!$A$22:$A$1000,$G$13,[1]BD_ABASTECIMIENTO_SIPSA_Ciud.!$B$22:$B$1000,$G$12,[1]BD_ABASTECIMIENTO_SIPSA_Ciud.!$C$22:$C$1000,$A27)</f>
        <v>4232.4740000000002</v>
      </c>
      <c r="H27" s="89">
        <f>+SUMIFS([1]BD_ABASTECIMIENTO_SIPSA_Ciud.!$E$22:$E$1000,[1]BD_ABASTECIMIENTO_SIPSA_Ciud.!$A$22:$A$1000,$H$13,[1]BD_ABASTECIMIENTO_SIPSA_Ciud.!$B$22:$B$1000,$G$12,[1]BD_ABASTECIMIENTO_SIPSA_Ciud.!$C$22:$C$1000,$A27)</f>
        <v>3901.9934999999955</v>
      </c>
      <c r="I27" s="91">
        <f t="shared" si="2"/>
        <v>-7.8082109896009939</v>
      </c>
      <c r="J27" s="42">
        <f t="shared" si="3"/>
        <v>0.73853208013734861</v>
      </c>
      <c r="K27" s="26"/>
      <c r="L27" s="67"/>
      <c r="M27" s="115"/>
      <c r="N27" s="46" t="s">
        <v>168</v>
      </c>
      <c r="O27" s="109">
        <f t="shared" si="4"/>
        <v>1.5839397913657804</v>
      </c>
      <c r="P27" s="46"/>
      <c r="Q27" s="20"/>
      <c r="R27" s="124"/>
      <c r="S27" s="125"/>
      <c r="T27" s="124"/>
      <c r="U27" s="126"/>
      <c r="V27" s="124"/>
      <c r="W27" s="125"/>
      <c r="X27" s="124"/>
      <c r="Y27" s="126"/>
      <c r="Z27" s="46"/>
      <c r="AA27" s="46"/>
      <c r="AB27" s="46"/>
      <c r="AC27" s="46"/>
      <c r="AD27" s="46"/>
      <c r="AE27" s="46"/>
      <c r="AF27" s="46"/>
      <c r="AG27" s="46"/>
      <c r="AH27" s="46"/>
      <c r="AI27" s="46"/>
    </row>
    <row r="28" spans="1:35" s="47" customFormat="1" x14ac:dyDescent="0.35">
      <c r="A28" s="134" t="s">
        <v>186</v>
      </c>
      <c r="B28" s="20" t="s">
        <v>168</v>
      </c>
      <c r="C28" s="41">
        <f>+SUMIFS('[1]BD_ABASTECIMIENTO Ciud.AC'!$E$22:$E$1000,'[1]BD_ABASTECIMIENTO Ciud.AC'!$A$22:$A$1000,$C$13,'[1]BD_ABASTECIMIENTO Ciud.AC'!$B$22:$B$1000,$G$12,'[1]BD_ABASTECIMIENTO Ciud.AC'!$C$22:$C$1000,$A28)</f>
        <v>67717.721010000008</v>
      </c>
      <c r="D28" s="89">
        <f>+SUMIFS('[1]BD_ABASTECIMIENTO Ciud.AC'!$E$22:$E$1000,'[1]BD_ABASTECIMIENTO Ciud.AC'!$A$22:$A$1000,$D$13,'[1]BD_ABASTECIMIENTO Ciud.AC'!$B$22:$B$1000,$G$12,'[1]BD_ABASTECIMIENTO Ciud.AC'!$C$22:$C$1000,$A28)</f>
        <v>74943.247539999997</v>
      </c>
      <c r="E28" s="90">
        <f t="shared" si="0"/>
        <v>10.670067483418393</v>
      </c>
      <c r="F28" s="42">
        <f t="shared" si="1"/>
        <v>1.5839397913657804</v>
      </c>
      <c r="G28" s="41">
        <f>+SUMIFS([1]BD_ABASTECIMIENTO_SIPSA_Ciud.!$E$22:$E$1000,[1]BD_ABASTECIMIENTO_SIPSA_Ciud.!$A$22:$A$1000,$G$13,[1]BD_ABASTECIMIENTO_SIPSA_Ciud.!$B$22:$B$1000,$G$12,[1]BD_ABASTECIMIENTO_SIPSA_Ciud.!$C$22:$C$1000,$A28)</f>
        <v>9319.6377300000004</v>
      </c>
      <c r="H28" s="89">
        <f>+SUMIFS([1]BD_ABASTECIMIENTO_SIPSA_Ciud.!$E$22:$E$1000,[1]BD_ABASTECIMIENTO_SIPSA_Ciud.!$A$22:$A$1000,$H$13,[1]BD_ABASTECIMIENTO_SIPSA_Ciud.!$B$22:$B$1000,$G$12,[1]BD_ABASTECIMIENTO_SIPSA_Ciud.!$C$22:$C$1000,$A28)</f>
        <v>8902.412999999995</v>
      </c>
      <c r="I28" s="91">
        <f t="shared" si="2"/>
        <v>-4.4768342084473431</v>
      </c>
      <c r="J28" s="42">
        <f t="shared" si="3"/>
        <v>1.6849637476668728</v>
      </c>
      <c r="K28" s="26"/>
      <c r="L28" s="67"/>
      <c r="M28" s="115"/>
      <c r="N28" s="46" t="s">
        <v>70</v>
      </c>
      <c r="O28" s="109">
        <f t="shared" si="4"/>
        <v>1.5372419597409621</v>
      </c>
      <c r="P28" s="46"/>
      <c r="Q28" s="20"/>
      <c r="R28" s="124"/>
      <c r="S28" s="125"/>
      <c r="T28" s="124"/>
      <c r="U28" s="126"/>
      <c r="V28" s="124"/>
      <c r="W28" s="125"/>
      <c r="X28" s="124"/>
      <c r="Y28" s="126"/>
      <c r="Z28" s="46"/>
      <c r="AA28" s="46"/>
      <c r="AB28" s="46"/>
      <c r="AC28" s="46"/>
      <c r="AD28" s="46"/>
      <c r="AE28" s="46"/>
      <c r="AF28" s="46"/>
      <c r="AG28" s="46"/>
      <c r="AH28" s="46"/>
      <c r="AI28" s="46"/>
    </row>
    <row r="29" spans="1:35" s="47" customFormat="1" x14ac:dyDescent="0.35">
      <c r="A29" s="134" t="s">
        <v>187</v>
      </c>
      <c r="B29" s="20" t="s">
        <v>76</v>
      </c>
      <c r="C29" s="41">
        <f>+SUMIFS('[1]BD_ABASTECIMIENTO Ciud.AC'!$E$22:$E$1000,'[1]BD_ABASTECIMIENTO Ciud.AC'!$A$22:$A$1000,$C$13,'[1]BD_ABASTECIMIENTO Ciud.AC'!$B$22:$B$1000,$G$12,'[1]BD_ABASTECIMIENTO Ciud.AC'!$C$22:$C$1000,$A29)</f>
        <v>83655.931700000016</v>
      </c>
      <c r="D29" s="89">
        <f>+SUMIFS('[1]BD_ABASTECIMIENTO Ciud.AC'!$E$22:$E$1000,'[1]BD_ABASTECIMIENTO Ciud.AC'!$A$22:$A$1000,$D$13,'[1]BD_ABASTECIMIENTO Ciud.AC'!$B$22:$B$1000,$G$12,'[1]BD_ABASTECIMIENTO Ciud.AC'!$C$22:$C$1000,$A29)</f>
        <v>77383.222000000023</v>
      </c>
      <c r="E29" s="90">
        <f t="shared" si="0"/>
        <v>-7.4982246596627107</v>
      </c>
      <c r="F29" s="42">
        <f t="shared" si="1"/>
        <v>1.6355091156741177</v>
      </c>
      <c r="G29" s="41">
        <f>+SUMIFS([1]BD_ABASTECIMIENTO_SIPSA_Ciud.!$E$22:$E$1000,[1]BD_ABASTECIMIENTO_SIPSA_Ciud.!$A$22:$A$1000,$G$13,[1]BD_ABASTECIMIENTO_SIPSA_Ciud.!$B$22:$B$1000,$G$12,[1]BD_ABASTECIMIENTO_SIPSA_Ciud.!$C$22:$C$1000,$A29)</f>
        <v>11021.277699999999</v>
      </c>
      <c r="H29" s="89">
        <f>+SUMIFS([1]BD_ABASTECIMIENTO_SIPSA_Ciud.!$E$22:$E$1000,[1]BD_ABASTECIMIENTO_SIPSA_Ciud.!$A$22:$A$1000,$H$13,[1]BD_ABASTECIMIENTO_SIPSA_Ciud.!$B$22:$B$1000,$G$12,[1]BD_ABASTECIMIENTO_SIPSA_Ciud.!$C$22:$C$1000,$A29)</f>
        <v>9141.3673000000053</v>
      </c>
      <c r="I29" s="91">
        <f t="shared" si="2"/>
        <v>-17.057100375939115</v>
      </c>
      <c r="J29" s="42">
        <f t="shared" si="3"/>
        <v>1.7301907364449864</v>
      </c>
      <c r="K29" s="26"/>
      <c r="L29" s="67"/>
      <c r="M29" s="115"/>
      <c r="N29" s="46" t="s">
        <v>159</v>
      </c>
      <c r="O29" s="109">
        <f t="shared" si="4"/>
        <v>1.5033850103280906</v>
      </c>
      <c r="P29" s="46"/>
      <c r="Q29" s="20"/>
      <c r="R29" s="124"/>
      <c r="S29" s="125"/>
      <c r="T29" s="124"/>
      <c r="U29" s="126"/>
      <c r="V29" s="124"/>
      <c r="W29" s="125"/>
      <c r="X29" s="124"/>
      <c r="Y29" s="126"/>
      <c r="Z29" s="46"/>
      <c r="AA29" s="46"/>
      <c r="AB29" s="46"/>
      <c r="AC29" s="46"/>
      <c r="AD29" s="46"/>
      <c r="AE29" s="46"/>
      <c r="AF29" s="46"/>
      <c r="AG29" s="46"/>
      <c r="AH29" s="46"/>
      <c r="AI29" s="46"/>
    </row>
    <row r="30" spans="1:35" s="47" customFormat="1" x14ac:dyDescent="0.35">
      <c r="A30" s="134" t="s">
        <v>188</v>
      </c>
      <c r="B30" s="20" t="s">
        <v>169</v>
      </c>
      <c r="C30" s="41">
        <f>+SUMIFS('[1]BD_ABASTECIMIENTO Ciud.AC'!$E$22:$E$1000,'[1]BD_ABASTECIMIENTO Ciud.AC'!$A$22:$A$1000,$C$13,'[1]BD_ABASTECIMIENTO Ciud.AC'!$B$22:$B$1000,$G$12,'[1]BD_ABASTECIMIENTO Ciud.AC'!$C$22:$C$1000,$A30)</f>
        <v>81369.181799999991</v>
      </c>
      <c r="D30" s="89">
        <f>+SUMIFS('[1]BD_ABASTECIMIENTO Ciud.AC'!$E$22:$E$1000,'[1]BD_ABASTECIMIENTO Ciud.AC'!$A$22:$A$1000,$D$13,'[1]BD_ABASTECIMIENTO Ciud.AC'!$B$22:$B$1000,$G$12,'[1]BD_ABASTECIMIENTO Ciud.AC'!$C$22:$C$1000,$A30)</f>
        <v>99165.413599999927</v>
      </c>
      <c r="E30" s="90">
        <f t="shared" si="0"/>
        <v>21.870973022368446</v>
      </c>
      <c r="F30" s="42">
        <f t="shared" si="1"/>
        <v>2.0958798782298569</v>
      </c>
      <c r="G30" s="41">
        <f>+SUMIFS([1]BD_ABASTECIMIENTO_SIPSA_Ciud.!$E$22:$E$1000,[1]BD_ABASTECIMIENTO_SIPSA_Ciud.!$A$22:$A$1000,$G$13,[1]BD_ABASTECIMIENTO_SIPSA_Ciud.!$B$22:$B$1000,$G$12,[1]BD_ABASTECIMIENTO_SIPSA_Ciud.!$C$22:$C$1000,$A30)</f>
        <v>11045.094000000001</v>
      </c>
      <c r="H30" s="89">
        <f>+SUMIFS([1]BD_ABASTECIMIENTO_SIPSA_Ciud.!$E$22:$E$1000,[1]BD_ABASTECIMIENTO_SIPSA_Ciud.!$A$22:$A$1000,$H$13,[1]BD_ABASTECIMIENTO_SIPSA_Ciud.!$B$22:$B$1000,$G$12,[1]BD_ABASTECIMIENTO_SIPSA_Ciud.!$C$22:$C$1000,$A30)</f>
        <v>13221.983999999973</v>
      </c>
      <c r="I30" s="91">
        <f t="shared" si="2"/>
        <v>19.70911248016516</v>
      </c>
      <c r="J30" s="42">
        <f t="shared" si="3"/>
        <v>2.5025309106903264</v>
      </c>
      <c r="K30" s="26"/>
      <c r="L30" s="67"/>
      <c r="M30" s="115"/>
      <c r="N30" s="46" t="s">
        <v>75</v>
      </c>
      <c r="O30" s="109">
        <f t="shared" si="4"/>
        <v>1.0550819362485702</v>
      </c>
      <c r="P30" s="46"/>
      <c r="Q30" s="20"/>
      <c r="R30" s="124"/>
      <c r="S30" s="125"/>
      <c r="T30" s="124"/>
      <c r="U30" s="126"/>
      <c r="V30" s="124"/>
      <c r="W30" s="125"/>
      <c r="X30" s="124"/>
      <c r="Y30" s="126"/>
      <c r="Z30" s="46"/>
      <c r="AA30" s="46"/>
      <c r="AB30" s="46"/>
      <c r="AC30" s="46"/>
      <c r="AD30" s="46"/>
      <c r="AE30" s="46"/>
      <c r="AF30" s="46"/>
      <c r="AG30" s="46"/>
      <c r="AH30" s="46"/>
      <c r="AI30" s="46"/>
    </row>
    <row r="31" spans="1:35" s="47" customFormat="1" x14ac:dyDescent="0.35">
      <c r="A31" s="134" t="s">
        <v>189</v>
      </c>
      <c r="B31" s="20" t="s">
        <v>170</v>
      </c>
      <c r="C31" s="41">
        <f>+SUMIFS('[1]BD_ABASTECIMIENTO Ciud.AC'!$E$22:$E$1000,'[1]BD_ABASTECIMIENTO Ciud.AC'!$A$22:$A$1000,$C$13,'[1]BD_ABASTECIMIENTO Ciud.AC'!$B$22:$B$1000,$G$12,'[1]BD_ABASTECIMIENTO Ciud.AC'!$C$22:$C$1000,$A31)</f>
        <v>42918.889190000002</v>
      </c>
      <c r="D31" s="89">
        <f>+SUMIFS('[1]BD_ABASTECIMIENTO Ciud.AC'!$E$22:$E$1000,'[1]BD_ABASTECIMIENTO Ciud.AC'!$A$22:$A$1000,$D$13,'[1]BD_ABASTECIMIENTO Ciud.AC'!$B$22:$B$1000,$G$12,'[1]BD_ABASTECIMIENTO Ciud.AC'!$C$22:$C$1000,$A31)</f>
        <v>46669.682199999967</v>
      </c>
      <c r="E31" s="90">
        <f t="shared" si="0"/>
        <v>8.7392592883645364</v>
      </c>
      <c r="F31" s="42">
        <f t="shared" si="1"/>
        <v>0.98637261012101618</v>
      </c>
      <c r="G31" s="41">
        <f>+SUMIFS([1]BD_ABASTECIMIENTO_SIPSA_Ciud.!$E$22:$E$1000,[1]BD_ABASTECIMIENTO_SIPSA_Ciud.!$A$22:$A$1000,$G$13,[1]BD_ABASTECIMIENTO_SIPSA_Ciud.!$B$22:$B$1000,$G$12,[1]BD_ABASTECIMIENTO_SIPSA_Ciud.!$C$22:$C$1000,$A31)</f>
        <v>5819.8554899999999</v>
      </c>
      <c r="H31" s="89">
        <f>+SUMIFS([1]BD_ABASTECIMIENTO_SIPSA_Ciud.!$E$22:$E$1000,[1]BD_ABASTECIMIENTO_SIPSA_Ciud.!$A$22:$A$1000,$H$13,[1]BD_ABASTECIMIENTO_SIPSA_Ciud.!$B$22:$B$1000,$G$12,[1]BD_ABASTECIMIENTO_SIPSA_Ciud.!$C$22:$C$1000,$A31)</f>
        <v>5486.4529999999986</v>
      </c>
      <c r="I31" s="91">
        <f t="shared" si="2"/>
        <v>-5.7287073634881835</v>
      </c>
      <c r="J31" s="42">
        <f t="shared" si="3"/>
        <v>1.0384234485951349</v>
      </c>
      <c r="K31" s="26"/>
      <c r="L31" s="67"/>
      <c r="M31" s="115"/>
      <c r="N31" s="46" t="s">
        <v>74</v>
      </c>
      <c r="O31" s="109">
        <f t="shared" si="4"/>
        <v>1.0625937210105991</v>
      </c>
      <c r="P31" s="46"/>
      <c r="Q31" s="20"/>
      <c r="R31" s="124"/>
      <c r="S31" s="125"/>
      <c r="T31" s="124"/>
      <c r="U31" s="126"/>
      <c r="V31" s="124"/>
      <c r="W31" s="125"/>
      <c r="X31" s="124"/>
      <c r="Y31" s="126"/>
      <c r="Z31" s="46"/>
      <c r="AA31" s="46"/>
      <c r="AB31" s="46"/>
      <c r="AC31" s="46"/>
      <c r="AD31" s="46"/>
      <c r="AE31" s="46"/>
      <c r="AF31" s="46"/>
      <c r="AG31" s="46"/>
      <c r="AH31" s="46"/>
      <c r="AI31" s="46"/>
    </row>
    <row r="32" spans="1:35" s="47" customFormat="1" x14ac:dyDescent="0.35">
      <c r="A32" s="134" t="s">
        <v>190</v>
      </c>
      <c r="B32" s="20" t="s">
        <v>73</v>
      </c>
      <c r="C32" s="41">
        <f>+SUMIFS('[1]BD_ABASTECIMIENTO Ciud.AC'!$E$22:$E$1000,'[1]BD_ABASTECIMIENTO Ciud.AC'!$A$22:$A$1000,$C$13,'[1]BD_ABASTECIMIENTO Ciud.AC'!$B$22:$B$1000,$G$12,'[1]BD_ABASTECIMIENTO Ciud.AC'!$C$22:$C$1000,$A32)</f>
        <v>29825.905999999999</v>
      </c>
      <c r="D32" s="89">
        <f>+SUMIFS('[1]BD_ABASTECIMIENTO Ciud.AC'!$E$22:$E$1000,'[1]BD_ABASTECIMIENTO Ciud.AC'!$A$22:$A$1000,$D$13,'[1]BD_ABASTECIMIENTO Ciud.AC'!$B$22:$B$1000,$G$12,'[1]BD_ABASTECIMIENTO Ciud.AC'!$C$22:$C$1000,$A32)</f>
        <v>35914.303999999982</v>
      </c>
      <c r="E32" s="90">
        <f t="shared" si="0"/>
        <v>20.413120057442626</v>
      </c>
      <c r="F32" s="42">
        <f t="shared" si="1"/>
        <v>0.75905564613336185</v>
      </c>
      <c r="G32" s="41">
        <f>+SUMIFS([1]BD_ABASTECIMIENTO_SIPSA_Ciud.!$E$22:$E$1000,[1]BD_ABASTECIMIENTO_SIPSA_Ciud.!$A$22:$A$1000,$G$13,[1]BD_ABASTECIMIENTO_SIPSA_Ciud.!$B$22:$B$1000,$G$12,[1]BD_ABASTECIMIENTO_SIPSA_Ciud.!$C$22:$C$1000,$A32)</f>
        <v>3480.7595000000001</v>
      </c>
      <c r="H32" s="89">
        <f>+SUMIFS([1]BD_ABASTECIMIENTO_SIPSA_Ciud.!$E$22:$E$1000,[1]BD_ABASTECIMIENTO_SIPSA_Ciud.!$A$22:$A$1000,$H$13,[1]BD_ABASTECIMIENTO_SIPSA_Ciud.!$B$22:$B$1000,$G$12,[1]BD_ABASTECIMIENTO_SIPSA_Ciud.!$C$22:$C$1000,$A32)</f>
        <v>4067.7049999999999</v>
      </c>
      <c r="I32" s="91">
        <f t="shared" si="2"/>
        <v>16.862569792598407</v>
      </c>
      <c r="J32" s="42">
        <f t="shared" si="3"/>
        <v>0.76989637092811591</v>
      </c>
      <c r="K32" s="26"/>
      <c r="L32" s="67"/>
      <c r="M32" s="115"/>
      <c r="N32" s="46" t="s">
        <v>72</v>
      </c>
      <c r="O32" s="109">
        <f t="shared" si="4"/>
        <v>0.98259696859556933</v>
      </c>
      <c r="P32" s="46"/>
      <c r="Q32" s="20"/>
      <c r="R32" s="124"/>
      <c r="S32" s="125"/>
      <c r="T32" s="124"/>
      <c r="U32" s="126"/>
      <c r="V32" s="124"/>
      <c r="W32" s="125"/>
      <c r="X32" s="124"/>
      <c r="Y32" s="126"/>
      <c r="Z32" s="46"/>
      <c r="AA32" s="46"/>
      <c r="AB32" s="46"/>
      <c r="AC32" s="46"/>
      <c r="AD32" s="46"/>
      <c r="AE32" s="46"/>
      <c r="AF32" s="46"/>
      <c r="AG32" s="46"/>
      <c r="AH32" s="46"/>
      <c r="AI32" s="46"/>
    </row>
    <row r="33" spans="1:35" s="47" customFormat="1" x14ac:dyDescent="0.35">
      <c r="A33" s="134" t="s">
        <v>191</v>
      </c>
      <c r="B33" s="20" t="s">
        <v>74</v>
      </c>
      <c r="C33" s="41">
        <f>+SUMIFS('[1]BD_ABASTECIMIENTO Ciud.AC'!$E$22:$E$1000,'[1]BD_ABASTECIMIENTO Ciud.AC'!$A$22:$A$1000,$C$13,'[1]BD_ABASTECIMIENTO Ciud.AC'!$B$22:$B$1000,$G$12,'[1]BD_ABASTECIMIENTO Ciud.AC'!$C$22:$C$1000,$A33)</f>
        <v>40659.46</v>
      </c>
      <c r="D33" s="89">
        <f>+SUMIFS('[1]BD_ABASTECIMIENTO Ciud.AC'!$E$22:$E$1000,'[1]BD_ABASTECIMIENTO Ciud.AC'!$A$22:$A$1000,$D$13,'[1]BD_ABASTECIMIENTO Ciud.AC'!$B$22:$B$1000,$G$12,'[1]BD_ABASTECIMIENTO Ciud.AC'!$C$22:$C$1000,$A33)</f>
        <v>50276.042499999952</v>
      </c>
      <c r="E33" s="90">
        <f t="shared" si="0"/>
        <v>23.651525376874048</v>
      </c>
      <c r="F33" s="42">
        <f t="shared" si="1"/>
        <v>1.0625937210105991</v>
      </c>
      <c r="G33" s="41">
        <f>+SUMIFS([1]BD_ABASTECIMIENTO_SIPSA_Ciud.!$E$22:$E$1000,[1]BD_ABASTECIMIENTO_SIPSA_Ciud.!$A$22:$A$1000,$G$13,[1]BD_ABASTECIMIENTO_SIPSA_Ciud.!$B$22:$B$1000,$G$12,[1]BD_ABASTECIMIENTO_SIPSA_Ciud.!$C$22:$C$1000,$A33)</f>
        <v>4440.75</v>
      </c>
      <c r="H33" s="89">
        <f>+SUMIFS([1]BD_ABASTECIMIENTO_SIPSA_Ciud.!$E$22:$E$1000,[1]BD_ABASTECIMIENTO_SIPSA_Ciud.!$A$22:$A$1000,$H$13,[1]BD_ABASTECIMIENTO_SIPSA_Ciud.!$B$22:$B$1000,$G$12,[1]BD_ABASTECIMIENTO_SIPSA_Ciud.!$C$22:$C$1000,$A33)</f>
        <v>6079.7369999999919</v>
      </c>
      <c r="I33" s="91">
        <f t="shared" si="2"/>
        <v>36.907887181219195</v>
      </c>
      <c r="J33" s="42">
        <f t="shared" si="3"/>
        <v>1.1507145804568877</v>
      </c>
      <c r="K33" s="26"/>
      <c r="L33" s="67"/>
      <c r="M33" s="115"/>
      <c r="N33" s="46" t="s">
        <v>170</v>
      </c>
      <c r="O33" s="109">
        <f t="shared" si="4"/>
        <v>0.98637261012101618</v>
      </c>
      <c r="P33" s="46"/>
      <c r="Q33" s="20"/>
      <c r="R33" s="124"/>
      <c r="S33" s="125"/>
      <c r="T33" s="124"/>
      <c r="U33" s="126"/>
      <c r="V33" s="124"/>
      <c r="W33" s="125"/>
      <c r="X33" s="124"/>
      <c r="Y33" s="126"/>
      <c r="Z33" s="46"/>
      <c r="AA33" s="46"/>
      <c r="AB33" s="46"/>
      <c r="AC33" s="46"/>
      <c r="AD33" s="46"/>
      <c r="AE33" s="46"/>
      <c r="AF33" s="46"/>
      <c r="AG33" s="46"/>
      <c r="AH33" s="46"/>
      <c r="AI33" s="46"/>
    </row>
    <row r="34" spans="1:35" s="47" customFormat="1" x14ac:dyDescent="0.35">
      <c r="A34" s="134" t="s">
        <v>192</v>
      </c>
      <c r="B34" s="20" t="s">
        <v>71</v>
      </c>
      <c r="C34" s="41">
        <f>+SUMIFS('[1]BD_ABASTECIMIENTO Ciud.AC'!$E$22:$E$1000,'[1]BD_ABASTECIMIENTO Ciud.AC'!$A$22:$A$1000,$C$13,'[1]BD_ABASTECIMIENTO Ciud.AC'!$B$22:$B$1000,$G$12,'[1]BD_ABASTECIMIENTO Ciud.AC'!$C$22:$C$1000,$A34)</f>
        <v>96281.06700000001</v>
      </c>
      <c r="D34" s="89">
        <f>+SUMIFS('[1]BD_ABASTECIMIENTO Ciud.AC'!$E$22:$E$1000,'[1]BD_ABASTECIMIENTO Ciud.AC'!$A$22:$A$1000,$D$13,'[1]BD_ABASTECIMIENTO Ciud.AC'!$B$22:$B$1000,$G$12,'[1]BD_ABASTECIMIENTO Ciud.AC'!$C$22:$C$1000,$A34)</f>
        <v>83344.276000000056</v>
      </c>
      <c r="E34" s="90">
        <f t="shared" si="0"/>
        <v>-13.436484869865382</v>
      </c>
      <c r="F34" s="42">
        <f t="shared" si="1"/>
        <v>1.7614971257885808</v>
      </c>
      <c r="G34" s="41">
        <f>+SUMIFS([1]BD_ABASTECIMIENTO_SIPSA_Ciud.!$E$22:$E$1000,[1]BD_ABASTECIMIENTO_SIPSA_Ciud.!$A$22:$A$1000,$G$13,[1]BD_ABASTECIMIENTO_SIPSA_Ciud.!$B$22:$B$1000,$G$12,[1]BD_ABASTECIMIENTO_SIPSA_Ciud.!$C$22:$C$1000,$A34)</f>
        <v>9947.3430000000008</v>
      </c>
      <c r="H34" s="89">
        <f>+SUMIFS([1]BD_ABASTECIMIENTO_SIPSA_Ciud.!$E$22:$E$1000,[1]BD_ABASTECIMIENTO_SIPSA_Ciud.!$A$22:$A$1000,$H$13,[1]BD_ABASTECIMIENTO_SIPSA_Ciud.!$B$22:$B$1000,$G$12,[1]BD_ABASTECIMIENTO_SIPSA_Ciud.!$C$22:$C$1000,$A34)</f>
        <v>8923.2930000000088</v>
      </c>
      <c r="I34" s="91">
        <f t="shared" si="2"/>
        <v>-10.294708848382854</v>
      </c>
      <c r="J34" s="42">
        <f t="shared" si="3"/>
        <v>1.6889157147404414</v>
      </c>
      <c r="K34" s="26"/>
      <c r="L34" s="67"/>
      <c r="M34" s="115"/>
      <c r="N34" s="46" t="s">
        <v>165</v>
      </c>
      <c r="O34" s="109">
        <f t="shared" si="4"/>
        <v>0.79272815085482984</v>
      </c>
      <c r="P34" s="46"/>
      <c r="Q34" s="20"/>
      <c r="R34" s="124"/>
      <c r="S34" s="125"/>
      <c r="T34" s="124"/>
      <c r="U34" s="126"/>
      <c r="V34" s="124"/>
      <c r="W34" s="125"/>
      <c r="X34" s="124"/>
      <c r="Y34" s="126"/>
      <c r="Z34" s="46"/>
      <c r="AA34" s="46"/>
      <c r="AB34" s="46"/>
      <c r="AC34" s="46"/>
      <c r="AD34" s="46"/>
      <c r="AE34" s="46"/>
      <c r="AF34" s="46"/>
      <c r="AG34" s="46"/>
      <c r="AH34" s="46"/>
      <c r="AI34" s="46"/>
    </row>
    <row r="35" spans="1:35" s="47" customFormat="1" x14ac:dyDescent="0.35">
      <c r="A35" s="134" t="s">
        <v>193</v>
      </c>
      <c r="B35" s="20" t="s">
        <v>75</v>
      </c>
      <c r="C35" s="41">
        <f>+SUMIFS('[1]BD_ABASTECIMIENTO Ciud.AC'!$E$22:$E$1000,'[1]BD_ABASTECIMIENTO Ciud.AC'!$A$22:$A$1000,$C$13,'[1]BD_ABASTECIMIENTO Ciud.AC'!$B$22:$B$1000,$G$12,'[1]BD_ABASTECIMIENTO Ciud.AC'!$C$22:$C$1000,$A35)</f>
        <v>52291.107499999998</v>
      </c>
      <c r="D35" s="89">
        <f>+SUMIFS('[1]BD_ABASTECIMIENTO Ciud.AC'!$E$22:$E$1000,'[1]BD_ABASTECIMIENTO Ciud.AC'!$A$22:$A$1000,$D$13,'[1]BD_ABASTECIMIENTO Ciud.AC'!$B$22:$B$1000,$G$12,'[1]BD_ABASTECIMIENTO Ciud.AC'!$C$22:$C$1000,$A35)</f>
        <v>49920.62650000002</v>
      </c>
      <c r="E35" s="90">
        <f t="shared" si="0"/>
        <v>-4.5332392319286328</v>
      </c>
      <c r="F35" s="42">
        <f t="shared" si="1"/>
        <v>1.0550819362485702</v>
      </c>
      <c r="G35" s="41">
        <f>+SUMIFS([1]BD_ABASTECIMIENTO_SIPSA_Ciud.!$E$22:$E$1000,[1]BD_ABASTECIMIENTO_SIPSA_Ciud.!$A$22:$A$1000,$G$13,[1]BD_ABASTECIMIENTO_SIPSA_Ciud.!$B$22:$B$1000,$G$12,[1]BD_ABASTECIMIENTO_SIPSA_Ciud.!$C$22:$C$1000,$A35)</f>
        <v>6332.1554999999998</v>
      </c>
      <c r="H35" s="89">
        <f>+SUMIFS([1]BD_ABASTECIMIENTO_SIPSA_Ciud.!$E$22:$E$1000,[1]BD_ABASTECIMIENTO_SIPSA_Ciud.!$A$22:$A$1000,$H$13,[1]BD_ABASTECIMIENTO_SIPSA_Ciud.!$B$22:$B$1000,$G$12,[1]BD_ABASTECIMIENTO_SIPSA_Ciud.!$C$22:$C$1000,$A35)</f>
        <v>5283.201500000001</v>
      </c>
      <c r="I35" s="91">
        <f t="shared" si="2"/>
        <v>-16.565512328305871</v>
      </c>
      <c r="J35" s="42">
        <f t="shared" si="3"/>
        <v>0.99995394497191392</v>
      </c>
      <c r="K35" s="26"/>
      <c r="L35" s="67"/>
      <c r="M35" s="115"/>
      <c r="N35" s="46" t="s">
        <v>73</v>
      </c>
      <c r="O35" s="109">
        <f t="shared" si="4"/>
        <v>0.75905564613336185</v>
      </c>
      <c r="P35" s="46"/>
      <c r="Q35" s="20"/>
      <c r="R35" s="124"/>
      <c r="S35" s="125"/>
      <c r="T35" s="124"/>
      <c r="U35" s="126"/>
      <c r="V35" s="124"/>
      <c r="W35" s="125"/>
      <c r="X35" s="124"/>
      <c r="Y35" s="126"/>
      <c r="Z35" s="46"/>
      <c r="AA35" s="46"/>
      <c r="AB35" s="46"/>
      <c r="AC35" s="46"/>
      <c r="AD35" s="46"/>
      <c r="AE35" s="46"/>
      <c r="AF35" s="46"/>
      <c r="AG35" s="46"/>
      <c r="AH35" s="46"/>
      <c r="AI35" s="46"/>
    </row>
    <row r="36" spans="1:35" s="47" customFormat="1" x14ac:dyDescent="0.35">
      <c r="A36" s="134" t="s">
        <v>171</v>
      </c>
      <c r="B36" s="20" t="s">
        <v>70</v>
      </c>
      <c r="C36" s="41">
        <f>+SUMIFS('[1]BD_ABASTECIMIENTO Ciud.AC'!$E$22:$E$1000,'[1]BD_ABASTECIMIENTO Ciud.AC'!$A$22:$A$1000,$C$13,'[1]BD_ABASTECIMIENTO Ciud.AC'!$B$22:$B$1000,$G$12,'[1]BD_ABASTECIMIENTO Ciud.AC'!$C$22:$C$1000,$A36)</f>
        <v>81471.631000000008</v>
      </c>
      <c r="D36" s="89">
        <f>+SUMIFS('[1]BD_ABASTECIMIENTO Ciud.AC'!$E$22:$E$1000,'[1]BD_ABASTECIMIENTO Ciud.AC'!$A$22:$A$1000,$D$13,'[1]BD_ABASTECIMIENTO Ciud.AC'!$B$22:$B$1000,$G$12,'[1]BD_ABASTECIMIENTO Ciud.AC'!$C$22:$C$1000,$A36)</f>
        <v>72733.765099999975</v>
      </c>
      <c r="E36" s="90">
        <f t="shared" si="0"/>
        <v>-10.72504108822865</v>
      </c>
      <c r="F36" s="42">
        <f t="shared" si="1"/>
        <v>1.5372419597409621</v>
      </c>
      <c r="G36" s="41">
        <f>+SUMIFS([1]BD_ABASTECIMIENTO_SIPSA_Ciud.!$E$22:$E$1000,[1]BD_ABASTECIMIENTO_SIPSA_Ciud.!$A$22:$A$1000,$G$13,[1]BD_ABASTECIMIENTO_SIPSA_Ciud.!$B$22:$B$1000,$G$12,[1]BD_ABASTECIMIENTO_SIPSA_Ciud.!$C$22:$C$1000,$A36)</f>
        <v>9117.0705000000016</v>
      </c>
      <c r="H36" s="89">
        <f>+SUMIFS([1]BD_ABASTECIMIENTO_SIPSA_Ciud.!$E$22:$E$1000,[1]BD_ABASTECIMIENTO_SIPSA_Ciud.!$A$22:$A$1000,$H$13,[1]BD_ABASTECIMIENTO_SIPSA_Ciud.!$B$22:$B$1000,$G$12,[1]BD_ABASTECIMIENTO_SIPSA_Ciud.!$C$22:$C$1000,$A36)</f>
        <v>8344.9974999999977</v>
      </c>
      <c r="I36" s="91">
        <f>+IFERROR(H36/G36*100-100,"")</f>
        <v>-8.4684329248085106</v>
      </c>
      <c r="J36" s="42">
        <f t="shared" si="3"/>
        <v>1.5794614630741901</v>
      </c>
      <c r="K36" s="26"/>
      <c r="L36" s="67"/>
      <c r="M36" s="115"/>
      <c r="N36" s="46" t="s">
        <v>167</v>
      </c>
      <c r="O36" s="109">
        <f t="shared" si="4"/>
        <v>0.70683665693548903</v>
      </c>
      <c r="P36" s="46"/>
      <c r="Q36" s="20"/>
      <c r="R36" s="124"/>
      <c r="S36" s="125"/>
      <c r="T36" s="124"/>
      <c r="U36" s="126"/>
      <c r="V36" s="124"/>
      <c r="W36" s="125"/>
      <c r="X36" s="124"/>
      <c r="Y36" s="126"/>
      <c r="Z36" s="46"/>
      <c r="AA36" s="46"/>
      <c r="AB36" s="46"/>
      <c r="AC36" s="46"/>
      <c r="AD36" s="46"/>
      <c r="AE36" s="46"/>
      <c r="AF36" s="46"/>
      <c r="AG36" s="46"/>
      <c r="AH36" s="46"/>
      <c r="AI36" s="46"/>
    </row>
    <row r="37" spans="1:35" s="47" customFormat="1" x14ac:dyDescent="0.35">
      <c r="A37" s="20"/>
      <c r="B37" s="20"/>
      <c r="C37" s="92"/>
      <c r="D37" s="92"/>
      <c r="E37" s="92"/>
      <c r="F37" s="92"/>
      <c r="G37" s="92"/>
      <c r="H37" s="92"/>
      <c r="I37" s="92"/>
      <c r="J37" s="92"/>
      <c r="K37" s="26"/>
      <c r="L37" s="67"/>
      <c r="M37" s="46"/>
      <c r="N37" s="46" t="s">
        <v>78</v>
      </c>
      <c r="O37" s="109">
        <f t="shared" si="4"/>
        <v>0.59910368125153723</v>
      </c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</row>
    <row r="38" spans="1:35" s="47" customFormat="1" x14ac:dyDescent="0.35">
      <c r="A38" s="20"/>
      <c r="B38" s="20"/>
      <c r="C38" s="92"/>
      <c r="D38" s="92"/>
      <c r="E38" s="92"/>
      <c r="F38" s="92"/>
      <c r="G38" s="92"/>
      <c r="H38" s="92"/>
      <c r="I38" s="92"/>
      <c r="J38" s="92"/>
      <c r="K38" s="26"/>
      <c r="L38" s="67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</row>
    <row r="39" spans="1:35" s="47" customFormat="1" x14ac:dyDescent="0.35">
      <c r="A39" s="20"/>
      <c r="B39" s="20"/>
      <c r="C39" s="92"/>
      <c r="D39" s="92"/>
      <c r="E39" s="92"/>
      <c r="F39" s="92"/>
      <c r="G39" s="92"/>
      <c r="H39" s="92"/>
      <c r="I39" s="92"/>
      <c r="J39" s="92"/>
      <c r="K39" s="26"/>
      <c r="L39" s="67"/>
      <c r="M39" s="46"/>
      <c r="N39" s="46"/>
      <c r="O39" s="109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</row>
    <row r="40" spans="1:35" s="47" customFormat="1" ht="13.15" x14ac:dyDescent="0.35">
      <c r="A40" s="20"/>
      <c r="B40" s="46"/>
      <c r="C40" s="192" t="s">
        <v>34</v>
      </c>
      <c r="D40" s="192"/>
      <c r="E40" s="192"/>
      <c r="F40" s="192"/>
      <c r="G40" s="192"/>
      <c r="H40" s="192"/>
      <c r="I40" s="192"/>
      <c r="J40" s="192"/>
      <c r="K40" s="26"/>
      <c r="L40" s="67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</row>
    <row r="41" spans="1:35" s="47" customFormat="1" ht="13.15" x14ac:dyDescent="0.35">
      <c r="A41" s="20"/>
      <c r="B41" s="46"/>
      <c r="C41" s="192" t="str">
        <f>+CONCATENATE("participación porcentual. ",C12," ",D13)</f>
        <v>participación porcentual. Año corrido a septiembre 2022</v>
      </c>
      <c r="D41" s="192"/>
      <c r="E41" s="192"/>
      <c r="F41" s="192"/>
      <c r="G41" s="192"/>
      <c r="H41" s="192"/>
      <c r="I41" s="192"/>
      <c r="J41" s="192"/>
      <c r="K41" s="26"/>
      <c r="L41" s="67"/>
      <c r="M41" s="46"/>
      <c r="N41" s="46"/>
      <c r="O41" s="109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</row>
    <row r="42" spans="1:35" s="47" customFormat="1" ht="13.15" x14ac:dyDescent="0.4">
      <c r="A42" s="20"/>
      <c r="C42" s="60"/>
      <c r="D42" s="60"/>
      <c r="E42" s="60"/>
      <c r="F42" s="60"/>
      <c r="G42" s="60"/>
      <c r="H42" s="60"/>
      <c r="I42" s="79"/>
      <c r="J42" s="49"/>
      <c r="K42" s="26"/>
      <c r="L42" s="67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</row>
    <row r="43" spans="1:35" s="47" customFormat="1" ht="13.15" x14ac:dyDescent="0.4">
      <c r="A43" s="20"/>
      <c r="B43" s="46"/>
      <c r="C43" s="60"/>
      <c r="D43" s="60"/>
      <c r="E43" s="60"/>
      <c r="F43" s="60"/>
      <c r="G43" s="60"/>
      <c r="H43" s="60"/>
      <c r="I43" s="79"/>
      <c r="J43" s="49"/>
      <c r="K43" s="26"/>
      <c r="L43" s="67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35" s="47" customFormat="1" ht="13.15" x14ac:dyDescent="0.4">
      <c r="A44" s="20"/>
      <c r="B44" s="46"/>
      <c r="C44" s="60"/>
      <c r="D44" s="60"/>
      <c r="E44" s="60"/>
      <c r="F44" s="60"/>
      <c r="G44" s="60"/>
      <c r="H44" s="60"/>
      <c r="I44" s="79"/>
      <c r="J44" s="49"/>
      <c r="K44" s="26"/>
      <c r="L44" s="67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35" s="47" customFormat="1" ht="13.15" x14ac:dyDescent="0.4">
      <c r="A45" s="20"/>
      <c r="C45" s="60"/>
      <c r="D45" s="60"/>
      <c r="E45" s="60"/>
      <c r="F45" s="60"/>
      <c r="G45" s="60"/>
      <c r="H45" s="60"/>
      <c r="I45" s="79"/>
      <c r="J45" s="49"/>
      <c r="K45" s="26"/>
      <c r="L45" s="67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35" s="47" customFormat="1" ht="13.15" x14ac:dyDescent="0.4">
      <c r="A46" s="20"/>
      <c r="C46" s="60"/>
      <c r="D46" s="60"/>
      <c r="E46" s="60"/>
      <c r="F46" s="60"/>
      <c r="G46" s="60"/>
      <c r="H46" s="60"/>
      <c r="I46" s="79"/>
      <c r="J46" s="49"/>
      <c r="K46" s="26"/>
      <c r="L46" s="67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35" s="47" customFormat="1" ht="13.15" x14ac:dyDescent="0.4">
      <c r="A47" s="20"/>
      <c r="B47" s="20"/>
      <c r="C47" s="60"/>
      <c r="D47" s="60"/>
      <c r="E47" s="60"/>
      <c r="F47" s="60"/>
      <c r="G47" s="60"/>
      <c r="H47" s="60"/>
      <c r="I47" s="79"/>
      <c r="J47" s="49"/>
      <c r="K47" s="26"/>
      <c r="L47" s="67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35" s="47" customFormat="1" ht="13.15" x14ac:dyDescent="0.4">
      <c r="A48" s="20"/>
      <c r="B48" s="20"/>
      <c r="C48" s="60"/>
      <c r="D48" s="60"/>
      <c r="E48" s="60"/>
      <c r="F48" s="60"/>
      <c r="G48" s="60"/>
      <c r="H48" s="60"/>
      <c r="I48" s="79"/>
      <c r="J48" s="49"/>
      <c r="K48" s="26"/>
      <c r="L48" s="67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 s="47" customFormat="1" ht="13.15" x14ac:dyDescent="0.4">
      <c r="A49" s="20"/>
      <c r="B49" s="20"/>
      <c r="C49" s="60"/>
      <c r="D49" s="60"/>
      <c r="E49" s="60"/>
      <c r="F49" s="60"/>
      <c r="G49" s="60"/>
      <c r="H49" s="60"/>
      <c r="I49" s="79"/>
      <c r="J49" s="49"/>
      <c r="K49" s="26"/>
      <c r="L49" s="67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 s="47" customFormat="1" ht="13.15" x14ac:dyDescent="0.4">
      <c r="A50" s="20"/>
      <c r="B50" s="20"/>
      <c r="C50" s="60"/>
      <c r="D50" s="60"/>
      <c r="E50" s="60"/>
      <c r="F50" s="60"/>
      <c r="G50" s="60"/>
      <c r="H50" s="60"/>
      <c r="I50" s="79"/>
      <c r="J50" s="49"/>
      <c r="K50" s="26"/>
      <c r="L50" s="67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 s="47" customFormat="1" ht="13.15" x14ac:dyDescent="0.4">
      <c r="A51" s="20"/>
      <c r="B51" s="20"/>
      <c r="C51" s="60"/>
      <c r="D51" s="60"/>
      <c r="E51" s="60"/>
      <c r="F51" s="60"/>
      <c r="G51" s="60"/>
      <c r="H51" s="60"/>
      <c r="I51" s="79"/>
      <c r="J51" s="49"/>
      <c r="K51" s="26"/>
      <c r="L51" s="67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 s="47" customFormat="1" ht="13.15" x14ac:dyDescent="0.4">
      <c r="A52" s="20"/>
      <c r="B52" s="20"/>
      <c r="C52" s="60"/>
      <c r="D52" s="60"/>
      <c r="E52" s="60"/>
      <c r="F52" s="60"/>
      <c r="G52" s="60"/>
      <c r="H52" s="60"/>
      <c r="I52" s="79"/>
      <c r="J52" s="49"/>
      <c r="K52" s="26"/>
      <c r="L52" s="67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 s="47" customFormat="1" ht="13.15" x14ac:dyDescent="0.4">
      <c r="A53" s="20"/>
      <c r="B53" s="50"/>
      <c r="C53" s="20"/>
      <c r="D53" s="20"/>
      <c r="E53" s="20"/>
      <c r="F53" s="20"/>
      <c r="G53" s="20"/>
      <c r="H53" s="20"/>
      <c r="I53" s="79"/>
      <c r="J53" s="49"/>
      <c r="K53" s="26"/>
      <c r="L53" s="67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  <row r="54" spans="1:35" s="47" customFormat="1" ht="13.15" x14ac:dyDescent="0.4">
      <c r="A54" s="20"/>
      <c r="B54" s="20"/>
      <c r="C54" s="20"/>
      <c r="D54" s="20"/>
      <c r="E54" s="20"/>
      <c r="F54" s="20"/>
      <c r="G54" s="20"/>
      <c r="H54" s="20"/>
      <c r="I54" s="79"/>
      <c r="J54" s="49"/>
      <c r="K54" s="26"/>
      <c r="L54" s="67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</row>
    <row r="55" spans="1:35" s="47" customFormat="1" ht="13.15" x14ac:dyDescent="0.4">
      <c r="A55" s="20"/>
      <c r="B55" s="20"/>
      <c r="C55" s="20"/>
      <c r="D55" s="20"/>
      <c r="E55" s="20"/>
      <c r="F55" s="20"/>
      <c r="G55" s="20"/>
      <c r="H55" s="20"/>
      <c r="I55" s="79"/>
      <c r="J55" s="49"/>
      <c r="K55" s="26"/>
      <c r="L55" s="67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</row>
    <row r="56" spans="1:35" s="47" customFormat="1" x14ac:dyDescent="0.35">
      <c r="C56" s="20"/>
      <c r="D56" s="20"/>
      <c r="E56" s="20"/>
      <c r="F56" s="20"/>
      <c r="G56" s="20"/>
      <c r="H56" s="20"/>
      <c r="I56" s="20"/>
      <c r="J56" s="20"/>
      <c r="K56" s="26"/>
      <c r="L56" s="67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 s="47" customFormat="1" x14ac:dyDescent="0.3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7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</row>
    <row r="58" spans="1:35" s="47" customFormat="1" x14ac:dyDescent="0.3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7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</row>
    <row r="59" spans="1:35" s="47" customFormat="1" x14ac:dyDescent="0.3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7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</row>
    <row r="60" spans="1:35" s="47" customFormat="1" x14ac:dyDescent="0.3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7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</row>
    <row r="61" spans="1:35" s="47" customFormat="1" x14ac:dyDescent="0.3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7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47" customFormat="1" x14ac:dyDescent="0.3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7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47" customFormat="1" x14ac:dyDescent="0.3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7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 s="47" customFormat="1" x14ac:dyDescent="0.3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7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</row>
    <row r="65" spans="1:35" s="47" customFormat="1" x14ac:dyDescent="0.35">
      <c r="A65" s="51"/>
      <c r="B65" s="102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7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</row>
    <row r="66" spans="1:35" s="47" customFormat="1" x14ac:dyDescent="0.3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7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</row>
    <row r="67" spans="1:35" s="47" customFormat="1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7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</row>
    <row r="68" spans="1:35" s="47" customFormat="1" x14ac:dyDescent="0.3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7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</row>
    <row r="69" spans="1:35" s="47" customFormat="1" x14ac:dyDescent="0.3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7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</row>
    <row r="70" spans="1:35" s="47" customFormat="1" x14ac:dyDescent="0.3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7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</row>
    <row r="71" spans="1:35" s="47" customFormat="1" x14ac:dyDescent="0.3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7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</row>
    <row r="72" spans="1:35" s="47" customFormat="1" x14ac:dyDescent="0.3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7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</row>
    <row r="73" spans="1:35" s="47" customFormat="1" x14ac:dyDescent="0.3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7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</row>
    <row r="74" spans="1:35" s="47" customFormat="1" x14ac:dyDescent="0.3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7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</row>
    <row r="75" spans="1:35" s="47" customFormat="1" x14ac:dyDescent="0.3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7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</row>
    <row r="76" spans="1:35" s="47" customFormat="1" x14ac:dyDescent="0.3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7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</row>
    <row r="77" spans="1:35" s="47" customFormat="1" x14ac:dyDescent="0.3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7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</row>
    <row r="78" spans="1:35" s="47" customFormat="1" x14ac:dyDescent="0.3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7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</row>
    <row r="79" spans="1:35" s="47" customFormat="1" x14ac:dyDescent="0.3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7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</row>
    <row r="80" spans="1:35" s="47" customFormat="1" x14ac:dyDescent="0.3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7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</row>
    <row r="81" spans="1:35" s="47" customFormat="1" x14ac:dyDescent="0.3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7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</row>
    <row r="82" spans="1:35" s="47" customFormat="1" x14ac:dyDescent="0.3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7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</row>
    <row r="83" spans="1:35" s="47" customFormat="1" x14ac:dyDescent="0.3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7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</row>
    <row r="84" spans="1:35" s="47" customFormat="1" x14ac:dyDescent="0.3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7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</row>
    <row r="85" spans="1:35" s="47" customFormat="1" x14ac:dyDescent="0.3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7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</row>
    <row r="86" spans="1:35" s="47" customFormat="1" x14ac:dyDescent="0.3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7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</row>
    <row r="87" spans="1:35" s="47" customFormat="1" x14ac:dyDescent="0.3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7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</row>
    <row r="88" spans="1:35" s="47" customFormat="1" x14ac:dyDescent="0.3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7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</row>
    <row r="89" spans="1:35" s="47" customFormat="1" x14ac:dyDescent="0.3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7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</row>
    <row r="90" spans="1:35" s="47" customFormat="1" x14ac:dyDescent="0.3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7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</row>
    <row r="91" spans="1:35" s="47" customFormat="1" x14ac:dyDescent="0.3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7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</row>
    <row r="92" spans="1:35" s="47" customFormat="1" x14ac:dyDescent="0.3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7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</row>
    <row r="93" spans="1:35" s="47" customFormat="1" x14ac:dyDescent="0.3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7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</row>
    <row r="94" spans="1:35" s="47" customFormat="1" x14ac:dyDescent="0.3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7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</row>
    <row r="95" spans="1:35" s="47" customFormat="1" x14ac:dyDescent="0.3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7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</row>
    <row r="96" spans="1:35" s="47" customFormat="1" x14ac:dyDescent="0.3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7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</row>
    <row r="97" spans="1:35" s="47" customFormat="1" x14ac:dyDescent="0.3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7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</row>
    <row r="98" spans="1:35" s="47" customFormat="1" x14ac:dyDescent="0.3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7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</row>
    <row r="99" spans="1:35" s="47" customFormat="1" x14ac:dyDescent="0.3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7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</row>
    <row r="100" spans="1:35" s="47" customFormat="1" x14ac:dyDescent="0.3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7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</row>
    <row r="101" spans="1:35" s="47" customFormat="1" x14ac:dyDescent="0.3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7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</row>
    <row r="102" spans="1:35" s="47" customFormat="1" x14ac:dyDescent="0.3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7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</row>
    <row r="103" spans="1:35" s="47" customFormat="1" x14ac:dyDescent="0.3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7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</row>
    <row r="104" spans="1:35" s="47" customFormat="1" x14ac:dyDescent="0.3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7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</row>
    <row r="105" spans="1:35" s="47" customFormat="1" x14ac:dyDescent="0.3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7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</row>
    <row r="106" spans="1:35" s="47" customFormat="1" x14ac:dyDescent="0.3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7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</row>
    <row r="107" spans="1:35" s="47" customFormat="1" x14ac:dyDescent="0.3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7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</row>
    <row r="108" spans="1:35" s="47" customFormat="1" x14ac:dyDescent="0.3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7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</row>
    <row r="109" spans="1:35" s="47" customFormat="1" x14ac:dyDescent="0.3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7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</row>
    <row r="110" spans="1:35" s="47" customFormat="1" x14ac:dyDescent="0.3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7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</row>
    <row r="111" spans="1:35" s="47" customFormat="1" x14ac:dyDescent="0.3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7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</row>
    <row r="112" spans="1:35" s="47" customFormat="1" x14ac:dyDescent="0.3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7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</row>
    <row r="113" spans="1:35" s="47" customFormat="1" x14ac:dyDescent="0.3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7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</row>
    <row r="114" spans="1:35" s="47" customFormat="1" x14ac:dyDescent="0.3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7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</row>
    <row r="115" spans="1:35" s="47" customFormat="1" x14ac:dyDescent="0.3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7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</row>
    <row r="116" spans="1:35" s="47" customFormat="1" x14ac:dyDescent="0.3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7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</row>
    <row r="117" spans="1:35" s="47" customFormat="1" x14ac:dyDescent="0.3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7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</row>
    <row r="118" spans="1:35" s="47" customFormat="1" x14ac:dyDescent="0.3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7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</row>
    <row r="119" spans="1:35" s="47" customFormat="1" x14ac:dyDescent="0.3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7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</row>
    <row r="120" spans="1:35" s="47" customFormat="1" x14ac:dyDescent="0.3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7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</row>
    <row r="121" spans="1:35" s="47" customFormat="1" x14ac:dyDescent="0.3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7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</row>
    <row r="122" spans="1:35" s="47" customFormat="1" x14ac:dyDescent="0.3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7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</row>
    <row r="123" spans="1:35" s="47" customFormat="1" x14ac:dyDescent="0.3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7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</row>
    <row r="124" spans="1:35" s="47" customFormat="1" x14ac:dyDescent="0.3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7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</row>
    <row r="125" spans="1:35" s="47" customFormat="1" x14ac:dyDescent="0.3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7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</row>
    <row r="126" spans="1:35" s="47" customFormat="1" x14ac:dyDescent="0.3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7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</row>
    <row r="127" spans="1:35" s="47" customFormat="1" x14ac:dyDescent="0.3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7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</row>
    <row r="128" spans="1:35" s="47" customFormat="1" x14ac:dyDescent="0.3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7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</row>
    <row r="129" spans="1:35" s="47" customFormat="1" x14ac:dyDescent="0.3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7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</row>
    <row r="130" spans="1:35" s="47" customFormat="1" x14ac:dyDescent="0.3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7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</row>
    <row r="131" spans="1:35" s="47" customFormat="1" x14ac:dyDescent="0.3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7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</row>
    <row r="132" spans="1:35" s="47" customFormat="1" x14ac:dyDescent="0.3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7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</row>
    <row r="133" spans="1:35" s="47" customFormat="1" x14ac:dyDescent="0.3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7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</row>
    <row r="134" spans="1:35" s="47" customFormat="1" x14ac:dyDescent="0.3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7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</row>
    <row r="135" spans="1:35" s="47" customFormat="1" x14ac:dyDescent="0.3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7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</row>
    <row r="136" spans="1:35" s="47" customFormat="1" x14ac:dyDescent="0.3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7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</row>
    <row r="137" spans="1:35" s="47" customFormat="1" x14ac:dyDescent="0.3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7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</row>
    <row r="138" spans="1:35" s="47" customFormat="1" x14ac:dyDescent="0.3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7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</row>
    <row r="139" spans="1:35" s="47" customFormat="1" x14ac:dyDescent="0.3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7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</row>
    <row r="140" spans="1:35" s="47" customFormat="1" x14ac:dyDescent="0.3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7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</row>
    <row r="141" spans="1:35" s="47" customFormat="1" x14ac:dyDescent="0.3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7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</row>
    <row r="142" spans="1:35" s="47" customFormat="1" x14ac:dyDescent="0.3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7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</row>
    <row r="143" spans="1:35" s="47" customFormat="1" x14ac:dyDescent="0.3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7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</row>
    <row r="144" spans="1:35" s="47" customFormat="1" x14ac:dyDescent="0.3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7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</row>
    <row r="145" spans="1:35" s="47" customFormat="1" x14ac:dyDescent="0.3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7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</row>
    <row r="146" spans="1:35" s="47" customFormat="1" x14ac:dyDescent="0.3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7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</row>
    <row r="147" spans="1:35" s="47" customFormat="1" x14ac:dyDescent="0.3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7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</row>
    <row r="148" spans="1:35" s="47" customFormat="1" x14ac:dyDescent="0.3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7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</row>
    <row r="149" spans="1:35" s="47" customFormat="1" x14ac:dyDescent="0.3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7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</row>
    <row r="150" spans="1:35" s="47" customFormat="1" x14ac:dyDescent="0.3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7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</row>
    <row r="151" spans="1:35" s="47" customFormat="1" x14ac:dyDescent="0.3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7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</row>
    <row r="152" spans="1:35" s="47" customFormat="1" x14ac:dyDescent="0.3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7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</row>
    <row r="153" spans="1:35" s="47" customFormat="1" x14ac:dyDescent="0.3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7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</row>
    <row r="154" spans="1:35" s="47" customFormat="1" x14ac:dyDescent="0.3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7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</row>
    <row r="155" spans="1:35" s="47" customFormat="1" x14ac:dyDescent="0.3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7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</row>
    <row r="156" spans="1:35" s="47" customFormat="1" x14ac:dyDescent="0.3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7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</row>
    <row r="157" spans="1:35" s="47" customFormat="1" x14ac:dyDescent="0.3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7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</row>
    <row r="158" spans="1:35" s="47" customFormat="1" x14ac:dyDescent="0.3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7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</row>
    <row r="159" spans="1:35" s="47" customFormat="1" x14ac:dyDescent="0.3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7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</row>
    <row r="160" spans="1:35" s="47" customFormat="1" x14ac:dyDescent="0.3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7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</row>
    <row r="161" spans="1:35" s="47" customFormat="1" x14ac:dyDescent="0.3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7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</row>
    <row r="162" spans="1:35" s="47" customFormat="1" x14ac:dyDescent="0.3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7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</row>
    <row r="163" spans="1:35" s="47" customFormat="1" x14ac:dyDescent="0.3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7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</row>
    <row r="164" spans="1:35" s="47" customFormat="1" x14ac:dyDescent="0.3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7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</row>
    <row r="165" spans="1:35" s="47" customFormat="1" x14ac:dyDescent="0.3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7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</row>
    <row r="166" spans="1:35" s="47" customFormat="1" x14ac:dyDescent="0.3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7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</row>
    <row r="167" spans="1:35" s="47" customFormat="1" x14ac:dyDescent="0.3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7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</row>
    <row r="168" spans="1:35" s="47" customFormat="1" x14ac:dyDescent="0.3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7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</row>
    <row r="169" spans="1:35" s="47" customFormat="1" x14ac:dyDescent="0.3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7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</row>
    <row r="170" spans="1:35" s="47" customFormat="1" x14ac:dyDescent="0.3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7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</row>
    <row r="171" spans="1:35" s="47" customFormat="1" x14ac:dyDescent="0.3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7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</row>
    <row r="172" spans="1:35" s="47" customFormat="1" x14ac:dyDescent="0.3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7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</row>
    <row r="173" spans="1:35" s="47" customFormat="1" x14ac:dyDescent="0.3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7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</row>
    <row r="174" spans="1:35" s="47" customFormat="1" x14ac:dyDescent="0.3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7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</row>
    <row r="175" spans="1:35" s="47" customFormat="1" x14ac:dyDescent="0.3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7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</row>
    <row r="176" spans="1:35" s="47" customFormat="1" x14ac:dyDescent="0.3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7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</row>
    <row r="177" spans="1:35" s="47" customFormat="1" x14ac:dyDescent="0.3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7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</row>
    <row r="178" spans="1:35" s="47" customFormat="1" x14ac:dyDescent="0.3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7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</row>
    <row r="179" spans="1:35" s="47" customFormat="1" x14ac:dyDescent="0.3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7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</row>
    <row r="180" spans="1:35" s="47" customFormat="1" x14ac:dyDescent="0.3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7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</row>
    <row r="181" spans="1:35" s="47" customFormat="1" x14ac:dyDescent="0.3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7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</row>
    <row r="182" spans="1:35" s="47" customFormat="1" x14ac:dyDescent="0.3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7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</row>
    <row r="183" spans="1:35" s="47" customFormat="1" x14ac:dyDescent="0.3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7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</row>
    <row r="184" spans="1:35" s="47" customFormat="1" x14ac:dyDescent="0.3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7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</row>
    <row r="185" spans="1:35" s="47" customFormat="1" x14ac:dyDescent="0.3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7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</row>
  </sheetData>
  <mergeCells count="10">
    <mergeCell ref="C41:J41"/>
    <mergeCell ref="C9:J9"/>
    <mergeCell ref="C10:J10"/>
    <mergeCell ref="I12:I13"/>
    <mergeCell ref="C12:D12"/>
    <mergeCell ref="G12:H12"/>
    <mergeCell ref="F12:F13"/>
    <mergeCell ref="J12:J13"/>
    <mergeCell ref="E12:E13"/>
    <mergeCell ref="C40:J40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 G13 C13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/>
  </sheetPr>
  <dimension ref="A1:BR157"/>
  <sheetViews>
    <sheetView topLeftCell="A4" zoomScaleNormal="100" workbookViewId="0">
      <selection activeCell="H22" sqref="H22"/>
    </sheetView>
  </sheetViews>
  <sheetFormatPr baseColWidth="10" defaultColWidth="11.59765625" defaultRowHeight="12.75" x14ac:dyDescent="0.35"/>
  <cols>
    <col min="1" max="1" width="2.73046875" style="21" customWidth="1"/>
    <col min="2" max="2" width="22" style="21" customWidth="1"/>
    <col min="3" max="4" width="9.73046875" style="21" bestFit="1" customWidth="1"/>
    <col min="5" max="5" width="2.1328125" style="21" customWidth="1"/>
    <col min="6" max="6" width="9.73046875" style="21" bestFit="1" customWidth="1"/>
    <col min="7" max="7" width="10.86328125" style="21" bestFit="1" customWidth="1"/>
    <col min="8" max="8" width="10.265625" style="21" bestFit="1" customWidth="1"/>
    <col min="9" max="11" width="9.73046875" style="21" bestFit="1" customWidth="1"/>
    <col min="12" max="13" width="11" style="21" customWidth="1"/>
    <col min="14" max="14" width="10.73046875" style="21" customWidth="1"/>
    <col min="15" max="15" width="1.73046875" style="21" customWidth="1"/>
    <col min="16" max="62" width="11.59765625" style="20" customWidth="1"/>
    <col min="63" max="70" width="11.59765625" style="20"/>
    <col min="71" max="16384" width="11.59765625" style="21"/>
  </cols>
  <sheetData>
    <row r="1" spans="1:26" ht="15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3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</row>
    <row r="9" spans="1:26" ht="13.15" x14ac:dyDescent="0.4">
      <c r="A9" s="20"/>
      <c r="B9" s="20"/>
      <c r="C9" s="193" t="s">
        <v>370</v>
      </c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26"/>
    </row>
    <row r="10" spans="1:26" ht="13.15" x14ac:dyDescent="0.4">
      <c r="A10" s="20"/>
      <c r="B10" s="20"/>
      <c r="C10" s="194" t="str">
        <f>+"unidades y toneladas,"&amp;" "&amp;Fechas!C2&amp;" "&amp;2022</f>
        <v>unidades y toneladas, septiembre 2022</v>
      </c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26"/>
    </row>
    <row r="11" spans="1:26" ht="13.15" x14ac:dyDescent="0.4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</row>
    <row r="12" spans="1:26" ht="15.6" customHeight="1" x14ac:dyDescent="0.4">
      <c r="A12" s="20"/>
      <c r="B12" s="27"/>
      <c r="C12" s="55">
        <f>+D12-1</f>
        <v>2020</v>
      </c>
      <c r="D12" s="30">
        <f>+Fechas!B4</f>
        <v>2021</v>
      </c>
      <c r="E12" s="9"/>
      <c r="F12" s="153"/>
      <c r="G12" s="204">
        <v>2022</v>
      </c>
      <c r="H12" s="204"/>
      <c r="I12" s="204"/>
      <c r="J12" s="204"/>
      <c r="K12" s="204"/>
      <c r="L12" s="195" t="s">
        <v>23</v>
      </c>
      <c r="M12" s="203" t="str">
        <f>+CONCATENATE("% cambio
'",MID(Fechas!B3,3,2),"/'",MID('Frutas $ '!D12,3,2))</f>
        <v>% cambio
'22/'21</v>
      </c>
      <c r="N12" s="203" t="str">
        <f>+CONCATENATE("% cambio
'",MID(D12,3,2),"/'",MID('Frutas $ '!C12,3,2))</f>
        <v>% cambio
'21/'20</v>
      </c>
      <c r="O12" s="26"/>
    </row>
    <row r="13" spans="1:26" ht="26.25" x14ac:dyDescent="0.4">
      <c r="A13" s="20"/>
      <c r="B13" s="31"/>
      <c r="C13" s="182" t="s">
        <v>395</v>
      </c>
      <c r="D13" s="182" t="s">
        <v>395</v>
      </c>
      <c r="E13" s="29"/>
      <c r="F13" s="189" t="s">
        <v>396</v>
      </c>
      <c r="G13" s="189" t="s">
        <v>397</v>
      </c>
      <c r="H13" s="189" t="s">
        <v>398</v>
      </c>
      <c r="I13" s="189" t="s">
        <v>399</v>
      </c>
      <c r="J13" s="189" t="s">
        <v>400</v>
      </c>
      <c r="K13" s="184" t="s">
        <v>395</v>
      </c>
      <c r="L13" s="195"/>
      <c r="M13" s="203"/>
      <c r="N13" s="203"/>
      <c r="O13" s="26"/>
    </row>
    <row r="14" spans="1:26" ht="13.15" x14ac:dyDescent="0.4">
      <c r="A14" s="56" t="s">
        <v>378</v>
      </c>
      <c r="C14" s="151"/>
      <c r="D14" s="151"/>
      <c r="E14" s="152"/>
      <c r="F14" s="151"/>
      <c r="G14" s="151"/>
      <c r="H14" s="151"/>
      <c r="I14" s="151"/>
      <c r="J14" s="151"/>
      <c r="K14" s="151"/>
      <c r="L14" s="57"/>
      <c r="M14" s="57"/>
      <c r="N14" s="57"/>
      <c r="O14" s="26"/>
    </row>
    <row r="15" spans="1:26" x14ac:dyDescent="0.35">
      <c r="A15" s="134">
        <v>11</v>
      </c>
      <c r="B15" s="137" t="s">
        <v>371</v>
      </c>
      <c r="C15" s="59">
        <f>+SUMIFS('[1]BD_SACRIFICIO_GANADO_ BOG'!$E$18:$E$200,'[1]BD_SACRIFICIO_GANADO_ BOG'!$B$18:$B$200,$C$12,'[1]BD_SACRIFICIO_GANADO_ BOG'!$C$18:$C$200,C$13,'[1]BD_SACRIFICIO_GANADO_ BOG'!$N$18:$N$200,$A$15)</f>
        <v>40185</v>
      </c>
      <c r="D15" s="59">
        <f>+SUMIFS('[1]BD_SACRIFICIO_GANADO_ BOG'!$E$18:$E$200,'[1]BD_SACRIFICIO_GANADO_ BOG'!$B$18:$B$200,$D$12,'[1]BD_SACRIFICIO_GANADO_ BOG'!$C$18:$C$200,D$13,'[1]BD_SACRIFICIO_GANADO_ BOG'!$N$18:$N$200,$A$15)</f>
        <v>42501</v>
      </c>
      <c r="E15" s="60"/>
      <c r="F15" s="59">
        <f>+SUMIFS('[1]BD_SACRIFICIO_GANADO_ BOG'!$E$18:$E$200,'[1]BD_SACRIFICIO_GANADO_ BOG'!$B$18:$B$200,$G$12,'[1]BD_SACRIFICIO_GANADO_ BOG'!$C$18:$C$200,F$13,'[1]BD_SACRIFICIO_GANADO_ BOG'!$N$18:$N$200,$A$15)</f>
        <v>35147</v>
      </c>
      <c r="G15" s="59">
        <f>+SUMIFS('[1]BD_SACRIFICIO_GANADO_ BOG'!$E$18:$E$200,'[1]BD_SACRIFICIO_GANADO_ BOG'!$B$18:$B$200,$G$12,'[1]BD_SACRIFICIO_GANADO_ BOG'!$C$18:$C$200,G$13,'[1]BD_SACRIFICIO_GANADO_ BOG'!$N$18:$N$200,$A$15)</f>
        <v>41258</v>
      </c>
      <c r="H15" s="59">
        <f>+SUMIFS('[1]BD_SACRIFICIO_GANADO_ BOG'!$E$18:$E$200,'[1]BD_SACRIFICIO_GANADO_ BOG'!$B$18:$B$200,$G$12,'[1]BD_SACRIFICIO_GANADO_ BOG'!$C$18:$C$200,H$13,'[1]BD_SACRIFICIO_GANADO_ BOG'!$N$18:$N$200,$A$15)</f>
        <v>41193</v>
      </c>
      <c r="I15" s="59">
        <f>+SUMIFS('[1]BD_SACRIFICIO_GANADO_ BOG'!$E$18:$E$200,'[1]BD_SACRIFICIO_GANADO_ BOG'!$B$18:$B$200,$G$12,'[1]BD_SACRIFICIO_GANADO_ BOG'!$C$18:$C$200,I$13,'[1]BD_SACRIFICIO_GANADO_ BOG'!$N$18:$N$200,$A$15)</f>
        <v>40145</v>
      </c>
      <c r="J15" s="59">
        <f>+SUMIFS('[1]BD_SACRIFICIO_GANADO_ BOG'!$E$18:$E$200,'[1]BD_SACRIFICIO_GANADO_ BOG'!$B$18:$B$200,$G$12,'[1]BD_SACRIFICIO_GANADO_ BOG'!$C$18:$C$200,J$13,'[1]BD_SACRIFICIO_GANADO_ BOG'!$N$18:$N$200,$A$15)</f>
        <v>42903</v>
      </c>
      <c r="K15" s="59">
        <f>+SUMIFS('[1]BD_SACRIFICIO_GANADO_ BOG'!$E$18:$E$200,'[1]BD_SACRIFICIO_GANADO_ BOG'!$B$18:$B$200,$G$12,'[1]BD_SACRIFICIO_GANADO_ BOG'!$C$18:$C$200,K$13,'[1]BD_SACRIFICIO_GANADO_ BOG'!$N$18:$N$200,$A$15)</f>
        <v>42938</v>
      </c>
      <c r="L15" s="61">
        <f>+((K15/J15-1)*100)</f>
        <v>8.1579376733564857E-2</v>
      </c>
      <c r="M15" s="61">
        <f>+((K15/D15-1)*100)</f>
        <v>1.0282111009152661</v>
      </c>
      <c r="N15" s="61">
        <f>+((D15/C15-1)*100)</f>
        <v>5.7633445315416143</v>
      </c>
      <c r="O15" s="26"/>
      <c r="P15" s="147"/>
      <c r="Q15" s="147"/>
      <c r="V15" s="129"/>
      <c r="W15" s="129"/>
      <c r="X15" s="129"/>
      <c r="Y15" s="129"/>
      <c r="Z15" s="129"/>
    </row>
    <row r="16" spans="1:26" s="20" customFormat="1" x14ac:dyDescent="0.35">
      <c r="B16" s="58" t="s">
        <v>372</v>
      </c>
      <c r="C16" s="59">
        <f>+SUMIFS('[1]BD_SACRIFICIO_GANADO_ BOG'!$F$18:$F$200,'[1]BD_SACRIFICIO_GANADO_ BOG'!$B$18:$B$200,$C$12,'[1]BD_SACRIFICIO_GANADO_ BOG'!$C$18:$C$200,C$13,'[1]BD_SACRIFICIO_GANADO_ BOG'!$N$18:$N$200,$A$15)</f>
        <v>19350.157999999999</v>
      </c>
      <c r="D16" s="59">
        <f>+SUMIFS('[1]BD_SACRIFICIO_GANADO_ BOG'!$F$18:$F$200,'[1]BD_SACRIFICIO_GANADO_ BOG'!$B$18:$B$200,$D$12,'[1]BD_SACRIFICIO_GANADO_ BOG'!$C$18:$C$200,D$13,'[1]BD_SACRIFICIO_GANADO_ BOG'!$N$18:$N$200,$A$15)</f>
        <v>19960.632000000001</v>
      </c>
      <c r="E16" s="60"/>
      <c r="F16" s="59">
        <f>+SUMIFS('[1]BD_SACRIFICIO_GANADO_ BOG'!$F$18:$F$200,'[1]BD_SACRIFICIO_GANADO_ BOG'!$B$18:$B$200,$G$12,'[1]BD_SACRIFICIO_GANADO_ BOG'!$C$18:$C$200,F$13,'[1]BD_SACRIFICIO_GANADO_ BOG'!$N$18:$N$200,$A$15)</f>
        <v>16547.823</v>
      </c>
      <c r="G16" s="59">
        <f>+SUMIFS('[1]BD_SACRIFICIO_GANADO_ BOG'!$F$18:$F$200,'[1]BD_SACRIFICIO_GANADO_ BOG'!$B$18:$B$200,$G$12,'[1]BD_SACRIFICIO_GANADO_ BOG'!$C$18:$C$200,G$13,'[1]BD_SACRIFICIO_GANADO_ BOG'!$N$18:$N$200,$A$15)</f>
        <v>19858.903999999999</v>
      </c>
      <c r="H16" s="59">
        <f>+SUMIFS('[1]BD_SACRIFICIO_GANADO_ BOG'!$F$18:$F$200,'[1]BD_SACRIFICIO_GANADO_ BOG'!$B$18:$B$200,$G$12,'[1]BD_SACRIFICIO_GANADO_ BOG'!$C$18:$C$200,H$13,'[1]BD_SACRIFICIO_GANADO_ BOG'!$N$18:$N$200,$A$15)</f>
        <v>20217.940999999999</v>
      </c>
      <c r="I16" s="59">
        <f>+SUMIFS('[1]BD_SACRIFICIO_GANADO_ BOG'!$F$18:$F$200,'[1]BD_SACRIFICIO_GANADO_ BOG'!$B$18:$B$200,$G$12,'[1]BD_SACRIFICIO_GANADO_ BOG'!$C$18:$C$200,I$13,'[1]BD_SACRIFICIO_GANADO_ BOG'!$N$18:$N$200,$A$15)</f>
        <v>19442.511999999999</v>
      </c>
      <c r="J16" s="59">
        <f>+SUMIFS('[1]BD_SACRIFICIO_GANADO_ BOG'!$F$18:$F$200,'[1]BD_SACRIFICIO_GANADO_ BOG'!$B$18:$B$200,$G$12,'[1]BD_SACRIFICIO_GANADO_ BOG'!$C$18:$C$200,J$13,'[1]BD_SACRIFICIO_GANADO_ BOG'!$N$18:$N$200,$A$15)</f>
        <v>20955.940999999999</v>
      </c>
      <c r="K16" s="59">
        <f>+SUMIFS('[1]BD_SACRIFICIO_GANADO_ BOG'!$F$18:$F$200,'[1]BD_SACRIFICIO_GANADO_ BOG'!$B$18:$B$200,$G$12,'[1]BD_SACRIFICIO_GANADO_ BOG'!$C$18:$C$200,K$13,'[1]BD_SACRIFICIO_GANADO_ BOG'!$N$18:$N$200,$A$15)</f>
        <v>20865.877</v>
      </c>
      <c r="L16" s="61">
        <f>+((K16/J16-1)*100)</f>
        <v>-0.4297778849444156</v>
      </c>
      <c r="M16" s="61">
        <f>+((K16/D16-1)*100)</f>
        <v>4.5351519931833728</v>
      </c>
      <c r="N16" s="61">
        <f>+((D16/C16-1)*100)</f>
        <v>3.1548786319987698</v>
      </c>
      <c r="O16" s="26"/>
      <c r="P16" s="147"/>
      <c r="S16" s="129"/>
      <c r="T16" s="129"/>
    </row>
    <row r="17" spans="1:26" s="20" customFormat="1" x14ac:dyDescent="0.35">
      <c r="B17" s="141" t="s">
        <v>373</v>
      </c>
      <c r="C17" s="59">
        <f>+SUMIFS('[1]BD_SACRIFICIO_GANADO_ BOG'!$G$18:$G$93,'[1]BD_SACRIFICIO_GANADO_ BOG'!$B$18:$B$93,$C$12,'[1]BD_SACRIFICIO_GANADO_ BOG'!$C$18:$C$93,C$13,'[1]BD_SACRIFICIO_GANADO_ BOG'!$N$18:$N$93,$A$15)</f>
        <v>10615.698</v>
      </c>
      <c r="D17" s="59">
        <f>+SUMIFS('[1]BD_SACRIFICIO_GANADO_ BOG'!$G$18:$G$93,'[1]BD_SACRIFICIO_GANADO_ BOG'!$B$18:$B$93,$D$12,'[1]BD_SACRIFICIO_GANADO_ BOG'!$C$18:$C$93,D$13,'[1]BD_SACRIFICIO_GANADO_ BOG'!$N$18:$N$93,$A$15)</f>
        <v>10762.134</v>
      </c>
      <c r="E17" s="60"/>
      <c r="F17" s="59">
        <f>+SUMIFS('[1]BD_SACRIFICIO_GANADO_ BOG'!$G$18:$G$93,'[1]BD_SACRIFICIO_GANADO_ BOG'!$B$18:$B$93,$G$12,'[1]BD_SACRIFICIO_GANADO_ BOG'!$C$18:$C$93,F$13,'[1]BD_SACRIFICIO_GANADO_ BOG'!$N$18:$N$93,$A$15)</f>
        <v>8970.3529999999992</v>
      </c>
      <c r="G17" s="59">
        <f>+SUMIFS('[1]BD_SACRIFICIO_GANADO_ BOG'!$G$18:$G$93,'[1]BD_SACRIFICIO_GANADO_ BOG'!$B$18:$B$93,$G$12,'[1]BD_SACRIFICIO_GANADO_ BOG'!$C$18:$C$93,G$13,'[1]BD_SACRIFICIO_GANADO_ BOG'!$N$18:$N$93,$A$15)</f>
        <v>10784.323</v>
      </c>
      <c r="H17" s="59">
        <f>+SUMIFS('[1]BD_SACRIFICIO_GANADO_ BOG'!$G$18:$G$93,'[1]BD_SACRIFICIO_GANADO_ BOG'!$B$18:$B$93,$G$12,'[1]BD_SACRIFICIO_GANADO_ BOG'!$C$18:$C$93,H$13,'[1]BD_SACRIFICIO_GANADO_ BOG'!$N$18:$N$93,$A$15)</f>
        <v>11005.415999999999</v>
      </c>
      <c r="I17" s="59">
        <f>+SUMIFS('[1]BD_SACRIFICIO_GANADO_ BOG'!$G$18:$G$93,'[1]BD_SACRIFICIO_GANADO_ BOG'!$B$18:$B$93,$G$12,'[1]BD_SACRIFICIO_GANADO_ BOG'!$C$18:$C$93,I$13,'[1]BD_SACRIFICIO_GANADO_ BOG'!$N$18:$N$93,$A$15)</f>
        <v>10494.509</v>
      </c>
      <c r="J17" s="59">
        <f>+SUMIFS('[1]BD_SACRIFICIO_GANADO_ BOG'!$G$18:$G$93,'[1]BD_SACRIFICIO_GANADO_ BOG'!$B$18:$B$93,$G$12,'[1]BD_SACRIFICIO_GANADO_ BOG'!$C$18:$C$93,J$13,'[1]BD_SACRIFICIO_GANADO_ BOG'!$N$18:$N$93,$A$15)</f>
        <v>11393.254000000001</v>
      </c>
      <c r="K17" s="59">
        <f>+SUMIFS('[1]BD_SACRIFICIO_GANADO_ BOG'!$G$18:$G$93,'[1]BD_SACRIFICIO_GANADO_ BOG'!$B$18:$B$93,$G$12,'[1]BD_SACRIFICIO_GANADO_ BOG'!$C$18:$C$93,K$13,'[1]BD_SACRIFICIO_GANADO_ BOG'!$N$18:$N$93,$A$15)</f>
        <v>11421.455800000002</v>
      </c>
      <c r="L17" s="61">
        <f>+((K17/J17-1)*100)</f>
        <v>0.24753068789653554</v>
      </c>
      <c r="M17" s="61">
        <f>+((K17/D17-1)*100)</f>
        <v>6.1263110085787886</v>
      </c>
      <c r="N17" s="61">
        <f>+((D17/C17-1)*100)</f>
        <v>1.3794288420789558</v>
      </c>
      <c r="O17" s="26"/>
      <c r="P17" s="147"/>
      <c r="R17" s="129"/>
      <c r="S17" s="129"/>
      <c r="T17" s="129"/>
    </row>
    <row r="18" spans="1:26" s="20" customFormat="1" x14ac:dyDescent="0.35">
      <c r="B18" s="141"/>
      <c r="C18" s="60"/>
      <c r="D18" s="60"/>
      <c r="E18" s="60"/>
      <c r="F18" s="60"/>
      <c r="G18" s="60"/>
      <c r="H18" s="60"/>
      <c r="I18" s="60"/>
      <c r="J18" s="60"/>
      <c r="K18" s="60"/>
      <c r="L18" s="57"/>
      <c r="M18" s="57"/>
      <c r="N18" s="57"/>
      <c r="O18" s="26"/>
    </row>
    <row r="19" spans="1:26" s="20" customFormat="1" ht="15.6" customHeight="1" x14ac:dyDescent="0.4">
      <c r="C19" s="55">
        <f>+D19-1</f>
        <v>2020</v>
      </c>
      <c r="D19" s="30">
        <f>+Fechas!B4</f>
        <v>2021</v>
      </c>
      <c r="E19" s="9"/>
      <c r="F19" s="153"/>
      <c r="G19" s="204">
        <v>2022</v>
      </c>
      <c r="H19" s="204"/>
      <c r="I19" s="204"/>
      <c r="J19" s="204"/>
      <c r="K19" s="204"/>
      <c r="L19" s="195" t="s">
        <v>23</v>
      </c>
      <c r="M19" s="203" t="str">
        <f>+CONCATENATE("% cambio
'",MID(Fechas!B3,3,2),"/'",MID('Frutas $ '!D12,3,2))</f>
        <v>% cambio
'22/'21</v>
      </c>
      <c r="N19" s="203" t="str">
        <f>+CONCATENATE("% cambio
'",MID(D12,3,2),"/'",MID('Frutas $ '!C12,3,2))</f>
        <v>% cambio
'21/'20</v>
      </c>
      <c r="O19" s="26"/>
    </row>
    <row r="20" spans="1:26" s="20" customFormat="1" ht="26.25" x14ac:dyDescent="0.4">
      <c r="C20" s="182" t="s">
        <v>395</v>
      </c>
      <c r="D20" s="182" t="s">
        <v>395</v>
      </c>
      <c r="E20" s="29"/>
      <c r="F20" s="189" t="s">
        <v>396</v>
      </c>
      <c r="G20" s="189" t="s">
        <v>397</v>
      </c>
      <c r="H20" s="189" t="s">
        <v>398</v>
      </c>
      <c r="I20" s="189" t="s">
        <v>399</v>
      </c>
      <c r="J20" s="189" t="s">
        <v>400</v>
      </c>
      <c r="K20" s="184" t="s">
        <v>395</v>
      </c>
      <c r="L20" s="195"/>
      <c r="M20" s="203"/>
      <c r="N20" s="203"/>
      <c r="O20" s="26"/>
    </row>
    <row r="21" spans="1:26" s="20" customFormat="1" ht="13.15" x14ac:dyDescent="0.4">
      <c r="A21" s="56" t="s">
        <v>380</v>
      </c>
      <c r="B21" s="21"/>
      <c r="C21" s="144"/>
      <c r="D21" s="144"/>
      <c r="E21" s="57"/>
      <c r="F21" s="144"/>
      <c r="G21" s="144"/>
      <c r="H21" s="144"/>
      <c r="I21" s="144"/>
      <c r="J21" s="144"/>
      <c r="K21" s="144"/>
      <c r="L21" s="57"/>
      <c r="M21" s="57"/>
      <c r="N21" s="57"/>
      <c r="O21" s="26"/>
    </row>
    <row r="22" spans="1:26" s="20" customFormat="1" ht="15.6" customHeight="1" x14ac:dyDescent="0.35">
      <c r="A22" s="134">
        <v>25</v>
      </c>
      <c r="B22" s="58" t="s">
        <v>356</v>
      </c>
      <c r="C22" s="59">
        <f>+SUMIFS('[1]BD_SACRIFICIO_GANADO_ BOG'!$E$18:$E$200,'[1]BD_SACRIFICIO_GANADO_ BOG'!$B$18:$B$200,$C$12,'[1]BD_SACRIFICIO_GANADO_ BOG'!$C$18:$C$200,C$13,'[1]BD_SACRIFICIO_GANADO_ BOG'!$N$18:$N$200,$A$22)</f>
        <v>73771</v>
      </c>
      <c r="D22" s="59">
        <f>+SUMIFS('[1]BD_SACRIFICIO_GANADO_ BOG'!$E$18:$E$200,'[1]BD_SACRIFICIO_GANADO_ BOG'!$B$18:$B$200,$D$12,'[1]BD_SACRIFICIO_GANADO_ BOG'!$C$18:$C$200,D$13,'[1]BD_SACRIFICIO_GANADO_ BOG'!$N$18:$N$200,$A$22)</f>
        <v>70314</v>
      </c>
      <c r="E22" s="60"/>
      <c r="F22" s="59">
        <f>+SUMIFS('[1]BD_SACRIFICIO_GANADO_ BOG'!$E$18:$E$200,'[1]BD_SACRIFICIO_GANADO_ BOG'!$B$18:$B$200,$G$12,'[1]BD_SACRIFICIO_GANADO_ BOG'!$C$18:$C$200,F$13,'[1]BD_SACRIFICIO_GANADO_ BOG'!$N$18:$N$200,$A$22)</f>
        <v>67409</v>
      </c>
      <c r="G22" s="59">
        <f>+SUMIFS('[1]BD_SACRIFICIO_GANADO_ BOG'!$E$18:$E$200,'[1]BD_SACRIFICIO_GANADO_ BOG'!$B$18:$B$200,$G$12,'[1]BD_SACRIFICIO_GANADO_ BOG'!$C$18:$C$200,G$13,'[1]BD_SACRIFICIO_GANADO_ BOG'!$N$18:$N$200,$A$22)</f>
        <v>78749</v>
      </c>
      <c r="H22" s="59">
        <f>+SUMIFS('[1]BD_SACRIFICIO_GANADO_ BOG'!$E$18:$E$200,'[1]BD_SACRIFICIO_GANADO_ BOG'!$B$18:$B$200,$G$12,'[1]BD_SACRIFICIO_GANADO_ BOG'!$C$18:$C$200,H$13,'[1]BD_SACRIFICIO_GANADO_ BOG'!$N$18:$N$200,$A$22)</f>
        <v>78107</v>
      </c>
      <c r="I22" s="59">
        <f>+SUMIFS('[1]BD_SACRIFICIO_GANADO_ BOG'!$E$18:$E$200,'[1]BD_SACRIFICIO_GANADO_ BOG'!$B$18:$B$200,$G$12,'[1]BD_SACRIFICIO_GANADO_ BOG'!$C$18:$C$200,I$13,'[1]BD_SACRIFICIO_GANADO_ BOG'!$N$18:$N$200,$A$22)</f>
        <v>76561</v>
      </c>
      <c r="J22" s="59">
        <f>+SUMIFS('[1]BD_SACRIFICIO_GANADO_ BOG'!$E$18:$E$200,'[1]BD_SACRIFICIO_GANADO_ BOG'!$B$18:$B$200,$G$12,'[1]BD_SACRIFICIO_GANADO_ BOG'!$C$18:$C$200,J$13,'[1]BD_SACRIFICIO_GANADO_ BOG'!$N$18:$N$200,$A$22)</f>
        <v>77486</v>
      </c>
      <c r="K22" s="59">
        <f>+SUMIFS('[1]BD_SACRIFICIO_GANADO_ BOG'!$E$18:$E$200,'[1]BD_SACRIFICIO_GANADO_ BOG'!$B$18:$B$200,$G$12,'[1]BD_SACRIFICIO_GANADO_ BOG'!$C$18:$C$200,K$13,'[1]BD_SACRIFICIO_GANADO_ BOG'!$N$18:$N$200,$A$22)</f>
        <v>75186</v>
      </c>
      <c r="L22" s="61">
        <f>+((K22/J22-1)*100)</f>
        <v>-2.9682781405673264</v>
      </c>
      <c r="M22" s="61">
        <f>+(K22/D22-1)*100</f>
        <v>6.9289188497312137</v>
      </c>
      <c r="N22" s="61">
        <f>+((D22/C22-1)*100)</f>
        <v>-4.6861232733730107</v>
      </c>
      <c r="O22" s="142"/>
      <c r="P22" s="147"/>
      <c r="V22" s="129"/>
      <c r="W22" s="129"/>
      <c r="X22" s="129"/>
      <c r="Y22" s="129"/>
      <c r="Z22" s="129"/>
    </row>
    <row r="23" spans="1:26" s="20" customFormat="1" ht="15.6" customHeight="1" x14ac:dyDescent="0.35">
      <c r="A23" s="134"/>
      <c r="B23" s="58" t="s">
        <v>372</v>
      </c>
      <c r="C23" s="59">
        <f>+SUMIFS('[1]BD_SACRIFICIO_GANADO_ BOG'!$F$18:$F$200,'[1]BD_SACRIFICIO_GANADO_ BOG'!$B$18:$B$200,$C$12,'[1]BD_SACRIFICIO_GANADO_ BOG'!$C$18:$C$200,C$13,'[1]BD_SACRIFICIO_GANADO_ BOG'!$N$18:$N$200,$A$22)</f>
        <v>7916.5479999999998</v>
      </c>
      <c r="D23" s="59">
        <f>+SUMIFS('[1]BD_SACRIFICIO_GANADO_ BOG'!$F$18:$F$200,'[1]BD_SACRIFICIO_GANADO_ BOG'!$B$18:$B$200,$D$12,'[1]BD_SACRIFICIO_GANADO_ BOG'!$C$18:$C$200,D$13,'[1]BD_SACRIFICIO_GANADO_ BOG'!$N$18:$N$200,$A$22)</f>
        <v>8306.8770000000004</v>
      </c>
      <c r="E23" s="60"/>
      <c r="F23" s="59">
        <f>+SUMIFS('[1]BD_SACRIFICIO_GANADO_ BOG'!$F$18:$F$200,'[1]BD_SACRIFICIO_GANADO_ BOG'!$B$18:$B$200,$G$12,'[1]BD_SACRIFICIO_GANADO_ BOG'!$C$18:$C$200,F$13,'[1]BD_SACRIFICIO_GANADO_ BOG'!$N$18:$N$200,$A$22)</f>
        <v>8349.3439999999991</v>
      </c>
      <c r="G23" s="59">
        <f>+SUMIFS('[1]BD_SACRIFICIO_GANADO_ BOG'!$F$18:$F$200,'[1]BD_SACRIFICIO_GANADO_ BOG'!$B$18:$B$200,$G$12,'[1]BD_SACRIFICIO_GANADO_ BOG'!$C$18:$C$200,G$13,'[1]BD_SACRIFICIO_GANADO_ BOG'!$N$18:$N$200,$A$22)</f>
        <v>8978.6530000000002</v>
      </c>
      <c r="H23" s="59">
        <f>+SUMIFS('[1]BD_SACRIFICIO_GANADO_ BOG'!$F$18:$F$200,'[1]BD_SACRIFICIO_GANADO_ BOG'!$B$18:$B$200,$G$12,'[1]BD_SACRIFICIO_GANADO_ BOG'!$C$18:$C$200,H$13,'[1]BD_SACRIFICIO_GANADO_ BOG'!$N$18:$N$200,$A$22)</f>
        <v>9309.2000000000007</v>
      </c>
      <c r="I23" s="59">
        <f>+SUMIFS('[1]BD_SACRIFICIO_GANADO_ BOG'!$F$18:$F$200,'[1]BD_SACRIFICIO_GANADO_ BOG'!$B$18:$B$200,$G$12,'[1]BD_SACRIFICIO_GANADO_ BOG'!$C$18:$C$200,I$13,'[1]BD_SACRIFICIO_GANADO_ BOG'!$N$18:$N$200,$A$22)</f>
        <v>9075.4599999999991</v>
      </c>
      <c r="J23" s="59">
        <f>+SUMIFS('[1]BD_SACRIFICIO_GANADO_ BOG'!$F$18:$F$200,'[1]BD_SACRIFICIO_GANADO_ BOG'!$B$18:$B$200,$G$12,'[1]BD_SACRIFICIO_GANADO_ BOG'!$C$18:$C$200,J$13,'[1]BD_SACRIFICIO_GANADO_ BOG'!$N$18:$N$200,$A$22)</f>
        <v>10050.508</v>
      </c>
      <c r="K23" s="59">
        <f>+SUMIFS('[1]BD_SACRIFICIO_GANADO_ BOG'!$F$18:$F$200,'[1]BD_SACRIFICIO_GANADO_ BOG'!$B$18:$B$200,$G$12,'[1]BD_SACRIFICIO_GANADO_ BOG'!$C$18:$C$200,K$13,'[1]BD_SACRIFICIO_GANADO_ BOG'!$N$18:$N$200,$A$22)</f>
        <v>8925.6309999999994</v>
      </c>
      <c r="L23" s="61">
        <f>+((K23/J23-1)*100)</f>
        <v>-11.192240233031015</v>
      </c>
      <c r="M23" s="61">
        <f>+(K23/D23-1)*100</f>
        <v>7.4486958215463916</v>
      </c>
      <c r="N23" s="61">
        <f>+((D23/C23-1)*100)</f>
        <v>4.9305454852291764</v>
      </c>
      <c r="O23" s="142"/>
      <c r="P23" s="147"/>
      <c r="V23" s="129"/>
      <c r="W23" s="129"/>
      <c r="X23" s="129"/>
      <c r="Y23" s="129"/>
      <c r="Z23" s="129"/>
    </row>
    <row r="24" spans="1:26" s="20" customFormat="1" ht="15.6" customHeight="1" x14ac:dyDescent="0.35">
      <c r="A24" s="134"/>
      <c r="B24" s="141" t="s">
        <v>373</v>
      </c>
      <c r="C24" s="59">
        <f>+SUMIFS('[1]BD_SACRIFICIO_GANADO_ BOG'!$G$18:$G$200,'[1]BD_SACRIFICIO_GANADO_ BOG'!$B$18:$B$200,$C$12,'[1]BD_SACRIFICIO_GANADO_ BOG'!$C$18:$C$200,C$13,'[1]BD_SACRIFICIO_GANADO_ BOG'!$N$18:$N$200,$A$22)</f>
        <v>6539.86</v>
      </c>
      <c r="D24" s="59">
        <f>+SUMIFS('[1]BD_SACRIFICIO_GANADO_ BOG'!$G$18:$G$200,'[1]BD_SACRIFICIO_GANADO_ BOG'!$B$18:$B$200,$D$12,'[1]BD_SACRIFICIO_GANADO_ BOG'!$C$18:$C$200,D$13,'[1]BD_SACRIFICIO_GANADO_ BOG'!$N$18:$N$200,$A$22)</f>
        <v>6862.4740000000002</v>
      </c>
      <c r="E24" s="60"/>
      <c r="F24" s="59">
        <f>+SUMIFS('[1]BD_SACRIFICIO_GANADO_ BOG'!$G$18:$G$200,'[1]BD_SACRIFICIO_GANADO_ BOG'!$B$18:$B$200,$G$12,'[1]BD_SACRIFICIO_GANADO_ BOG'!$C$18:$C$200,F$13,'[1]BD_SACRIFICIO_GANADO_ BOG'!$N$18:$N$200,$A$22)</f>
        <v>6904.9709999999995</v>
      </c>
      <c r="G24" s="59">
        <f>+SUMIFS('[1]BD_SACRIFICIO_GANADO_ BOG'!$G$18:$G$200,'[1]BD_SACRIFICIO_GANADO_ BOG'!$B$18:$B$200,$G$12,'[1]BD_SACRIFICIO_GANADO_ BOG'!$C$18:$C$200,G$13,'[1]BD_SACRIFICIO_GANADO_ BOG'!$N$18:$N$200,$A$22)</f>
        <v>7408.2759999999998</v>
      </c>
      <c r="H24" s="59">
        <f>+SUMIFS('[1]BD_SACRIFICIO_GANADO_ BOG'!$G$18:$G$200,'[1]BD_SACRIFICIO_GANADO_ BOG'!$B$18:$B$200,$G$12,'[1]BD_SACRIFICIO_GANADO_ BOG'!$C$18:$C$200,H$13,'[1]BD_SACRIFICIO_GANADO_ BOG'!$N$18:$N$200,$A$22)</f>
        <v>7694.0259999999998</v>
      </c>
      <c r="I24" s="59">
        <f>+SUMIFS('[1]BD_SACRIFICIO_GANADO_ BOG'!$G$18:$G$200,'[1]BD_SACRIFICIO_GANADO_ BOG'!$B$18:$B$200,$G$12,'[1]BD_SACRIFICIO_GANADO_ BOG'!$C$18:$C$200,I$13,'[1]BD_SACRIFICIO_GANADO_ BOG'!$N$18:$N$200,$A$22)</f>
        <v>7511.5519999999997</v>
      </c>
      <c r="J24" s="59">
        <f>+SUMIFS('[1]BD_SACRIFICIO_GANADO_ BOG'!$G$18:$G$200,'[1]BD_SACRIFICIO_GANADO_ BOG'!$B$18:$B$200,$G$12,'[1]BD_SACRIFICIO_GANADO_ BOG'!$C$18:$C$200,J$13,'[1]BD_SACRIFICIO_GANADO_ BOG'!$N$18:$N$200,$A$22)</f>
        <v>8332.1550000000007</v>
      </c>
      <c r="K24" s="59">
        <f>+SUMIFS('[1]BD_SACRIFICIO_GANADO_ BOG'!$G$18:$G$200,'[1]BD_SACRIFICIO_GANADO_ BOG'!$B$18:$B$200,$G$12,'[1]BD_SACRIFICIO_GANADO_ BOG'!$C$18:$C$200,K$13,'[1]BD_SACRIFICIO_GANADO_ BOG'!$N$18:$N$200,$A$22)</f>
        <v>7432.37</v>
      </c>
      <c r="L24" s="61">
        <f>+((K24/J24-1)*100)</f>
        <v>-10.798946971101719</v>
      </c>
      <c r="M24" s="61">
        <f>+(K24/D24-1)*100</f>
        <v>8.3045269096829966</v>
      </c>
      <c r="N24" s="61">
        <f>+((D24/C24-1)*100)</f>
        <v>4.9330413800907191</v>
      </c>
      <c r="O24" s="142"/>
      <c r="P24" s="147"/>
      <c r="V24" s="129"/>
      <c r="W24" s="129"/>
      <c r="X24" s="129"/>
      <c r="Y24" s="129"/>
      <c r="Z24" s="129"/>
    </row>
    <row r="25" spans="1:26" s="20" customFormat="1" ht="15.6" customHeight="1" x14ac:dyDescent="0.35">
      <c r="A25" s="134"/>
      <c r="B25" s="141"/>
      <c r="C25" s="60"/>
      <c r="D25" s="60"/>
      <c r="E25" s="60"/>
      <c r="F25" s="60"/>
      <c r="G25" s="60"/>
      <c r="H25" s="60"/>
      <c r="I25" s="60"/>
      <c r="J25" s="60"/>
      <c r="K25" s="60"/>
      <c r="L25" s="138"/>
      <c r="M25" s="138"/>
      <c r="N25" s="138"/>
      <c r="O25" s="26"/>
      <c r="V25" s="129"/>
      <c r="W25" s="129"/>
      <c r="X25" s="129"/>
      <c r="Y25" s="129"/>
      <c r="Z25" s="129"/>
    </row>
    <row r="26" spans="1:26" s="20" customFormat="1" x14ac:dyDescent="0.35">
      <c r="A26" s="51"/>
      <c r="B26" s="102" t="s">
        <v>374</v>
      </c>
      <c r="C26" s="51"/>
      <c r="D26" s="51"/>
      <c r="E26" s="51"/>
      <c r="F26" s="51"/>
      <c r="G26" s="51"/>
      <c r="H26" s="51"/>
      <c r="I26" s="51"/>
      <c r="J26" s="51"/>
      <c r="K26" s="145"/>
      <c r="L26" s="51"/>
      <c r="M26" s="51"/>
      <c r="N26" s="51"/>
      <c r="O26" s="52"/>
      <c r="V26" s="129"/>
      <c r="W26" s="129"/>
      <c r="X26" s="129"/>
      <c r="Y26" s="129"/>
      <c r="Z26" s="129"/>
    </row>
    <row r="27" spans="1:26" s="20" customFormat="1" x14ac:dyDescent="0.35">
      <c r="A27" s="100" t="s">
        <v>379</v>
      </c>
      <c r="K27" s="146"/>
    </row>
    <row r="28" spans="1:26" s="20" customFormat="1" x14ac:dyDescent="0.35"/>
    <row r="29" spans="1:26" s="20" customFormat="1" x14ac:dyDescent="0.35"/>
    <row r="30" spans="1:26" s="20" customFormat="1" x14ac:dyDescent="0.35"/>
    <row r="31" spans="1:26" s="20" customFormat="1" x14ac:dyDescent="0.35"/>
    <row r="32" spans="1:26" s="20" customFormat="1" x14ac:dyDescent="0.35"/>
    <row r="33" s="20" customFormat="1" x14ac:dyDescent="0.35"/>
    <row r="34" s="20" customFormat="1" x14ac:dyDescent="0.35"/>
    <row r="35" s="20" customFormat="1" x14ac:dyDescent="0.35"/>
    <row r="36" s="20" customFormat="1" x14ac:dyDescent="0.35"/>
    <row r="37" s="20" customFormat="1" x14ac:dyDescent="0.35"/>
    <row r="38" s="20" customFormat="1" x14ac:dyDescent="0.35"/>
    <row r="39" s="20" customFormat="1" x14ac:dyDescent="0.35"/>
    <row r="40" s="20" customFormat="1" x14ac:dyDescent="0.35"/>
    <row r="41" s="20" customFormat="1" x14ac:dyDescent="0.35"/>
    <row r="42" s="20" customFormat="1" x14ac:dyDescent="0.35"/>
    <row r="43" s="20" customFormat="1" x14ac:dyDescent="0.35"/>
    <row r="44" s="20" customFormat="1" x14ac:dyDescent="0.35"/>
    <row r="45" s="20" customFormat="1" x14ac:dyDescent="0.35"/>
    <row r="46" s="20" customFormat="1" x14ac:dyDescent="0.35"/>
    <row r="47" s="20" customFormat="1" x14ac:dyDescent="0.35"/>
    <row r="48" s="20" customFormat="1" x14ac:dyDescent="0.35"/>
    <row r="49" s="20" customFormat="1" x14ac:dyDescent="0.35"/>
    <row r="50" s="20" customFormat="1" x14ac:dyDescent="0.35"/>
    <row r="51" s="20" customFormat="1" x14ac:dyDescent="0.35"/>
    <row r="52" s="20" customFormat="1" x14ac:dyDescent="0.35"/>
    <row r="53" s="20" customFormat="1" x14ac:dyDescent="0.35"/>
    <row r="54" s="20" customFormat="1" x14ac:dyDescent="0.35"/>
    <row r="55" s="20" customFormat="1" x14ac:dyDescent="0.35"/>
    <row r="56" s="20" customFormat="1" x14ac:dyDescent="0.35"/>
    <row r="57" s="20" customFormat="1" x14ac:dyDescent="0.35"/>
    <row r="58" s="20" customFormat="1" x14ac:dyDescent="0.35"/>
    <row r="59" s="20" customFormat="1" x14ac:dyDescent="0.35"/>
    <row r="60" s="20" customFormat="1" x14ac:dyDescent="0.35"/>
    <row r="61" s="20" customFormat="1" x14ac:dyDescent="0.35"/>
    <row r="62" s="20" customFormat="1" x14ac:dyDescent="0.35"/>
    <row r="63" s="20" customFormat="1" x14ac:dyDescent="0.35"/>
    <row r="64" s="20" customFormat="1" x14ac:dyDescent="0.35"/>
    <row r="65" s="20" customFormat="1" x14ac:dyDescent="0.35"/>
    <row r="66" s="20" customFormat="1" x14ac:dyDescent="0.35"/>
    <row r="67" s="20" customFormat="1" x14ac:dyDescent="0.35"/>
    <row r="68" s="20" customFormat="1" x14ac:dyDescent="0.35"/>
    <row r="69" s="20" customFormat="1" x14ac:dyDescent="0.35"/>
    <row r="70" s="20" customFormat="1" x14ac:dyDescent="0.35"/>
    <row r="71" s="20" customFormat="1" x14ac:dyDescent="0.35"/>
    <row r="72" s="20" customFormat="1" x14ac:dyDescent="0.35"/>
    <row r="73" s="20" customFormat="1" x14ac:dyDescent="0.35"/>
    <row r="74" s="20" customFormat="1" x14ac:dyDescent="0.35"/>
    <row r="75" s="20" customFormat="1" x14ac:dyDescent="0.35"/>
    <row r="76" s="20" customFormat="1" x14ac:dyDescent="0.35"/>
    <row r="77" s="20" customFormat="1" x14ac:dyDescent="0.35"/>
    <row r="78" s="20" customFormat="1" x14ac:dyDescent="0.35"/>
    <row r="79" s="20" customFormat="1" x14ac:dyDescent="0.35"/>
    <row r="80" s="20" customFormat="1" x14ac:dyDescent="0.35"/>
    <row r="81" s="20" customFormat="1" x14ac:dyDescent="0.35"/>
    <row r="82" s="20" customFormat="1" x14ac:dyDescent="0.35"/>
    <row r="83" s="20" customFormat="1" x14ac:dyDescent="0.35"/>
    <row r="84" s="20" customFormat="1" x14ac:dyDescent="0.35"/>
    <row r="85" s="20" customFormat="1" x14ac:dyDescent="0.35"/>
    <row r="86" s="20" customFormat="1" x14ac:dyDescent="0.35"/>
    <row r="87" s="20" customFormat="1" x14ac:dyDescent="0.35"/>
    <row r="88" s="20" customFormat="1" x14ac:dyDescent="0.35"/>
    <row r="89" s="20" customFormat="1" x14ac:dyDescent="0.35"/>
    <row r="90" s="20" customFormat="1" x14ac:dyDescent="0.35"/>
    <row r="91" s="20" customFormat="1" x14ac:dyDescent="0.35"/>
    <row r="92" s="20" customFormat="1" x14ac:dyDescent="0.35"/>
    <row r="93" s="20" customFormat="1" x14ac:dyDescent="0.35"/>
    <row r="94" s="20" customFormat="1" x14ac:dyDescent="0.35"/>
    <row r="95" s="20" customFormat="1" x14ac:dyDescent="0.35"/>
    <row r="96" s="20" customFormat="1" x14ac:dyDescent="0.35"/>
    <row r="97" s="20" customFormat="1" x14ac:dyDescent="0.35"/>
    <row r="98" s="20" customFormat="1" x14ac:dyDescent="0.35"/>
    <row r="99" s="20" customFormat="1" x14ac:dyDescent="0.35"/>
    <row r="100" s="20" customFormat="1" x14ac:dyDescent="0.35"/>
    <row r="101" s="20" customFormat="1" x14ac:dyDescent="0.35"/>
    <row r="102" s="20" customFormat="1" x14ac:dyDescent="0.35"/>
    <row r="103" s="20" customFormat="1" x14ac:dyDescent="0.35"/>
    <row r="104" s="20" customFormat="1" x14ac:dyDescent="0.35"/>
    <row r="105" s="20" customFormat="1" x14ac:dyDescent="0.35"/>
    <row r="106" s="20" customFormat="1" x14ac:dyDescent="0.35"/>
    <row r="107" s="20" customFormat="1" x14ac:dyDescent="0.35"/>
    <row r="108" s="20" customFormat="1" x14ac:dyDescent="0.35"/>
    <row r="109" s="20" customFormat="1" x14ac:dyDescent="0.35"/>
    <row r="110" s="20" customFormat="1" x14ac:dyDescent="0.35"/>
    <row r="111" s="20" customFormat="1" x14ac:dyDescent="0.35"/>
    <row r="112" s="20" customFormat="1" x14ac:dyDescent="0.35"/>
    <row r="113" s="20" customFormat="1" x14ac:dyDescent="0.35"/>
    <row r="114" s="20" customFormat="1" x14ac:dyDescent="0.35"/>
    <row r="115" s="20" customFormat="1" x14ac:dyDescent="0.35"/>
    <row r="116" s="20" customFormat="1" x14ac:dyDescent="0.35"/>
    <row r="117" s="20" customFormat="1" x14ac:dyDescent="0.35"/>
    <row r="118" s="20" customFormat="1" x14ac:dyDescent="0.35"/>
    <row r="119" s="20" customFormat="1" x14ac:dyDescent="0.35"/>
    <row r="120" s="20" customFormat="1" x14ac:dyDescent="0.35"/>
    <row r="121" s="20" customFormat="1" x14ac:dyDescent="0.35"/>
    <row r="122" s="20" customFormat="1" x14ac:dyDescent="0.35"/>
    <row r="123" s="20" customFormat="1" x14ac:dyDescent="0.35"/>
    <row r="124" s="20" customFormat="1" x14ac:dyDescent="0.35"/>
    <row r="125" s="20" customFormat="1" x14ac:dyDescent="0.35"/>
    <row r="126" s="20" customFormat="1" x14ac:dyDescent="0.35"/>
    <row r="127" s="20" customFormat="1" x14ac:dyDescent="0.35"/>
    <row r="128" s="20" customFormat="1" x14ac:dyDescent="0.35"/>
    <row r="129" s="20" customFormat="1" x14ac:dyDescent="0.35"/>
    <row r="130" s="20" customFormat="1" x14ac:dyDescent="0.35"/>
    <row r="131" s="20" customFormat="1" x14ac:dyDescent="0.35"/>
    <row r="132" s="20" customFormat="1" x14ac:dyDescent="0.35"/>
    <row r="133" s="20" customFormat="1" x14ac:dyDescent="0.35"/>
    <row r="134" s="20" customFormat="1" x14ac:dyDescent="0.35"/>
    <row r="135" s="20" customFormat="1" x14ac:dyDescent="0.35"/>
    <row r="136" s="20" customFormat="1" x14ac:dyDescent="0.35"/>
    <row r="137" s="20" customFormat="1" x14ac:dyDescent="0.35"/>
    <row r="138" s="20" customFormat="1" x14ac:dyDescent="0.35"/>
    <row r="139" s="20" customFormat="1" x14ac:dyDescent="0.35"/>
    <row r="140" s="20" customFormat="1" x14ac:dyDescent="0.35"/>
    <row r="141" s="20" customFormat="1" x14ac:dyDescent="0.35"/>
    <row r="142" s="20" customFormat="1" x14ac:dyDescent="0.35"/>
    <row r="143" s="20" customFormat="1" x14ac:dyDescent="0.35"/>
    <row r="144" s="20" customFormat="1" x14ac:dyDescent="0.35"/>
    <row r="145" spans="1:15" s="20" customFormat="1" x14ac:dyDescent="0.35"/>
    <row r="146" spans="1:15" s="20" customFormat="1" x14ac:dyDescent="0.35"/>
    <row r="147" spans="1:15" s="20" customFormat="1" x14ac:dyDescent="0.35"/>
    <row r="148" spans="1:15" s="20" customFormat="1" x14ac:dyDescent="0.35"/>
    <row r="149" spans="1:15" s="20" customFormat="1" x14ac:dyDescent="0.35"/>
    <row r="150" spans="1:15" s="20" customFormat="1" x14ac:dyDescent="0.35"/>
    <row r="151" spans="1:15" s="20" customFormat="1" x14ac:dyDescent="0.35"/>
    <row r="152" spans="1:15" s="20" customFormat="1" x14ac:dyDescent="0.35"/>
    <row r="153" spans="1:15" s="20" customFormat="1" x14ac:dyDescent="0.35"/>
    <row r="154" spans="1:15" s="20" customFormat="1" x14ac:dyDescent="0.35"/>
    <row r="155" spans="1:15" s="20" customFormat="1" x14ac:dyDescent="0.35"/>
    <row r="156" spans="1:15" s="20" customFormat="1" x14ac:dyDescent="0.35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</row>
    <row r="157" spans="1:15" s="20" customFormat="1" x14ac:dyDescent="0.35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</row>
  </sheetData>
  <mergeCells count="10">
    <mergeCell ref="N19:N20"/>
    <mergeCell ref="C9:N9"/>
    <mergeCell ref="C10:N10"/>
    <mergeCell ref="L12:L13"/>
    <mergeCell ref="M12:M13"/>
    <mergeCell ref="N12:N13"/>
    <mergeCell ref="G12:K12"/>
    <mergeCell ref="G19:K19"/>
    <mergeCell ref="L19:L20"/>
    <mergeCell ref="M19:M20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3"/>
  </sheetPr>
  <dimension ref="A2:K16"/>
  <sheetViews>
    <sheetView workbookViewId="0">
      <selection activeCell="B2" sqref="B2"/>
    </sheetView>
  </sheetViews>
  <sheetFormatPr baseColWidth="10" defaultColWidth="11.3984375" defaultRowHeight="12.75" x14ac:dyDescent="0.35"/>
  <cols>
    <col min="1" max="1" width="36.73046875" style="21" bestFit="1" customWidth="1"/>
    <col min="2" max="9" width="11.3984375" style="21"/>
    <col min="10" max="10" width="11.86328125" style="21" bestFit="1" customWidth="1"/>
    <col min="11" max="16384" width="11.3984375" style="21"/>
  </cols>
  <sheetData>
    <row r="2" spans="1:11" x14ac:dyDescent="0.35">
      <c r="A2" s="21" t="s">
        <v>49</v>
      </c>
      <c r="B2" s="99">
        <v>9</v>
      </c>
      <c r="C2" s="99" t="str">
        <f>+VLOOKUP(B2,$B$5:$D$16,2,0)</f>
        <v>septiembre</v>
      </c>
      <c r="D2" s="99"/>
    </row>
    <row r="3" spans="1:11" x14ac:dyDescent="0.35">
      <c r="A3" s="21" t="s">
        <v>50</v>
      </c>
      <c r="B3" s="99">
        <v>2022</v>
      </c>
      <c r="C3" s="99"/>
      <c r="D3" s="99"/>
      <c r="F3" s="21" t="s">
        <v>51</v>
      </c>
    </row>
    <row r="4" spans="1:11" x14ac:dyDescent="0.35">
      <c r="B4" s="99">
        <f>B3-1</f>
        <v>2021</v>
      </c>
      <c r="C4" s="99"/>
      <c r="D4" s="99"/>
      <c r="F4" s="21">
        <f>+IF(G4=1,12,IF(G4=2,1,IF(G4=3,2,IF(G4=4,3,G4-1))))</f>
        <v>4</v>
      </c>
      <c r="G4" s="21">
        <f>+IF(H4=1,12,IF(H4=2,1,IF(H4=3,2,IF(H4=4,3,H4-1))))</f>
        <v>5</v>
      </c>
      <c r="H4" s="21">
        <f>+IF(I4=1,12,IF(I4=2,1,IF(I4=3,2,IF(I4=4,3,I4-1))))</f>
        <v>6</v>
      </c>
      <c r="I4" s="21">
        <f>+IF(J4=1,12,IF(J4=2,1,IF(J4=3,2,IF(J4=4,3,J4-1))))</f>
        <v>7</v>
      </c>
      <c r="J4" s="21">
        <f>+IF(K4=1,12,IF(K4=2,1,IF(K4=3,2,IF(K4=4,3,K4-1))))</f>
        <v>8</v>
      </c>
      <c r="K4" s="21">
        <f>+B2</f>
        <v>9</v>
      </c>
    </row>
    <row r="5" spans="1:11" x14ac:dyDescent="0.35">
      <c r="A5" s="21" t="s">
        <v>53</v>
      </c>
      <c r="B5" s="99">
        <v>1</v>
      </c>
      <c r="C5" s="99" t="s">
        <v>53</v>
      </c>
      <c r="D5" s="99" t="s">
        <v>44</v>
      </c>
      <c r="F5" s="21" t="str">
        <f t="shared" ref="F5:K5" si="0">+VLOOKUP(F4,$B$5:$D$16,3,0)</f>
        <v>Abr</v>
      </c>
      <c r="G5" s="21" t="str">
        <f t="shared" si="0"/>
        <v>May</v>
      </c>
      <c r="H5" s="21" t="str">
        <f t="shared" si="0"/>
        <v>Jun</v>
      </c>
      <c r="I5" s="21" t="str">
        <f t="shared" si="0"/>
        <v>Jul</v>
      </c>
      <c r="J5" s="21" t="str">
        <f t="shared" si="0"/>
        <v>Ago</v>
      </c>
      <c r="K5" s="21" t="str">
        <f t="shared" si="0"/>
        <v>Sep</v>
      </c>
    </row>
    <row r="6" spans="1:11" x14ac:dyDescent="0.35">
      <c r="A6" s="21" t="s">
        <v>54</v>
      </c>
      <c r="B6" s="99">
        <v>2</v>
      </c>
      <c r="C6" s="99" t="s">
        <v>54</v>
      </c>
      <c r="D6" s="99" t="s">
        <v>45</v>
      </c>
    </row>
    <row r="7" spans="1:11" x14ac:dyDescent="0.35">
      <c r="A7" s="21" t="s">
        <v>55</v>
      </c>
      <c r="B7" s="99">
        <v>3</v>
      </c>
      <c r="C7" s="99" t="s">
        <v>55</v>
      </c>
      <c r="D7" s="99" t="s">
        <v>24</v>
      </c>
    </row>
    <row r="8" spans="1:11" x14ac:dyDescent="0.35">
      <c r="A8" s="21" t="s">
        <v>56</v>
      </c>
      <c r="B8" s="99">
        <v>4</v>
      </c>
      <c r="C8" s="99" t="s">
        <v>56</v>
      </c>
      <c r="D8" s="99" t="s">
        <v>46</v>
      </c>
    </row>
    <row r="9" spans="1:11" x14ac:dyDescent="0.35">
      <c r="A9" s="21" t="s">
        <v>57</v>
      </c>
      <c r="B9" s="99">
        <v>5</v>
      </c>
      <c r="C9" s="99" t="s">
        <v>57</v>
      </c>
      <c r="D9" s="99" t="s">
        <v>25</v>
      </c>
    </row>
    <row r="10" spans="1:11" x14ac:dyDescent="0.35">
      <c r="A10" s="21" t="s">
        <v>58</v>
      </c>
      <c r="B10" s="99">
        <v>6</v>
      </c>
      <c r="C10" s="99" t="s">
        <v>58</v>
      </c>
      <c r="D10" s="99" t="s">
        <v>26</v>
      </c>
    </row>
    <row r="11" spans="1:11" x14ac:dyDescent="0.35">
      <c r="A11" s="21" t="s">
        <v>59</v>
      </c>
      <c r="B11" s="99">
        <v>7</v>
      </c>
      <c r="C11" s="99" t="s">
        <v>59</v>
      </c>
      <c r="D11" s="99" t="s">
        <v>16</v>
      </c>
    </row>
    <row r="12" spans="1:11" x14ac:dyDescent="0.35">
      <c r="A12" s="21" t="s">
        <v>60</v>
      </c>
      <c r="B12" s="99">
        <v>8</v>
      </c>
      <c r="C12" s="99" t="s">
        <v>60</v>
      </c>
      <c r="D12" s="99" t="s">
        <v>41</v>
      </c>
    </row>
    <row r="13" spans="1:11" x14ac:dyDescent="0.35">
      <c r="A13" s="21" t="s">
        <v>61</v>
      </c>
      <c r="B13" s="99">
        <v>9</v>
      </c>
      <c r="C13" s="99" t="s">
        <v>61</v>
      </c>
      <c r="D13" s="99" t="s">
        <v>42</v>
      </c>
    </row>
    <row r="14" spans="1:11" x14ac:dyDescent="0.35">
      <c r="A14" s="21" t="s">
        <v>62</v>
      </c>
      <c r="B14" s="99">
        <v>10</v>
      </c>
      <c r="C14" s="99" t="s">
        <v>62</v>
      </c>
      <c r="D14" s="99" t="s">
        <v>43</v>
      </c>
    </row>
    <row r="15" spans="1:11" x14ac:dyDescent="0.35">
      <c r="A15" s="21" t="s">
        <v>63</v>
      </c>
      <c r="B15" s="99">
        <v>11</v>
      </c>
      <c r="C15" s="99" t="s">
        <v>63</v>
      </c>
      <c r="D15" s="99" t="s">
        <v>47</v>
      </c>
    </row>
    <row r="16" spans="1:11" x14ac:dyDescent="0.35">
      <c r="A16" s="21" t="s">
        <v>64</v>
      </c>
      <c r="B16" s="99">
        <v>12</v>
      </c>
      <c r="C16" s="99" t="s">
        <v>64</v>
      </c>
      <c r="D16" s="99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M185"/>
  <sheetViews>
    <sheetView tabSelected="1" topLeftCell="A8" zoomScaleNormal="100" workbookViewId="0">
      <selection activeCell="D16" sqref="D16"/>
    </sheetView>
  </sheetViews>
  <sheetFormatPr baseColWidth="10" defaultColWidth="11.59765625" defaultRowHeight="12.75" x14ac:dyDescent="0.35"/>
  <cols>
    <col min="1" max="1" width="2.1328125" style="20" customWidth="1"/>
    <col min="2" max="2" width="16.265625" style="21" customWidth="1"/>
    <col min="3" max="3" width="14.1328125" style="21" bestFit="1" customWidth="1"/>
    <col min="4" max="4" width="11.86328125" style="20" customWidth="1"/>
    <col min="5" max="8" width="11" style="21" customWidth="1"/>
    <col min="9" max="9" width="10.86328125" style="21" customWidth="1"/>
    <col min="10" max="10" width="11.265625" style="21" customWidth="1"/>
    <col min="11" max="11" width="1.73046875" style="21" customWidth="1"/>
    <col min="12" max="14" width="11.59765625" style="47" customWidth="1"/>
    <col min="15" max="15" width="8.3984375" style="47" bestFit="1" customWidth="1"/>
    <col min="16" max="16" width="5.73046875" style="47" customWidth="1"/>
    <col min="17" max="17" width="9.59765625" style="46" customWidth="1"/>
    <col min="18" max="18" width="6.86328125" style="46" customWidth="1"/>
    <col min="19" max="63" width="11.59765625" style="47" customWidth="1"/>
    <col min="64" max="65" width="11.59765625" style="47"/>
    <col min="66" max="16384" width="11.59765625" style="69"/>
  </cols>
  <sheetData>
    <row r="1" spans="1:24" ht="15.75" customHeight="1" x14ac:dyDescent="0.35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35">
      <c r="B2" s="20"/>
      <c r="C2" s="20"/>
      <c r="E2" s="20"/>
      <c r="F2" s="20"/>
      <c r="G2" s="20"/>
      <c r="H2" s="20"/>
      <c r="I2" s="20"/>
      <c r="J2" s="20"/>
      <c r="K2" s="26"/>
      <c r="M2" s="67"/>
    </row>
    <row r="3" spans="1:24" ht="15.75" customHeight="1" x14ac:dyDescent="0.35">
      <c r="B3" s="20"/>
      <c r="C3" s="20"/>
      <c r="E3" s="20"/>
      <c r="F3" s="20"/>
      <c r="G3" s="20"/>
      <c r="H3" s="20"/>
      <c r="I3" s="20"/>
      <c r="J3" s="20"/>
      <c r="K3" s="26"/>
      <c r="M3" s="67"/>
    </row>
    <row r="4" spans="1:24" ht="15.75" customHeight="1" x14ac:dyDescent="0.35">
      <c r="B4" s="20"/>
      <c r="C4" s="20"/>
      <c r="E4" s="20"/>
      <c r="F4" s="20"/>
      <c r="G4" s="20"/>
      <c r="H4" s="20"/>
      <c r="I4" s="20"/>
      <c r="J4" s="20"/>
      <c r="K4" s="26"/>
      <c r="M4" s="67"/>
    </row>
    <row r="5" spans="1:24" ht="15.75" customHeight="1" x14ac:dyDescent="0.35">
      <c r="B5" s="20"/>
      <c r="C5" s="20"/>
      <c r="E5" s="20"/>
      <c r="F5" s="20"/>
      <c r="G5" s="20"/>
      <c r="H5" s="20"/>
      <c r="I5" s="20"/>
      <c r="J5" s="20"/>
      <c r="K5" s="26"/>
      <c r="M5" s="67"/>
    </row>
    <row r="6" spans="1:24" ht="15.75" customHeight="1" x14ac:dyDescent="0.35">
      <c r="B6" s="20"/>
      <c r="C6" s="20"/>
      <c r="E6" s="20"/>
      <c r="F6" s="20"/>
      <c r="G6" s="20"/>
      <c r="H6" s="20"/>
      <c r="I6" s="20"/>
      <c r="J6" s="20"/>
      <c r="K6" s="26"/>
      <c r="M6" s="67"/>
    </row>
    <row r="7" spans="1:24" ht="15.75" customHeight="1" x14ac:dyDescent="0.35">
      <c r="B7" s="20"/>
      <c r="C7" s="20"/>
      <c r="E7" s="20"/>
      <c r="F7" s="20"/>
      <c r="G7" s="20"/>
      <c r="H7" s="20"/>
      <c r="I7" s="20"/>
      <c r="J7" s="20"/>
      <c r="K7" s="26"/>
      <c r="M7" s="67"/>
    </row>
    <row r="8" spans="1:24" ht="15.75" customHeight="1" x14ac:dyDescent="0.35">
      <c r="B8" s="20"/>
      <c r="C8" s="20"/>
      <c r="E8" s="20"/>
      <c r="F8" s="20"/>
      <c r="G8" s="20"/>
      <c r="H8" s="20"/>
      <c r="I8" s="20"/>
      <c r="J8" s="20"/>
      <c r="K8" s="26"/>
      <c r="M8" s="67"/>
    </row>
    <row r="9" spans="1:24" ht="13.15" x14ac:dyDescent="0.4">
      <c r="B9" s="20"/>
      <c r="C9" s="193" t="s">
        <v>35</v>
      </c>
      <c r="D9" s="193"/>
      <c r="E9" s="193"/>
      <c r="F9" s="193"/>
      <c r="G9" s="193"/>
      <c r="H9" s="193"/>
      <c r="I9" s="193"/>
      <c r="J9" s="193"/>
      <c r="K9" s="26"/>
      <c r="M9" s="67"/>
    </row>
    <row r="10" spans="1:24" ht="13.15" x14ac:dyDescent="0.4">
      <c r="B10" s="20"/>
      <c r="C10" s="194" t="str">
        <f>+"toneladas métricas, "&amp;" "&amp;G12&amp;" "&amp;H13</f>
        <v>toneladas métricas,  septiembre 2022</v>
      </c>
      <c r="D10" s="194"/>
      <c r="E10" s="194"/>
      <c r="F10" s="194"/>
      <c r="G10" s="194"/>
      <c r="H10" s="194"/>
      <c r="I10" s="194"/>
      <c r="J10" s="194"/>
      <c r="K10" s="26"/>
      <c r="M10" s="67"/>
    </row>
    <row r="11" spans="1:24" ht="13.15" x14ac:dyDescent="0.4">
      <c r="B11" s="20"/>
      <c r="C11" s="27"/>
      <c r="D11" s="27"/>
      <c r="E11" s="27"/>
      <c r="F11" s="27"/>
      <c r="G11" s="27"/>
      <c r="H11" s="27"/>
      <c r="I11" s="20"/>
      <c r="J11" s="20"/>
      <c r="K11" s="26"/>
      <c r="M11" s="67"/>
    </row>
    <row r="12" spans="1:24" ht="15.75" customHeight="1" x14ac:dyDescent="0.4">
      <c r="B12" s="27"/>
      <c r="C12" s="196" t="str">
        <f>+'Abastecimiento ciudades'!C12:D12</f>
        <v>Año corrido a septiembre</v>
      </c>
      <c r="D12" s="196"/>
      <c r="E12" s="195" t="str">
        <f>+CONCATENATE("% Cambio '",MID(D13,3,2),"/'",MID(C13,3,2))</f>
        <v>% Cambio '22/'21</v>
      </c>
      <c r="F12" s="195" t="str">
        <f>+CONCATENATE("% del total '",MID(D13,3,2))</f>
        <v>% del total '22</v>
      </c>
      <c r="G12" s="194" t="str">
        <f>+'Abastecimiento ciudades'!G12:H12</f>
        <v>septiembre</v>
      </c>
      <c r="H12" s="194"/>
      <c r="I12" s="195" t="str">
        <f>+CONCATENATE("% Cambio '",MID(D13,3,2),"/'",MID(C13,3,2))</f>
        <v>% Cambio '22/'21</v>
      </c>
      <c r="J12" s="195" t="str">
        <f>+CONCATENATE("% del total '",MID(D13,3,2))</f>
        <v>% del total '22</v>
      </c>
      <c r="K12" s="26"/>
      <c r="L12" s="46"/>
      <c r="M12" s="67"/>
      <c r="N12" s="67"/>
      <c r="O12" s="67"/>
      <c r="P12" s="67"/>
      <c r="Q12" s="67"/>
      <c r="R12" s="67"/>
      <c r="S12" s="67"/>
    </row>
    <row r="13" spans="1:24" ht="15.75" customHeight="1" x14ac:dyDescent="0.35">
      <c r="B13" s="31"/>
      <c r="C13" s="63">
        <f>+D13-1</f>
        <v>2021</v>
      </c>
      <c r="D13" s="29">
        <f>+Fechas!B3</f>
        <v>2022</v>
      </c>
      <c r="E13" s="195"/>
      <c r="F13" s="195"/>
      <c r="G13" s="80">
        <f>+H13-1</f>
        <v>2021</v>
      </c>
      <c r="H13" s="81">
        <f>+Fechas!B3</f>
        <v>2022</v>
      </c>
      <c r="I13" s="195"/>
      <c r="J13" s="195"/>
      <c r="K13" s="26"/>
      <c r="L13" s="67"/>
      <c r="M13" s="67"/>
      <c r="N13" s="67"/>
      <c r="O13" s="67"/>
      <c r="P13" s="67"/>
      <c r="R13" s="67"/>
      <c r="S13" s="46"/>
      <c r="U13" s="46"/>
      <c r="W13" s="46"/>
    </row>
    <row r="14" spans="1:24" ht="13.15" x14ac:dyDescent="0.35">
      <c r="B14" s="31"/>
      <c r="C14" s="82"/>
      <c r="D14" s="82"/>
      <c r="E14" s="63"/>
      <c r="F14" s="31"/>
      <c r="G14" s="31"/>
      <c r="H14" s="31"/>
      <c r="I14" s="72"/>
      <c r="J14" s="72"/>
      <c r="K14" s="26"/>
      <c r="L14" s="67"/>
      <c r="M14" s="67"/>
      <c r="N14" s="67"/>
      <c r="O14" s="67"/>
      <c r="P14" s="83"/>
      <c r="Q14" s="97"/>
      <c r="S14" s="97"/>
      <c r="T14" s="46"/>
      <c r="U14" s="97"/>
      <c r="V14" s="46"/>
      <c r="X14" s="46"/>
    </row>
    <row r="15" spans="1:24" ht="13.15" x14ac:dyDescent="0.4">
      <c r="A15" s="34"/>
      <c r="B15" s="94" t="s">
        <v>33</v>
      </c>
      <c r="C15" s="86">
        <f>+SUM(C16:C36)</f>
        <v>1140226.1452999997</v>
      </c>
      <c r="D15" s="84">
        <f>+SUM(D16:D36)</f>
        <v>1135442.8476399991</v>
      </c>
      <c r="E15" s="85">
        <f t="shared" ref="E15:E22" si="0">+((D15/C15)-1)*100</f>
        <v>-0.41950429568006209</v>
      </c>
      <c r="F15" s="37">
        <v>100</v>
      </c>
      <c r="G15" s="86">
        <f>+SUM(G16:G36)</f>
        <v>133993.21589999998</v>
      </c>
      <c r="H15" s="84">
        <f>+SUM(H16:H36)</f>
        <v>123030.73199999983</v>
      </c>
      <c r="I15" s="87">
        <f t="shared" ref="I15:I22" si="1">+((H15/G15)-1)*100</f>
        <v>-8.1813723376723217</v>
      </c>
      <c r="J15" s="39">
        <v>100</v>
      </c>
      <c r="K15" s="26"/>
      <c r="L15" s="67"/>
      <c r="M15" s="67"/>
      <c r="N15" s="67"/>
      <c r="O15" s="67"/>
      <c r="P15" s="88"/>
      <c r="Q15" s="97"/>
      <c r="R15" s="96"/>
      <c r="S15" s="97"/>
      <c r="T15" s="126"/>
      <c r="U15" s="97"/>
      <c r="V15" s="96"/>
      <c r="W15" s="97"/>
      <c r="X15" s="126"/>
    </row>
    <row r="16" spans="1:24" ht="13.15" x14ac:dyDescent="0.4">
      <c r="A16" s="135" t="s">
        <v>174</v>
      </c>
      <c r="B16" s="20" t="s">
        <v>159</v>
      </c>
      <c r="C16" s="41">
        <f>+SUMIFS('[1]BD_ABASTECIMIENTO_SIPSA_AÑOC. P'!$G$22:$G$40000,'[1]BD_ABASTECIMIENTO_SIPSA_AÑOC. P'!$A$22:$A$40000,$C$13,'[1]BD_ABASTECIMIENTO_SIPSA_AÑOC. P'!$B$22:$B$40000,$G$12,'[1]BD_ABASTECIMIENTO_SIPSA_AÑOC. P'!$C$22:$C$40000,$A16,'[1]BD_ABASTECIMIENTO_SIPSA_AÑOC. P'!$E$22:$E$40000,1)</f>
        <v>22950.020999999997</v>
      </c>
      <c r="D16" s="89">
        <f>+SUMIFS('[1]BD_ABASTECIMIENTO_SIPSA_AÑOC. P'!$G$22:$G$40000,'[1]BD_ABASTECIMIENTO_SIPSA_AÑOC. P'!$A$22:$A$40000,$D$13,'[1]BD_ABASTECIMIENTO_SIPSA_AÑOC. P'!$B$22:$B$40000,$G$12,'[1]BD_ABASTECIMIENTO_SIPSA_AÑOC. P'!$C$22:$C$40000,$A16,'[1]BD_ABASTECIMIENTO_SIPSA_AÑOC. P'!$E$22:$E$40000,1)</f>
        <v>20694.779999999922</v>
      </c>
      <c r="E16" s="90">
        <f t="shared" si="0"/>
        <v>-9.8267491781383285</v>
      </c>
      <c r="F16" s="42">
        <f t="shared" ref="F16:F36" si="2">+(D16/$D$15)*100</f>
        <v>1.8226174961614063</v>
      </c>
      <c r="G16" s="41">
        <f>+SUMIFS([1]BD_ABASTECIMIENTO_SIPSA_PLAZA!$I$22:$I$50000,[1]BD_ABASTECIMIENTO_SIPSA_PLAZA!$A$22:$A$50000,$G$13,[1]BD_ABASTECIMIENTO_SIPSA_PLAZA!$B$22:$B$50000,$G$12,[1]BD_ABASTECIMIENTO_SIPSA_PLAZA!$C$22:$C$50000,$A16,[1]BD_ABASTECIMIENTO_SIPSA_PLAZA!$G$22:$G$50000,1)</f>
        <v>2917.41</v>
      </c>
      <c r="H16" s="89">
        <f>+SUMIFS([1]BD_ABASTECIMIENTO_SIPSA_PLAZA!$I$22:$I$50000,[1]BD_ABASTECIMIENTO_SIPSA_PLAZA!$A$22:$A$50000,$H$13,[1]BD_ABASTECIMIENTO_SIPSA_PLAZA!$B$22:$B$50000,$G$12,[1]BD_ABASTECIMIENTO_SIPSA_PLAZA!$C$22:$C$50000,$A16,[1]BD_ABASTECIMIENTO_SIPSA_PLAZA!$G$22:$G$50000,1)</f>
        <v>2507.8099999999877</v>
      </c>
      <c r="I16" s="91">
        <f t="shared" si="1"/>
        <v>-14.03985041526601</v>
      </c>
      <c r="J16" s="42">
        <f t="shared" ref="J16:J36" si="3">+(H16/$H$15)*100</f>
        <v>2.0383606268391472</v>
      </c>
      <c r="K16" s="26"/>
      <c r="L16" s="67"/>
      <c r="M16" s="67"/>
      <c r="N16" s="67" t="s">
        <v>68</v>
      </c>
      <c r="O16" s="67" t="s">
        <v>79</v>
      </c>
      <c r="P16" s="88"/>
      <c r="Q16" s="124"/>
      <c r="R16" s="96"/>
      <c r="S16" s="124"/>
      <c r="T16" s="126"/>
      <c r="U16" s="124"/>
      <c r="V16" s="96"/>
      <c r="W16" s="124"/>
      <c r="X16" s="126"/>
    </row>
    <row r="17" spans="1:24" ht="13.15" x14ac:dyDescent="0.4">
      <c r="A17" s="135" t="s">
        <v>175</v>
      </c>
      <c r="B17" s="20" t="s">
        <v>160</v>
      </c>
      <c r="C17" s="41">
        <f>+SUMIFS('[1]BD_ABASTECIMIENTO_SIPSA_AÑOC. P'!$G$22:$G$40000,'[1]BD_ABASTECIMIENTO_SIPSA_AÑOC. P'!$A$22:$A$40000,$C$13,'[1]BD_ABASTECIMIENTO_SIPSA_AÑOC. P'!$B$22:$B$40000,$G$12,'[1]BD_ABASTECIMIENTO_SIPSA_AÑOC. P'!$C$22:$C$40000,$A17,'[1]BD_ABASTECIMIENTO_SIPSA_AÑOC. P'!$E$22:$E$40000,1)</f>
        <v>72983.934999999998</v>
      </c>
      <c r="D17" s="89">
        <f>+SUMIFS('[1]BD_ABASTECIMIENTO_SIPSA_AÑOC. P'!$G$22:$G$40000,'[1]BD_ABASTECIMIENTO_SIPSA_AÑOC. P'!$A$22:$A$40000,$D$13,'[1]BD_ABASTECIMIENTO_SIPSA_AÑOC. P'!$B$22:$B$40000,$G$12,'[1]BD_ABASTECIMIENTO_SIPSA_AÑOC. P'!$C$22:$C$40000,$A17,'[1]BD_ABASTECIMIENTO_SIPSA_AÑOC. P'!$E$22:$E$40000,1)</f>
        <v>71906.840499999947</v>
      </c>
      <c r="E17" s="90">
        <f t="shared" si="0"/>
        <v>-1.4757966941629674</v>
      </c>
      <c r="F17" s="42">
        <f t="shared" si="2"/>
        <v>6.33293350250585</v>
      </c>
      <c r="G17" s="41">
        <f>+SUMIFS([1]BD_ABASTECIMIENTO_SIPSA_PLAZA!$I$22:$I$50000,[1]BD_ABASTECIMIENTO_SIPSA_PLAZA!$A$22:$A$50000,$G$13,[1]BD_ABASTECIMIENTO_SIPSA_PLAZA!$B$22:$B$50000,$G$12,[1]BD_ABASTECIMIENTO_SIPSA_PLAZA!$C$22:$C$50000,$A17,[1]BD_ABASTECIMIENTO_SIPSA_PLAZA!$G$22:$G$50000,1)</f>
        <v>8220.2484999999997</v>
      </c>
      <c r="H17" s="89">
        <f>+SUMIFS([1]BD_ABASTECIMIENTO_SIPSA_PLAZA!$I$22:$I$50000,[1]BD_ABASTECIMIENTO_SIPSA_PLAZA!$A$22:$A$50000,$H$13,[1]BD_ABASTECIMIENTO_SIPSA_PLAZA!$B$22:$B$50000,$G$12,[1]BD_ABASTECIMIENTO_SIPSA_PLAZA!$C$22:$C$50000,$A17,[1]BD_ABASTECIMIENTO_SIPSA_PLAZA!$G$22:$G$50000,1)</f>
        <v>8020.4124999999985</v>
      </c>
      <c r="I17" s="91">
        <f t="shared" si="1"/>
        <v>-2.4310213979541029</v>
      </c>
      <c r="J17" s="42">
        <f t="shared" si="3"/>
        <v>6.5190317651690544</v>
      </c>
      <c r="K17" s="26"/>
      <c r="L17" s="67"/>
      <c r="M17" s="67"/>
      <c r="N17" s="67" t="s">
        <v>161</v>
      </c>
      <c r="O17" s="74">
        <f t="shared" ref="O17:O37" si="4">+VLOOKUP(N17,$B$16:$F$36,5,0)</f>
        <v>43.352009396431292</v>
      </c>
      <c r="P17" s="88"/>
      <c r="Q17" s="124"/>
      <c r="R17" s="96"/>
      <c r="S17" s="124"/>
      <c r="T17" s="126"/>
      <c r="U17" s="124"/>
      <c r="V17" s="96"/>
      <c r="W17" s="124"/>
      <c r="X17" s="126"/>
    </row>
    <row r="18" spans="1:24" ht="13.15" x14ac:dyDescent="0.4">
      <c r="A18" s="135" t="s">
        <v>176</v>
      </c>
      <c r="B18" s="35" t="s">
        <v>161</v>
      </c>
      <c r="C18" s="89">
        <f>+SUMIFS('[1]BD_ABASTECIMIENTO_SIPSA_AÑOC. P'!$G$22:$G$40000,'[1]BD_ABASTECIMIENTO_SIPSA_AÑOC. P'!$A$22:$A$40000,$C$13,'[1]BD_ABASTECIMIENTO_SIPSA_AÑOC. P'!$B$22:$B$40000,$G$12,'[1]BD_ABASTECIMIENTO_SIPSA_AÑOC. P'!$C$22:$C$40000,$A18,'[1]BD_ABASTECIMIENTO_SIPSA_AÑOC. P'!$E$22:$E$40000,1)</f>
        <v>472227.63999999996</v>
      </c>
      <c r="D18" s="89">
        <f>+SUMIFS('[1]BD_ABASTECIMIENTO_SIPSA_AÑOC. P'!$G$22:$G$40000,'[1]BD_ABASTECIMIENTO_SIPSA_AÑOC. P'!$A$22:$A$40000,$D$13,'[1]BD_ABASTECIMIENTO_SIPSA_AÑOC. P'!$B$22:$B$40000,$G$12,'[1]BD_ABASTECIMIENTO_SIPSA_AÑOC. P'!$C$22:$C$40000,$A18,'[1]BD_ABASTECIMIENTO_SIPSA_AÑOC. P'!$E$22:$E$40000,1)</f>
        <v>492237.28999999946</v>
      </c>
      <c r="E18" s="104">
        <f t="shared" si="0"/>
        <v>4.2372890328908897</v>
      </c>
      <c r="F18" s="105">
        <f t="shared" si="2"/>
        <v>43.352009396431292</v>
      </c>
      <c r="G18" s="89">
        <f>+SUMIFS([1]BD_ABASTECIMIENTO_SIPSA_PLAZA!$I$22:$I$50000,[1]BD_ABASTECIMIENTO_SIPSA_PLAZA!$A$22:$A$50000,$G$13,[1]BD_ABASTECIMIENTO_SIPSA_PLAZA!$B$22:$B$50000,$G$12,[1]BD_ABASTECIMIENTO_SIPSA_PLAZA!$C$22:$C$50000,$A18,[1]BD_ABASTECIMIENTO_SIPSA_PLAZA!$G$22:$G$50000,1)</f>
        <v>55629.126499999998</v>
      </c>
      <c r="H18" s="89">
        <f>+SUMIFS([1]BD_ABASTECIMIENTO_SIPSA_PLAZA!$I$22:$I$50000,[1]BD_ABASTECIMIENTO_SIPSA_PLAZA!$A$22:$A$50000,$H$13,[1]BD_ABASTECIMIENTO_SIPSA_PLAZA!$B$22:$B$50000,$G$12,[1]BD_ABASTECIMIENTO_SIPSA_PLAZA!$C$22:$C$50000,$A18,[1]BD_ABASTECIMIENTO_SIPSA_PLAZA!$G$22:$G$50000,1)</f>
        <v>53376.499499999838</v>
      </c>
      <c r="I18" s="78">
        <f t="shared" si="1"/>
        <v>-4.049366117586195</v>
      </c>
      <c r="J18" s="105">
        <f t="shared" si="3"/>
        <v>43.384688225702753</v>
      </c>
      <c r="K18" s="26"/>
      <c r="L18" s="67"/>
      <c r="M18" s="67"/>
      <c r="N18" s="67" t="s">
        <v>166</v>
      </c>
      <c r="O18" s="74">
        <f t="shared" si="4"/>
        <v>14.440187662530871</v>
      </c>
      <c r="P18" s="73"/>
      <c r="Q18" s="124"/>
      <c r="R18" s="96"/>
      <c r="S18" s="124"/>
      <c r="T18" s="126"/>
      <c r="U18" s="124"/>
      <c r="V18" s="96"/>
      <c r="W18" s="124"/>
      <c r="X18" s="126"/>
    </row>
    <row r="19" spans="1:24" ht="13.15" x14ac:dyDescent="0.4">
      <c r="A19" s="135" t="s">
        <v>177</v>
      </c>
      <c r="B19" s="20" t="s">
        <v>162</v>
      </c>
      <c r="C19" s="41">
        <f>+SUMIFS('[1]BD_ABASTECIMIENTO_SIPSA_AÑOC. P'!$G$22:$G$40000,'[1]BD_ABASTECIMIENTO_SIPSA_AÑOC. P'!$A$22:$A$40000,$C$13,'[1]BD_ABASTECIMIENTO_SIPSA_AÑOC. P'!$B$22:$B$40000,$G$12,'[1]BD_ABASTECIMIENTO_SIPSA_AÑOC. P'!$C$22:$C$40000,$A19,'[1]BD_ABASTECIMIENTO_SIPSA_AÑOC. P'!$E$22:$E$40000,1)</f>
        <v>113073.00900000001</v>
      </c>
      <c r="D19" s="89">
        <f>+SUMIFS('[1]BD_ABASTECIMIENTO_SIPSA_AÑOC. P'!$G$22:$G$40000,'[1]BD_ABASTECIMIENTO_SIPSA_AÑOC. P'!$A$22:$A$40000,$D$13,'[1]BD_ABASTECIMIENTO_SIPSA_AÑOC. P'!$B$22:$B$40000,$G$12,'[1]BD_ABASTECIMIENTO_SIPSA_AÑOC. P'!$C$22:$C$40000,$A19,'[1]BD_ABASTECIMIENTO_SIPSA_AÑOC. P'!$E$22:$E$40000,1)</f>
        <v>91681.744499999986</v>
      </c>
      <c r="E19" s="90">
        <f t="shared" si="0"/>
        <v>-18.918099632424234</v>
      </c>
      <c r="F19" s="42">
        <f t="shared" si="2"/>
        <v>8.0745362649083674</v>
      </c>
      <c r="G19" s="41">
        <f>+SUMIFS([1]BD_ABASTECIMIENTO_SIPSA_PLAZA!$I$22:$I$50000,[1]BD_ABASTECIMIENTO_SIPSA_PLAZA!$A$22:$A$50000,$G$13,[1]BD_ABASTECIMIENTO_SIPSA_PLAZA!$B$22:$B$50000,$G$12,[1]BD_ABASTECIMIENTO_SIPSA_PLAZA!$C$22:$C$50000,$A19,[1]BD_ABASTECIMIENTO_SIPSA_PLAZA!$G$22:$G$50000,1)</f>
        <v>12410.022999999999</v>
      </c>
      <c r="H19" s="89">
        <f>+SUMIFS([1]BD_ABASTECIMIENTO_SIPSA_PLAZA!$I$22:$I$50000,[1]BD_ABASTECIMIENTO_SIPSA_PLAZA!$A$22:$A$50000,$H$13,[1]BD_ABASTECIMIENTO_SIPSA_PLAZA!$B$22:$B$50000,$G$12,[1]BD_ABASTECIMIENTO_SIPSA_PLAZA!$C$22:$C$50000,$A19,[1]BD_ABASTECIMIENTO_SIPSA_PLAZA!$G$22:$G$50000,1)</f>
        <v>11413.964999999997</v>
      </c>
      <c r="I19" s="91">
        <f t="shared" si="1"/>
        <v>-8.0262381463757411</v>
      </c>
      <c r="J19" s="42">
        <f t="shared" si="3"/>
        <v>9.2773283670294777</v>
      </c>
      <c r="K19" s="26"/>
      <c r="L19" s="67"/>
      <c r="M19" s="67"/>
      <c r="N19" s="67" t="s">
        <v>162</v>
      </c>
      <c r="O19" s="74">
        <f t="shared" si="4"/>
        <v>8.0745362649083674</v>
      </c>
      <c r="P19" s="73"/>
      <c r="Q19" s="124"/>
      <c r="R19" s="96"/>
      <c r="S19" s="124"/>
      <c r="T19" s="126"/>
      <c r="U19" s="124"/>
      <c r="V19" s="96"/>
      <c r="W19" s="124"/>
      <c r="X19" s="126"/>
    </row>
    <row r="20" spans="1:24" ht="13.15" x14ac:dyDescent="0.4">
      <c r="A20" s="135" t="s">
        <v>178</v>
      </c>
      <c r="B20" s="20" t="s">
        <v>163</v>
      </c>
      <c r="C20" s="41">
        <f>+SUMIFS('[1]BD_ABASTECIMIENTO_SIPSA_AÑOC. P'!$G$22:$G$40000,'[1]BD_ABASTECIMIENTO_SIPSA_AÑOC. P'!$A$22:$A$40000,$C$13,'[1]BD_ABASTECIMIENTO_SIPSA_AÑOC. P'!$B$22:$B$40000,$G$12,'[1]BD_ABASTECIMIENTO_SIPSA_AÑOC. P'!$C$22:$C$40000,$A20,'[1]BD_ABASTECIMIENTO_SIPSA_AÑOC. P'!$E$22:$E$40000,1)</f>
        <v>71049.135499999989</v>
      </c>
      <c r="D20" s="89">
        <f>+SUMIFS('[1]BD_ABASTECIMIENTO_SIPSA_AÑOC. P'!$G$22:$G$40000,'[1]BD_ABASTECIMIENTO_SIPSA_AÑOC. P'!$A$22:$A$40000,$D$13,'[1]BD_ABASTECIMIENTO_SIPSA_AÑOC. P'!$B$22:$B$40000,$G$12,'[1]BD_ABASTECIMIENTO_SIPSA_AÑOC. P'!$C$22:$C$40000,$A20,'[1]BD_ABASTECIMIENTO_SIPSA_AÑOC. P'!$E$22:$E$40000,1)</f>
        <v>81863.029999999955</v>
      </c>
      <c r="E20" s="90">
        <f t="shared" si="0"/>
        <v>15.220304123193685</v>
      </c>
      <c r="F20" s="42">
        <f t="shared" si="2"/>
        <v>7.2097886890697351</v>
      </c>
      <c r="G20" s="41">
        <f>+SUMIFS([1]BD_ABASTECIMIENTO_SIPSA_PLAZA!$I$22:$I$50000,[1]BD_ABASTECIMIENTO_SIPSA_PLAZA!$A$22:$A$50000,$G$13,[1]BD_ABASTECIMIENTO_SIPSA_PLAZA!$B$22:$B$50000,$G$12,[1]BD_ABASTECIMIENTO_SIPSA_PLAZA!$C$22:$C$50000,$A20,[1]BD_ABASTECIMIENTO_SIPSA_PLAZA!$G$22:$G$50000,1)</f>
        <v>9331.4779999999992</v>
      </c>
      <c r="H20" s="89">
        <f>+SUMIFS([1]BD_ABASTECIMIENTO_SIPSA_PLAZA!$I$22:$I$50000,[1]BD_ABASTECIMIENTO_SIPSA_PLAZA!$A$22:$A$50000,$H$13,[1]BD_ABASTECIMIENTO_SIPSA_PLAZA!$B$22:$B$50000,$G$12,[1]BD_ABASTECIMIENTO_SIPSA_PLAZA!$C$22:$C$50000,$A20,[1]BD_ABASTECIMIENTO_SIPSA_PLAZA!$G$22:$G$50000,1)</f>
        <v>8610.2269999999935</v>
      </c>
      <c r="I20" s="91">
        <f t="shared" si="1"/>
        <v>-7.7292257453750128</v>
      </c>
      <c r="J20" s="42">
        <f t="shared" si="3"/>
        <v>6.9984359680148902</v>
      </c>
      <c r="K20" s="62"/>
      <c r="L20" s="67"/>
      <c r="M20" s="67"/>
      <c r="N20" s="67" t="s">
        <v>163</v>
      </c>
      <c r="O20" s="74">
        <f t="shared" si="4"/>
        <v>7.2097886890697351</v>
      </c>
      <c r="P20" s="73"/>
      <c r="Q20" s="124"/>
      <c r="R20" s="96"/>
      <c r="S20" s="124"/>
      <c r="T20" s="126"/>
      <c r="U20" s="124"/>
      <c r="V20" s="96"/>
      <c r="W20" s="124"/>
      <c r="X20" s="126"/>
    </row>
    <row r="21" spans="1:24" ht="13.15" x14ac:dyDescent="0.4">
      <c r="A21" s="135" t="s">
        <v>179</v>
      </c>
      <c r="B21" s="20" t="s">
        <v>69</v>
      </c>
      <c r="C21" s="41">
        <f>+SUMIFS('[1]BD_ABASTECIMIENTO_SIPSA_AÑOC. P'!$G$22:$G$40000,'[1]BD_ABASTECIMIENTO_SIPSA_AÑOC. P'!$A$22:$A$40000,$C$13,'[1]BD_ABASTECIMIENTO_SIPSA_AÑOC. P'!$B$22:$B$40000,$G$12,'[1]BD_ABASTECIMIENTO_SIPSA_AÑOC. P'!$C$22:$C$40000,$A21,'[1]BD_ABASTECIMIENTO_SIPSA_AÑOC. P'!$E$22:$E$40000,1)</f>
        <v>24567.639500000001</v>
      </c>
      <c r="D21" s="89">
        <f>+SUMIFS('[1]BD_ABASTECIMIENTO_SIPSA_AÑOC. P'!$G$22:$G$40000,'[1]BD_ABASTECIMIENTO_SIPSA_AÑOC. P'!$A$22:$A$40000,$D$13,'[1]BD_ABASTECIMIENTO_SIPSA_AÑOC. P'!$B$22:$B$40000,$G$12,'[1]BD_ABASTECIMIENTO_SIPSA_AÑOC. P'!$C$22:$C$40000,$A21,'[1]BD_ABASTECIMIENTO_SIPSA_AÑOC. P'!$E$22:$E$40000,1)</f>
        <v>32828.998</v>
      </c>
      <c r="E21" s="90">
        <f t="shared" si="0"/>
        <v>33.626993346267554</v>
      </c>
      <c r="F21" s="42">
        <f t="shared" si="2"/>
        <v>2.8912946229072278</v>
      </c>
      <c r="G21" s="41">
        <f>+SUMIFS([1]BD_ABASTECIMIENTO_SIPSA_PLAZA!$I$22:$I$50000,[1]BD_ABASTECIMIENTO_SIPSA_PLAZA!$A$22:$A$50000,$G$13,[1]BD_ABASTECIMIENTO_SIPSA_PLAZA!$B$22:$B$50000,$G$12,[1]BD_ABASTECIMIENTO_SIPSA_PLAZA!$C$22:$C$50000,$A21,[1]BD_ABASTECIMIENTO_SIPSA_PLAZA!$G$22:$G$50000,1)</f>
        <v>2936.9879999999998</v>
      </c>
      <c r="H21" s="89">
        <f>+SUMIFS([1]BD_ABASTECIMIENTO_SIPSA_PLAZA!$I$22:$I$50000,[1]BD_ABASTECIMIENTO_SIPSA_PLAZA!$A$22:$A$50000,$H$13,[1]BD_ABASTECIMIENTO_SIPSA_PLAZA!$B$22:$B$50000,$G$12,[1]BD_ABASTECIMIENTO_SIPSA_PLAZA!$C$22:$C$50000,$A21,[1]BD_ABASTECIMIENTO_SIPSA_PLAZA!$G$22:$G$50000,1)</f>
        <v>3306.0785000000005</v>
      </c>
      <c r="I21" s="91">
        <f t="shared" si="1"/>
        <v>12.566973375444523</v>
      </c>
      <c r="J21" s="42">
        <f t="shared" si="3"/>
        <v>2.6871972931121024</v>
      </c>
      <c r="K21" s="62"/>
      <c r="L21" s="67"/>
      <c r="M21" s="67"/>
      <c r="N21" s="67" t="s">
        <v>160</v>
      </c>
      <c r="O21" s="74">
        <f t="shared" si="4"/>
        <v>6.33293350250585</v>
      </c>
      <c r="P21" s="77"/>
      <c r="Q21" s="124"/>
      <c r="R21" s="96"/>
      <c r="S21" s="124"/>
      <c r="T21" s="126"/>
      <c r="U21" s="124"/>
      <c r="V21" s="96"/>
      <c r="W21" s="124"/>
      <c r="X21" s="126"/>
    </row>
    <row r="22" spans="1:24" s="47" customFormat="1" ht="13.15" x14ac:dyDescent="0.4">
      <c r="A22" s="135" t="s">
        <v>180</v>
      </c>
      <c r="B22" s="20" t="s">
        <v>164</v>
      </c>
      <c r="C22" s="41">
        <f>+SUMIFS('[1]BD_ABASTECIMIENTO_SIPSA_AÑOC. P'!$G$22:$G$40000,'[1]BD_ABASTECIMIENTO_SIPSA_AÑOC. P'!$A$22:$A$40000,$C$13,'[1]BD_ABASTECIMIENTO_SIPSA_AÑOC. P'!$B$22:$B$40000,$G$12,'[1]BD_ABASTECIMIENTO_SIPSA_AÑOC. P'!$C$22:$C$40000,$A22,'[1]BD_ABASTECIMIENTO_SIPSA_AÑOC. P'!$E$22:$E$40000,1)</f>
        <v>42482.633000000002</v>
      </c>
      <c r="D22" s="89">
        <f>+SUMIFS('[1]BD_ABASTECIMIENTO_SIPSA_AÑOC. P'!$G$22:$G$40000,'[1]BD_ABASTECIMIENTO_SIPSA_AÑOC. P'!$A$22:$A$40000,$D$13,'[1]BD_ABASTECIMIENTO_SIPSA_AÑOC. P'!$B$22:$B$40000,$G$12,'[1]BD_ABASTECIMIENTO_SIPSA_AÑOC. P'!$C$22:$C$40000,$A22,'[1]BD_ABASTECIMIENTO_SIPSA_AÑOC. P'!$E$22:$E$40000,1)</f>
        <v>39160.804000000004</v>
      </c>
      <c r="E22" s="90">
        <f t="shared" si="0"/>
        <v>-7.8192634623188155</v>
      </c>
      <c r="F22" s="42">
        <f t="shared" si="2"/>
        <v>3.4489454120385843</v>
      </c>
      <c r="G22" s="41">
        <f>+SUMIFS([1]BD_ABASTECIMIENTO_SIPSA_PLAZA!$I$22:$I$50000,[1]BD_ABASTECIMIENTO_SIPSA_PLAZA!$A$22:$A$50000,$G$13,[1]BD_ABASTECIMIENTO_SIPSA_PLAZA!$B$22:$B$50000,$G$12,[1]BD_ABASTECIMIENTO_SIPSA_PLAZA!$C$22:$C$50000,$A22,[1]BD_ABASTECIMIENTO_SIPSA_PLAZA!$G$22:$G$50000,1)</f>
        <v>4886.5830000000005</v>
      </c>
      <c r="H22" s="89">
        <f>+SUMIFS([1]BD_ABASTECIMIENTO_SIPSA_PLAZA!$I$22:$I$50000,[1]BD_ABASTECIMIENTO_SIPSA_PLAZA!$A$22:$A$50000,$H$13,[1]BD_ABASTECIMIENTO_SIPSA_PLAZA!$B$22:$B$50000,$G$12,[1]BD_ABASTECIMIENTO_SIPSA_PLAZA!$C$22:$C$50000,$A22,[1]BD_ABASTECIMIENTO_SIPSA_PLAZA!$G$22:$G$50000,1)</f>
        <v>3961.7100000000009</v>
      </c>
      <c r="I22" s="91">
        <f t="shared" si="1"/>
        <v>-18.926783807826443</v>
      </c>
      <c r="J22" s="42">
        <f t="shared" si="3"/>
        <v>3.2200978857867857</v>
      </c>
      <c r="K22" s="26"/>
      <c r="L22" s="67"/>
      <c r="M22" s="67"/>
      <c r="N22" s="67" t="s">
        <v>164</v>
      </c>
      <c r="O22" s="74">
        <f t="shared" si="4"/>
        <v>3.4489454120385843</v>
      </c>
      <c r="P22" s="67"/>
      <c r="Q22" s="124"/>
      <c r="R22" s="96"/>
      <c r="S22" s="124"/>
      <c r="T22" s="126"/>
      <c r="U22" s="124"/>
      <c r="V22" s="96"/>
      <c r="W22" s="124"/>
      <c r="X22" s="126"/>
    </row>
    <row r="23" spans="1:24" s="47" customFormat="1" ht="13.15" x14ac:dyDescent="0.4">
      <c r="A23" s="135" t="s">
        <v>181</v>
      </c>
      <c r="B23" s="20" t="s">
        <v>165</v>
      </c>
      <c r="C23" s="41">
        <f>+SUMIFS('[1]BD_ABASTECIMIENTO_SIPSA_AÑOC. P'!$G$22:$G$40000,'[1]BD_ABASTECIMIENTO_SIPSA_AÑOC. P'!$A$22:$A$40000,$C$13,'[1]BD_ABASTECIMIENTO_SIPSA_AÑOC. P'!$B$22:$B$40000,$G$12,'[1]BD_ABASTECIMIENTO_SIPSA_AÑOC. P'!$C$22:$C$40000,$A23,'[1]BD_ABASTECIMIENTO_SIPSA_AÑOC. P'!$E$22:$E$40000,1)</f>
        <v>7193.6214999999993</v>
      </c>
      <c r="D23" s="89">
        <f>+SUMIFS('[1]BD_ABASTECIMIENTO_SIPSA_AÑOC. P'!$G$22:$G$40000,'[1]BD_ABASTECIMIENTO_SIPSA_AÑOC. P'!$A$22:$A$40000,$D$13,'[1]BD_ABASTECIMIENTO_SIPSA_AÑOC. P'!$B$22:$B$40000,$G$12,'[1]BD_ABASTECIMIENTO_SIPSA_AÑOC. P'!$C$22:$C$40000,$A23,'[1]BD_ABASTECIMIENTO_SIPSA_AÑOC. P'!$E$22:$E$40000,1)</f>
        <v>7031.6345000000001</v>
      </c>
      <c r="E23" s="90">
        <f>+IFERROR(D23/C23*100-100,"")</f>
        <v>-2.2518143330170943</v>
      </c>
      <c r="F23" s="42">
        <f t="shared" si="2"/>
        <v>0.61928563948552295</v>
      </c>
      <c r="G23" s="41">
        <f>+SUMIFS([1]BD_ABASTECIMIENTO_SIPSA_PLAZA!$I$22:$I$50000,[1]BD_ABASTECIMIENTO_SIPSA_PLAZA!$A$22:$A$50000,$G$13,[1]BD_ABASTECIMIENTO_SIPSA_PLAZA!$B$22:$B$50000,$G$12,[1]BD_ABASTECIMIENTO_SIPSA_PLAZA!$C$22:$C$50000,$A23,[1]BD_ABASTECIMIENTO_SIPSA_PLAZA!$G$22:$G$50000,1)</f>
        <v>898.1825</v>
      </c>
      <c r="H23" s="89">
        <f>+SUMIFS([1]BD_ABASTECIMIENTO_SIPSA_PLAZA!$I$22:$I$50000,[1]BD_ABASTECIMIENTO_SIPSA_PLAZA!$A$22:$A$50000,$H$13,[1]BD_ABASTECIMIENTO_SIPSA_PLAZA!$B$22:$B$50000,$G$12,[1]BD_ABASTECIMIENTO_SIPSA_PLAZA!$C$22:$C$50000,$A23,[1]BD_ABASTECIMIENTO_SIPSA_PLAZA!$G$22:$G$50000,1)</f>
        <v>859.4775000000003</v>
      </c>
      <c r="I23" s="90">
        <f>+IFERROR(H23/G23*100-100,"")</f>
        <v>-4.3092578624054312</v>
      </c>
      <c r="J23" s="42">
        <f t="shared" si="3"/>
        <v>0.69858765044168103</v>
      </c>
      <c r="K23" s="26"/>
      <c r="L23" s="67"/>
      <c r="M23" s="67"/>
      <c r="N23" s="67" t="s">
        <v>69</v>
      </c>
      <c r="O23" s="74">
        <f t="shared" si="4"/>
        <v>2.8912946229072278</v>
      </c>
      <c r="P23" s="67"/>
      <c r="Q23" s="124"/>
      <c r="R23" s="96"/>
      <c r="S23" s="124"/>
      <c r="T23" s="126"/>
      <c r="U23" s="124"/>
      <c r="V23" s="96"/>
      <c r="W23" s="124"/>
      <c r="X23" s="126"/>
    </row>
    <row r="24" spans="1:24" s="47" customFormat="1" ht="13.15" x14ac:dyDescent="0.4">
      <c r="A24" s="135" t="s">
        <v>182</v>
      </c>
      <c r="B24" s="20" t="s">
        <v>78</v>
      </c>
      <c r="C24" s="41">
        <f>+SUMIFS('[1]BD_ABASTECIMIENTO_SIPSA_AÑOC. P'!$G$22:$G$40000,'[1]BD_ABASTECIMIENTO_SIPSA_AÑOC. P'!$A$22:$A$40000,$C$13,'[1]BD_ABASTECIMIENTO_SIPSA_AÑOC. P'!$B$22:$B$40000,$G$12,'[1]BD_ABASTECIMIENTO_SIPSA_AÑOC. P'!$C$22:$C$40000,$A24,'[1]BD_ABASTECIMIENTO_SIPSA_AÑOC. P'!$E$22:$E$40000,1)</f>
        <v>2963</v>
      </c>
      <c r="D24" s="89">
        <f>+SUMIFS('[1]BD_ABASTECIMIENTO_SIPSA_AÑOC. P'!$G$22:$G$40000,'[1]BD_ABASTECIMIENTO_SIPSA_AÑOC. P'!$A$22:$A$40000,$D$13,'[1]BD_ABASTECIMIENTO_SIPSA_AÑOC. P'!$B$22:$B$40000,$G$12,'[1]BD_ABASTECIMIENTO_SIPSA_AÑOC. P'!$C$22:$C$40000,$A24,'[1]BD_ABASTECIMIENTO_SIPSA_AÑOC. P'!$E$22:$E$40000,1)</f>
        <v>475</v>
      </c>
      <c r="E24" s="90">
        <f>+IFERROR(D24/C24*100-100,"")</f>
        <v>-83.968950388120149</v>
      </c>
      <c r="F24" s="42">
        <f t="shared" si="2"/>
        <v>4.1833897759564066E-2</v>
      </c>
      <c r="G24" s="41">
        <f>+SUMIFS([1]BD_ABASTECIMIENTO_SIPSA_PLAZA!$I$22:$I$50000,[1]BD_ABASTECIMIENTO_SIPSA_PLAZA!$A$22:$A$50000,$G$13,[1]BD_ABASTECIMIENTO_SIPSA_PLAZA!$B$22:$B$50000,$G$12,[1]BD_ABASTECIMIENTO_SIPSA_PLAZA!$C$22:$C$50000,$A24,[1]BD_ABASTECIMIENTO_SIPSA_PLAZA!$G$22:$G$50000,1)</f>
        <v>10</v>
      </c>
      <c r="H24" s="89">
        <f>+SUMIFS([1]BD_ABASTECIMIENTO_SIPSA_PLAZA!$I$22:$I$50000,[1]BD_ABASTECIMIENTO_SIPSA_PLAZA!$A$22:$A$50000,$H$13,[1]BD_ABASTECIMIENTO_SIPSA_PLAZA!$B$22:$B$50000,$G$12,[1]BD_ABASTECIMIENTO_SIPSA_PLAZA!$C$22:$C$50000,$A24,[1]BD_ABASTECIMIENTO_SIPSA_PLAZA!$G$22:$G$50000,1)</f>
        <v>0</v>
      </c>
      <c r="I24" s="90">
        <f>+IFERROR(H24/G24*100-100,"")</f>
        <v>-100</v>
      </c>
      <c r="J24" s="42">
        <f t="shared" si="3"/>
        <v>0</v>
      </c>
      <c r="K24" s="26"/>
      <c r="L24" s="67"/>
      <c r="M24" s="67"/>
      <c r="N24" s="67" t="s">
        <v>169</v>
      </c>
      <c r="O24" s="74">
        <f t="shared" si="4"/>
        <v>2.1258590910295698</v>
      </c>
      <c r="P24" s="67"/>
      <c r="Q24" s="124"/>
      <c r="R24" s="96"/>
      <c r="S24" s="124"/>
      <c r="T24" s="126"/>
      <c r="U24" s="124"/>
      <c r="V24" s="96"/>
      <c r="W24" s="124"/>
      <c r="X24" s="126"/>
    </row>
    <row r="25" spans="1:24" s="47" customFormat="1" ht="13.15" x14ac:dyDescent="0.4">
      <c r="A25" s="135" t="s">
        <v>183</v>
      </c>
      <c r="B25" s="20" t="s">
        <v>72</v>
      </c>
      <c r="C25" s="41">
        <f>+SUMIFS('[1]BD_ABASTECIMIENTO_SIPSA_AÑOC. P'!$G$22:$G$40000,'[1]BD_ABASTECIMIENTO_SIPSA_AÑOC. P'!$A$22:$A$40000,$C$13,'[1]BD_ABASTECIMIENTO_SIPSA_AÑOC. P'!$B$22:$B$40000,$G$12,'[1]BD_ABASTECIMIENTO_SIPSA_AÑOC. P'!$C$22:$C$40000,$A25,'[1]BD_ABASTECIMIENTO_SIPSA_AÑOC. P'!$E$22:$E$40000,1)</f>
        <v>14497.142</v>
      </c>
      <c r="D25" s="89">
        <f>+SUMIFS('[1]BD_ABASTECIMIENTO_SIPSA_AÑOC. P'!$G$22:$G$40000,'[1]BD_ABASTECIMIENTO_SIPSA_AÑOC. P'!$A$22:$A$40000,$D$13,'[1]BD_ABASTECIMIENTO_SIPSA_AÑOC. P'!$B$22:$B$40000,$G$12,'[1]BD_ABASTECIMIENTO_SIPSA_AÑOC. P'!$C$22:$C$40000,$A25,'[1]BD_ABASTECIMIENTO_SIPSA_AÑOC. P'!$E$22:$E$40000,1)</f>
        <v>11792.037999999993</v>
      </c>
      <c r="E25" s="90">
        <f>+IFERROR(D25/C25*100-100,"")</f>
        <v>-18.659567520274038</v>
      </c>
      <c r="F25" s="42">
        <f t="shared" si="2"/>
        <v>1.0385408675134611</v>
      </c>
      <c r="G25" s="41">
        <f>+SUMIFS([1]BD_ABASTECIMIENTO_SIPSA_PLAZA!$I$22:$I$50000,[1]BD_ABASTECIMIENTO_SIPSA_PLAZA!$A$22:$A$50000,$G$13,[1]BD_ABASTECIMIENTO_SIPSA_PLAZA!$B$22:$B$50000,$G$12,[1]BD_ABASTECIMIENTO_SIPSA_PLAZA!$C$22:$C$50000,$A25,[1]BD_ABASTECIMIENTO_SIPSA_PLAZA!$G$22:$G$50000,1)</f>
        <v>1568.65</v>
      </c>
      <c r="H25" s="89">
        <f>+SUMIFS([1]BD_ABASTECIMIENTO_SIPSA_PLAZA!$I$22:$I$50000,[1]BD_ABASTECIMIENTO_SIPSA_PLAZA!$A$22:$A$50000,$H$13,[1]BD_ABASTECIMIENTO_SIPSA_PLAZA!$B$22:$B$50000,$G$12,[1]BD_ABASTECIMIENTO_SIPSA_PLAZA!$C$22:$C$50000,$A25,[1]BD_ABASTECIMIENTO_SIPSA_PLAZA!$G$22:$G$50000,1)</f>
        <v>1266.1619999999996</v>
      </c>
      <c r="I25" s="90">
        <f>+IFERROR(H25/G25*100-100,"")</f>
        <v>-19.283332802090996</v>
      </c>
      <c r="J25" s="42">
        <f t="shared" si="3"/>
        <v>1.0291428648900516</v>
      </c>
      <c r="K25" s="26"/>
      <c r="L25" s="67"/>
      <c r="M25" s="67"/>
      <c r="N25" s="67" t="s">
        <v>159</v>
      </c>
      <c r="O25" s="74">
        <f t="shared" si="4"/>
        <v>1.8226174961614063</v>
      </c>
      <c r="P25" s="67"/>
      <c r="Q25" s="124"/>
      <c r="R25" s="96"/>
      <c r="S25" s="124"/>
      <c r="T25" s="126"/>
      <c r="U25" s="124"/>
      <c r="V25" s="96"/>
      <c r="W25" s="124"/>
      <c r="X25" s="126"/>
    </row>
    <row r="26" spans="1:24" s="47" customFormat="1" ht="13.15" x14ac:dyDescent="0.4">
      <c r="A26" s="135" t="s">
        <v>184</v>
      </c>
      <c r="B26" s="20" t="s">
        <v>166</v>
      </c>
      <c r="C26" s="41">
        <f>+SUMIFS('[1]BD_ABASTECIMIENTO_SIPSA_AÑOC. P'!$G$22:$G$40000,'[1]BD_ABASTECIMIENTO_SIPSA_AÑOC. P'!$A$22:$A$40000,$C$13,'[1]BD_ABASTECIMIENTO_SIPSA_AÑOC. P'!$B$22:$B$40000,$G$12,'[1]BD_ABASTECIMIENTO_SIPSA_AÑOC. P'!$C$22:$C$40000,$A26,'[1]BD_ABASTECIMIENTO_SIPSA_AÑOC. P'!$E$22:$E$40000,1)</f>
        <v>176161.04599999997</v>
      </c>
      <c r="D26" s="89">
        <f>+SUMIFS('[1]BD_ABASTECIMIENTO_SIPSA_AÑOC. P'!$G$22:$G$40000,'[1]BD_ABASTECIMIENTO_SIPSA_AÑOC. P'!$A$22:$A$40000,$D$13,'[1]BD_ABASTECIMIENTO_SIPSA_AÑOC. P'!$B$22:$B$40000,$G$12,'[1]BD_ABASTECIMIENTO_SIPSA_AÑOC. P'!$C$22:$C$40000,$A26,'[1]BD_ABASTECIMIENTO_SIPSA_AÑOC. P'!$E$22:$E$40000,1)</f>
        <v>163960.07800000033</v>
      </c>
      <c r="E26" s="90">
        <f>+((D26/C26)-1)*100</f>
        <v>-6.9260306276789692</v>
      </c>
      <c r="F26" s="42">
        <f t="shared" si="2"/>
        <v>14.440187662530871</v>
      </c>
      <c r="G26" s="41">
        <f>+SUMIFS([1]BD_ABASTECIMIENTO_SIPSA_PLAZA!$I$22:$I$50000,[1]BD_ABASTECIMIENTO_SIPSA_PLAZA!$A$22:$A$50000,$G$13,[1]BD_ABASTECIMIENTO_SIPSA_PLAZA!$B$22:$B$50000,$G$12,[1]BD_ABASTECIMIENTO_SIPSA_PLAZA!$C$22:$C$50000,$A26,[1]BD_ABASTECIMIENTO_SIPSA_PLAZA!$G$22:$G$50000,1)</f>
        <v>20969.559999999998</v>
      </c>
      <c r="H26" s="89">
        <f>+SUMIFS([1]BD_ABASTECIMIENTO_SIPSA_PLAZA!$I$22:$I$50000,[1]BD_ABASTECIMIENTO_SIPSA_PLAZA!$A$22:$A$50000,$H$13,[1]BD_ABASTECIMIENTO_SIPSA_PLAZA!$B$22:$B$50000,$G$12,[1]BD_ABASTECIMIENTO_SIPSA_PLAZA!$C$22:$C$50000,$A26,[1]BD_ABASTECIMIENTO_SIPSA_PLAZA!$G$22:$G$50000,1)</f>
        <v>15180.562000000034</v>
      </c>
      <c r="I26" s="91">
        <f>+((H26/G26)-1)*100</f>
        <v>-27.606673673648675</v>
      </c>
      <c r="J26" s="42">
        <f t="shared" si="3"/>
        <v>12.338837421531441</v>
      </c>
      <c r="K26" s="26"/>
      <c r="L26" s="67"/>
      <c r="M26" s="67"/>
      <c r="N26" s="67" t="s">
        <v>71</v>
      </c>
      <c r="O26" s="74">
        <f t="shared" si="4"/>
        <v>1.6362824459739478</v>
      </c>
      <c r="P26" s="67"/>
      <c r="Q26" s="124"/>
      <c r="R26" s="96"/>
      <c r="S26" s="124"/>
      <c r="T26" s="126"/>
      <c r="U26" s="124"/>
      <c r="V26" s="96"/>
      <c r="W26" s="124"/>
      <c r="X26" s="126"/>
    </row>
    <row r="27" spans="1:24" s="47" customFormat="1" ht="13.15" x14ac:dyDescent="0.4">
      <c r="A27" s="135" t="s">
        <v>185</v>
      </c>
      <c r="B27" s="20" t="s">
        <v>167</v>
      </c>
      <c r="C27" s="41">
        <f>+SUMIFS('[1]BD_ABASTECIMIENTO_SIPSA_AÑOC. P'!$G$22:$G$40000,'[1]BD_ABASTECIMIENTO_SIPSA_AÑOC. P'!$A$22:$A$40000,$C$13,'[1]BD_ABASTECIMIENTO_SIPSA_AÑOC. P'!$B$22:$B$40000,$G$12,'[1]BD_ABASTECIMIENTO_SIPSA_AÑOC. P'!$C$22:$C$40000,$A27,'[1]BD_ABASTECIMIENTO_SIPSA_AÑOC. P'!$E$22:$E$40000,1)</f>
        <v>4896.5439999999999</v>
      </c>
      <c r="D27" s="89">
        <f>+SUMIFS('[1]BD_ABASTECIMIENTO_SIPSA_AÑOC. P'!$G$22:$G$40000,'[1]BD_ABASTECIMIENTO_SIPSA_AÑOC. P'!$A$22:$A$40000,$D$13,'[1]BD_ABASTECIMIENTO_SIPSA_AÑOC. P'!$B$22:$B$40000,$G$12,'[1]BD_ABASTECIMIENTO_SIPSA_AÑOC. P'!$C$22:$C$40000,$A27,'[1]BD_ABASTECIMIENTO_SIPSA_AÑOC. P'!$E$22:$E$40000,1)</f>
        <v>4821.9559999999901</v>
      </c>
      <c r="E27" s="90">
        <f>+IFERROR(D27/C27*100-100,"")</f>
        <v>-1.5232784592563604</v>
      </c>
      <c r="F27" s="42">
        <f t="shared" si="2"/>
        <v>0.42467624064234966</v>
      </c>
      <c r="G27" s="41">
        <f>+SUMIFS([1]BD_ABASTECIMIENTO_SIPSA_PLAZA!$I$22:$I$50000,[1]BD_ABASTECIMIENTO_SIPSA_PLAZA!$A$22:$A$50000,$G$13,[1]BD_ABASTECIMIENTO_SIPSA_PLAZA!$B$22:$B$50000,$G$12,[1]BD_ABASTECIMIENTO_SIPSA_PLAZA!$C$22:$C$50000,$A27,[1]BD_ABASTECIMIENTO_SIPSA_PLAZA!$G$22:$G$50000,1)</f>
        <v>570.61199999999997</v>
      </c>
      <c r="H27" s="89">
        <f>+SUMIFS([1]BD_ABASTECIMIENTO_SIPSA_PLAZA!$I$22:$I$50000,[1]BD_ABASTECIMIENTO_SIPSA_PLAZA!$A$22:$A$50000,$H$13,[1]BD_ABASTECIMIENTO_SIPSA_PLAZA!$B$22:$B$50000,$G$12,[1]BD_ABASTECIMIENTO_SIPSA_PLAZA!$C$22:$C$50000,$A27,[1]BD_ABASTECIMIENTO_SIPSA_PLAZA!$G$22:$G$50000,1)</f>
        <v>495.7139999999996</v>
      </c>
      <c r="I27" s="90">
        <f>+IFERROR(H27/G27*100-100,"")</f>
        <v>-13.125906920990161</v>
      </c>
      <c r="J27" s="42">
        <f t="shared" si="3"/>
        <v>0.40291884144849294</v>
      </c>
      <c r="K27" s="26"/>
      <c r="L27" s="67"/>
      <c r="M27" s="67"/>
      <c r="N27" s="67" t="s">
        <v>70</v>
      </c>
      <c r="O27" s="74">
        <f t="shared" si="4"/>
        <v>1.4987320176766352</v>
      </c>
      <c r="P27" s="67"/>
      <c r="Q27" s="124"/>
      <c r="R27" s="96"/>
      <c r="S27" s="124"/>
      <c r="T27" s="126"/>
      <c r="U27" s="124"/>
      <c r="V27" s="96"/>
      <c r="W27" s="124"/>
      <c r="X27" s="126"/>
    </row>
    <row r="28" spans="1:24" s="47" customFormat="1" ht="13.15" x14ac:dyDescent="0.4">
      <c r="A28" s="135" t="s">
        <v>186</v>
      </c>
      <c r="B28" s="20" t="s">
        <v>168</v>
      </c>
      <c r="C28" s="41">
        <f>+SUMIFS('[1]BD_ABASTECIMIENTO_SIPSA_AÑOC. P'!$G$22:$G$40000,'[1]BD_ABASTECIMIENTO_SIPSA_AÑOC. P'!$A$22:$A$40000,$C$13,'[1]BD_ABASTECIMIENTO_SIPSA_AÑOC. P'!$B$22:$B$40000,$G$12,'[1]BD_ABASTECIMIENTO_SIPSA_AÑOC. P'!$C$22:$C$40000,$A28,'[1]BD_ABASTECIMIENTO_SIPSA_AÑOC. P'!$E$22:$E$40000,1)</f>
        <v>13549.111500000001</v>
      </c>
      <c r="D28" s="89">
        <f>+SUMIFS('[1]BD_ABASTECIMIENTO_SIPSA_AÑOC. P'!$G$22:$G$40000,'[1]BD_ABASTECIMIENTO_SIPSA_AÑOC. P'!$A$22:$A$40000,$D$13,'[1]BD_ABASTECIMIENTO_SIPSA_AÑOC. P'!$B$22:$B$40000,$G$12,'[1]BD_ABASTECIMIENTO_SIPSA_AÑOC. P'!$C$22:$C$40000,$A28,'[1]BD_ABASTECIMIENTO_SIPSA_AÑOC. P'!$E$22:$E$40000,1)</f>
        <v>14279.11714</v>
      </c>
      <c r="E28" s="90">
        <f>+((D28/C28)-1)*100</f>
        <v>5.3878487899372551</v>
      </c>
      <c r="F28" s="42">
        <f t="shared" si="2"/>
        <v>1.2575813190138923</v>
      </c>
      <c r="G28" s="41">
        <f>+SUMIFS([1]BD_ABASTECIMIENTO_SIPSA_PLAZA!$I$22:$I$50000,[1]BD_ABASTECIMIENTO_SIPSA_PLAZA!$A$22:$A$50000,$G$13,[1]BD_ABASTECIMIENTO_SIPSA_PLAZA!$B$22:$B$50000,$G$12,[1]BD_ABASTECIMIENTO_SIPSA_PLAZA!$C$22:$C$50000,$A28,[1]BD_ABASTECIMIENTO_SIPSA_PLAZA!$G$22:$G$50000,1)</f>
        <v>1803.9175</v>
      </c>
      <c r="H28" s="89">
        <f>+SUMIFS([1]BD_ABASTECIMIENTO_SIPSA_PLAZA!$I$22:$I$50000,[1]BD_ABASTECIMIENTO_SIPSA_PLAZA!$A$22:$A$50000,$H$13,[1]BD_ABASTECIMIENTO_SIPSA_PLAZA!$B$22:$B$50000,$G$12,[1]BD_ABASTECIMIENTO_SIPSA_PLAZA!$C$22:$C$50000,$A28,[1]BD_ABASTECIMIENTO_SIPSA_PLAZA!$G$22:$G$50000,1)</f>
        <v>1759.3754999999999</v>
      </c>
      <c r="I28" s="91">
        <f>+((H28/G28)-1)*100</f>
        <v>-2.4691816560347246</v>
      </c>
      <c r="J28" s="42">
        <f t="shared" si="3"/>
        <v>1.4300292873166052</v>
      </c>
      <c r="K28" s="26"/>
      <c r="L28" s="67"/>
      <c r="M28" s="67"/>
      <c r="N28" s="67" t="s">
        <v>168</v>
      </c>
      <c r="O28" s="74">
        <f t="shared" si="4"/>
        <v>1.2575813190138923</v>
      </c>
      <c r="P28" s="67"/>
      <c r="Q28" s="124"/>
      <c r="R28" s="96"/>
      <c r="S28" s="124"/>
      <c r="T28" s="126"/>
      <c r="U28" s="124"/>
      <c r="V28" s="96"/>
      <c r="W28" s="124"/>
      <c r="X28" s="126"/>
    </row>
    <row r="29" spans="1:24" s="47" customFormat="1" ht="13.15" x14ac:dyDescent="0.4">
      <c r="A29" s="135" t="s">
        <v>187</v>
      </c>
      <c r="B29" s="20" t="s">
        <v>76</v>
      </c>
      <c r="C29" s="41">
        <f>+SUMIFS('[1]BD_ABASTECIMIENTO_SIPSA_AÑOC. P'!$G$22:$G$40000,'[1]BD_ABASTECIMIENTO_SIPSA_AÑOC. P'!$A$22:$A$40000,$C$13,'[1]BD_ABASTECIMIENTO_SIPSA_AÑOC. P'!$B$22:$B$40000,$G$12,'[1]BD_ABASTECIMIENTO_SIPSA_AÑOC. P'!$C$22:$C$40000,$A29,'[1]BD_ABASTECIMIENTO_SIPSA_AÑOC. P'!$E$22:$E$40000,1)</f>
        <v>10040.478000000001</v>
      </c>
      <c r="D29" s="89">
        <f>+SUMIFS('[1]BD_ABASTECIMIENTO_SIPSA_AÑOC. P'!$G$22:$G$40000,'[1]BD_ABASTECIMIENTO_SIPSA_AÑOC. P'!$A$22:$A$40000,$D$13,'[1]BD_ABASTECIMIENTO_SIPSA_AÑOC. P'!$B$22:$B$40000,$G$12,'[1]BD_ABASTECIMIENTO_SIPSA_AÑOC. P'!$C$22:$C$40000,$A29,'[1]BD_ABASTECIMIENTO_SIPSA_AÑOC. P'!$E$22:$E$40000,1)</f>
        <v>11065.013499999995</v>
      </c>
      <c r="E29" s="90">
        <f>+IFERROR(D29/C29*100-100,"")</f>
        <v>10.204051042191352</v>
      </c>
      <c r="F29" s="42">
        <f t="shared" si="2"/>
        <v>0.97451082835199143</v>
      </c>
      <c r="G29" s="41">
        <f>+SUMIFS([1]BD_ABASTECIMIENTO_SIPSA_PLAZA!$I$22:$I$50000,[1]BD_ABASTECIMIENTO_SIPSA_PLAZA!$A$22:$A$50000,$G$13,[1]BD_ABASTECIMIENTO_SIPSA_PLAZA!$B$22:$B$50000,$G$12,[1]BD_ABASTECIMIENTO_SIPSA_PLAZA!$C$22:$C$50000,$A29,[1]BD_ABASTECIMIENTO_SIPSA_PLAZA!$G$22:$G$50000,1)</f>
        <v>1583.0635</v>
      </c>
      <c r="H29" s="89">
        <f>+SUMIFS([1]BD_ABASTECIMIENTO_SIPSA_PLAZA!$I$22:$I$50000,[1]BD_ABASTECIMIENTO_SIPSA_PLAZA!$A$22:$A$50000,$H$13,[1]BD_ABASTECIMIENTO_SIPSA_PLAZA!$B$22:$B$50000,$G$12,[1]BD_ABASTECIMIENTO_SIPSA_PLAZA!$C$22:$C$50000,$A29,[1]BD_ABASTECIMIENTO_SIPSA_PLAZA!$G$22:$G$50000,1)</f>
        <v>1435.331499999998</v>
      </c>
      <c r="I29" s="90">
        <f>+IFERROR(H29/G29*100-100,"")</f>
        <v>-9.3320324800617271</v>
      </c>
      <c r="J29" s="42">
        <f t="shared" si="3"/>
        <v>1.1666446884181751</v>
      </c>
      <c r="K29" s="26"/>
      <c r="L29" s="67"/>
      <c r="M29" s="67"/>
      <c r="N29" s="67" t="s">
        <v>75</v>
      </c>
      <c r="O29" s="74">
        <f t="shared" si="4"/>
        <v>1.1433595734900521</v>
      </c>
      <c r="P29" s="67"/>
      <c r="Q29" s="124"/>
      <c r="R29" s="96"/>
      <c r="S29" s="124"/>
      <c r="T29" s="126"/>
      <c r="U29" s="124"/>
      <c r="V29" s="96"/>
      <c r="W29" s="124"/>
      <c r="X29" s="126"/>
    </row>
    <row r="30" spans="1:24" s="47" customFormat="1" ht="13.15" x14ac:dyDescent="0.4">
      <c r="A30" s="135" t="s">
        <v>188</v>
      </c>
      <c r="B30" s="20" t="s">
        <v>169</v>
      </c>
      <c r="C30" s="41">
        <f>+SUMIFS('[1]BD_ABASTECIMIENTO_SIPSA_AÑOC. P'!$G$22:$G$40000,'[1]BD_ABASTECIMIENTO_SIPSA_AÑOC. P'!$A$22:$A$40000,$C$13,'[1]BD_ABASTECIMIENTO_SIPSA_AÑOC. P'!$B$22:$B$40000,$G$12,'[1]BD_ABASTECIMIENTO_SIPSA_AÑOC. P'!$C$22:$C$40000,$A30,'[1]BD_ABASTECIMIENTO_SIPSA_AÑOC. P'!$E$22:$E$40000,1)</f>
        <v>21794.343000000001</v>
      </c>
      <c r="D30" s="89">
        <f>+SUMIFS('[1]BD_ABASTECIMIENTO_SIPSA_AÑOC. P'!$G$22:$G$40000,'[1]BD_ABASTECIMIENTO_SIPSA_AÑOC. P'!$A$22:$A$40000,$D$13,'[1]BD_ABASTECIMIENTO_SIPSA_AÑOC. P'!$B$22:$B$40000,$G$12,'[1]BD_ABASTECIMIENTO_SIPSA_AÑOC. P'!$C$22:$C$40000,$A30,'[1]BD_ABASTECIMIENTO_SIPSA_AÑOC. P'!$E$22:$E$40000,1)</f>
        <v>24137.914999999946</v>
      </c>
      <c r="E30" s="90">
        <f>+((D30/C30)-1)*100</f>
        <v>10.753120660714321</v>
      </c>
      <c r="F30" s="42">
        <f t="shared" si="2"/>
        <v>2.1258590910295698</v>
      </c>
      <c r="G30" s="41">
        <f>+SUMIFS([1]BD_ABASTECIMIENTO_SIPSA_PLAZA!$I$22:$I$50000,[1]BD_ABASTECIMIENTO_SIPSA_PLAZA!$A$22:$A$50000,$G$13,[1]BD_ABASTECIMIENTO_SIPSA_PLAZA!$B$22:$B$50000,$G$12,[1]BD_ABASTECIMIENTO_SIPSA_PLAZA!$C$22:$C$50000,$A30,[1]BD_ABASTECIMIENTO_SIPSA_PLAZA!$G$22:$G$50000,1)</f>
        <v>2788.05</v>
      </c>
      <c r="H30" s="89">
        <f>+SUMIFS([1]BD_ABASTECIMIENTO_SIPSA_PLAZA!$I$22:$I$50000,[1]BD_ABASTECIMIENTO_SIPSA_PLAZA!$A$22:$A$50000,$H$13,[1]BD_ABASTECIMIENTO_SIPSA_PLAZA!$B$22:$B$50000,$G$12,[1]BD_ABASTECIMIENTO_SIPSA_PLAZA!$C$22:$C$50000,$A30,[1]BD_ABASTECIMIENTO_SIPSA_PLAZA!$G$22:$G$50000,1)</f>
        <v>3680.2499999999859</v>
      </c>
      <c r="I30" s="91">
        <f>+((H30/G30)-1)*100</f>
        <v>32.00086081669933</v>
      </c>
      <c r="J30" s="42">
        <f t="shared" si="3"/>
        <v>2.9913257770424315</v>
      </c>
      <c r="K30" s="26"/>
      <c r="L30" s="67"/>
      <c r="M30" s="67"/>
      <c r="N30" s="67" t="s">
        <v>72</v>
      </c>
      <c r="O30" s="74">
        <f t="shared" si="4"/>
        <v>1.0385408675134611</v>
      </c>
      <c r="P30" s="67"/>
      <c r="Q30" s="124"/>
      <c r="R30" s="96"/>
      <c r="S30" s="124"/>
      <c r="T30" s="126"/>
      <c r="U30" s="124"/>
      <c r="V30" s="96"/>
      <c r="W30" s="124"/>
      <c r="X30" s="126"/>
    </row>
    <row r="31" spans="1:24" s="47" customFormat="1" ht="13.15" x14ac:dyDescent="0.4">
      <c r="A31" s="135" t="s">
        <v>189</v>
      </c>
      <c r="B31" s="20" t="s">
        <v>170</v>
      </c>
      <c r="C31" s="41">
        <f>+SUMIFS('[1]BD_ABASTECIMIENTO_SIPSA_AÑOC. P'!$G$22:$G$40000,'[1]BD_ABASTECIMIENTO_SIPSA_AÑOC. P'!$A$22:$A$40000,$C$13,'[1]BD_ABASTECIMIENTO_SIPSA_AÑOC. P'!$B$22:$B$40000,$G$12,'[1]BD_ABASTECIMIENTO_SIPSA_AÑOC. P'!$C$22:$C$40000,$A31,'[1]BD_ABASTECIMIENTO_SIPSA_AÑOC. P'!$E$22:$E$40000,1)</f>
        <v>3634.3212999999996</v>
      </c>
      <c r="D31" s="89">
        <f>+SUMIFS('[1]BD_ABASTECIMIENTO_SIPSA_AÑOC. P'!$G$22:$G$40000,'[1]BD_ABASTECIMIENTO_SIPSA_AÑOC. P'!$A$22:$A$40000,$D$13,'[1]BD_ABASTECIMIENTO_SIPSA_AÑOC. P'!$B$22:$B$40000,$G$12,'[1]BD_ABASTECIMIENTO_SIPSA_AÑOC. P'!$C$22:$C$40000,$A31,'[1]BD_ABASTECIMIENTO_SIPSA_AÑOC. P'!$E$22:$E$40000,1)</f>
        <v>4640.5279999999993</v>
      </c>
      <c r="E31" s="90">
        <f>+IFERROR(D31/C31*100-100,"")</f>
        <v>27.686234015688143</v>
      </c>
      <c r="F31" s="42">
        <f t="shared" si="2"/>
        <v>0.40869762926819847</v>
      </c>
      <c r="G31" s="41">
        <f>+SUMIFS([1]BD_ABASTECIMIENTO_SIPSA_PLAZA!$I$22:$I$50000,[1]BD_ABASTECIMIENTO_SIPSA_PLAZA!$A$22:$A$50000,$G$13,[1]BD_ABASTECIMIENTO_SIPSA_PLAZA!$B$22:$B$50000,$G$12,[1]BD_ABASTECIMIENTO_SIPSA_PLAZA!$C$22:$C$50000,$A31,[1]BD_ABASTECIMIENTO_SIPSA_PLAZA!$G$22:$G$50000,1)</f>
        <v>485.46039999999999</v>
      </c>
      <c r="H31" s="89">
        <f>+SUMIFS([1]BD_ABASTECIMIENTO_SIPSA_PLAZA!$I$22:$I$50000,[1]BD_ABASTECIMIENTO_SIPSA_PLAZA!$A$22:$A$50000,$H$13,[1]BD_ABASTECIMIENTO_SIPSA_PLAZA!$B$22:$B$50000,$G$12,[1]BD_ABASTECIMIENTO_SIPSA_PLAZA!$C$22:$C$50000,$A31,[1]BD_ABASTECIMIENTO_SIPSA_PLAZA!$G$22:$G$50000,1)</f>
        <v>403.37499999999994</v>
      </c>
      <c r="I31" s="90">
        <f>+IFERROR(H31/G31*100-100,"")</f>
        <v>-16.908773609546742</v>
      </c>
      <c r="J31" s="42">
        <f t="shared" si="3"/>
        <v>0.3278652361427879</v>
      </c>
      <c r="K31" s="26"/>
      <c r="L31" s="67"/>
      <c r="M31" s="67"/>
      <c r="N31" s="67" t="s">
        <v>76</v>
      </c>
      <c r="O31" s="74">
        <f t="shared" si="4"/>
        <v>0.97451082835199143</v>
      </c>
      <c r="P31" s="67"/>
      <c r="Q31" s="124"/>
      <c r="R31" s="96"/>
      <c r="S31" s="124"/>
      <c r="T31" s="126"/>
      <c r="U31" s="124"/>
      <c r="V31" s="96"/>
      <c r="W31" s="124"/>
      <c r="X31" s="126"/>
    </row>
    <row r="32" spans="1:24" s="47" customFormat="1" ht="13.15" x14ac:dyDescent="0.4">
      <c r="A32" s="135" t="s">
        <v>190</v>
      </c>
      <c r="B32" s="20" t="s">
        <v>73</v>
      </c>
      <c r="C32" s="41">
        <f>+SUMIFS('[1]BD_ABASTECIMIENTO_SIPSA_AÑOC. P'!$G$22:$G$40000,'[1]BD_ABASTECIMIENTO_SIPSA_AÑOC. P'!$A$22:$A$40000,$C$13,'[1]BD_ABASTECIMIENTO_SIPSA_AÑOC. P'!$B$22:$B$40000,$G$12,'[1]BD_ABASTECIMIENTO_SIPSA_AÑOC. P'!$C$22:$C$40000,$A32,'[1]BD_ABASTECIMIENTO_SIPSA_AÑOC. P'!$E$22:$E$40000,1)</f>
        <v>6837.9439999999995</v>
      </c>
      <c r="D32" s="89">
        <f>+SUMIFS('[1]BD_ABASTECIMIENTO_SIPSA_AÑOC. P'!$G$22:$G$40000,'[1]BD_ABASTECIMIENTO_SIPSA_AÑOC. P'!$A$22:$A$40000,$D$13,'[1]BD_ABASTECIMIENTO_SIPSA_AÑOC. P'!$B$22:$B$40000,$G$12,'[1]BD_ABASTECIMIENTO_SIPSA_AÑOC. P'!$C$22:$C$40000,$A32,'[1]BD_ABASTECIMIENTO_SIPSA_AÑOC. P'!$E$22:$E$40000,1)</f>
        <v>7449.7409999999982</v>
      </c>
      <c r="E32" s="90">
        <f>+IFERROR(D32/C32*100-100,"")</f>
        <v>8.9470899439948397</v>
      </c>
      <c r="F32" s="42">
        <f t="shared" si="2"/>
        <v>0.65610884911417366</v>
      </c>
      <c r="G32" s="41">
        <f>+SUMIFS([1]BD_ABASTECIMIENTO_SIPSA_PLAZA!$I$22:$I$50000,[1]BD_ABASTECIMIENTO_SIPSA_PLAZA!$A$22:$A$50000,$G$13,[1]BD_ABASTECIMIENTO_SIPSA_PLAZA!$B$22:$B$50000,$G$12,[1]BD_ABASTECIMIENTO_SIPSA_PLAZA!$C$22:$C$50000,$A32,[1]BD_ABASTECIMIENTO_SIPSA_PLAZA!$G$22:$G$50000,1)</f>
        <v>877.36749999999995</v>
      </c>
      <c r="H32" s="89">
        <f>+SUMIFS([1]BD_ABASTECIMIENTO_SIPSA_PLAZA!$I$22:$I$50000,[1]BD_ABASTECIMIENTO_SIPSA_PLAZA!$A$22:$A$50000,$H$13,[1]BD_ABASTECIMIENTO_SIPSA_PLAZA!$B$22:$B$50000,$G$12,[1]BD_ABASTECIMIENTO_SIPSA_PLAZA!$C$22:$C$50000,$A32,[1]BD_ABASTECIMIENTO_SIPSA_PLAZA!$G$22:$G$50000,1)</f>
        <v>837.24999999999977</v>
      </c>
      <c r="I32" s="90">
        <f>+IFERROR(H32/G32*100-100,"")</f>
        <v>-4.572485304048783</v>
      </c>
      <c r="J32" s="42">
        <f t="shared" si="3"/>
        <v>0.68052102624245214</v>
      </c>
      <c r="K32" s="26"/>
      <c r="L32" s="67"/>
      <c r="M32" s="67"/>
      <c r="N32" s="67" t="s">
        <v>73</v>
      </c>
      <c r="O32" s="74">
        <f t="shared" si="4"/>
        <v>0.65610884911417366</v>
      </c>
      <c r="P32" s="67"/>
      <c r="Q32" s="124"/>
      <c r="R32" s="96"/>
      <c r="S32" s="124"/>
      <c r="T32" s="126"/>
      <c r="U32" s="124"/>
      <c r="V32" s="96"/>
      <c r="W32" s="124"/>
      <c r="X32" s="126"/>
    </row>
    <row r="33" spans="1:24" s="47" customFormat="1" ht="13.15" x14ac:dyDescent="0.4">
      <c r="A33" s="135" t="s">
        <v>191</v>
      </c>
      <c r="B33" s="20" t="s">
        <v>74</v>
      </c>
      <c r="C33" s="41">
        <f>+SUMIFS('[1]BD_ABASTECIMIENTO_SIPSA_AÑOC. P'!$G$22:$G$40000,'[1]BD_ABASTECIMIENTO_SIPSA_AÑOC. P'!$A$22:$A$40000,$C$13,'[1]BD_ABASTECIMIENTO_SIPSA_AÑOC. P'!$B$22:$B$40000,$G$12,'[1]BD_ABASTECIMIENTO_SIPSA_AÑOC. P'!$C$22:$C$40000,$A33,'[1]BD_ABASTECIMIENTO_SIPSA_AÑOC. P'!$E$22:$E$40000,1)</f>
        <v>5276.9349999999995</v>
      </c>
      <c r="D33" s="89">
        <f>+SUMIFS('[1]BD_ABASTECIMIENTO_SIPSA_AÑOC. P'!$G$22:$G$40000,'[1]BD_ABASTECIMIENTO_SIPSA_AÑOC. P'!$A$22:$A$40000,$D$13,'[1]BD_ABASTECIMIENTO_SIPSA_AÑOC. P'!$B$22:$B$40000,$G$12,'[1]BD_ABASTECIMIENTO_SIPSA_AÑOC. P'!$C$22:$C$40000,$A33,'[1]BD_ABASTECIMIENTO_SIPSA_AÑOC. P'!$E$22:$E$40000,1)</f>
        <v>6837.8474999999971</v>
      </c>
      <c r="E33" s="90">
        <f>+IFERROR(D33/C33*100-100,"")</f>
        <v>29.579907654727549</v>
      </c>
      <c r="F33" s="42">
        <f t="shared" si="2"/>
        <v>0.60221855412734859</v>
      </c>
      <c r="G33" s="41">
        <f>+SUMIFS([1]BD_ABASTECIMIENTO_SIPSA_PLAZA!$I$22:$I$50000,[1]BD_ABASTECIMIENTO_SIPSA_PLAZA!$A$22:$A$50000,$G$13,[1]BD_ABASTECIMIENTO_SIPSA_PLAZA!$B$22:$B$50000,$G$12,[1]BD_ABASTECIMIENTO_SIPSA_PLAZA!$C$22:$C$50000,$A33,[1]BD_ABASTECIMIENTO_SIPSA_PLAZA!$G$22:$G$50000,1)</f>
        <v>515.23950000000002</v>
      </c>
      <c r="H33" s="89">
        <f>+SUMIFS([1]BD_ABASTECIMIENTO_SIPSA_PLAZA!$I$22:$I$50000,[1]BD_ABASTECIMIENTO_SIPSA_PLAZA!$A$22:$A$50000,$H$13,[1]BD_ABASTECIMIENTO_SIPSA_PLAZA!$B$22:$B$50000,$G$12,[1]BD_ABASTECIMIENTO_SIPSA_PLAZA!$C$22:$C$50000,$A33,[1]BD_ABASTECIMIENTO_SIPSA_PLAZA!$G$22:$G$50000,1)</f>
        <v>695.16</v>
      </c>
      <c r="I33" s="90">
        <f>+IFERROR(H33/G33*100-100,"")</f>
        <v>34.919780024629318</v>
      </c>
      <c r="J33" s="42">
        <f t="shared" si="3"/>
        <v>0.56502955700531876</v>
      </c>
      <c r="K33" s="26"/>
      <c r="L33" s="67"/>
      <c r="M33" s="67"/>
      <c r="N33" s="67" t="s">
        <v>165</v>
      </c>
      <c r="O33" s="74">
        <f t="shared" si="4"/>
        <v>0.61928563948552295</v>
      </c>
      <c r="P33" s="67"/>
      <c r="Q33" s="124"/>
      <c r="R33" s="96"/>
      <c r="S33" s="124"/>
      <c r="T33" s="126"/>
      <c r="U33" s="124"/>
      <c r="V33" s="96"/>
      <c r="W33" s="124"/>
      <c r="X33" s="126"/>
    </row>
    <row r="34" spans="1:24" s="47" customFormat="1" ht="13.15" x14ac:dyDescent="0.4">
      <c r="A34" s="135" t="s">
        <v>192</v>
      </c>
      <c r="B34" s="20" t="s">
        <v>71</v>
      </c>
      <c r="C34" s="41">
        <f>+SUMIFS('[1]BD_ABASTECIMIENTO_SIPSA_AÑOC. P'!$G$22:$G$40000,'[1]BD_ABASTECIMIENTO_SIPSA_AÑOC. P'!$A$22:$A$40000,$C$13,'[1]BD_ABASTECIMIENTO_SIPSA_AÑOC. P'!$B$22:$B$40000,$G$12,'[1]BD_ABASTECIMIENTO_SIPSA_AÑOC. P'!$C$22:$C$40000,$A34,'[1]BD_ABASTECIMIENTO_SIPSA_AÑOC. P'!$E$22:$E$40000,1)</f>
        <v>20817.421999999999</v>
      </c>
      <c r="D34" s="89">
        <f>+SUMIFS('[1]BD_ABASTECIMIENTO_SIPSA_AÑOC. P'!$G$22:$G$40000,'[1]BD_ABASTECIMIENTO_SIPSA_AÑOC. P'!$A$22:$A$40000,$D$13,'[1]BD_ABASTECIMIENTO_SIPSA_AÑOC. P'!$B$22:$B$40000,$G$12,'[1]BD_ABASTECIMIENTO_SIPSA_AÑOC. P'!$C$22:$C$40000,$A34,'[1]BD_ABASTECIMIENTO_SIPSA_AÑOC. P'!$E$22:$E$40000,1)</f>
        <v>18579.052000000022</v>
      </c>
      <c r="E34" s="90">
        <f>+((D34/C34)-1)*100</f>
        <v>-10.752388071875462</v>
      </c>
      <c r="F34" s="42">
        <f t="shared" si="2"/>
        <v>1.6362824459739478</v>
      </c>
      <c r="G34" s="41">
        <f>+SUMIFS([1]BD_ABASTECIMIENTO_SIPSA_PLAZA!$I$22:$I$50000,[1]BD_ABASTECIMIENTO_SIPSA_PLAZA!$A$22:$A$50000,$G$13,[1]BD_ABASTECIMIENTO_SIPSA_PLAZA!$B$22:$B$50000,$G$12,[1]BD_ABASTECIMIENTO_SIPSA_PLAZA!$C$22:$C$50000,$A34,[1]BD_ABASTECIMIENTO_SIPSA_PLAZA!$G$22:$G$50000,1)</f>
        <v>2047.0129999999999</v>
      </c>
      <c r="H34" s="89">
        <f>+SUMIFS([1]BD_ABASTECIMIENTO_SIPSA_PLAZA!$I$22:$I$50000,[1]BD_ABASTECIMIENTO_SIPSA_PLAZA!$A$22:$A$50000,$H$13,[1]BD_ABASTECIMIENTO_SIPSA_PLAZA!$B$22:$B$50000,$G$12,[1]BD_ABASTECIMIENTO_SIPSA_PLAZA!$C$22:$C$50000,$A34,[1]BD_ABASTECIMIENTO_SIPSA_PLAZA!$G$22:$G$50000,1)</f>
        <v>1900.2030000000034</v>
      </c>
      <c r="I34" s="91">
        <f>+((H34/G34)-1)*100</f>
        <v>-7.1719134172570698</v>
      </c>
      <c r="J34" s="42">
        <f t="shared" si="3"/>
        <v>1.5444945901809364</v>
      </c>
      <c r="K34" s="26"/>
      <c r="L34" s="67"/>
      <c r="M34" s="67"/>
      <c r="N34" s="67" t="s">
        <v>74</v>
      </c>
      <c r="O34" s="74">
        <f t="shared" si="4"/>
        <v>0.60221855412734859</v>
      </c>
      <c r="P34" s="67"/>
      <c r="Q34" s="124"/>
      <c r="R34" s="96"/>
      <c r="S34" s="124"/>
      <c r="T34" s="126"/>
      <c r="U34" s="124"/>
      <c r="V34" s="96"/>
      <c r="W34" s="124"/>
      <c r="X34" s="126"/>
    </row>
    <row r="35" spans="1:24" s="47" customFormat="1" ht="13.15" x14ac:dyDescent="0.4">
      <c r="A35" s="135" t="s">
        <v>193</v>
      </c>
      <c r="B35" s="20" t="s">
        <v>75</v>
      </c>
      <c r="C35" s="41">
        <f>+SUMIFS('[1]BD_ABASTECIMIENTO_SIPSA_AÑOC. P'!$G$22:$G$40000,'[1]BD_ABASTECIMIENTO_SIPSA_AÑOC. P'!$A$22:$A$40000,$C$13,'[1]BD_ABASTECIMIENTO_SIPSA_AÑOC. P'!$B$22:$B$40000,$G$12,'[1]BD_ABASTECIMIENTO_SIPSA_AÑOC. P'!$C$22:$C$40000,$A35,'[1]BD_ABASTECIMIENTO_SIPSA_AÑOC. P'!$E$22:$E$40000,1)</f>
        <v>12828.741</v>
      </c>
      <c r="D35" s="89">
        <f>+SUMIFS('[1]BD_ABASTECIMIENTO_SIPSA_AÑOC. P'!$G$22:$G$40000,'[1]BD_ABASTECIMIENTO_SIPSA_AÑOC. P'!$A$22:$A$40000,$D$13,'[1]BD_ABASTECIMIENTO_SIPSA_AÑOC. P'!$B$22:$B$40000,$G$12,'[1]BD_ABASTECIMIENTO_SIPSA_AÑOC. P'!$C$22:$C$40000,$A35,'[1]BD_ABASTECIMIENTO_SIPSA_AÑOC. P'!$E$22:$E$40000,1)</f>
        <v>12982.194499999994</v>
      </c>
      <c r="E35" s="90">
        <f>+IFERROR(D35/C35*100-100,"")</f>
        <v>1.196169600742536</v>
      </c>
      <c r="F35" s="42">
        <f t="shared" si="2"/>
        <v>1.1433595734900521</v>
      </c>
      <c r="G35" s="41">
        <f>+SUMIFS([1]BD_ABASTECIMIENTO_SIPSA_PLAZA!$I$22:$I$50000,[1]BD_ABASTECIMIENTO_SIPSA_PLAZA!$A$22:$A$50000,$G$13,[1]BD_ABASTECIMIENTO_SIPSA_PLAZA!$B$22:$B$50000,$G$12,[1]BD_ABASTECIMIENTO_SIPSA_PLAZA!$C$22:$C$50000,$A35,[1]BD_ABASTECIMIENTO_SIPSA_PLAZA!$G$22:$G$50000,1)</f>
        <v>1315.0805</v>
      </c>
      <c r="H35" s="89">
        <f>+SUMIFS([1]BD_ABASTECIMIENTO_SIPSA_PLAZA!$I$22:$I$50000,[1]BD_ABASTECIMIENTO_SIPSA_PLAZA!$A$22:$A$50000,$H$13,[1]BD_ABASTECIMIENTO_SIPSA_PLAZA!$B$22:$B$50000,$G$12,[1]BD_ABASTECIMIENTO_SIPSA_PLAZA!$C$22:$C$50000,$A35,[1]BD_ABASTECIMIENTO_SIPSA_PLAZA!$G$22:$G$50000,1)</f>
        <v>1429.6224999999986</v>
      </c>
      <c r="I35" s="90">
        <f>+IFERROR(H35/G35*100-100,"")</f>
        <v>8.7098850602680642</v>
      </c>
      <c r="J35" s="42">
        <f t="shared" si="3"/>
        <v>1.1620043844004768</v>
      </c>
      <c r="K35" s="26"/>
      <c r="L35" s="67"/>
      <c r="M35" s="67"/>
      <c r="N35" s="67" t="s">
        <v>167</v>
      </c>
      <c r="O35" s="74">
        <f t="shared" si="4"/>
        <v>0.42467624064234966</v>
      </c>
      <c r="P35" s="67"/>
      <c r="Q35" s="124"/>
      <c r="R35" s="96"/>
      <c r="S35" s="124"/>
      <c r="T35" s="126"/>
      <c r="U35" s="124"/>
      <c r="V35" s="96"/>
      <c r="W35" s="124"/>
      <c r="X35" s="126"/>
    </row>
    <row r="36" spans="1:24" s="47" customFormat="1" ht="13.15" x14ac:dyDescent="0.4">
      <c r="A36" s="135" t="s">
        <v>171</v>
      </c>
      <c r="B36" s="20" t="s">
        <v>70</v>
      </c>
      <c r="C36" s="41">
        <f>+SUMIFS('[1]BD_ABASTECIMIENTO_SIPSA_AÑOC. P'!$G$22:$G$40000,'[1]BD_ABASTECIMIENTO_SIPSA_AÑOC. P'!$A$22:$A$40000,$C$13,'[1]BD_ABASTECIMIENTO_SIPSA_AÑOC. P'!$B$22:$B$40000,$G$12,'[1]BD_ABASTECIMIENTO_SIPSA_AÑOC. P'!$C$22:$C$40000,$A36,'[1]BD_ABASTECIMIENTO_SIPSA_AÑOC. P'!$E$22:$E$40000,1)</f>
        <v>20401.483</v>
      </c>
      <c r="D36" s="89">
        <f>+SUMIFS('[1]BD_ABASTECIMIENTO_SIPSA_AÑOC. P'!$G$22:$G$40000,'[1]BD_ABASTECIMIENTO_SIPSA_AÑOC. P'!$A$22:$A$40000,$D$13,'[1]BD_ABASTECIMIENTO_SIPSA_AÑOC. P'!$B$22:$B$40000,$G$12,'[1]BD_ABASTECIMIENTO_SIPSA_AÑOC. P'!$C$22:$C$40000,$A36,'[1]BD_ABASTECIMIENTO_SIPSA_AÑOC. P'!$E$22:$E$40000,1)</f>
        <v>17017.245500000001</v>
      </c>
      <c r="E36" s="90">
        <f>+((D36/C36)-1)*100</f>
        <v>-16.588193613179982</v>
      </c>
      <c r="F36" s="42">
        <f t="shared" si="2"/>
        <v>1.4987320176766352</v>
      </c>
      <c r="G36" s="41">
        <f>+SUMIFS([1]BD_ABASTECIMIENTO_SIPSA_PLAZA!$I$22:$I$50000,[1]BD_ABASTECIMIENTO_SIPSA_PLAZA!$A$22:$A$50000,$G$13,[1]BD_ABASTECIMIENTO_SIPSA_PLAZA!$B$22:$B$50000,$G$12,[1]BD_ABASTECIMIENTO_SIPSA_PLAZA!$C$22:$C$50000,$A36,[1]BD_ABASTECIMIENTO_SIPSA_PLAZA!$G$22:$G$50000,1)</f>
        <v>2229.1624999999999</v>
      </c>
      <c r="H36" s="89">
        <f>+SUMIFS([1]BD_ABASTECIMIENTO_SIPSA_PLAZA!$I$22:$I$50000,[1]BD_ABASTECIMIENTO_SIPSA_PLAZA!$A$22:$A$50000,$H$13,[1]BD_ABASTECIMIENTO_SIPSA_PLAZA!$B$22:$B$50000,$G$12,[1]BD_ABASTECIMIENTO_SIPSA_PLAZA!$C$22:$C$50000,$A36,[1]BD_ABASTECIMIENTO_SIPSA_PLAZA!$G$22:$G$50000,1)</f>
        <v>1891.5465000000015</v>
      </c>
      <c r="I36" s="91">
        <f>+((H36/G36)-1)*100</f>
        <v>-15.145418963399859</v>
      </c>
      <c r="J36" s="42">
        <f t="shared" si="3"/>
        <v>1.5374585432849446</v>
      </c>
      <c r="K36" s="26"/>
      <c r="L36" s="67"/>
      <c r="M36" s="67"/>
      <c r="N36" s="67" t="s">
        <v>170</v>
      </c>
      <c r="O36" s="74">
        <f t="shared" si="4"/>
        <v>0.40869762926819847</v>
      </c>
      <c r="P36" s="67"/>
      <c r="Q36" s="124"/>
      <c r="R36" s="96"/>
      <c r="S36" s="124"/>
      <c r="T36" s="126"/>
      <c r="U36" s="124"/>
      <c r="V36" s="96"/>
      <c r="W36" s="124"/>
      <c r="X36" s="126"/>
    </row>
    <row r="37" spans="1:24" s="47" customFormat="1" x14ac:dyDescent="0.35">
      <c r="A37" s="20"/>
      <c r="B37" s="20"/>
      <c r="C37" s="92"/>
      <c r="D37" s="92"/>
      <c r="E37" s="92"/>
      <c r="F37" s="92"/>
      <c r="G37" s="92"/>
      <c r="H37" s="92"/>
      <c r="I37" s="92"/>
      <c r="J37" s="92"/>
      <c r="K37" s="26"/>
      <c r="L37" s="67"/>
      <c r="M37" s="67"/>
      <c r="N37" s="67" t="s">
        <v>78</v>
      </c>
      <c r="O37" s="74">
        <f t="shared" si="4"/>
        <v>4.1833897759564066E-2</v>
      </c>
      <c r="P37" s="67"/>
      <c r="Q37" s="67"/>
      <c r="R37" s="67"/>
      <c r="S37" s="67"/>
      <c r="T37" s="67"/>
    </row>
    <row r="38" spans="1:24" s="47" customFormat="1" x14ac:dyDescent="0.35">
      <c r="A38" s="20"/>
      <c r="B38" s="20"/>
      <c r="C38" s="92"/>
      <c r="D38" s="92"/>
      <c r="E38" s="92"/>
      <c r="F38" s="92"/>
      <c r="G38" s="92"/>
      <c r="H38" s="92"/>
      <c r="I38" s="92"/>
      <c r="J38" s="92"/>
      <c r="K38" s="26"/>
      <c r="L38" s="67"/>
      <c r="M38" s="67"/>
      <c r="N38" s="67"/>
      <c r="O38" s="74"/>
      <c r="P38" s="67"/>
      <c r="Q38" s="67"/>
      <c r="R38" s="67"/>
      <c r="S38" s="67"/>
      <c r="T38" s="67"/>
    </row>
    <row r="39" spans="1:24" s="47" customFormat="1" x14ac:dyDescent="0.35">
      <c r="A39" s="20"/>
      <c r="B39" s="20"/>
      <c r="C39" s="92"/>
      <c r="D39" s="92"/>
      <c r="E39" s="92"/>
      <c r="F39" s="92"/>
      <c r="G39" s="92"/>
      <c r="H39" s="92"/>
      <c r="I39" s="92"/>
      <c r="J39" s="92"/>
      <c r="K39" s="26"/>
      <c r="L39" s="67"/>
      <c r="M39" s="67"/>
      <c r="N39" s="67"/>
      <c r="O39" s="74"/>
      <c r="P39" s="67"/>
      <c r="Q39" s="67"/>
      <c r="R39" s="67"/>
      <c r="S39" s="67"/>
      <c r="T39" s="67"/>
    </row>
    <row r="40" spans="1:24" s="47" customFormat="1" ht="13.15" x14ac:dyDescent="0.35">
      <c r="A40" s="20"/>
      <c r="C40" s="192" t="s">
        <v>34</v>
      </c>
      <c r="D40" s="192"/>
      <c r="E40" s="192"/>
      <c r="F40" s="192"/>
      <c r="G40" s="192"/>
      <c r="H40" s="192"/>
      <c r="I40" s="192"/>
      <c r="J40" s="192"/>
      <c r="K40" s="26"/>
      <c r="L40" s="67"/>
      <c r="M40" s="67"/>
      <c r="N40" s="67"/>
      <c r="O40" s="67"/>
      <c r="P40" s="67"/>
      <c r="Q40" s="67"/>
      <c r="R40" s="67"/>
      <c r="S40" s="67"/>
      <c r="T40" s="67"/>
    </row>
    <row r="41" spans="1:24" s="47" customFormat="1" ht="13.15" x14ac:dyDescent="0.35">
      <c r="A41" s="20"/>
      <c r="C41" s="192" t="str">
        <f>+CONCATENATE("participación porcentual. ",C12," ",D13)</f>
        <v>participación porcentual. Año corrido a septiembre 2022</v>
      </c>
      <c r="D41" s="192"/>
      <c r="E41" s="192"/>
      <c r="F41" s="192"/>
      <c r="G41" s="192"/>
      <c r="H41" s="192"/>
      <c r="I41" s="192"/>
      <c r="J41" s="192"/>
      <c r="K41" s="26"/>
      <c r="M41" s="67"/>
      <c r="N41" s="67"/>
      <c r="O41" s="74"/>
      <c r="P41" s="67"/>
      <c r="Q41" s="67"/>
      <c r="R41" s="67"/>
      <c r="S41" s="67"/>
      <c r="T41" s="67"/>
    </row>
    <row r="42" spans="1:24" s="47" customFormat="1" ht="13.15" x14ac:dyDescent="0.4">
      <c r="A42" s="20"/>
      <c r="C42" s="60"/>
      <c r="D42" s="60"/>
      <c r="E42" s="60"/>
      <c r="F42" s="60"/>
      <c r="G42" s="60"/>
      <c r="H42" s="60"/>
      <c r="I42" s="79"/>
      <c r="J42" s="49"/>
      <c r="K42" s="26"/>
      <c r="Q42" s="46"/>
      <c r="R42" s="46"/>
      <c r="S42" s="67"/>
      <c r="T42" s="67"/>
    </row>
    <row r="43" spans="1:24" s="47" customFormat="1" ht="13.15" x14ac:dyDescent="0.4">
      <c r="A43" s="20"/>
      <c r="C43" s="60"/>
      <c r="D43" s="60"/>
      <c r="E43" s="60"/>
      <c r="F43" s="60"/>
      <c r="G43" s="60"/>
      <c r="H43" s="60"/>
      <c r="I43" s="79"/>
      <c r="J43" s="49"/>
      <c r="K43" s="26"/>
      <c r="Q43" s="46"/>
      <c r="R43" s="46"/>
    </row>
    <row r="44" spans="1:24" s="47" customFormat="1" ht="13.15" x14ac:dyDescent="0.4">
      <c r="A44" s="20"/>
      <c r="C44" s="60"/>
      <c r="D44" s="60"/>
      <c r="E44" s="60"/>
      <c r="F44" s="60"/>
      <c r="G44" s="60"/>
      <c r="H44" s="60"/>
      <c r="I44" s="79"/>
      <c r="J44" s="49"/>
      <c r="K44" s="26"/>
      <c r="Q44" s="46"/>
      <c r="R44" s="46"/>
    </row>
    <row r="45" spans="1:24" s="47" customFormat="1" ht="13.15" x14ac:dyDescent="0.4">
      <c r="A45" s="20"/>
      <c r="C45" s="60"/>
      <c r="D45" s="60"/>
      <c r="E45" s="60"/>
      <c r="F45" s="60"/>
      <c r="G45" s="60"/>
      <c r="H45" s="60"/>
      <c r="I45" s="79"/>
      <c r="J45" s="49"/>
      <c r="K45" s="26"/>
      <c r="Q45" s="46"/>
      <c r="R45" s="46"/>
    </row>
    <row r="46" spans="1:24" s="47" customFormat="1" ht="13.15" x14ac:dyDescent="0.4">
      <c r="A46" s="20"/>
      <c r="C46" s="60"/>
      <c r="D46" s="60"/>
      <c r="E46" s="60"/>
      <c r="F46" s="60"/>
      <c r="G46" s="60"/>
      <c r="H46" s="60"/>
      <c r="I46" s="79"/>
      <c r="J46" s="49"/>
      <c r="K46" s="26"/>
      <c r="Q46" s="46"/>
      <c r="R46" s="46"/>
    </row>
    <row r="47" spans="1:24" s="47" customFormat="1" ht="13.15" x14ac:dyDescent="0.4">
      <c r="A47" s="20"/>
      <c r="B47" s="20"/>
      <c r="C47" s="60"/>
      <c r="D47" s="60"/>
      <c r="E47" s="60"/>
      <c r="F47" s="60"/>
      <c r="G47" s="60"/>
      <c r="H47" s="60"/>
      <c r="I47" s="79"/>
      <c r="J47" s="49"/>
      <c r="K47" s="26"/>
      <c r="Q47" s="46"/>
      <c r="R47" s="46"/>
    </row>
    <row r="48" spans="1:24" s="47" customFormat="1" ht="13.15" x14ac:dyDescent="0.4">
      <c r="A48" s="20"/>
      <c r="B48" s="20"/>
      <c r="C48" s="60"/>
      <c r="D48" s="60"/>
      <c r="E48" s="60"/>
      <c r="F48" s="60"/>
      <c r="G48" s="60"/>
      <c r="H48" s="60"/>
      <c r="I48" s="79"/>
      <c r="J48" s="49"/>
      <c r="K48" s="26"/>
      <c r="Q48" s="46"/>
      <c r="R48" s="46"/>
    </row>
    <row r="49" spans="1:18" s="47" customFormat="1" ht="13.15" x14ac:dyDescent="0.4">
      <c r="A49" s="20"/>
      <c r="B49" s="20"/>
      <c r="C49" s="60"/>
      <c r="D49" s="60"/>
      <c r="E49" s="60"/>
      <c r="F49" s="60"/>
      <c r="G49" s="60"/>
      <c r="H49" s="60"/>
      <c r="I49" s="79"/>
      <c r="J49" s="49"/>
      <c r="K49" s="26"/>
      <c r="Q49" s="46"/>
      <c r="R49" s="46"/>
    </row>
    <row r="50" spans="1:18" s="47" customFormat="1" ht="13.15" x14ac:dyDescent="0.4">
      <c r="A50" s="20"/>
      <c r="B50" s="20"/>
      <c r="C50" s="60"/>
      <c r="D50" s="60"/>
      <c r="E50" s="60"/>
      <c r="F50" s="60"/>
      <c r="G50" s="60"/>
      <c r="H50" s="60"/>
      <c r="I50" s="79"/>
      <c r="J50" s="49"/>
      <c r="K50" s="26"/>
      <c r="Q50" s="46"/>
      <c r="R50" s="46"/>
    </row>
    <row r="51" spans="1:18" s="47" customFormat="1" ht="13.15" x14ac:dyDescent="0.4">
      <c r="A51" s="20"/>
      <c r="B51" s="20"/>
      <c r="C51" s="60"/>
      <c r="D51" s="60"/>
      <c r="E51" s="60"/>
      <c r="F51" s="60"/>
      <c r="G51" s="60"/>
      <c r="H51" s="60"/>
      <c r="I51" s="79"/>
      <c r="J51" s="49"/>
      <c r="K51" s="26"/>
      <c r="Q51" s="46"/>
      <c r="R51" s="46"/>
    </row>
    <row r="52" spans="1:18" s="47" customFormat="1" ht="13.15" x14ac:dyDescent="0.4">
      <c r="A52" s="20"/>
      <c r="B52" s="20"/>
      <c r="C52" s="60"/>
      <c r="D52" s="60"/>
      <c r="E52" s="60"/>
      <c r="F52" s="60"/>
      <c r="G52" s="60"/>
      <c r="H52" s="60"/>
      <c r="I52" s="79"/>
      <c r="J52" s="49"/>
      <c r="K52" s="26"/>
      <c r="Q52" s="46"/>
      <c r="R52" s="46"/>
    </row>
    <row r="53" spans="1:18" s="47" customFormat="1" ht="13.15" x14ac:dyDescent="0.4">
      <c r="A53" s="20"/>
      <c r="B53" s="50"/>
      <c r="C53" s="20"/>
      <c r="D53" s="20"/>
      <c r="E53" s="20"/>
      <c r="F53" s="20"/>
      <c r="G53" s="20"/>
      <c r="H53" s="20"/>
      <c r="I53" s="79"/>
      <c r="J53" s="49"/>
      <c r="K53" s="26"/>
      <c r="Q53" s="46"/>
      <c r="R53" s="46"/>
    </row>
    <row r="54" spans="1:18" s="47" customFormat="1" ht="13.15" x14ac:dyDescent="0.4">
      <c r="A54" s="20"/>
      <c r="B54" s="20"/>
      <c r="C54" s="20"/>
      <c r="D54" s="20"/>
      <c r="E54" s="20"/>
      <c r="F54" s="20"/>
      <c r="G54" s="20"/>
      <c r="H54" s="20"/>
      <c r="I54" s="79"/>
      <c r="J54" s="49"/>
      <c r="K54" s="26"/>
      <c r="Q54" s="46"/>
      <c r="R54" s="46"/>
    </row>
    <row r="55" spans="1:18" s="47" customFormat="1" ht="13.15" x14ac:dyDescent="0.4">
      <c r="A55" s="20"/>
      <c r="B55" s="20"/>
      <c r="C55" s="20"/>
      <c r="D55" s="20"/>
      <c r="E55" s="20"/>
      <c r="F55" s="20"/>
      <c r="G55" s="20"/>
      <c r="H55" s="20"/>
      <c r="I55" s="79"/>
      <c r="J55" s="49"/>
      <c r="K55" s="26"/>
      <c r="Q55" s="46"/>
      <c r="R55" s="46"/>
    </row>
    <row r="56" spans="1:18" s="47" customFormat="1" x14ac:dyDescent="0.35">
      <c r="C56" s="20"/>
      <c r="D56" s="20"/>
      <c r="E56" s="20"/>
      <c r="F56" s="20"/>
      <c r="G56" s="20"/>
      <c r="H56" s="20"/>
      <c r="I56" s="20"/>
      <c r="J56" s="20"/>
      <c r="K56" s="26"/>
      <c r="Q56" s="46"/>
      <c r="R56" s="46"/>
    </row>
    <row r="57" spans="1:18" s="47" customFormat="1" x14ac:dyDescent="0.3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Q57" s="46"/>
      <c r="R57" s="46"/>
    </row>
    <row r="58" spans="1:18" s="47" customFormat="1" x14ac:dyDescent="0.3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Q58" s="46"/>
      <c r="R58" s="46"/>
    </row>
    <row r="59" spans="1:18" s="47" customFormat="1" x14ac:dyDescent="0.3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Q59" s="46"/>
      <c r="R59" s="46"/>
    </row>
    <row r="60" spans="1:18" s="47" customFormat="1" x14ac:dyDescent="0.3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Q60" s="46"/>
      <c r="R60" s="46"/>
    </row>
    <row r="61" spans="1:18" s="47" customFormat="1" x14ac:dyDescent="0.3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Q61" s="46"/>
      <c r="R61" s="46"/>
    </row>
    <row r="62" spans="1:18" s="47" customFormat="1" x14ac:dyDescent="0.3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Q62" s="46"/>
      <c r="R62" s="46"/>
    </row>
    <row r="63" spans="1:18" s="47" customFormat="1" x14ac:dyDescent="0.3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Q63" s="46"/>
      <c r="R63" s="46"/>
    </row>
    <row r="64" spans="1:18" s="47" customFormat="1" x14ac:dyDescent="0.3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Q64" s="46"/>
      <c r="R64" s="46"/>
    </row>
    <row r="65" spans="1:18" s="47" customFormat="1" x14ac:dyDescent="0.35">
      <c r="A65" s="51"/>
      <c r="B65" s="102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Q65" s="46"/>
      <c r="R65" s="46"/>
    </row>
    <row r="66" spans="1:18" s="47" customFormat="1" x14ac:dyDescent="0.35">
      <c r="A66" s="95"/>
      <c r="B66" s="20"/>
      <c r="C66" s="20"/>
      <c r="D66" s="20"/>
      <c r="E66" s="20"/>
      <c r="F66" s="20"/>
      <c r="G66" s="20"/>
      <c r="H66" s="20"/>
      <c r="I66" s="20"/>
      <c r="J66" s="20"/>
      <c r="K66" s="20"/>
      <c r="Q66" s="46"/>
      <c r="R66" s="46"/>
    </row>
    <row r="67" spans="1:18" s="47" customFormat="1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Q67" s="46"/>
      <c r="R67" s="46"/>
    </row>
    <row r="68" spans="1:18" s="47" customFormat="1" x14ac:dyDescent="0.3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Q68" s="46"/>
      <c r="R68" s="46"/>
    </row>
    <row r="69" spans="1:18" s="47" customFormat="1" x14ac:dyDescent="0.3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Q69" s="46"/>
      <c r="R69" s="46"/>
    </row>
    <row r="70" spans="1:18" s="47" customFormat="1" x14ac:dyDescent="0.3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Q70" s="46"/>
      <c r="R70" s="46"/>
    </row>
    <row r="71" spans="1:18" s="47" customFormat="1" x14ac:dyDescent="0.3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Q71" s="46"/>
      <c r="R71" s="46"/>
    </row>
    <row r="72" spans="1:18" s="47" customFormat="1" x14ac:dyDescent="0.3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Q72" s="46"/>
      <c r="R72" s="46"/>
    </row>
    <row r="73" spans="1:18" s="47" customFormat="1" x14ac:dyDescent="0.3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Q73" s="46"/>
      <c r="R73" s="46"/>
    </row>
    <row r="74" spans="1:18" s="47" customFormat="1" x14ac:dyDescent="0.3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Q74" s="46"/>
      <c r="R74" s="46"/>
    </row>
    <row r="75" spans="1:18" s="47" customFormat="1" x14ac:dyDescent="0.3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Q75" s="46"/>
      <c r="R75" s="46"/>
    </row>
    <row r="76" spans="1:18" s="47" customFormat="1" x14ac:dyDescent="0.3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Q76" s="46"/>
      <c r="R76" s="46"/>
    </row>
    <row r="77" spans="1:18" s="47" customFormat="1" x14ac:dyDescent="0.3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Q77" s="46"/>
      <c r="R77" s="46"/>
    </row>
    <row r="78" spans="1:18" s="47" customFormat="1" x14ac:dyDescent="0.3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Q78" s="46"/>
      <c r="R78" s="46"/>
    </row>
    <row r="79" spans="1:18" s="47" customFormat="1" x14ac:dyDescent="0.3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Q79" s="46"/>
      <c r="R79" s="46"/>
    </row>
    <row r="80" spans="1:18" s="47" customFormat="1" x14ac:dyDescent="0.3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Q80" s="46"/>
      <c r="R80" s="46"/>
    </row>
    <row r="81" spans="1:18" s="47" customFormat="1" x14ac:dyDescent="0.3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Q81" s="46"/>
      <c r="R81" s="46"/>
    </row>
    <row r="82" spans="1:18" s="47" customFormat="1" x14ac:dyDescent="0.3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Q82" s="46"/>
      <c r="R82" s="46"/>
    </row>
    <row r="83" spans="1:18" s="47" customFormat="1" x14ac:dyDescent="0.3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Q83" s="46"/>
      <c r="R83" s="46"/>
    </row>
    <row r="84" spans="1:18" s="47" customFormat="1" x14ac:dyDescent="0.3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Q84" s="46"/>
      <c r="R84" s="46"/>
    </row>
    <row r="85" spans="1:18" s="47" customFormat="1" x14ac:dyDescent="0.3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Q85" s="46"/>
      <c r="R85" s="46"/>
    </row>
    <row r="86" spans="1:18" s="47" customFormat="1" x14ac:dyDescent="0.3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Q86" s="46"/>
      <c r="R86" s="46"/>
    </row>
    <row r="87" spans="1:18" s="47" customFormat="1" x14ac:dyDescent="0.3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Q87" s="46"/>
      <c r="R87" s="46"/>
    </row>
    <row r="88" spans="1:18" s="47" customFormat="1" x14ac:dyDescent="0.3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Q88" s="46"/>
      <c r="R88" s="46"/>
    </row>
    <row r="89" spans="1:18" s="47" customFormat="1" x14ac:dyDescent="0.3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Q89" s="46"/>
      <c r="R89" s="46"/>
    </row>
    <row r="90" spans="1:18" s="47" customFormat="1" x14ac:dyDescent="0.3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Q90" s="46"/>
      <c r="R90" s="46"/>
    </row>
    <row r="91" spans="1:18" s="47" customFormat="1" x14ac:dyDescent="0.3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Q91" s="46"/>
      <c r="R91" s="46"/>
    </row>
    <row r="92" spans="1:18" s="47" customFormat="1" x14ac:dyDescent="0.3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Q92" s="46"/>
      <c r="R92" s="46"/>
    </row>
    <row r="93" spans="1:18" s="47" customFormat="1" x14ac:dyDescent="0.3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Q93" s="46"/>
      <c r="R93" s="46"/>
    </row>
    <row r="94" spans="1:18" s="47" customFormat="1" x14ac:dyDescent="0.3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Q94" s="46"/>
      <c r="R94" s="46"/>
    </row>
    <row r="95" spans="1:18" s="47" customFormat="1" x14ac:dyDescent="0.3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Q95" s="46"/>
      <c r="R95" s="46"/>
    </row>
    <row r="96" spans="1:18" s="47" customFormat="1" x14ac:dyDescent="0.3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Q96" s="46"/>
      <c r="R96" s="46"/>
    </row>
    <row r="97" spans="1:18" s="47" customFormat="1" x14ac:dyDescent="0.3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Q97" s="46"/>
      <c r="R97" s="46"/>
    </row>
    <row r="98" spans="1:18" s="47" customFormat="1" x14ac:dyDescent="0.3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Q98" s="46"/>
      <c r="R98" s="46"/>
    </row>
    <row r="99" spans="1:18" s="47" customFormat="1" x14ac:dyDescent="0.3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Q99" s="46"/>
      <c r="R99" s="46"/>
    </row>
    <row r="100" spans="1:18" s="47" customFormat="1" x14ac:dyDescent="0.3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Q100" s="46"/>
      <c r="R100" s="46"/>
    </row>
    <row r="101" spans="1:18" s="47" customFormat="1" x14ac:dyDescent="0.3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Q101" s="46"/>
      <c r="R101" s="46"/>
    </row>
    <row r="102" spans="1:18" s="47" customFormat="1" x14ac:dyDescent="0.3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Q102" s="46"/>
      <c r="R102" s="46"/>
    </row>
    <row r="103" spans="1:18" s="47" customFormat="1" x14ac:dyDescent="0.3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Q103" s="46"/>
      <c r="R103" s="46"/>
    </row>
    <row r="104" spans="1:18" s="47" customFormat="1" x14ac:dyDescent="0.3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Q104" s="46"/>
      <c r="R104" s="46"/>
    </row>
    <row r="105" spans="1:18" s="47" customFormat="1" x14ac:dyDescent="0.3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Q105" s="46"/>
      <c r="R105" s="46"/>
    </row>
    <row r="106" spans="1:18" s="47" customFormat="1" x14ac:dyDescent="0.3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Q106" s="46"/>
      <c r="R106" s="46"/>
    </row>
    <row r="107" spans="1:18" s="47" customFormat="1" x14ac:dyDescent="0.3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Q107" s="46"/>
      <c r="R107" s="46"/>
    </row>
    <row r="108" spans="1:18" s="47" customFormat="1" x14ac:dyDescent="0.3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Q108" s="46"/>
      <c r="R108" s="46"/>
    </row>
    <row r="109" spans="1:18" s="47" customFormat="1" x14ac:dyDescent="0.3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Q109" s="46"/>
      <c r="R109" s="46"/>
    </row>
    <row r="110" spans="1:18" s="47" customFormat="1" x14ac:dyDescent="0.3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Q110" s="46"/>
      <c r="R110" s="46"/>
    </row>
    <row r="111" spans="1:18" s="47" customFormat="1" x14ac:dyDescent="0.3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Q111" s="46"/>
      <c r="R111" s="46"/>
    </row>
    <row r="112" spans="1:18" s="47" customFormat="1" x14ac:dyDescent="0.3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Q112" s="46"/>
      <c r="R112" s="46"/>
    </row>
    <row r="113" spans="1:18" s="47" customFormat="1" x14ac:dyDescent="0.3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Q113" s="46"/>
      <c r="R113" s="46"/>
    </row>
    <row r="114" spans="1:18" s="47" customFormat="1" x14ac:dyDescent="0.3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Q114" s="46"/>
      <c r="R114" s="46"/>
    </row>
    <row r="115" spans="1:18" s="47" customFormat="1" x14ac:dyDescent="0.3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Q115" s="46"/>
      <c r="R115" s="46"/>
    </row>
    <row r="116" spans="1:18" s="47" customFormat="1" x14ac:dyDescent="0.3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Q116" s="46"/>
      <c r="R116" s="46"/>
    </row>
    <row r="117" spans="1:18" s="47" customFormat="1" x14ac:dyDescent="0.3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Q117" s="46"/>
      <c r="R117" s="46"/>
    </row>
    <row r="118" spans="1:18" s="47" customFormat="1" x14ac:dyDescent="0.3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Q118" s="46"/>
      <c r="R118" s="46"/>
    </row>
    <row r="119" spans="1:18" s="47" customFormat="1" x14ac:dyDescent="0.3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Q119" s="46"/>
      <c r="R119" s="46"/>
    </row>
    <row r="120" spans="1:18" s="47" customFormat="1" x14ac:dyDescent="0.3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Q120" s="46"/>
      <c r="R120" s="46"/>
    </row>
    <row r="121" spans="1:18" s="47" customFormat="1" x14ac:dyDescent="0.3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Q121" s="46"/>
      <c r="R121" s="46"/>
    </row>
    <row r="122" spans="1:18" s="47" customFormat="1" x14ac:dyDescent="0.3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Q122" s="46"/>
      <c r="R122" s="46"/>
    </row>
    <row r="123" spans="1:18" s="47" customFormat="1" x14ac:dyDescent="0.3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Q123" s="46"/>
      <c r="R123" s="46"/>
    </row>
    <row r="124" spans="1:18" s="47" customFormat="1" x14ac:dyDescent="0.3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Q124" s="46"/>
      <c r="R124" s="46"/>
    </row>
    <row r="125" spans="1:18" s="47" customFormat="1" x14ac:dyDescent="0.3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Q125" s="46"/>
      <c r="R125" s="46"/>
    </row>
    <row r="126" spans="1:18" s="47" customFormat="1" x14ac:dyDescent="0.3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Q126" s="46"/>
      <c r="R126" s="46"/>
    </row>
    <row r="127" spans="1:18" s="47" customFormat="1" x14ac:dyDescent="0.3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Q127" s="46"/>
      <c r="R127" s="46"/>
    </row>
    <row r="128" spans="1:18" s="47" customFormat="1" x14ac:dyDescent="0.3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Q128" s="46"/>
      <c r="R128" s="46"/>
    </row>
    <row r="129" spans="1:18" s="47" customFormat="1" x14ac:dyDescent="0.3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Q129" s="46"/>
      <c r="R129" s="46"/>
    </row>
    <row r="130" spans="1:18" s="47" customFormat="1" x14ac:dyDescent="0.3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Q130" s="46"/>
      <c r="R130" s="46"/>
    </row>
    <row r="131" spans="1:18" s="47" customFormat="1" x14ac:dyDescent="0.3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Q131" s="46"/>
      <c r="R131" s="46"/>
    </row>
    <row r="132" spans="1:18" s="47" customFormat="1" x14ac:dyDescent="0.3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Q132" s="46"/>
      <c r="R132" s="46"/>
    </row>
    <row r="133" spans="1:18" s="47" customFormat="1" x14ac:dyDescent="0.3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Q133" s="46"/>
      <c r="R133" s="46"/>
    </row>
    <row r="134" spans="1:18" s="47" customFormat="1" x14ac:dyDescent="0.3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Q134" s="46"/>
      <c r="R134" s="46"/>
    </row>
    <row r="135" spans="1:18" s="47" customFormat="1" x14ac:dyDescent="0.3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Q135" s="46"/>
      <c r="R135" s="46"/>
    </row>
    <row r="136" spans="1:18" s="47" customFormat="1" x14ac:dyDescent="0.3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Q136" s="46"/>
      <c r="R136" s="46"/>
    </row>
    <row r="137" spans="1:18" s="47" customFormat="1" x14ac:dyDescent="0.3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Q137" s="46"/>
      <c r="R137" s="46"/>
    </row>
    <row r="138" spans="1:18" s="47" customFormat="1" x14ac:dyDescent="0.3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Q138" s="46"/>
      <c r="R138" s="46"/>
    </row>
    <row r="139" spans="1:18" s="47" customFormat="1" x14ac:dyDescent="0.3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Q139" s="46"/>
      <c r="R139" s="46"/>
    </row>
    <row r="140" spans="1:18" s="47" customFormat="1" x14ac:dyDescent="0.3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Q140" s="46"/>
      <c r="R140" s="46"/>
    </row>
    <row r="141" spans="1:18" s="47" customFormat="1" x14ac:dyDescent="0.3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Q141" s="46"/>
      <c r="R141" s="46"/>
    </row>
    <row r="142" spans="1:18" s="47" customFormat="1" x14ac:dyDescent="0.3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Q142" s="46"/>
      <c r="R142" s="46"/>
    </row>
    <row r="143" spans="1:18" s="47" customFormat="1" x14ac:dyDescent="0.3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Q143" s="46"/>
      <c r="R143" s="46"/>
    </row>
    <row r="144" spans="1:18" s="47" customFormat="1" x14ac:dyDescent="0.3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Q144" s="46"/>
      <c r="R144" s="46"/>
    </row>
    <row r="145" spans="1:18" s="47" customFormat="1" x14ac:dyDescent="0.3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Q145" s="46"/>
      <c r="R145" s="46"/>
    </row>
    <row r="146" spans="1:18" s="47" customFormat="1" x14ac:dyDescent="0.3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Q146" s="46"/>
      <c r="R146" s="46"/>
    </row>
    <row r="147" spans="1:18" s="47" customFormat="1" x14ac:dyDescent="0.3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Q147" s="46"/>
      <c r="R147" s="46"/>
    </row>
    <row r="148" spans="1:18" s="47" customFormat="1" x14ac:dyDescent="0.3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Q148" s="46"/>
      <c r="R148" s="46"/>
    </row>
    <row r="149" spans="1:18" s="47" customFormat="1" x14ac:dyDescent="0.3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Q149" s="46"/>
      <c r="R149" s="46"/>
    </row>
    <row r="150" spans="1:18" s="47" customFormat="1" x14ac:dyDescent="0.3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Q150" s="46"/>
      <c r="R150" s="46"/>
    </row>
    <row r="151" spans="1:18" s="47" customFormat="1" x14ac:dyDescent="0.3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Q151" s="46"/>
      <c r="R151" s="46"/>
    </row>
    <row r="152" spans="1:18" s="47" customFormat="1" x14ac:dyDescent="0.3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Q152" s="46"/>
      <c r="R152" s="46"/>
    </row>
    <row r="153" spans="1:18" s="47" customFormat="1" x14ac:dyDescent="0.3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Q153" s="46"/>
      <c r="R153" s="46"/>
    </row>
    <row r="154" spans="1:18" s="47" customFormat="1" x14ac:dyDescent="0.3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Q154" s="46"/>
      <c r="R154" s="46"/>
    </row>
    <row r="155" spans="1:18" s="47" customFormat="1" x14ac:dyDescent="0.3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Q155" s="46"/>
      <c r="R155" s="46"/>
    </row>
    <row r="156" spans="1:18" s="47" customFormat="1" x14ac:dyDescent="0.3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Q156" s="46"/>
      <c r="R156" s="46"/>
    </row>
    <row r="157" spans="1:18" s="47" customFormat="1" x14ac:dyDescent="0.3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Q157" s="46"/>
      <c r="R157" s="46"/>
    </row>
    <row r="158" spans="1:18" s="47" customFormat="1" x14ac:dyDescent="0.3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Q158" s="46"/>
      <c r="R158" s="46"/>
    </row>
    <row r="159" spans="1:18" s="47" customFormat="1" x14ac:dyDescent="0.3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Q159" s="46"/>
      <c r="R159" s="46"/>
    </row>
    <row r="160" spans="1:18" s="47" customFormat="1" x14ac:dyDescent="0.3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Q160" s="46"/>
      <c r="R160" s="46"/>
    </row>
    <row r="161" spans="1:18" s="47" customFormat="1" x14ac:dyDescent="0.3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Q161" s="46"/>
      <c r="R161" s="46"/>
    </row>
    <row r="162" spans="1:18" s="47" customFormat="1" x14ac:dyDescent="0.3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Q162" s="46"/>
      <c r="R162" s="46"/>
    </row>
    <row r="163" spans="1:18" s="47" customFormat="1" x14ac:dyDescent="0.3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Q163" s="46"/>
      <c r="R163" s="46"/>
    </row>
    <row r="164" spans="1:18" s="47" customFormat="1" x14ac:dyDescent="0.3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Q164" s="46"/>
      <c r="R164" s="46"/>
    </row>
    <row r="165" spans="1:18" s="47" customFormat="1" x14ac:dyDescent="0.3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Q165" s="46"/>
      <c r="R165" s="46"/>
    </row>
    <row r="166" spans="1:18" s="47" customFormat="1" x14ac:dyDescent="0.3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Q166" s="46"/>
      <c r="R166" s="46"/>
    </row>
    <row r="167" spans="1:18" s="47" customFormat="1" x14ac:dyDescent="0.3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Q167" s="46"/>
      <c r="R167" s="46"/>
    </row>
    <row r="168" spans="1:18" s="47" customFormat="1" x14ac:dyDescent="0.3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Q168" s="46"/>
      <c r="R168" s="46"/>
    </row>
    <row r="169" spans="1:18" s="47" customFormat="1" x14ac:dyDescent="0.3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Q169" s="46"/>
      <c r="R169" s="46"/>
    </row>
    <row r="170" spans="1:18" s="47" customFormat="1" x14ac:dyDescent="0.3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Q170" s="46"/>
      <c r="R170" s="46"/>
    </row>
    <row r="171" spans="1:18" s="47" customFormat="1" x14ac:dyDescent="0.3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Q171" s="46"/>
      <c r="R171" s="46"/>
    </row>
    <row r="172" spans="1:18" s="47" customFormat="1" x14ac:dyDescent="0.3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Q172" s="46"/>
      <c r="R172" s="46"/>
    </row>
    <row r="173" spans="1:18" s="47" customFormat="1" x14ac:dyDescent="0.3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Q173" s="46"/>
      <c r="R173" s="46"/>
    </row>
    <row r="174" spans="1:18" s="47" customFormat="1" x14ac:dyDescent="0.3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Q174" s="46"/>
      <c r="R174" s="46"/>
    </row>
    <row r="175" spans="1:18" s="47" customFormat="1" x14ac:dyDescent="0.3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Q175" s="46"/>
      <c r="R175" s="46"/>
    </row>
    <row r="176" spans="1:18" s="47" customFormat="1" x14ac:dyDescent="0.3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Q176" s="46"/>
      <c r="R176" s="46"/>
    </row>
    <row r="177" spans="1:18" s="47" customFormat="1" x14ac:dyDescent="0.3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Q177" s="46"/>
      <c r="R177" s="46"/>
    </row>
    <row r="178" spans="1:18" s="47" customFormat="1" x14ac:dyDescent="0.3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Q178" s="46"/>
      <c r="R178" s="46"/>
    </row>
    <row r="179" spans="1:18" s="47" customFormat="1" x14ac:dyDescent="0.3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Q179" s="46"/>
      <c r="R179" s="46"/>
    </row>
    <row r="180" spans="1:18" s="47" customFormat="1" x14ac:dyDescent="0.3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Q180" s="46"/>
      <c r="R180" s="46"/>
    </row>
    <row r="181" spans="1:18" s="47" customFormat="1" x14ac:dyDescent="0.3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Q181" s="46"/>
      <c r="R181" s="46"/>
    </row>
    <row r="182" spans="1:18" s="47" customFormat="1" x14ac:dyDescent="0.3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Q182" s="46"/>
      <c r="R182" s="46"/>
    </row>
    <row r="183" spans="1:18" s="47" customFormat="1" x14ac:dyDescent="0.3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Q183" s="46"/>
      <c r="R183" s="46"/>
    </row>
    <row r="184" spans="1:18" s="47" customFormat="1" x14ac:dyDescent="0.3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Q184" s="46"/>
      <c r="R184" s="46"/>
    </row>
    <row r="185" spans="1:18" s="47" customFormat="1" x14ac:dyDescent="0.3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Q185" s="46"/>
      <c r="R185" s="4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  <ignoredError sqref="I26:I36 E26:E36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BM185"/>
  <sheetViews>
    <sheetView showGridLines="0" topLeftCell="A37" zoomScaleNormal="100" workbookViewId="0">
      <selection activeCell="L20" sqref="L20"/>
    </sheetView>
  </sheetViews>
  <sheetFormatPr baseColWidth="10" defaultColWidth="11.59765625" defaultRowHeight="12.75" x14ac:dyDescent="0.35"/>
  <cols>
    <col min="1" max="1" width="2.1328125" style="20" customWidth="1"/>
    <col min="2" max="2" width="16.265625" style="21" customWidth="1"/>
    <col min="3" max="3" width="14.1328125" style="21" bestFit="1" customWidth="1"/>
    <col min="4" max="4" width="11.86328125" style="20" customWidth="1"/>
    <col min="5" max="8" width="11" style="21" customWidth="1"/>
    <col min="9" max="9" width="10.86328125" style="21" customWidth="1"/>
    <col min="10" max="10" width="11.265625" style="21" customWidth="1"/>
    <col min="11" max="11" width="1.73046875" style="21" customWidth="1"/>
    <col min="12" max="14" width="11.59765625" style="67" customWidth="1"/>
    <col min="15" max="15" width="8.3984375" style="67" bestFit="1" customWidth="1"/>
    <col min="16" max="16" width="5.73046875" style="67" customWidth="1"/>
    <col min="17" max="17" width="9.59765625" style="46" customWidth="1"/>
    <col min="18" max="18" width="6.86328125" style="46" customWidth="1"/>
    <col min="19" max="63" width="11.59765625" style="47" customWidth="1"/>
    <col min="64" max="65" width="11.59765625" style="47"/>
    <col min="66" max="16384" width="11.59765625" style="69"/>
  </cols>
  <sheetData>
    <row r="1" spans="1:26" ht="15.75" customHeight="1" x14ac:dyDescent="0.35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6" ht="15.75" customHeight="1" x14ac:dyDescent="0.35">
      <c r="B2" s="20"/>
      <c r="C2" s="20"/>
      <c r="E2" s="20"/>
      <c r="F2" s="20"/>
      <c r="G2" s="20"/>
      <c r="H2" s="20"/>
      <c r="I2" s="20"/>
      <c r="J2" s="20"/>
      <c r="K2" s="26"/>
    </row>
    <row r="3" spans="1:26" ht="15.75" customHeight="1" x14ac:dyDescent="0.35">
      <c r="B3" s="20"/>
      <c r="C3" s="20"/>
      <c r="E3" s="20"/>
      <c r="F3" s="20"/>
      <c r="G3" s="20"/>
      <c r="H3" s="20"/>
      <c r="I3" s="20"/>
      <c r="J3" s="20"/>
      <c r="K3" s="26"/>
    </row>
    <row r="4" spans="1:26" ht="15.75" customHeight="1" x14ac:dyDescent="0.35">
      <c r="B4" s="20"/>
      <c r="C4" s="20"/>
      <c r="E4" s="20"/>
      <c r="F4" s="20"/>
      <c r="G4" s="20"/>
      <c r="H4" s="20"/>
      <c r="I4" s="20"/>
      <c r="J4" s="20"/>
      <c r="K4" s="26"/>
    </row>
    <row r="5" spans="1:26" ht="15.75" customHeight="1" x14ac:dyDescent="0.35">
      <c r="B5" s="20"/>
      <c r="C5" s="20"/>
      <c r="E5" s="20"/>
      <c r="F5" s="20"/>
      <c r="G5" s="20"/>
      <c r="H5" s="20"/>
      <c r="I5" s="20"/>
      <c r="J5" s="20"/>
      <c r="K5" s="26"/>
    </row>
    <row r="6" spans="1:26" ht="15.75" customHeight="1" x14ac:dyDescent="0.35">
      <c r="B6" s="20"/>
      <c r="C6" s="20"/>
      <c r="E6" s="20"/>
      <c r="F6" s="20"/>
      <c r="G6" s="20"/>
      <c r="H6" s="20"/>
      <c r="I6" s="20"/>
      <c r="J6" s="20"/>
      <c r="K6" s="26"/>
    </row>
    <row r="7" spans="1:26" ht="15.75" customHeight="1" x14ac:dyDescent="0.35">
      <c r="B7" s="20"/>
      <c r="C7" s="20"/>
      <c r="E7" s="20"/>
      <c r="F7" s="20"/>
      <c r="G7" s="20"/>
      <c r="H7" s="20"/>
      <c r="I7" s="20"/>
      <c r="J7" s="20"/>
      <c r="K7" s="26"/>
    </row>
    <row r="8" spans="1:26" ht="15.75" customHeight="1" x14ac:dyDescent="0.35">
      <c r="B8" s="20"/>
      <c r="C8" s="20"/>
      <c r="E8" s="20"/>
      <c r="F8" s="20"/>
      <c r="G8" s="20"/>
      <c r="H8" s="20"/>
      <c r="I8" s="20"/>
      <c r="J8" s="20"/>
      <c r="K8" s="26"/>
    </row>
    <row r="9" spans="1:26" ht="13.15" x14ac:dyDescent="0.4">
      <c r="B9" s="20"/>
      <c r="C9" s="193" t="s">
        <v>88</v>
      </c>
      <c r="D9" s="193"/>
      <c r="E9" s="193"/>
      <c r="F9" s="193"/>
      <c r="G9" s="193"/>
      <c r="H9" s="193"/>
      <c r="I9" s="193"/>
      <c r="J9" s="193"/>
      <c r="K9" s="26"/>
    </row>
    <row r="10" spans="1:26" ht="13.15" x14ac:dyDescent="0.4">
      <c r="B10" s="20"/>
      <c r="C10" s="194" t="str">
        <f>+"toneladas métricas, "&amp;" "&amp;G12&amp;" "&amp;H13</f>
        <v>toneladas métricas,  septiembre 2022</v>
      </c>
      <c r="D10" s="194"/>
      <c r="E10" s="194"/>
      <c r="F10" s="194"/>
      <c r="G10" s="194"/>
      <c r="H10" s="194"/>
      <c r="I10" s="194"/>
      <c r="J10" s="194"/>
      <c r="K10" s="26"/>
    </row>
    <row r="11" spans="1:26" ht="13.15" x14ac:dyDescent="0.4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6" ht="15.75" customHeight="1" x14ac:dyDescent="0.4">
      <c r="B12" s="27"/>
      <c r="C12" s="196" t="str">
        <f>+'Abastecimiento ciudades frutas'!C12:D12</f>
        <v>Año corrido a septiembre</v>
      </c>
      <c r="D12" s="196"/>
      <c r="E12" s="195" t="str">
        <f>+CONCATENATE("% Cambio '",MID(D13,3,2),"/'",MID(C13,3,2))</f>
        <v>% Cambio '22/'21</v>
      </c>
      <c r="F12" s="195" t="str">
        <f>+CONCATENATE("% del total '",MID(D13,3,2))</f>
        <v>% del total '22</v>
      </c>
      <c r="G12" s="194" t="str">
        <f>+'Abastecimiento ciudades frutas'!G12:H12</f>
        <v>septiembre</v>
      </c>
      <c r="H12" s="194"/>
      <c r="I12" s="195" t="str">
        <f>+CONCATENATE("% Cambio '",MID(D13,3,2),"/'",MID(C13,3,2))</f>
        <v>% Cambio '22/'21</v>
      </c>
      <c r="J12" s="195" t="str">
        <f>+CONCATENATE("% del total '",MID(D13,3,2))</f>
        <v>% del total '22</v>
      </c>
      <c r="K12" s="26"/>
    </row>
    <row r="13" spans="1:26" ht="15.75" customHeight="1" x14ac:dyDescent="0.35">
      <c r="B13" s="31"/>
      <c r="C13" s="63">
        <f>+D13-1</f>
        <v>2021</v>
      </c>
      <c r="D13" s="29">
        <f>+Fechas!B3</f>
        <v>2022</v>
      </c>
      <c r="E13" s="195"/>
      <c r="F13" s="195"/>
      <c r="G13" s="80">
        <f>+H13-1</f>
        <v>2021</v>
      </c>
      <c r="H13" s="81">
        <f>+Fechas!B3</f>
        <v>2022</v>
      </c>
      <c r="I13" s="195"/>
      <c r="J13" s="195"/>
      <c r="K13" s="26"/>
    </row>
    <row r="14" spans="1:26" ht="13.15" x14ac:dyDescent="0.35">
      <c r="B14" s="31"/>
      <c r="C14" s="82"/>
      <c r="D14" s="82"/>
      <c r="E14" s="63"/>
      <c r="F14" s="31"/>
      <c r="G14" s="31"/>
      <c r="H14" s="31"/>
      <c r="I14" s="72"/>
      <c r="J14" s="72"/>
      <c r="K14" s="26"/>
      <c r="P14" s="83"/>
      <c r="R14" s="96"/>
      <c r="S14" s="46"/>
      <c r="T14" s="46"/>
      <c r="U14" s="46"/>
      <c r="V14" s="46"/>
      <c r="W14" s="46"/>
      <c r="X14" s="46"/>
      <c r="Y14" s="46"/>
    </row>
    <row r="15" spans="1:26" ht="13.15" x14ac:dyDescent="0.4">
      <c r="A15" s="34"/>
      <c r="B15" s="94" t="s">
        <v>33</v>
      </c>
      <c r="C15" s="86">
        <f>+SUM(C16:C36)</f>
        <v>1325949.9420999996</v>
      </c>
      <c r="D15" s="84">
        <f>+SUM(D16:D36)</f>
        <v>1354140.376000002</v>
      </c>
      <c r="E15" s="85">
        <f>+((D15/C15)-1)*100</f>
        <v>2.1260556680861686</v>
      </c>
      <c r="F15" s="37">
        <v>100</v>
      </c>
      <c r="G15" s="86">
        <f>+SUM(G16:G36)</f>
        <v>158011.82449999996</v>
      </c>
      <c r="H15" s="84">
        <f>+SUM(H16:H36)</f>
        <v>151088.02550000034</v>
      </c>
      <c r="I15" s="87">
        <f>+((H15/G15)-1)*100</f>
        <v>-4.3818233362653336</v>
      </c>
      <c r="J15" s="39">
        <v>100</v>
      </c>
      <c r="K15" s="26"/>
      <c r="P15" s="88"/>
      <c r="Q15" s="97"/>
      <c r="R15" s="94"/>
      <c r="S15" s="97"/>
      <c r="T15" s="96"/>
      <c r="U15" s="97"/>
      <c r="V15" s="126"/>
      <c r="W15" s="97"/>
      <c r="X15" s="96"/>
      <c r="Y15" s="97"/>
      <c r="Z15" s="77"/>
    </row>
    <row r="16" spans="1:26" ht="13.15" x14ac:dyDescent="0.4">
      <c r="A16" s="135" t="s">
        <v>174</v>
      </c>
      <c r="B16" s="20" t="s">
        <v>159</v>
      </c>
      <c r="C16" s="41">
        <f>+SUMIFS('[1]BD_ABASTECIMIENTO_SIPSA_AÑOC. P'!$G$22:$G$50000,'[1]BD_ABASTECIMIENTO_SIPSA_AÑOC. P'!$A$22:$A$50000,$C$13,'[1]BD_ABASTECIMIENTO_SIPSA_AÑOC. P'!$B$22:$B$50000,$G$12,'[1]BD_ABASTECIMIENTO_SIPSA_AÑOC. P'!$C$22:$C$50000,$A16,'[1]BD_ABASTECIMIENTO_SIPSA_AÑOC. P'!$E$22:$E$50000,3)</f>
        <v>27273.185000000001</v>
      </c>
      <c r="D16" s="89">
        <f>+SUMIFS('[1]BD_ABASTECIMIENTO_SIPSA_AÑOC. P'!$G$22:$G$50000,'[1]BD_ABASTECIMIENTO_SIPSA_AÑOC. P'!$A$22:$A$50000,$D$13,'[1]BD_ABASTECIMIENTO_SIPSA_AÑOC. P'!$B$22:$B$50000,$G$12,'[1]BD_ABASTECIMIENTO_SIPSA_AÑOC. P'!$C$22:$C$50000,$A16,'[1]BD_ABASTECIMIENTO_SIPSA_AÑOC. P'!$E$22:$E$50000,3)</f>
        <v>20549.181999999986</v>
      </c>
      <c r="E16" s="90">
        <f t="shared" ref="E16:E36" si="0">+IFERROR(D16/C16*100-100,"")</f>
        <v>-24.654263885937837</v>
      </c>
      <c r="F16" s="42">
        <f t="shared" ref="F16:F36" si="1">+(D16/$D$15)*100</f>
        <v>1.5175075172560955</v>
      </c>
      <c r="G16" s="41">
        <f>+SUMIFS([1]BD_ABASTECIMIENTO_SIPSA_PLAZA!$I$22:$I$50000,[1]BD_ABASTECIMIENTO_SIPSA_PLAZA!$A$22:$A$50000,$G$13,[1]BD_ABASTECIMIENTO_SIPSA_PLAZA!$B$22:$B$50000,$G$12,[1]BD_ABASTECIMIENTO_SIPSA_PLAZA!$C$22:$C$50000,$A16,[1]BD_ABASTECIMIENTO_SIPSA_PLAZA!$G$22:$G$50000,3)</f>
        <v>3171.9349999999999</v>
      </c>
      <c r="H16" s="89">
        <f>+SUMIFS([1]BD_ABASTECIMIENTO_SIPSA_PLAZA!$I$22:$I$50000,[1]BD_ABASTECIMIENTO_SIPSA_PLAZA!$A$22:$A$50000,$H$13,[1]BD_ABASTECIMIENTO_SIPSA_PLAZA!$B$22:$B$50000,$G$12,[1]BD_ABASTECIMIENTO_SIPSA_PLAZA!$C$22:$C$50000,$A16,[1]BD_ABASTECIMIENTO_SIPSA_PLAZA!$G$22:$G$50000,3)</f>
        <v>2277.5800000000008</v>
      </c>
      <c r="I16" s="91">
        <f t="shared" ref="I16:I36" si="2">+IFERROR(H16/G16*100-100,"")</f>
        <v>-28.195880432606572</v>
      </c>
      <c r="J16" s="42">
        <f t="shared" ref="J16:J36" si="3">+(H16/$H$15)*100</f>
        <v>1.5074523559777382</v>
      </c>
      <c r="K16" s="26"/>
      <c r="L16" s="98"/>
      <c r="N16" s="67" t="s">
        <v>68</v>
      </c>
      <c r="O16" s="67" t="s">
        <v>79</v>
      </c>
      <c r="P16" s="88"/>
      <c r="Q16" s="124"/>
      <c r="R16" s="20"/>
      <c r="S16" s="124"/>
      <c r="T16" s="96"/>
      <c r="U16" s="124"/>
      <c r="V16" s="126"/>
      <c r="W16" s="124"/>
      <c r="X16" s="96"/>
      <c r="Y16" s="124"/>
      <c r="Z16" s="77"/>
    </row>
    <row r="17" spans="1:26" x14ac:dyDescent="0.35">
      <c r="A17" s="134" t="s">
        <v>175</v>
      </c>
      <c r="B17" s="20" t="s">
        <v>160</v>
      </c>
      <c r="C17" s="41">
        <f>+SUMIFS('[1]BD_ABASTECIMIENTO_SIPSA_AÑOC. P'!$G$22:$G$50000,'[1]BD_ABASTECIMIENTO_SIPSA_AÑOC. P'!$A$22:$A$50000,$C$13,'[1]BD_ABASTECIMIENTO_SIPSA_AÑOC. P'!$B$22:$B$50000,$G$12,'[1]BD_ABASTECIMIENTO_SIPSA_AÑOC. P'!$C$22:$C$50000,$A17,'[1]BD_ABASTECIMIENTO_SIPSA_AÑOC. P'!$E$22:$E$50000,3)</f>
        <v>56493.838000000003</v>
      </c>
      <c r="D17" s="89">
        <f>+SUMIFS('[1]BD_ABASTECIMIENTO_SIPSA_AÑOC. P'!$G$22:$G$50000,'[1]BD_ABASTECIMIENTO_SIPSA_AÑOC. P'!$A$22:$A$50000,$D$13,'[1]BD_ABASTECIMIENTO_SIPSA_AÑOC. P'!$B$22:$B$50000,$G$12,'[1]BD_ABASTECIMIENTO_SIPSA_AÑOC. P'!$C$22:$C$50000,$A17,'[1]BD_ABASTECIMIENTO_SIPSA_AÑOC. P'!$E$22:$E$50000,3)</f>
        <v>65220.562999999958</v>
      </c>
      <c r="E17" s="90">
        <f t="shared" si="0"/>
        <v>15.447215676867202</v>
      </c>
      <c r="F17" s="42">
        <f t="shared" si="1"/>
        <v>4.816381237568228</v>
      </c>
      <c r="G17" s="41">
        <f>+SUMIFS([1]BD_ABASTECIMIENTO_SIPSA_PLAZA!$I$22:$I$50000,[1]BD_ABASTECIMIENTO_SIPSA_PLAZA!$A$22:$A$50000,$G$13,[1]BD_ABASTECIMIENTO_SIPSA_PLAZA!$B$22:$B$50000,$G$12,[1]BD_ABASTECIMIENTO_SIPSA_PLAZA!$C$22:$C$50000,$A17,[1]BD_ABASTECIMIENTO_SIPSA_PLAZA!$G$22:$G$50000,3)</f>
        <v>7448.4979999999996</v>
      </c>
      <c r="H17" s="89">
        <f>+SUMIFS([1]BD_ABASTECIMIENTO_SIPSA_PLAZA!$I$22:$I$50000,[1]BD_ABASTECIMIENTO_SIPSA_PLAZA!$A$22:$A$50000,$H$13,[1]BD_ABASTECIMIENTO_SIPSA_PLAZA!$B$22:$B$50000,$G$12,[1]BD_ABASTECIMIENTO_SIPSA_PLAZA!$C$22:$C$50000,$A17,[1]BD_ABASTECIMIENTO_SIPSA_PLAZA!$G$22:$G$50000,3)</f>
        <v>7165.1289999999899</v>
      </c>
      <c r="I17" s="91">
        <f t="shared" si="2"/>
        <v>-3.8043777416602609</v>
      </c>
      <c r="J17" s="42">
        <f t="shared" si="3"/>
        <v>4.7423539862197579</v>
      </c>
      <c r="K17" s="26"/>
      <c r="L17" s="98"/>
      <c r="N17" s="20" t="s">
        <v>161</v>
      </c>
      <c r="O17" s="74">
        <f t="shared" ref="O17:O37" si="4">+VLOOKUP(N17,$B$16:$F$36,5,0)</f>
        <v>45.727596708186475</v>
      </c>
      <c r="P17" s="88"/>
      <c r="Q17" s="124"/>
      <c r="R17" s="20"/>
      <c r="S17" s="124"/>
      <c r="T17" s="96"/>
      <c r="U17" s="124"/>
      <c r="V17" s="126"/>
      <c r="W17" s="124"/>
      <c r="X17" s="96"/>
      <c r="Y17" s="124"/>
      <c r="Z17" s="77"/>
    </row>
    <row r="18" spans="1:26" ht="13.15" x14ac:dyDescent="0.4">
      <c r="A18" s="134" t="s">
        <v>176</v>
      </c>
      <c r="B18" s="35" t="s">
        <v>161</v>
      </c>
      <c r="C18" s="89">
        <f>+SUMIFS('[1]BD_ABASTECIMIENTO_SIPSA_AÑOC. P'!$G$22:$G$50000,'[1]BD_ABASTECIMIENTO_SIPSA_AÑOC. P'!$A$22:$A$50000,$C$13,'[1]BD_ABASTECIMIENTO_SIPSA_AÑOC. P'!$B$22:$B$50000,$G$12,'[1]BD_ABASTECIMIENTO_SIPSA_AÑOC. P'!$C$22:$C$50000,$A18,'[1]BD_ABASTECIMIENTO_SIPSA_AÑOC. P'!$E$22:$E$50000,3)</f>
        <v>580813.60600000003</v>
      </c>
      <c r="D18" s="89">
        <f>+SUMIFS('[1]BD_ABASTECIMIENTO_SIPSA_AÑOC. P'!$G$22:$G$50000,'[1]BD_ABASTECIMIENTO_SIPSA_AÑOC. P'!$A$22:$A$50000,$D$13,'[1]BD_ABASTECIMIENTO_SIPSA_AÑOC. P'!$B$22:$B$50000,$G$12,'[1]BD_ABASTECIMIENTO_SIPSA_AÑOC. P'!$C$22:$C$50000,$A18,'[1]BD_ABASTECIMIENTO_SIPSA_AÑOC. P'!$E$22:$E$50000,3)</f>
        <v>619215.85000000091</v>
      </c>
      <c r="E18" s="104">
        <f t="shared" si="0"/>
        <v>6.61180172146328</v>
      </c>
      <c r="F18" s="105">
        <f t="shared" si="1"/>
        <v>45.727596708186475</v>
      </c>
      <c r="G18" s="89">
        <f>+SUMIFS([1]BD_ABASTECIMIENTO_SIPSA_PLAZA!$I$22:$I$50000,[1]BD_ABASTECIMIENTO_SIPSA_PLAZA!$A$22:$A$50000,$G$13,[1]BD_ABASTECIMIENTO_SIPSA_PLAZA!$B$22:$B$50000,$G$12,[1]BD_ABASTECIMIENTO_SIPSA_PLAZA!$C$22:$C$50000,$A18,[1]BD_ABASTECIMIENTO_SIPSA_PLAZA!$G$22:$G$50000,3)</f>
        <v>66407.521999999997</v>
      </c>
      <c r="H18" s="89">
        <f>+SUMIFS([1]BD_ABASTECIMIENTO_SIPSA_PLAZA!$I$22:$I$50000,[1]BD_ABASTECIMIENTO_SIPSA_PLAZA!$A$22:$A$50000,$H$13,[1]BD_ABASTECIMIENTO_SIPSA_PLAZA!$B$22:$B$50000,$G$12,[1]BD_ABASTECIMIENTO_SIPSA_PLAZA!$C$22:$C$50000,$A18,[1]BD_ABASTECIMIENTO_SIPSA_PLAZA!$G$22:$G$50000,3)</f>
        <v>68451.989000000322</v>
      </c>
      <c r="I18" s="78">
        <f t="shared" si="2"/>
        <v>3.078667805132568</v>
      </c>
      <c r="J18" s="105">
        <f t="shared" si="3"/>
        <v>45.306031880071238</v>
      </c>
      <c r="K18" s="26"/>
      <c r="L18" s="98"/>
      <c r="N18" s="67" t="s">
        <v>166</v>
      </c>
      <c r="O18" s="74">
        <f t="shared" si="4"/>
        <v>10.985385683529831</v>
      </c>
      <c r="P18" s="73"/>
      <c r="Q18" s="124"/>
      <c r="R18" s="20"/>
      <c r="S18" s="124"/>
      <c r="T18" s="96"/>
      <c r="U18" s="124"/>
      <c r="V18" s="126"/>
      <c r="W18" s="124"/>
      <c r="X18" s="96"/>
      <c r="Y18" s="124"/>
      <c r="Z18" s="77"/>
    </row>
    <row r="19" spans="1:26" x14ac:dyDescent="0.35">
      <c r="A19" s="134" t="s">
        <v>177</v>
      </c>
      <c r="B19" s="20" t="s">
        <v>162</v>
      </c>
      <c r="C19" s="41">
        <f>+SUMIFS('[1]BD_ABASTECIMIENTO_SIPSA_AÑOC. P'!$G$22:$G$50000,'[1]BD_ABASTECIMIENTO_SIPSA_AÑOC. P'!$A$22:$A$50000,$C$13,'[1]BD_ABASTECIMIENTO_SIPSA_AÑOC. P'!$B$22:$B$50000,$G$12,'[1]BD_ABASTECIMIENTO_SIPSA_AÑOC. P'!$C$22:$C$50000,$A19,'[1]BD_ABASTECIMIENTO_SIPSA_AÑOC. P'!$E$22:$E$50000,3)</f>
        <v>121152.58799999999</v>
      </c>
      <c r="D19" s="89">
        <f>+SUMIFS('[1]BD_ABASTECIMIENTO_SIPSA_AÑOC. P'!$G$22:$G$50000,'[1]BD_ABASTECIMIENTO_SIPSA_AÑOC. P'!$A$22:$A$50000,$D$13,'[1]BD_ABASTECIMIENTO_SIPSA_AÑOC. P'!$B$22:$B$50000,$G$12,'[1]BD_ABASTECIMIENTO_SIPSA_AÑOC. P'!$C$22:$C$50000,$A19,'[1]BD_ABASTECIMIENTO_SIPSA_AÑOC. P'!$E$22:$E$50000,3)</f>
        <v>107565.53600000028</v>
      </c>
      <c r="E19" s="90">
        <f t="shared" si="0"/>
        <v>-11.214826050599683</v>
      </c>
      <c r="F19" s="42">
        <f t="shared" si="1"/>
        <v>7.9434553393746627</v>
      </c>
      <c r="G19" s="41">
        <f>+SUMIFS([1]BD_ABASTECIMIENTO_SIPSA_PLAZA!$I$22:$I$50000,[1]BD_ABASTECIMIENTO_SIPSA_PLAZA!$A$22:$A$50000,$G$13,[1]BD_ABASTECIMIENTO_SIPSA_PLAZA!$B$22:$B$50000,$G$12,[1]BD_ABASTECIMIENTO_SIPSA_PLAZA!$C$22:$C$50000,$A19,[1]BD_ABASTECIMIENTO_SIPSA_PLAZA!$G$22:$G$50000,3)</f>
        <v>13252.347</v>
      </c>
      <c r="H19" s="89">
        <f>+SUMIFS([1]BD_ABASTECIMIENTO_SIPSA_PLAZA!$I$22:$I$50000,[1]BD_ABASTECIMIENTO_SIPSA_PLAZA!$A$22:$A$50000,$H$13,[1]BD_ABASTECIMIENTO_SIPSA_PLAZA!$B$22:$B$50000,$G$12,[1]BD_ABASTECIMIENTO_SIPSA_PLAZA!$C$22:$C$50000,$A19,[1]BD_ABASTECIMIENTO_SIPSA_PLAZA!$G$22:$G$50000,3)</f>
        <v>12333.169999999995</v>
      </c>
      <c r="I19" s="91">
        <f t="shared" si="2"/>
        <v>-6.9359563253211292</v>
      </c>
      <c r="J19" s="42">
        <f t="shared" si="3"/>
        <v>8.1629036842499261</v>
      </c>
      <c r="K19" s="26"/>
      <c r="L19" s="98"/>
      <c r="N19" s="67" t="s">
        <v>162</v>
      </c>
      <c r="O19" s="74">
        <f t="shared" si="4"/>
        <v>7.9434553393746627</v>
      </c>
      <c r="P19" s="73"/>
      <c r="Q19" s="124"/>
      <c r="R19" s="20"/>
      <c r="S19" s="124"/>
      <c r="T19" s="96"/>
      <c r="U19" s="124"/>
      <c r="V19" s="126"/>
      <c r="W19" s="124"/>
      <c r="X19" s="96"/>
      <c r="Y19" s="124"/>
      <c r="Z19" s="77"/>
    </row>
    <row r="20" spans="1:26" x14ac:dyDescent="0.35">
      <c r="A20" s="134" t="s">
        <v>178</v>
      </c>
      <c r="B20" s="20" t="s">
        <v>163</v>
      </c>
      <c r="C20" s="41">
        <f>+SUMIFS('[1]BD_ABASTECIMIENTO_SIPSA_AÑOC. P'!$G$22:$G$50000,'[1]BD_ABASTECIMIENTO_SIPSA_AÑOC. P'!$A$22:$A$50000,$C$13,'[1]BD_ABASTECIMIENTO_SIPSA_AÑOC. P'!$B$22:$B$50000,$G$12,'[1]BD_ABASTECIMIENTO_SIPSA_AÑOC. P'!$C$22:$C$50000,$A20,'[1]BD_ABASTECIMIENTO_SIPSA_AÑOC. P'!$E$22:$E$50000,3)</f>
        <v>94831.567999999999</v>
      </c>
      <c r="D20" s="89">
        <f>+SUMIFS('[1]BD_ABASTECIMIENTO_SIPSA_AÑOC. P'!$G$22:$G$50000,'[1]BD_ABASTECIMIENTO_SIPSA_AÑOC. P'!$A$22:$A$50000,$D$13,'[1]BD_ABASTECIMIENTO_SIPSA_AÑOC. P'!$B$22:$B$50000,$G$12,'[1]BD_ABASTECIMIENTO_SIPSA_AÑOC. P'!$C$22:$C$50000,$A20,'[1]BD_ABASTECIMIENTO_SIPSA_AÑOC. P'!$E$22:$E$50000,3)</f>
        <v>103159.16350000005</v>
      </c>
      <c r="E20" s="90">
        <f t="shared" si="0"/>
        <v>8.7814592499409656</v>
      </c>
      <c r="F20" s="42">
        <f t="shared" si="1"/>
        <v>7.6180553603107315</v>
      </c>
      <c r="G20" s="41">
        <f>+SUMIFS([1]BD_ABASTECIMIENTO_SIPSA_PLAZA!$I$22:$I$50000,[1]BD_ABASTECIMIENTO_SIPSA_PLAZA!$A$22:$A$50000,$G$13,[1]BD_ABASTECIMIENTO_SIPSA_PLAZA!$B$22:$B$50000,$G$12,[1]BD_ABASTECIMIENTO_SIPSA_PLAZA!$C$22:$C$50000,$A20,[1]BD_ABASTECIMIENTO_SIPSA_PLAZA!$G$22:$G$50000,3)</f>
        <v>12458.588</v>
      </c>
      <c r="H20" s="89">
        <f>+SUMIFS([1]BD_ABASTECIMIENTO_SIPSA_PLAZA!$I$22:$I$50000,[1]BD_ABASTECIMIENTO_SIPSA_PLAZA!$A$22:$A$50000,$H$13,[1]BD_ABASTECIMIENTO_SIPSA_PLAZA!$B$22:$B$50000,$G$12,[1]BD_ABASTECIMIENTO_SIPSA_PLAZA!$C$22:$C$50000,$A20,[1]BD_ABASTECIMIENTO_SIPSA_PLAZA!$G$22:$G$50000,3)</f>
        <v>10673.045499999997</v>
      </c>
      <c r="I20" s="91">
        <f t="shared" si="2"/>
        <v>-14.331820748868196</v>
      </c>
      <c r="J20" s="42">
        <f t="shared" si="3"/>
        <v>7.064124019543808</v>
      </c>
      <c r="K20" s="62"/>
      <c r="L20" s="98"/>
      <c r="N20" s="67" t="s">
        <v>163</v>
      </c>
      <c r="O20" s="74">
        <f t="shared" si="4"/>
        <v>7.6180553603107315</v>
      </c>
      <c r="P20" s="73"/>
      <c r="Q20" s="124"/>
      <c r="R20" s="20"/>
      <c r="S20" s="124"/>
      <c r="T20" s="96"/>
      <c r="U20" s="124"/>
      <c r="V20" s="126"/>
      <c r="W20" s="124"/>
      <c r="X20" s="96"/>
      <c r="Y20" s="124"/>
      <c r="Z20" s="77"/>
    </row>
    <row r="21" spans="1:26" x14ac:dyDescent="0.35">
      <c r="A21" s="134" t="s">
        <v>179</v>
      </c>
      <c r="B21" s="20" t="s">
        <v>69</v>
      </c>
      <c r="C21" s="41">
        <f>+SUMIFS('[1]BD_ABASTECIMIENTO_SIPSA_AÑOC. P'!$G$22:$G$50000,'[1]BD_ABASTECIMIENTO_SIPSA_AÑOC. P'!$A$22:$A$50000,$C$13,'[1]BD_ABASTECIMIENTO_SIPSA_AÑOC. P'!$B$22:$B$50000,$G$12,'[1]BD_ABASTECIMIENTO_SIPSA_AÑOC. P'!$C$22:$C$50000,$A21,'[1]BD_ABASTECIMIENTO_SIPSA_AÑOC. P'!$E$22:$E$50000,3)</f>
        <v>35224.004000000001</v>
      </c>
      <c r="D21" s="89">
        <f>+SUMIFS('[1]BD_ABASTECIMIENTO_SIPSA_AÑOC. P'!$G$22:$G$50000,'[1]BD_ABASTECIMIENTO_SIPSA_AÑOC. P'!$A$22:$A$50000,$D$13,'[1]BD_ABASTECIMIENTO_SIPSA_AÑOC. P'!$B$22:$B$50000,$G$12,'[1]BD_ABASTECIMIENTO_SIPSA_AÑOC. P'!$C$22:$C$50000,$A21,'[1]BD_ABASTECIMIENTO_SIPSA_AÑOC. P'!$E$22:$E$50000,3)</f>
        <v>36846.78349999991</v>
      </c>
      <c r="E21" s="90">
        <f t="shared" si="0"/>
        <v>4.6070273555496755</v>
      </c>
      <c r="F21" s="42">
        <f t="shared" si="1"/>
        <v>2.7210460712235536</v>
      </c>
      <c r="G21" s="41">
        <f>+SUMIFS([1]BD_ABASTECIMIENTO_SIPSA_PLAZA!$I$22:$I$50000,[1]BD_ABASTECIMIENTO_SIPSA_PLAZA!$A$22:$A$50000,$G$13,[1]BD_ABASTECIMIENTO_SIPSA_PLAZA!$B$22:$B$50000,$G$12,[1]BD_ABASTECIMIENTO_SIPSA_PLAZA!$C$22:$C$50000,$A21,[1]BD_ABASTECIMIENTO_SIPSA_PLAZA!$G$22:$G$50000,3)</f>
        <v>4075.5839999999998</v>
      </c>
      <c r="H21" s="89">
        <f>+SUMIFS([1]BD_ABASTECIMIENTO_SIPSA_PLAZA!$I$22:$I$50000,[1]BD_ABASTECIMIENTO_SIPSA_PLAZA!$A$22:$A$50000,$H$13,[1]BD_ABASTECIMIENTO_SIPSA_PLAZA!$B$22:$B$50000,$G$12,[1]BD_ABASTECIMIENTO_SIPSA_PLAZA!$C$22:$C$50000,$A21,[1]BD_ABASTECIMIENTO_SIPSA_PLAZA!$G$22:$G$50000,3)</f>
        <v>3940.5850000000005</v>
      </c>
      <c r="I21" s="91">
        <f t="shared" si="2"/>
        <v>-3.3123841883764271</v>
      </c>
      <c r="J21" s="42">
        <f t="shared" si="3"/>
        <v>2.6081385251804692</v>
      </c>
      <c r="K21" s="62"/>
      <c r="L21" s="98"/>
      <c r="N21" s="67" t="s">
        <v>160</v>
      </c>
      <c r="O21" s="74">
        <f t="shared" si="4"/>
        <v>4.816381237568228</v>
      </c>
      <c r="P21" s="77"/>
      <c r="Q21" s="124"/>
      <c r="R21" s="20"/>
      <c r="S21" s="124"/>
      <c r="T21" s="96"/>
      <c r="U21" s="124"/>
      <c r="V21" s="126"/>
      <c r="W21" s="124"/>
      <c r="X21" s="96"/>
      <c r="Y21" s="124"/>
      <c r="Z21" s="77"/>
    </row>
    <row r="22" spans="1:26" s="47" customFormat="1" x14ac:dyDescent="0.35">
      <c r="A22" s="134" t="s">
        <v>180</v>
      </c>
      <c r="B22" s="20" t="s">
        <v>164</v>
      </c>
      <c r="C22" s="41">
        <f>+SUMIFS('[1]BD_ABASTECIMIENTO_SIPSA_AÑOC. P'!$G$22:$G$50000,'[1]BD_ABASTECIMIENTO_SIPSA_AÑOC. P'!$A$22:$A$50000,$C$13,'[1]BD_ABASTECIMIENTO_SIPSA_AÑOC. P'!$B$22:$B$50000,$G$12,'[1]BD_ABASTECIMIENTO_SIPSA_AÑOC. P'!$C$22:$C$50000,$A22,'[1]BD_ABASTECIMIENTO_SIPSA_AÑOC. P'!$E$22:$E$50000,3)</f>
        <v>56601.474999999999</v>
      </c>
      <c r="D22" s="89">
        <f>+SUMIFS('[1]BD_ABASTECIMIENTO_SIPSA_AÑOC. P'!$G$22:$G$50000,'[1]BD_ABASTECIMIENTO_SIPSA_AÑOC. P'!$A$22:$A$50000,$D$13,'[1]BD_ABASTECIMIENTO_SIPSA_AÑOC. P'!$B$22:$B$50000,$G$12,'[1]BD_ABASTECIMIENTO_SIPSA_AÑOC. P'!$C$22:$C$50000,$A22,'[1]BD_ABASTECIMIENTO_SIPSA_AÑOC. P'!$E$22:$E$50000,3)</f>
        <v>53966.182999999794</v>
      </c>
      <c r="E22" s="90">
        <f t="shared" si="0"/>
        <v>-4.6558716005196175</v>
      </c>
      <c r="F22" s="42">
        <f t="shared" si="1"/>
        <v>3.9852724249616287</v>
      </c>
      <c r="G22" s="41">
        <f>+SUMIFS([1]BD_ABASTECIMIENTO_SIPSA_PLAZA!$I$22:$I$50000,[1]BD_ABASTECIMIENTO_SIPSA_PLAZA!$A$22:$A$50000,$G$13,[1]BD_ABASTECIMIENTO_SIPSA_PLAZA!$B$22:$B$50000,$G$12,[1]BD_ABASTECIMIENTO_SIPSA_PLAZA!$C$22:$C$50000,$A22,[1]BD_ABASTECIMIENTO_SIPSA_PLAZA!$G$22:$G$50000,3)</f>
        <v>6757.2179999999998</v>
      </c>
      <c r="H22" s="89">
        <f>+SUMIFS([1]BD_ABASTECIMIENTO_SIPSA_PLAZA!$I$22:$I$50000,[1]BD_ABASTECIMIENTO_SIPSA_PLAZA!$A$22:$A$50000,$H$13,[1]BD_ABASTECIMIENTO_SIPSA_PLAZA!$B$22:$B$50000,$G$12,[1]BD_ABASTECIMIENTO_SIPSA_PLAZA!$C$22:$C$50000,$A22,[1]BD_ABASTECIMIENTO_SIPSA_PLAZA!$G$22:$G$50000,3)</f>
        <v>6232.0079999999998</v>
      </c>
      <c r="I22" s="91">
        <f t="shared" si="2"/>
        <v>-7.7725774127754903</v>
      </c>
      <c r="J22" s="42">
        <f t="shared" si="3"/>
        <v>4.1247530897145692</v>
      </c>
      <c r="K22" s="26"/>
      <c r="L22" s="98"/>
      <c r="M22" s="67"/>
      <c r="N22" s="67" t="s">
        <v>164</v>
      </c>
      <c r="O22" s="74">
        <f t="shared" si="4"/>
        <v>3.9852724249616287</v>
      </c>
      <c r="P22" s="67"/>
      <c r="Q22" s="124"/>
      <c r="R22" s="20"/>
      <c r="S22" s="124"/>
      <c r="T22" s="96"/>
      <c r="U22" s="124"/>
      <c r="V22" s="126"/>
      <c r="W22" s="124"/>
      <c r="X22" s="96"/>
      <c r="Y22" s="124"/>
      <c r="Z22" s="77"/>
    </row>
    <row r="23" spans="1:26" s="47" customFormat="1" x14ac:dyDescent="0.35">
      <c r="A23" s="134" t="s">
        <v>181</v>
      </c>
      <c r="B23" s="20" t="s">
        <v>165</v>
      </c>
      <c r="C23" s="41">
        <f>+SUMIFS('[1]BD_ABASTECIMIENTO_SIPSA_AÑOC. P'!$G$22:$G$50000,'[1]BD_ABASTECIMIENTO_SIPSA_AÑOC. P'!$A$22:$A$50000,$C$13,'[1]BD_ABASTECIMIENTO_SIPSA_AÑOC. P'!$B$22:$B$50000,$G$12,'[1]BD_ABASTECIMIENTO_SIPSA_AÑOC. P'!$C$22:$C$50000,$A23,'[1]BD_ABASTECIMIENTO_SIPSA_AÑOC. P'!$E$22:$E$50000,3)</f>
        <v>9845.9549999999999</v>
      </c>
      <c r="D23" s="89">
        <f>+SUMIFS('[1]BD_ABASTECIMIENTO_SIPSA_AÑOC. P'!$G$22:$G$50000,'[1]BD_ABASTECIMIENTO_SIPSA_AÑOC. P'!$A$22:$A$50000,$D$13,'[1]BD_ABASTECIMIENTO_SIPSA_AÑOC. P'!$B$22:$B$50000,$G$12,'[1]BD_ABASTECIMIENTO_SIPSA_AÑOC. P'!$C$22:$C$50000,$A23,'[1]BD_ABASTECIMIENTO_SIPSA_AÑOC. P'!$E$22:$E$50000,3)</f>
        <v>8845.9264999999996</v>
      </c>
      <c r="E23" s="90">
        <f t="shared" si="0"/>
        <v>-10.15674457175561</v>
      </c>
      <c r="F23" s="42">
        <f t="shared" si="1"/>
        <v>0.65325033185481107</v>
      </c>
      <c r="G23" s="41">
        <f>+SUMIFS([1]BD_ABASTECIMIENTO_SIPSA_PLAZA!$I$22:$I$50000,[1]BD_ABASTECIMIENTO_SIPSA_PLAZA!$A$22:$A$50000,$G$13,[1]BD_ABASTECIMIENTO_SIPSA_PLAZA!$B$22:$B$50000,$G$12,[1]BD_ABASTECIMIENTO_SIPSA_PLAZA!$C$22:$C$50000,$A23,[1]BD_ABASTECIMIENTO_SIPSA_PLAZA!$G$22:$G$50000,3)</f>
        <v>933.93899999999996</v>
      </c>
      <c r="H23" s="89">
        <f>+SUMIFS([1]BD_ABASTECIMIENTO_SIPSA_PLAZA!$I$22:$I$50000,[1]BD_ABASTECIMIENTO_SIPSA_PLAZA!$A$22:$A$50000,$H$13,[1]BD_ABASTECIMIENTO_SIPSA_PLAZA!$B$22:$B$50000,$G$12,[1]BD_ABASTECIMIENTO_SIPSA_PLAZA!$C$22:$C$50000,$A23,[1]BD_ABASTECIMIENTO_SIPSA_PLAZA!$G$22:$G$50000,3)</f>
        <v>929.60299999999972</v>
      </c>
      <c r="I23" s="91">
        <f t="shared" si="2"/>
        <v>-0.46427015040599429</v>
      </c>
      <c r="J23" s="42">
        <f t="shared" si="3"/>
        <v>0.61527245254786767</v>
      </c>
      <c r="K23" s="26"/>
      <c r="L23" s="98"/>
      <c r="M23" s="67"/>
      <c r="N23" s="67" t="s">
        <v>69</v>
      </c>
      <c r="O23" s="74">
        <f t="shared" si="4"/>
        <v>2.7210460712235536</v>
      </c>
      <c r="P23" s="67"/>
      <c r="Q23" s="124"/>
      <c r="R23" s="20"/>
      <c r="S23" s="124"/>
      <c r="T23" s="96"/>
      <c r="U23" s="124"/>
      <c r="V23" s="126"/>
      <c r="W23" s="124"/>
      <c r="X23" s="96"/>
      <c r="Y23" s="124"/>
      <c r="Z23" s="77"/>
    </row>
    <row r="24" spans="1:26" s="47" customFormat="1" x14ac:dyDescent="0.35">
      <c r="A24" s="134" t="s">
        <v>182</v>
      </c>
      <c r="B24" s="20" t="s">
        <v>78</v>
      </c>
      <c r="C24" s="41">
        <f>+SUMIFS('[1]BD_ABASTECIMIENTO_SIPSA_AÑOC. P'!$G$22:$G$50000,'[1]BD_ABASTECIMIENTO_SIPSA_AÑOC. P'!$A$22:$A$50000,$C$13,'[1]BD_ABASTECIMIENTO_SIPSA_AÑOC. P'!$B$22:$B$50000,$G$12,'[1]BD_ABASTECIMIENTO_SIPSA_AÑOC. P'!$C$22:$C$50000,$A24,'[1]BD_ABASTECIMIENTO_SIPSA_AÑOC. P'!$E$22:$E$50000,3)</f>
        <v>8596.9580000000005</v>
      </c>
      <c r="D24" s="89">
        <f>+SUMIFS('[1]BD_ABASTECIMIENTO_SIPSA_AÑOC. P'!$G$22:$G$50000,'[1]BD_ABASTECIMIENTO_SIPSA_AÑOC. P'!$A$22:$A$50000,$D$13,'[1]BD_ABASTECIMIENTO_SIPSA_AÑOC. P'!$B$22:$B$50000,$G$12,'[1]BD_ABASTECIMIENTO_SIPSA_AÑOC. P'!$C$22:$C$50000,$A24,'[1]BD_ABASTECIMIENTO_SIPSA_AÑOC. P'!$E$22:$E$50000,3)</f>
        <v>14876.931999999928</v>
      </c>
      <c r="E24" s="90">
        <f t="shared" si="0"/>
        <v>73.048792375162549</v>
      </c>
      <c r="F24" s="42">
        <f t="shared" si="1"/>
        <v>1.0986255386568509</v>
      </c>
      <c r="G24" s="41">
        <f>+SUMIFS([1]BD_ABASTECIMIENTO_SIPSA_PLAZA!$I$22:$I$50000,[1]BD_ABASTECIMIENTO_SIPSA_PLAZA!$A$22:$A$50000,$G$13,[1]BD_ABASTECIMIENTO_SIPSA_PLAZA!$B$22:$B$50000,$G$12,[1]BD_ABASTECIMIENTO_SIPSA_PLAZA!$C$22:$C$50000,$A24,[1]BD_ABASTECIMIENTO_SIPSA_PLAZA!$G$22:$G$50000,3)</f>
        <v>1262.068</v>
      </c>
      <c r="H24" s="89">
        <f>+SUMIFS([1]BD_ABASTECIMIENTO_SIPSA_PLAZA!$I$22:$I$50000,[1]BD_ABASTECIMIENTO_SIPSA_PLAZA!$A$22:$A$50000,$H$13,[1]BD_ABASTECIMIENTO_SIPSA_PLAZA!$B$22:$B$50000,$G$12,[1]BD_ABASTECIMIENTO_SIPSA_PLAZA!$C$22:$C$50000,$A24,[1]BD_ABASTECIMIENTO_SIPSA_PLAZA!$G$22:$G$50000,3)</f>
        <v>1719.2539999999897</v>
      </c>
      <c r="I24" s="91">
        <f t="shared" si="2"/>
        <v>36.225147931806333</v>
      </c>
      <c r="J24" s="42">
        <f t="shared" si="3"/>
        <v>1.1379154597529542</v>
      </c>
      <c r="K24" s="26"/>
      <c r="L24" s="98"/>
      <c r="M24" s="67"/>
      <c r="N24" s="67" t="s">
        <v>71</v>
      </c>
      <c r="O24" s="74">
        <f t="shared" si="4"/>
        <v>2.0032905362538269</v>
      </c>
      <c r="P24" s="67"/>
      <c r="Q24" s="124"/>
      <c r="R24" s="20"/>
      <c r="S24" s="124"/>
      <c r="T24" s="96"/>
      <c r="U24" s="124"/>
      <c r="V24" s="126"/>
      <c r="W24" s="124"/>
      <c r="X24" s="96"/>
      <c r="Y24" s="124"/>
      <c r="Z24" s="77"/>
    </row>
    <row r="25" spans="1:26" s="47" customFormat="1" x14ac:dyDescent="0.35">
      <c r="A25" s="134" t="s">
        <v>183</v>
      </c>
      <c r="B25" s="20" t="s">
        <v>72</v>
      </c>
      <c r="C25" s="41">
        <f>+SUMIFS('[1]BD_ABASTECIMIENTO_SIPSA_AÑOC. P'!$G$22:$G$50000,'[1]BD_ABASTECIMIENTO_SIPSA_AÑOC. P'!$A$22:$A$50000,$C$13,'[1]BD_ABASTECIMIENTO_SIPSA_AÑOC. P'!$B$22:$B$50000,$G$12,'[1]BD_ABASTECIMIENTO_SIPSA_AÑOC. P'!$C$22:$C$50000,$A25,'[1]BD_ABASTECIMIENTO_SIPSA_AÑOC. P'!$E$22:$E$50000,3)</f>
        <v>13246.833000000001</v>
      </c>
      <c r="D25" s="89">
        <f>+SUMIFS('[1]BD_ABASTECIMIENTO_SIPSA_AÑOC. P'!$G$22:$G$50000,'[1]BD_ABASTECIMIENTO_SIPSA_AÑOC. P'!$A$22:$A$50000,$D$13,'[1]BD_ABASTECIMIENTO_SIPSA_AÑOC. P'!$B$22:$B$50000,$G$12,'[1]BD_ABASTECIMIENTO_SIPSA_AÑOC. P'!$C$22:$C$50000,$A25,'[1]BD_ABASTECIMIENTO_SIPSA_AÑOC. P'!$E$22:$E$50000,3)</f>
        <v>11620.968999999986</v>
      </c>
      <c r="E25" s="90">
        <f t="shared" si="0"/>
        <v>-12.273605321362581</v>
      </c>
      <c r="F25" s="42">
        <f t="shared" si="1"/>
        <v>0.85818052588662852</v>
      </c>
      <c r="G25" s="41">
        <f>+SUMIFS([1]BD_ABASTECIMIENTO_SIPSA_PLAZA!$I$22:$I$50000,[1]BD_ABASTECIMIENTO_SIPSA_PLAZA!$A$22:$A$50000,$G$13,[1]BD_ABASTECIMIENTO_SIPSA_PLAZA!$B$22:$B$50000,$G$12,[1]BD_ABASTECIMIENTO_SIPSA_PLAZA!$C$22:$C$50000,$A25,[1]BD_ABASTECIMIENTO_SIPSA_PLAZA!$G$22:$G$50000,3)</f>
        <v>1628.9359999999999</v>
      </c>
      <c r="H25" s="89">
        <f>+SUMIFS([1]BD_ABASTECIMIENTO_SIPSA_PLAZA!$I$22:$I$50000,[1]BD_ABASTECIMIENTO_SIPSA_PLAZA!$A$22:$A$50000,$H$13,[1]BD_ABASTECIMIENTO_SIPSA_PLAZA!$B$22:$B$50000,$G$12,[1]BD_ABASTECIMIENTO_SIPSA_PLAZA!$C$22:$C$50000,$A25,[1]BD_ABASTECIMIENTO_SIPSA_PLAZA!$G$22:$G$50000,3)</f>
        <v>1342.8849999999973</v>
      </c>
      <c r="I25" s="91">
        <f t="shared" si="2"/>
        <v>-17.560603977074777</v>
      </c>
      <c r="J25" s="42">
        <f t="shared" si="3"/>
        <v>0.88880968267071192</v>
      </c>
      <c r="K25" s="26"/>
      <c r="L25" s="98"/>
      <c r="M25" s="67"/>
      <c r="N25" s="67" t="s">
        <v>76</v>
      </c>
      <c r="O25" s="74">
        <f t="shared" si="4"/>
        <v>1.881100840907203</v>
      </c>
      <c r="P25" s="67"/>
      <c r="Q25" s="124"/>
      <c r="R25" s="20"/>
      <c r="S25" s="124"/>
      <c r="T25" s="96"/>
      <c r="U25" s="124"/>
      <c r="V25" s="126"/>
      <c r="W25" s="124"/>
      <c r="X25" s="96"/>
      <c r="Y25" s="124"/>
      <c r="Z25" s="77"/>
    </row>
    <row r="26" spans="1:26" s="47" customFormat="1" x14ac:dyDescent="0.35">
      <c r="A26" s="134" t="s">
        <v>184</v>
      </c>
      <c r="B26" s="20" t="s">
        <v>166</v>
      </c>
      <c r="C26" s="41">
        <f>+SUMIFS('[1]BD_ABASTECIMIENTO_SIPSA_AÑOC. P'!$G$22:$G$50000,'[1]BD_ABASTECIMIENTO_SIPSA_AÑOC. P'!$A$22:$A$50000,$C$13,'[1]BD_ABASTECIMIENTO_SIPSA_AÑOC. P'!$B$22:$B$50000,$G$12,'[1]BD_ABASTECIMIENTO_SIPSA_AÑOC. P'!$C$22:$C$50000,$A26,'[1]BD_ABASTECIMIENTO_SIPSA_AÑOC. P'!$E$22:$E$50000,3)</f>
        <v>157409.21599999999</v>
      </c>
      <c r="D26" s="89">
        <f>+SUMIFS('[1]BD_ABASTECIMIENTO_SIPSA_AÑOC. P'!$G$22:$G$50000,'[1]BD_ABASTECIMIENTO_SIPSA_AÑOC. P'!$A$22:$A$50000,$D$13,'[1]BD_ABASTECIMIENTO_SIPSA_AÑOC. P'!$B$22:$B$50000,$G$12,'[1]BD_ABASTECIMIENTO_SIPSA_AÑOC. P'!$C$22:$C$50000,$A26,'[1]BD_ABASTECIMIENTO_SIPSA_AÑOC. P'!$E$22:$E$50000,3)</f>
        <v>148757.54300000123</v>
      </c>
      <c r="E26" s="90">
        <f t="shared" si="0"/>
        <v>-5.4962938129358037</v>
      </c>
      <c r="F26" s="42">
        <f t="shared" si="1"/>
        <v>10.985385683529831</v>
      </c>
      <c r="G26" s="41">
        <f>+SUMIFS([1]BD_ABASTECIMIENTO_SIPSA_PLAZA!$I$22:$I$50000,[1]BD_ABASTECIMIENTO_SIPSA_PLAZA!$A$22:$A$50000,$G$13,[1]BD_ABASTECIMIENTO_SIPSA_PLAZA!$B$22:$B$50000,$G$12,[1]BD_ABASTECIMIENTO_SIPSA_PLAZA!$C$22:$C$50000,$A26,[1]BD_ABASTECIMIENTO_SIPSA_PLAZA!$G$22:$G$50000,3)</f>
        <v>20511.126</v>
      </c>
      <c r="H26" s="89">
        <f>+SUMIFS([1]BD_ABASTECIMIENTO_SIPSA_PLAZA!$I$22:$I$50000,[1]BD_ABASTECIMIENTO_SIPSA_PLAZA!$A$22:$A$50000,$H$13,[1]BD_ABASTECIMIENTO_SIPSA_PLAZA!$B$22:$B$50000,$G$12,[1]BD_ABASTECIMIENTO_SIPSA_PLAZA!$C$22:$C$50000,$A26,[1]BD_ABASTECIMIENTO_SIPSA_PLAZA!$G$22:$G$50000,3)</f>
        <v>16455.635000000089</v>
      </c>
      <c r="I26" s="91">
        <f t="shared" si="2"/>
        <v>-19.772151953042027</v>
      </c>
      <c r="J26" s="42">
        <f t="shared" si="3"/>
        <v>10.891422364904791</v>
      </c>
      <c r="K26" s="26"/>
      <c r="L26" s="98"/>
      <c r="M26" s="67"/>
      <c r="N26" s="67" t="s">
        <v>168</v>
      </c>
      <c r="O26" s="74">
        <f t="shared" si="4"/>
        <v>1.7720834136031958</v>
      </c>
      <c r="P26" s="67"/>
      <c r="Q26" s="124"/>
      <c r="R26" s="20"/>
      <c r="S26" s="124"/>
      <c r="T26" s="96"/>
      <c r="U26" s="124"/>
      <c r="V26" s="126"/>
      <c r="W26" s="124"/>
      <c r="X26" s="96"/>
      <c r="Y26" s="124"/>
      <c r="Z26" s="77"/>
    </row>
    <row r="27" spans="1:26" s="47" customFormat="1" x14ac:dyDescent="0.35">
      <c r="A27" s="134" t="s">
        <v>185</v>
      </c>
      <c r="B27" s="20" t="s">
        <v>167</v>
      </c>
      <c r="C27" s="41">
        <f>+SUMIFS('[1]BD_ABASTECIMIENTO_SIPSA_AÑOC. P'!$G$22:$G$50000,'[1]BD_ABASTECIMIENTO_SIPSA_AÑOC. P'!$A$22:$A$50000,$C$13,'[1]BD_ABASTECIMIENTO_SIPSA_AÑOC. P'!$B$22:$B$50000,$G$12,'[1]BD_ABASTECIMIENTO_SIPSA_AÑOC. P'!$C$22:$C$50000,$A27,'[1]BD_ABASTECIMIENTO_SIPSA_AÑOC. P'!$E$22:$E$50000,3)</f>
        <v>10811.416999999999</v>
      </c>
      <c r="D27" s="89">
        <f>+SUMIFS('[1]BD_ABASTECIMIENTO_SIPSA_AÑOC. P'!$G$22:$G$50000,'[1]BD_ABASTECIMIENTO_SIPSA_AÑOC. P'!$A$22:$A$50000,$D$13,'[1]BD_ABASTECIMIENTO_SIPSA_AÑOC. P'!$B$22:$B$50000,$G$12,'[1]BD_ABASTECIMIENTO_SIPSA_AÑOC. P'!$C$22:$C$50000,$A27,'[1]BD_ABASTECIMIENTO_SIPSA_AÑOC. P'!$E$22:$E$50000,3)</f>
        <v>10680.585999999987</v>
      </c>
      <c r="E27" s="90">
        <f t="shared" si="0"/>
        <v>-1.2101188956083462</v>
      </c>
      <c r="F27" s="42">
        <f t="shared" si="1"/>
        <v>0.78873550994390929</v>
      </c>
      <c r="G27" s="41">
        <f>+SUMIFS([1]BD_ABASTECIMIENTO_SIPSA_PLAZA!$I$22:$I$50000,[1]BD_ABASTECIMIENTO_SIPSA_PLAZA!$A$22:$A$50000,$G$13,[1]BD_ABASTECIMIENTO_SIPSA_PLAZA!$B$22:$B$50000,$G$12,[1]BD_ABASTECIMIENTO_SIPSA_PLAZA!$C$22:$C$50000,$A27,[1]BD_ABASTECIMIENTO_SIPSA_PLAZA!$G$22:$G$50000,3)</f>
        <v>1208.4880000000001</v>
      </c>
      <c r="H27" s="89">
        <f>+SUMIFS([1]BD_ABASTECIMIENTO_SIPSA_PLAZA!$I$22:$I$50000,[1]BD_ABASTECIMIENTO_SIPSA_PLAZA!$A$22:$A$50000,$H$13,[1]BD_ABASTECIMIENTO_SIPSA_PLAZA!$B$22:$B$50000,$G$12,[1]BD_ABASTECIMIENTO_SIPSA_PLAZA!$C$22:$C$50000,$A27,[1]BD_ABASTECIMIENTO_SIPSA_PLAZA!$G$22:$G$50000,3)</f>
        <v>1340.6409999999989</v>
      </c>
      <c r="I27" s="91">
        <f t="shared" si="2"/>
        <v>10.93540026876552</v>
      </c>
      <c r="J27" s="42">
        <f t="shared" si="3"/>
        <v>0.88732445576899543</v>
      </c>
      <c r="K27" s="26"/>
      <c r="L27" s="98"/>
      <c r="M27" s="67"/>
      <c r="N27" s="67" t="s">
        <v>70</v>
      </c>
      <c r="O27" s="74">
        <f t="shared" si="4"/>
        <v>1.5610436978802522</v>
      </c>
      <c r="P27" s="67"/>
      <c r="Q27" s="124"/>
      <c r="R27" s="20"/>
      <c r="S27" s="124"/>
      <c r="T27" s="96"/>
      <c r="U27" s="124"/>
      <c r="V27" s="126"/>
      <c r="W27" s="124"/>
      <c r="X27" s="96"/>
      <c r="Y27" s="124"/>
      <c r="Z27" s="77"/>
    </row>
    <row r="28" spans="1:26" s="47" customFormat="1" x14ac:dyDescent="0.35">
      <c r="A28" s="134" t="s">
        <v>186</v>
      </c>
      <c r="B28" s="20" t="s">
        <v>168</v>
      </c>
      <c r="C28" s="41">
        <f>+SUMIFS('[1]BD_ABASTECIMIENTO_SIPSA_AÑOC. P'!$G$22:$G$50000,'[1]BD_ABASTECIMIENTO_SIPSA_AÑOC. P'!$A$22:$A$50000,$C$13,'[1]BD_ABASTECIMIENTO_SIPSA_AÑOC. P'!$B$22:$B$50000,$G$12,'[1]BD_ABASTECIMIENTO_SIPSA_AÑOC. P'!$C$22:$C$50000,$A28,'[1]BD_ABASTECIMIENTO_SIPSA_AÑOC. P'!$E$22:$E$50000,3)</f>
        <v>22152.512549999999</v>
      </c>
      <c r="D28" s="89">
        <f>+SUMIFS('[1]BD_ABASTECIMIENTO_SIPSA_AÑOC. P'!$G$22:$G$50000,'[1]BD_ABASTECIMIENTO_SIPSA_AÑOC. P'!$A$22:$A$50000,$D$13,'[1]BD_ABASTECIMIENTO_SIPSA_AÑOC. P'!$B$22:$B$50000,$G$12,'[1]BD_ABASTECIMIENTO_SIPSA_AÑOC. P'!$C$22:$C$50000,$A28,'[1]BD_ABASTECIMIENTO_SIPSA_AÑOC. P'!$E$22:$E$50000,3)</f>
        <v>23996.496999999988</v>
      </c>
      <c r="E28" s="90">
        <f t="shared" si="0"/>
        <v>8.3240420057904032</v>
      </c>
      <c r="F28" s="42">
        <f t="shared" si="1"/>
        <v>1.7720834136031958</v>
      </c>
      <c r="G28" s="41">
        <f>+SUMIFS([1]BD_ABASTECIMIENTO_SIPSA_PLAZA!$I$22:$I$50000,[1]BD_ABASTECIMIENTO_SIPSA_PLAZA!$A$22:$A$50000,$G$13,[1]BD_ABASTECIMIENTO_SIPSA_PLAZA!$B$22:$B$50000,$G$12,[1]BD_ABASTECIMIENTO_SIPSA_PLAZA!$C$22:$C$50000,$A28,[1]BD_ABASTECIMIENTO_SIPSA_PLAZA!$G$22:$G$50000,3)</f>
        <v>3101.16345</v>
      </c>
      <c r="H28" s="89">
        <f>+SUMIFS([1]BD_ABASTECIMIENTO_SIPSA_PLAZA!$I$22:$I$50000,[1]BD_ABASTECIMIENTO_SIPSA_PLAZA!$A$22:$A$50000,$H$13,[1]BD_ABASTECIMIENTO_SIPSA_PLAZA!$B$22:$B$50000,$G$12,[1]BD_ABASTECIMIENTO_SIPSA_PLAZA!$C$22:$C$50000,$A28,[1]BD_ABASTECIMIENTO_SIPSA_PLAZA!$G$22:$G$50000,3)</f>
        <v>3029.6549999999957</v>
      </c>
      <c r="I28" s="91">
        <f t="shared" si="2"/>
        <v>-2.3058587898681822</v>
      </c>
      <c r="J28" s="42">
        <f t="shared" si="3"/>
        <v>2.0052250931030855</v>
      </c>
      <c r="K28" s="26"/>
      <c r="L28" s="98"/>
      <c r="M28" s="67"/>
      <c r="N28" s="67" t="s">
        <v>159</v>
      </c>
      <c r="O28" s="74">
        <f t="shared" si="4"/>
        <v>1.5175075172560955</v>
      </c>
      <c r="P28" s="67"/>
      <c r="Q28" s="124"/>
      <c r="R28" s="20"/>
      <c r="S28" s="124"/>
      <c r="T28" s="96"/>
      <c r="U28" s="124"/>
      <c r="V28" s="126"/>
      <c r="W28" s="124"/>
      <c r="X28" s="96"/>
      <c r="Y28" s="124"/>
      <c r="Z28" s="77"/>
    </row>
    <row r="29" spans="1:26" s="47" customFormat="1" x14ac:dyDescent="0.35">
      <c r="A29" s="134" t="s">
        <v>187</v>
      </c>
      <c r="B29" s="20" t="s">
        <v>76</v>
      </c>
      <c r="C29" s="41">
        <f>+SUMIFS('[1]BD_ABASTECIMIENTO_SIPSA_AÑOC. P'!$G$22:$G$50000,'[1]BD_ABASTECIMIENTO_SIPSA_AÑOC. P'!$A$22:$A$50000,$C$13,'[1]BD_ABASTECIMIENTO_SIPSA_AÑOC. P'!$B$22:$B$50000,$G$12,'[1]BD_ABASTECIMIENTO_SIPSA_AÑOC. P'!$C$22:$C$50000,$A29,'[1]BD_ABASTECIMIENTO_SIPSA_AÑOC. P'!$E$22:$E$50000,3)</f>
        <v>27144.4385</v>
      </c>
      <c r="D29" s="89">
        <f>+SUMIFS('[1]BD_ABASTECIMIENTO_SIPSA_AÑOC. P'!$G$22:$G$50000,'[1]BD_ABASTECIMIENTO_SIPSA_AÑOC. P'!$A$22:$A$50000,$D$13,'[1]BD_ABASTECIMIENTO_SIPSA_AÑOC. P'!$B$22:$B$50000,$G$12,'[1]BD_ABASTECIMIENTO_SIPSA_AÑOC. P'!$C$22:$C$50000,$A29,'[1]BD_ABASTECIMIENTO_SIPSA_AÑOC. P'!$E$22:$E$50000,3)</f>
        <v>25472.745999999999</v>
      </c>
      <c r="E29" s="90">
        <f t="shared" si="0"/>
        <v>-6.1585083073278639</v>
      </c>
      <c r="F29" s="42">
        <f t="shared" si="1"/>
        <v>1.881100840907203</v>
      </c>
      <c r="G29" s="41">
        <f>+SUMIFS([1]BD_ABASTECIMIENTO_SIPSA_PLAZA!$I$22:$I$50000,[1]BD_ABASTECIMIENTO_SIPSA_PLAZA!$A$22:$A$50000,$G$13,[1]BD_ABASTECIMIENTO_SIPSA_PLAZA!$B$22:$B$50000,$G$12,[1]BD_ABASTECIMIENTO_SIPSA_PLAZA!$C$22:$C$50000,$A29,[1]BD_ABASTECIMIENTO_SIPSA_PLAZA!$G$22:$G$50000,3)</f>
        <v>3598.7339999999999</v>
      </c>
      <c r="H29" s="89">
        <f>+SUMIFS([1]BD_ABASTECIMIENTO_SIPSA_PLAZA!$I$22:$I$50000,[1]BD_ABASTECIMIENTO_SIPSA_PLAZA!$A$22:$A$50000,$H$13,[1]BD_ABASTECIMIENTO_SIPSA_PLAZA!$B$22:$B$50000,$G$12,[1]BD_ABASTECIMIENTO_SIPSA_PLAZA!$C$22:$C$50000,$A29,[1]BD_ABASTECIMIENTO_SIPSA_PLAZA!$G$22:$G$50000,3)</f>
        <v>2836.5750000000007</v>
      </c>
      <c r="I29" s="91">
        <f t="shared" si="2"/>
        <v>-21.178531116776043</v>
      </c>
      <c r="J29" s="42">
        <f t="shared" si="3"/>
        <v>1.8774320404365825</v>
      </c>
      <c r="K29" s="26"/>
      <c r="L29" s="98"/>
      <c r="M29" s="67"/>
      <c r="N29" s="67" t="s">
        <v>169</v>
      </c>
      <c r="O29" s="74">
        <f t="shared" si="4"/>
        <v>1.2591035835120823</v>
      </c>
      <c r="P29" s="67"/>
      <c r="Q29" s="124"/>
      <c r="R29" s="20"/>
      <c r="S29" s="124"/>
      <c r="T29" s="96"/>
      <c r="U29" s="124"/>
      <c r="V29" s="126"/>
      <c r="W29" s="124"/>
      <c r="X29" s="96"/>
      <c r="Y29" s="124"/>
      <c r="Z29" s="77"/>
    </row>
    <row r="30" spans="1:26" s="47" customFormat="1" x14ac:dyDescent="0.35">
      <c r="A30" s="134" t="s">
        <v>188</v>
      </c>
      <c r="B30" s="20" t="s">
        <v>169</v>
      </c>
      <c r="C30" s="41">
        <f>+SUMIFS('[1]BD_ABASTECIMIENTO_SIPSA_AÑOC. P'!$G$22:$G$50000,'[1]BD_ABASTECIMIENTO_SIPSA_AÑOC. P'!$A$22:$A$50000,$C$13,'[1]BD_ABASTECIMIENTO_SIPSA_AÑOC. P'!$B$22:$B$50000,$G$12,'[1]BD_ABASTECIMIENTO_SIPSA_AÑOC. P'!$C$22:$C$50000,$A30,'[1]BD_ABASTECIMIENTO_SIPSA_AÑOC. P'!$E$22:$E$50000,3)</f>
        <v>15309.415000000001</v>
      </c>
      <c r="D30" s="89">
        <f>+SUMIFS('[1]BD_ABASTECIMIENTO_SIPSA_AÑOC. P'!$G$22:$G$50000,'[1]BD_ABASTECIMIENTO_SIPSA_AÑOC. P'!$A$22:$A$50000,$D$13,'[1]BD_ABASTECIMIENTO_SIPSA_AÑOC. P'!$B$22:$B$50000,$G$12,'[1]BD_ABASTECIMIENTO_SIPSA_AÑOC. P'!$C$22:$C$50000,$A30,'[1]BD_ABASTECIMIENTO_SIPSA_AÑOC. P'!$E$22:$E$50000,3)</f>
        <v>17050.03000000001</v>
      </c>
      <c r="E30" s="90">
        <f t="shared" si="0"/>
        <v>11.369572253414063</v>
      </c>
      <c r="F30" s="42">
        <f t="shared" si="1"/>
        <v>1.2591035835120823</v>
      </c>
      <c r="G30" s="41">
        <f>+SUMIFS([1]BD_ABASTECIMIENTO_SIPSA_PLAZA!$I$22:$I$50000,[1]BD_ABASTECIMIENTO_SIPSA_PLAZA!$A$22:$A$50000,$G$13,[1]BD_ABASTECIMIENTO_SIPSA_PLAZA!$B$22:$B$50000,$G$12,[1]BD_ABASTECIMIENTO_SIPSA_PLAZA!$C$22:$C$50000,$A30,[1]BD_ABASTECIMIENTO_SIPSA_PLAZA!$G$22:$G$50000,3)</f>
        <v>2065.1</v>
      </c>
      <c r="H30" s="89">
        <f>+SUMIFS([1]BD_ABASTECIMIENTO_SIPSA_PLAZA!$I$22:$I$50000,[1]BD_ABASTECIMIENTO_SIPSA_PLAZA!$A$22:$A$50000,$H$13,[1]BD_ABASTECIMIENTO_SIPSA_PLAZA!$B$22:$B$50000,$G$12,[1]BD_ABASTECIMIENTO_SIPSA_PLAZA!$C$22:$C$50000,$A30,[1]BD_ABASTECIMIENTO_SIPSA_PLAZA!$G$22:$G$50000,3)</f>
        <v>2555.6199999999917</v>
      </c>
      <c r="I30" s="91">
        <f t="shared" si="2"/>
        <v>23.752844898551743</v>
      </c>
      <c r="J30" s="42">
        <f t="shared" si="3"/>
        <v>1.6914775287734405</v>
      </c>
      <c r="K30" s="26"/>
      <c r="L30" s="98"/>
      <c r="M30" s="67"/>
      <c r="N30" s="67" t="s">
        <v>78</v>
      </c>
      <c r="O30" s="74">
        <f t="shared" si="4"/>
        <v>1.0986255386568509</v>
      </c>
      <c r="P30" s="67"/>
      <c r="Q30" s="124"/>
      <c r="R30" s="20"/>
      <c r="S30" s="124"/>
      <c r="T30" s="96"/>
      <c r="U30" s="124"/>
      <c r="V30" s="126"/>
      <c r="W30" s="124"/>
      <c r="X30" s="96"/>
      <c r="Y30" s="124"/>
      <c r="Z30" s="77"/>
    </row>
    <row r="31" spans="1:26" s="47" customFormat="1" x14ac:dyDescent="0.35">
      <c r="A31" s="134" t="s">
        <v>189</v>
      </c>
      <c r="B31" s="20" t="s">
        <v>170</v>
      </c>
      <c r="C31" s="41">
        <f>+SUMIFS('[1]BD_ABASTECIMIENTO_SIPSA_AÑOC. P'!$G$22:$G$50000,'[1]BD_ABASTECIMIENTO_SIPSA_AÑOC. P'!$A$22:$A$50000,$C$13,'[1]BD_ABASTECIMIENTO_SIPSA_AÑOC. P'!$B$22:$B$50000,$G$12,'[1]BD_ABASTECIMIENTO_SIPSA_AÑOC. P'!$C$22:$C$50000,$A31,'[1]BD_ABASTECIMIENTO_SIPSA_AÑOC. P'!$E$22:$E$50000,3)</f>
        <v>3561.2400499999999</v>
      </c>
      <c r="D31" s="89">
        <f>+SUMIFS('[1]BD_ABASTECIMIENTO_SIPSA_AÑOC. P'!$G$22:$G$50000,'[1]BD_ABASTECIMIENTO_SIPSA_AÑOC. P'!$A$22:$A$50000,$D$13,'[1]BD_ABASTECIMIENTO_SIPSA_AÑOC. P'!$B$22:$B$50000,$G$12,'[1]BD_ABASTECIMIENTO_SIPSA_AÑOC. P'!$C$22:$C$50000,$A31,'[1]BD_ABASTECIMIENTO_SIPSA_AÑOC. P'!$E$22:$E$50000,3)</f>
        <v>3388.1574999999998</v>
      </c>
      <c r="E31" s="90">
        <f t="shared" si="0"/>
        <v>-4.8601764433150265</v>
      </c>
      <c r="F31" s="42">
        <f t="shared" si="1"/>
        <v>0.25020725768537266</v>
      </c>
      <c r="G31" s="41">
        <f>+SUMIFS([1]BD_ABASTECIMIENTO_SIPSA_PLAZA!$I$22:$I$50000,[1]BD_ABASTECIMIENTO_SIPSA_PLAZA!$A$22:$A$50000,$G$13,[1]BD_ABASTECIMIENTO_SIPSA_PLAZA!$B$22:$B$50000,$G$12,[1]BD_ABASTECIMIENTO_SIPSA_PLAZA!$C$22:$C$50000,$A31,[1]BD_ABASTECIMIENTO_SIPSA_PLAZA!$G$22:$G$50000,3)</f>
        <v>431.63305000000003</v>
      </c>
      <c r="H31" s="89">
        <f>+SUMIFS([1]BD_ABASTECIMIENTO_SIPSA_PLAZA!$I$22:$I$50000,[1]BD_ABASTECIMIENTO_SIPSA_PLAZA!$A$22:$A$50000,$H$13,[1]BD_ABASTECIMIENTO_SIPSA_PLAZA!$B$22:$B$50000,$G$12,[1]BD_ABASTECIMIENTO_SIPSA_PLAZA!$C$22:$C$50000,$A31,[1]BD_ABASTECIMIENTO_SIPSA_PLAZA!$G$22:$G$50000,3)</f>
        <v>349.17999999999989</v>
      </c>
      <c r="I31" s="91">
        <f t="shared" si="2"/>
        <v>-19.102580305192134</v>
      </c>
      <c r="J31" s="42">
        <f t="shared" si="3"/>
        <v>0.23111030728242532</v>
      </c>
      <c r="K31" s="26"/>
      <c r="L31" s="98"/>
      <c r="M31" s="67"/>
      <c r="N31" s="67" t="s">
        <v>74</v>
      </c>
      <c r="O31" s="74">
        <f t="shared" si="4"/>
        <v>1.0277184143278166</v>
      </c>
      <c r="P31" s="67"/>
      <c r="Q31" s="124"/>
      <c r="R31" s="20"/>
      <c r="S31" s="124"/>
      <c r="T31" s="96"/>
      <c r="U31" s="124"/>
      <c r="V31" s="126"/>
      <c r="W31" s="124"/>
      <c r="X31" s="96"/>
      <c r="Y31" s="124"/>
      <c r="Z31" s="77"/>
    </row>
    <row r="32" spans="1:26" s="47" customFormat="1" x14ac:dyDescent="0.35">
      <c r="A32" s="134" t="s">
        <v>190</v>
      </c>
      <c r="B32" s="20" t="s">
        <v>73</v>
      </c>
      <c r="C32" s="41">
        <f>+SUMIFS('[1]BD_ABASTECIMIENTO_SIPSA_AÑOC. P'!$G$22:$G$50000,'[1]BD_ABASTECIMIENTO_SIPSA_AÑOC. P'!$A$22:$A$50000,$C$13,'[1]BD_ABASTECIMIENTO_SIPSA_AÑOC. P'!$B$22:$B$50000,$G$12,'[1]BD_ABASTECIMIENTO_SIPSA_AÑOC. P'!$C$22:$C$50000,$A32,'[1]BD_ABASTECIMIENTO_SIPSA_AÑOC. P'!$E$22:$E$50000,3)</f>
        <v>8039.5140000000001</v>
      </c>
      <c r="D32" s="89">
        <f>+SUMIFS('[1]BD_ABASTECIMIENTO_SIPSA_AÑOC. P'!$G$22:$G$50000,'[1]BD_ABASTECIMIENTO_SIPSA_AÑOC. P'!$A$22:$A$50000,$D$13,'[1]BD_ABASTECIMIENTO_SIPSA_AÑOC. P'!$B$22:$B$50000,$G$12,'[1]BD_ABASTECIMIENTO_SIPSA_AÑOC. P'!$C$22:$C$50000,$A32,'[1]BD_ABASTECIMIENTO_SIPSA_AÑOC. P'!$E$22:$E$50000,3)</f>
        <v>9363.6200000000008</v>
      </c>
      <c r="E32" s="90">
        <f t="shared" si="0"/>
        <v>16.469975672658819</v>
      </c>
      <c r="F32" s="42">
        <f t="shared" si="1"/>
        <v>0.69148074793096537</v>
      </c>
      <c r="G32" s="41">
        <f>+SUMIFS([1]BD_ABASTECIMIENTO_SIPSA_PLAZA!$I$22:$I$50000,[1]BD_ABASTECIMIENTO_SIPSA_PLAZA!$A$22:$A$50000,$G$13,[1]BD_ABASTECIMIENTO_SIPSA_PLAZA!$B$22:$B$50000,$G$12,[1]BD_ABASTECIMIENTO_SIPSA_PLAZA!$C$22:$C$50000,$A32,[1]BD_ABASTECIMIENTO_SIPSA_PLAZA!$G$22:$G$50000,3)</f>
        <v>915.61</v>
      </c>
      <c r="H32" s="89">
        <f>+SUMIFS([1]BD_ABASTECIMIENTO_SIPSA_PLAZA!$I$22:$I$50000,[1]BD_ABASTECIMIENTO_SIPSA_PLAZA!$A$22:$A$50000,$H$13,[1]BD_ABASTECIMIENTO_SIPSA_PLAZA!$B$22:$B$50000,$G$12,[1]BD_ABASTECIMIENTO_SIPSA_PLAZA!$C$22:$C$50000,$A32,[1]BD_ABASTECIMIENTO_SIPSA_PLAZA!$G$22:$G$50000,3)</f>
        <v>1092.0389999999995</v>
      </c>
      <c r="I32" s="91">
        <f t="shared" si="2"/>
        <v>19.269011915553506</v>
      </c>
      <c r="J32" s="42">
        <f t="shared" si="3"/>
        <v>0.72278328900393041</v>
      </c>
      <c r="K32" s="26"/>
      <c r="L32" s="98"/>
      <c r="M32" s="67"/>
      <c r="N32" s="67" t="s">
        <v>72</v>
      </c>
      <c r="O32" s="74">
        <f t="shared" si="4"/>
        <v>0.85818052588662852</v>
      </c>
      <c r="P32" s="67"/>
      <c r="Q32" s="124"/>
      <c r="R32" s="20"/>
      <c r="S32" s="124"/>
      <c r="T32" s="96"/>
      <c r="U32" s="124"/>
      <c r="V32" s="126"/>
      <c r="W32" s="124"/>
      <c r="X32" s="96"/>
      <c r="Y32" s="124"/>
      <c r="Z32" s="77"/>
    </row>
    <row r="33" spans="1:26" s="47" customFormat="1" x14ac:dyDescent="0.35">
      <c r="A33" s="134" t="s">
        <v>191</v>
      </c>
      <c r="B33" s="20" t="s">
        <v>74</v>
      </c>
      <c r="C33" s="41">
        <f>+SUMIFS('[1]BD_ABASTECIMIENTO_SIPSA_AÑOC. P'!$G$22:$G$50000,'[1]BD_ABASTECIMIENTO_SIPSA_AÑOC. P'!$A$22:$A$50000,$C$13,'[1]BD_ABASTECIMIENTO_SIPSA_AÑOC. P'!$B$22:$B$50000,$G$12,'[1]BD_ABASTECIMIENTO_SIPSA_AÑOC. P'!$C$22:$C$50000,$A33,'[1]BD_ABASTECIMIENTO_SIPSA_AÑOC. P'!$E$22:$E$50000,3)</f>
        <v>13365.276999999998</v>
      </c>
      <c r="D33" s="89">
        <f>+SUMIFS('[1]BD_ABASTECIMIENTO_SIPSA_AÑOC. P'!$G$22:$G$50000,'[1]BD_ABASTECIMIENTO_SIPSA_AÑOC. P'!$A$22:$A$50000,$D$13,'[1]BD_ABASTECIMIENTO_SIPSA_AÑOC. P'!$B$22:$B$50000,$G$12,'[1]BD_ABASTECIMIENTO_SIPSA_AÑOC. P'!$C$22:$C$50000,$A33,'[1]BD_ABASTECIMIENTO_SIPSA_AÑOC. P'!$E$22:$E$50000,3)</f>
        <v>13916.749999999955</v>
      </c>
      <c r="E33" s="90">
        <f t="shared" si="0"/>
        <v>4.1261621438893883</v>
      </c>
      <c r="F33" s="42">
        <f t="shared" si="1"/>
        <v>1.0277184143278166</v>
      </c>
      <c r="G33" s="41">
        <f>+SUMIFS([1]BD_ABASTECIMIENTO_SIPSA_PLAZA!$I$22:$I$50000,[1]BD_ABASTECIMIENTO_SIPSA_PLAZA!$A$22:$A$50000,$G$13,[1]BD_ABASTECIMIENTO_SIPSA_PLAZA!$B$22:$B$50000,$G$12,[1]BD_ABASTECIMIENTO_SIPSA_PLAZA!$C$22:$C$50000,$A33,[1]BD_ABASTECIMIENTO_SIPSA_PLAZA!$G$22:$G$50000,3)</f>
        <v>1561.444</v>
      </c>
      <c r="H33" s="89">
        <f>+SUMIFS([1]BD_ABASTECIMIENTO_SIPSA_PLAZA!$I$22:$I$50000,[1]BD_ABASTECIMIENTO_SIPSA_PLAZA!$A$22:$A$50000,$H$13,[1]BD_ABASTECIMIENTO_SIPSA_PLAZA!$B$22:$B$50000,$G$12,[1]BD_ABASTECIMIENTO_SIPSA_PLAZA!$C$22:$C$50000,$A33,[1]BD_ABASTECIMIENTO_SIPSA_PLAZA!$G$22:$G$50000,3)</f>
        <v>1499.5069999999916</v>
      </c>
      <c r="I33" s="91">
        <f t="shared" si="2"/>
        <v>-3.966648819938996</v>
      </c>
      <c r="J33" s="42">
        <f t="shared" si="3"/>
        <v>0.99247243124504814</v>
      </c>
      <c r="K33" s="26"/>
      <c r="L33" s="98"/>
      <c r="M33" s="67"/>
      <c r="N33" s="67" t="s">
        <v>75</v>
      </c>
      <c r="O33" s="74">
        <f t="shared" si="4"/>
        <v>0.84047925914587718</v>
      </c>
      <c r="P33" s="67"/>
      <c r="Q33" s="124"/>
      <c r="R33" s="20"/>
      <c r="S33" s="124"/>
      <c r="T33" s="96"/>
      <c r="U33" s="124"/>
      <c r="V33" s="126"/>
      <c r="W33" s="124"/>
      <c r="X33" s="96"/>
      <c r="Y33" s="124"/>
      <c r="Z33" s="77"/>
    </row>
    <row r="34" spans="1:26" s="47" customFormat="1" x14ac:dyDescent="0.35">
      <c r="A34" s="134" t="s">
        <v>192</v>
      </c>
      <c r="B34" s="20" t="s">
        <v>71</v>
      </c>
      <c r="C34" s="41">
        <f>+SUMIFS('[1]BD_ABASTECIMIENTO_SIPSA_AÑOC. P'!$G$22:$G$50000,'[1]BD_ABASTECIMIENTO_SIPSA_AÑOC. P'!$A$22:$A$50000,$C$13,'[1]BD_ABASTECIMIENTO_SIPSA_AÑOC. P'!$B$22:$B$50000,$G$12,'[1]BD_ABASTECIMIENTO_SIPSA_AÑOC. P'!$C$22:$C$50000,$A34,'[1]BD_ABASTECIMIENTO_SIPSA_AÑOC. P'!$E$22:$E$50000,3)</f>
        <v>29257.445</v>
      </c>
      <c r="D34" s="89">
        <f>+SUMIFS('[1]BD_ABASTECIMIENTO_SIPSA_AÑOC. P'!$G$22:$G$50000,'[1]BD_ABASTECIMIENTO_SIPSA_AÑOC. P'!$A$22:$A$50000,$D$13,'[1]BD_ABASTECIMIENTO_SIPSA_AÑOC. P'!$B$22:$B$50000,$G$12,'[1]BD_ABASTECIMIENTO_SIPSA_AÑOC. P'!$C$22:$C$50000,$A34,'[1]BD_ABASTECIMIENTO_SIPSA_AÑOC. P'!$E$22:$E$50000,3)</f>
        <v>27127.366000000031</v>
      </c>
      <c r="E34" s="90">
        <f t="shared" si="0"/>
        <v>-7.2804682705546213</v>
      </c>
      <c r="F34" s="42">
        <f t="shared" si="1"/>
        <v>2.0032905362538269</v>
      </c>
      <c r="G34" s="41">
        <f>+SUMIFS([1]BD_ABASTECIMIENTO_SIPSA_PLAZA!$I$22:$I$50000,[1]BD_ABASTECIMIENTO_SIPSA_PLAZA!$A$22:$A$50000,$G$13,[1]BD_ABASTECIMIENTO_SIPSA_PLAZA!$B$22:$B$50000,$G$12,[1]BD_ABASTECIMIENTO_SIPSA_PLAZA!$C$22:$C$50000,$A34,[1]BD_ABASTECIMIENTO_SIPSA_PLAZA!$G$22:$G$50000,3)</f>
        <v>3228.83</v>
      </c>
      <c r="H34" s="89">
        <f>+SUMIFS([1]BD_ABASTECIMIENTO_SIPSA_PLAZA!$I$22:$I$50000,[1]BD_ABASTECIMIENTO_SIPSA_PLAZA!$A$22:$A$50000,$H$13,[1]BD_ABASTECIMIENTO_SIPSA_PLAZA!$B$22:$B$50000,$G$12,[1]BD_ABASTECIMIENTO_SIPSA_PLAZA!$C$22:$C$50000,$A34,[1]BD_ABASTECIMIENTO_SIPSA_PLAZA!$G$22:$G$50000,3)</f>
        <v>3032.4700000000098</v>
      </c>
      <c r="I34" s="91">
        <f t="shared" si="2"/>
        <v>-6.0814598476844566</v>
      </c>
      <c r="J34" s="42">
        <f t="shared" si="3"/>
        <v>2.0070882453884495</v>
      </c>
      <c r="K34" s="26"/>
      <c r="L34" s="98"/>
      <c r="M34" s="67"/>
      <c r="N34" s="67" t="s">
        <v>167</v>
      </c>
      <c r="O34" s="74">
        <f t="shared" si="4"/>
        <v>0.78873550994390929</v>
      </c>
      <c r="P34" s="67"/>
      <c r="Q34" s="124"/>
      <c r="R34" s="20"/>
      <c r="S34" s="124"/>
      <c r="T34" s="96"/>
      <c r="U34" s="124"/>
      <c r="V34" s="126"/>
      <c r="W34" s="124"/>
      <c r="X34" s="96"/>
      <c r="Y34" s="124"/>
      <c r="Z34" s="77"/>
    </row>
    <row r="35" spans="1:26" s="47" customFormat="1" x14ac:dyDescent="0.35">
      <c r="A35" s="134" t="s">
        <v>193</v>
      </c>
      <c r="B35" s="20" t="s">
        <v>75</v>
      </c>
      <c r="C35" s="41">
        <f>+SUMIFS('[1]BD_ABASTECIMIENTO_SIPSA_AÑOC. P'!$G$22:$G$50000,'[1]BD_ABASTECIMIENTO_SIPSA_AÑOC. P'!$A$22:$A$50000,$C$13,'[1]BD_ABASTECIMIENTO_SIPSA_AÑOC. P'!$B$22:$B$50000,$G$12,'[1]BD_ABASTECIMIENTO_SIPSA_AÑOC. P'!$C$22:$C$50000,$A35,'[1]BD_ABASTECIMIENTO_SIPSA_AÑOC. P'!$E$22:$E$50000,3)</f>
        <v>11789.066999999999</v>
      </c>
      <c r="D35" s="89">
        <f>+SUMIFS('[1]BD_ABASTECIMIENTO_SIPSA_AÑOC. P'!$G$22:$G$50000,'[1]BD_ABASTECIMIENTO_SIPSA_AÑOC. P'!$A$22:$A$50000,$D$13,'[1]BD_ABASTECIMIENTO_SIPSA_AÑOC. P'!$B$22:$B$50000,$G$12,'[1]BD_ABASTECIMIENTO_SIPSA_AÑOC. P'!$C$22:$C$50000,$A35,'[1]BD_ABASTECIMIENTO_SIPSA_AÑOC. P'!$E$22:$E$50000,3)</f>
        <v>11381.269000000013</v>
      </c>
      <c r="E35" s="90">
        <f t="shared" si="0"/>
        <v>-3.4591202170620221</v>
      </c>
      <c r="F35" s="42">
        <f t="shared" si="1"/>
        <v>0.84047925914587718</v>
      </c>
      <c r="G35" s="41">
        <f>+SUMIFS([1]BD_ABASTECIMIENTO_SIPSA_PLAZA!$I$22:$I$50000,[1]BD_ABASTECIMIENTO_SIPSA_PLAZA!$A$22:$A$50000,$G$13,[1]BD_ABASTECIMIENTO_SIPSA_PLAZA!$B$22:$B$50000,$G$12,[1]BD_ABASTECIMIENTO_SIPSA_PLAZA!$C$22:$C$50000,$A35,[1]BD_ABASTECIMIENTO_SIPSA_PLAZA!$G$22:$G$50000,3)</f>
        <v>1371.0929999999998</v>
      </c>
      <c r="H35" s="89">
        <f>+SUMIFS([1]BD_ABASTECIMIENTO_SIPSA_PLAZA!$I$22:$I$50000,[1]BD_ABASTECIMIENTO_SIPSA_PLAZA!$A$22:$A$50000,$H$13,[1]BD_ABASTECIMIENTO_SIPSA_PLAZA!$B$22:$B$50000,$G$12,[1]BD_ABASTECIMIENTO_SIPSA_PLAZA!$C$22:$C$50000,$A35,[1]BD_ABASTECIMIENTO_SIPSA_PLAZA!$G$22:$G$50000,3)</f>
        <v>1264.8540000000021</v>
      </c>
      <c r="I35" s="91">
        <f t="shared" si="2"/>
        <v>-7.7484897085754056</v>
      </c>
      <c r="J35" s="42">
        <f t="shared" si="3"/>
        <v>0.83716363081334944</v>
      </c>
      <c r="K35" s="26"/>
      <c r="L35" s="98"/>
      <c r="M35" s="67"/>
      <c r="N35" s="67" t="s">
        <v>73</v>
      </c>
      <c r="O35" s="74">
        <f t="shared" si="4"/>
        <v>0.69148074793096537</v>
      </c>
      <c r="P35" s="67"/>
      <c r="Q35" s="124"/>
      <c r="R35" s="20"/>
      <c r="S35" s="124"/>
      <c r="T35" s="96"/>
      <c r="U35" s="124"/>
      <c r="V35" s="126"/>
      <c r="W35" s="124"/>
      <c r="X35" s="96"/>
      <c r="Y35" s="124"/>
      <c r="Z35" s="77"/>
    </row>
    <row r="36" spans="1:26" s="47" customFormat="1" x14ac:dyDescent="0.35">
      <c r="A36" s="134" t="s">
        <v>171</v>
      </c>
      <c r="B36" s="20" t="s">
        <v>70</v>
      </c>
      <c r="C36" s="41">
        <f>+SUMIFS('[1]BD_ABASTECIMIENTO_SIPSA_AÑOC. P'!$G$22:$G$50000,'[1]BD_ABASTECIMIENTO_SIPSA_AÑOC. P'!$A$22:$A$50000,$C$13,'[1]BD_ABASTECIMIENTO_SIPSA_AÑOC. P'!$B$22:$B$50000,$G$12,'[1]BD_ABASTECIMIENTO_SIPSA_AÑOC. P'!$C$22:$C$50000,$A36,'[1]BD_ABASTECIMIENTO_SIPSA_AÑOC. P'!$E$22:$E$50000,3)</f>
        <v>23030.39</v>
      </c>
      <c r="D36" s="89">
        <f>+SUMIFS('[1]BD_ABASTECIMIENTO_SIPSA_AÑOC. P'!$G$22:$G$50000,'[1]BD_ABASTECIMIENTO_SIPSA_AÑOC. P'!$A$22:$A$50000,$D$13,'[1]BD_ABASTECIMIENTO_SIPSA_AÑOC. P'!$B$22:$B$50000,$G$12,'[1]BD_ABASTECIMIENTO_SIPSA_AÑOC. P'!$C$22:$C$50000,$A36,'[1]BD_ABASTECIMIENTO_SIPSA_AÑOC. P'!$E$22:$E$50000,3)</f>
        <v>21138.722999999984</v>
      </c>
      <c r="E36" s="90">
        <f t="shared" si="0"/>
        <v>-8.2137862189915865</v>
      </c>
      <c r="F36" s="42">
        <f t="shared" si="1"/>
        <v>1.5610436978802522</v>
      </c>
      <c r="G36" s="41">
        <f>+SUMIFS([1]BD_ABASTECIMIENTO_SIPSA_PLAZA!$I$22:$I$50000,[1]BD_ABASTECIMIENTO_SIPSA_PLAZA!$A$22:$A$50000,$G$13,[1]BD_ABASTECIMIENTO_SIPSA_PLAZA!$B$22:$B$50000,$G$12,[1]BD_ABASTECIMIENTO_SIPSA_PLAZA!$C$22:$C$50000,$A36,[1]BD_ABASTECIMIENTO_SIPSA_PLAZA!$G$22:$G$50000,3)</f>
        <v>2621.9679999999998</v>
      </c>
      <c r="H36" s="89">
        <f>+SUMIFS([1]BD_ABASTECIMIENTO_SIPSA_PLAZA!$I$22:$I$50000,[1]BD_ABASTECIMIENTO_SIPSA_PLAZA!$A$22:$A$50000,$H$13,[1]BD_ABASTECIMIENTO_SIPSA_PLAZA!$B$22:$B$50000,$G$12,[1]BD_ABASTECIMIENTO_SIPSA_PLAZA!$C$22:$C$50000,$A36,[1]BD_ABASTECIMIENTO_SIPSA_PLAZA!$G$22:$G$50000,3)</f>
        <v>2566.6009999999974</v>
      </c>
      <c r="I36" s="91">
        <f t="shared" si="2"/>
        <v>-2.1116581132951495</v>
      </c>
      <c r="J36" s="42">
        <f t="shared" si="3"/>
        <v>1.6987454773508783</v>
      </c>
      <c r="K36" s="26"/>
      <c r="L36" s="98"/>
      <c r="M36" s="67"/>
      <c r="N36" s="67" t="s">
        <v>165</v>
      </c>
      <c r="O36" s="74">
        <f t="shared" si="4"/>
        <v>0.65325033185481107</v>
      </c>
      <c r="P36" s="67"/>
      <c r="Q36" s="124"/>
      <c r="R36" s="20"/>
      <c r="S36" s="124"/>
      <c r="T36" s="96"/>
      <c r="U36" s="124"/>
      <c r="V36" s="126"/>
      <c r="W36" s="124"/>
      <c r="X36" s="96"/>
      <c r="Y36" s="124"/>
      <c r="Z36" s="77"/>
    </row>
    <row r="37" spans="1:26" s="47" customFormat="1" x14ac:dyDescent="0.35">
      <c r="A37" s="20"/>
      <c r="B37" s="20"/>
      <c r="C37" s="92"/>
      <c r="D37" s="92"/>
      <c r="E37" s="92"/>
      <c r="F37" s="92"/>
      <c r="G37" s="92"/>
      <c r="H37" s="92"/>
      <c r="I37" s="92"/>
      <c r="J37" s="92"/>
      <c r="K37" s="26"/>
      <c r="L37" s="67"/>
      <c r="M37" s="67"/>
      <c r="N37" s="67" t="s">
        <v>170</v>
      </c>
      <c r="O37" s="74">
        <f t="shared" si="4"/>
        <v>0.25020725768537266</v>
      </c>
      <c r="P37" s="67"/>
    </row>
    <row r="38" spans="1:26" s="47" customFormat="1" x14ac:dyDescent="0.35">
      <c r="A38" s="20"/>
      <c r="B38" s="20"/>
      <c r="C38" s="92"/>
      <c r="D38" s="92"/>
      <c r="E38" s="92"/>
      <c r="F38" s="92"/>
      <c r="G38" s="92"/>
      <c r="H38" s="92"/>
      <c r="I38" s="92"/>
      <c r="J38" s="92"/>
      <c r="K38" s="26"/>
      <c r="L38" s="67"/>
      <c r="M38" s="67"/>
      <c r="N38" s="67"/>
      <c r="O38" s="74"/>
      <c r="P38" s="67"/>
    </row>
    <row r="39" spans="1:26" s="47" customFormat="1" x14ac:dyDescent="0.35">
      <c r="A39" s="20"/>
      <c r="B39" s="20"/>
      <c r="C39" s="92"/>
      <c r="D39" s="92"/>
      <c r="E39" s="92"/>
      <c r="F39" s="92"/>
      <c r="G39" s="92"/>
      <c r="H39" s="92"/>
      <c r="I39" s="92"/>
      <c r="J39" s="92"/>
      <c r="K39" s="26"/>
      <c r="L39" s="67"/>
      <c r="M39" s="67"/>
      <c r="N39" s="67"/>
      <c r="O39" s="74"/>
      <c r="P39" s="67"/>
      <c r="Q39" s="46"/>
      <c r="R39" s="46"/>
      <c r="S39" s="67"/>
      <c r="T39" s="67"/>
    </row>
    <row r="40" spans="1:26" s="47" customFormat="1" ht="13.15" x14ac:dyDescent="0.35">
      <c r="A40" s="20"/>
      <c r="C40" s="192" t="s">
        <v>34</v>
      </c>
      <c r="D40" s="192"/>
      <c r="E40" s="192"/>
      <c r="F40" s="192"/>
      <c r="G40" s="192"/>
      <c r="H40" s="192"/>
      <c r="I40" s="192"/>
      <c r="J40" s="192"/>
      <c r="K40" s="26"/>
      <c r="L40" s="67"/>
      <c r="M40" s="67"/>
      <c r="N40" s="67"/>
      <c r="O40" s="67"/>
      <c r="P40" s="67"/>
      <c r="Q40" s="46"/>
      <c r="R40" s="46"/>
      <c r="S40" s="67"/>
      <c r="T40" s="67"/>
    </row>
    <row r="41" spans="1:26" s="47" customFormat="1" ht="13.15" x14ac:dyDescent="0.35">
      <c r="A41" s="20"/>
      <c r="C41" s="192" t="str">
        <f>+CONCATENATE("participación porcentual. ",C12," ",D13)</f>
        <v>participación porcentual. Año corrido a septiembre 2022</v>
      </c>
      <c r="D41" s="192"/>
      <c r="E41" s="192"/>
      <c r="F41" s="192"/>
      <c r="G41" s="192"/>
      <c r="H41" s="192"/>
      <c r="I41" s="192"/>
      <c r="J41" s="192"/>
      <c r="K41" s="26"/>
      <c r="L41" s="67"/>
      <c r="M41" s="67"/>
      <c r="N41" s="67"/>
      <c r="O41" s="74"/>
      <c r="P41" s="67"/>
      <c r="Q41" s="46"/>
      <c r="R41" s="46"/>
      <c r="S41" s="67"/>
      <c r="T41" s="67"/>
    </row>
    <row r="42" spans="1:26" s="47" customFormat="1" ht="13.15" x14ac:dyDescent="0.4">
      <c r="A42" s="20"/>
      <c r="C42" s="60"/>
      <c r="D42" s="60"/>
      <c r="E42" s="60"/>
      <c r="F42" s="60"/>
      <c r="G42" s="60"/>
      <c r="H42" s="60"/>
      <c r="I42" s="79"/>
      <c r="J42" s="49"/>
      <c r="K42" s="26"/>
      <c r="L42" s="67"/>
      <c r="M42" s="67"/>
      <c r="N42" s="67"/>
      <c r="O42" s="67"/>
      <c r="P42" s="67"/>
      <c r="Q42" s="46"/>
      <c r="R42" s="46"/>
      <c r="S42" s="67"/>
      <c r="T42" s="67"/>
    </row>
    <row r="43" spans="1:26" s="47" customFormat="1" ht="13.15" x14ac:dyDescent="0.4">
      <c r="A43" s="20"/>
      <c r="C43" s="60"/>
      <c r="D43" s="60"/>
      <c r="E43" s="60"/>
      <c r="F43" s="60"/>
      <c r="G43" s="60"/>
      <c r="H43" s="60"/>
      <c r="I43" s="79"/>
      <c r="J43" s="49"/>
      <c r="K43" s="26"/>
      <c r="L43" s="67"/>
      <c r="M43" s="67"/>
      <c r="N43" s="67"/>
      <c r="O43" s="67"/>
      <c r="P43" s="67"/>
      <c r="Q43" s="46"/>
      <c r="R43" s="46"/>
    </row>
    <row r="44" spans="1:26" s="47" customFormat="1" ht="13.15" x14ac:dyDescent="0.4">
      <c r="A44" s="20"/>
      <c r="C44" s="60"/>
      <c r="D44" s="60"/>
      <c r="E44" s="60"/>
      <c r="F44" s="60"/>
      <c r="G44" s="60"/>
      <c r="H44" s="60"/>
      <c r="I44" s="79"/>
      <c r="J44" s="49"/>
      <c r="K44" s="26"/>
      <c r="L44" s="67"/>
      <c r="M44" s="67"/>
      <c r="N44" s="67"/>
      <c r="O44" s="67"/>
      <c r="P44" s="67"/>
      <c r="Q44" s="46"/>
      <c r="R44" s="46"/>
    </row>
    <row r="45" spans="1:26" s="47" customFormat="1" ht="13.15" x14ac:dyDescent="0.4">
      <c r="A45" s="20"/>
      <c r="C45" s="60"/>
      <c r="D45" s="60"/>
      <c r="E45" s="60"/>
      <c r="F45" s="60"/>
      <c r="G45" s="60"/>
      <c r="H45" s="60"/>
      <c r="I45" s="79"/>
      <c r="J45" s="49"/>
      <c r="K45" s="26"/>
      <c r="L45" s="67"/>
      <c r="M45" s="67"/>
      <c r="N45" s="67"/>
      <c r="O45" s="67"/>
      <c r="P45" s="67"/>
      <c r="Q45" s="46"/>
      <c r="R45" s="46"/>
    </row>
    <row r="46" spans="1:26" s="47" customFormat="1" ht="13.15" x14ac:dyDescent="0.4">
      <c r="A46" s="20"/>
      <c r="C46" s="60"/>
      <c r="D46" s="60"/>
      <c r="E46" s="60"/>
      <c r="F46" s="60"/>
      <c r="G46" s="60"/>
      <c r="H46" s="60"/>
      <c r="I46" s="79"/>
      <c r="J46" s="49"/>
      <c r="K46" s="26"/>
      <c r="L46" s="67"/>
      <c r="M46" s="67"/>
      <c r="N46" s="67"/>
      <c r="O46" s="67"/>
      <c r="P46" s="67"/>
      <c r="Q46" s="46"/>
      <c r="R46" s="46"/>
    </row>
    <row r="47" spans="1:26" s="47" customFormat="1" ht="13.15" x14ac:dyDescent="0.4">
      <c r="A47" s="20"/>
      <c r="B47" s="20"/>
      <c r="C47" s="60"/>
      <c r="D47" s="60"/>
      <c r="E47" s="60"/>
      <c r="F47" s="60"/>
      <c r="G47" s="60"/>
      <c r="H47" s="60"/>
      <c r="I47" s="79"/>
      <c r="J47" s="49"/>
      <c r="K47" s="26"/>
      <c r="L47" s="67"/>
      <c r="M47" s="67"/>
      <c r="N47" s="67"/>
      <c r="O47" s="67"/>
      <c r="P47" s="67"/>
      <c r="Q47" s="46"/>
      <c r="R47" s="46"/>
    </row>
    <row r="48" spans="1:26" s="47" customFormat="1" ht="13.15" x14ac:dyDescent="0.4">
      <c r="A48" s="20"/>
      <c r="B48" s="20"/>
      <c r="C48" s="60"/>
      <c r="D48" s="60"/>
      <c r="E48" s="60"/>
      <c r="F48" s="60"/>
      <c r="G48" s="60"/>
      <c r="H48" s="60"/>
      <c r="I48" s="79"/>
      <c r="J48" s="49"/>
      <c r="K48" s="26"/>
      <c r="L48" s="67"/>
      <c r="M48" s="67"/>
      <c r="N48" s="67"/>
      <c r="O48" s="67"/>
      <c r="P48" s="67"/>
      <c r="Q48" s="46"/>
      <c r="R48" s="46"/>
    </row>
    <row r="49" spans="1:18" s="47" customFormat="1" ht="13.15" x14ac:dyDescent="0.4">
      <c r="A49" s="20"/>
      <c r="B49" s="20"/>
      <c r="C49" s="60"/>
      <c r="D49" s="60"/>
      <c r="E49" s="60"/>
      <c r="F49" s="60"/>
      <c r="G49" s="60"/>
      <c r="H49" s="60"/>
      <c r="I49" s="79"/>
      <c r="J49" s="49"/>
      <c r="K49" s="26"/>
      <c r="L49" s="67"/>
      <c r="M49" s="67"/>
      <c r="N49" s="67"/>
      <c r="O49" s="67"/>
      <c r="P49" s="67"/>
      <c r="Q49" s="46"/>
      <c r="R49" s="46"/>
    </row>
    <row r="50" spans="1:18" s="47" customFormat="1" ht="13.15" x14ac:dyDescent="0.4">
      <c r="A50" s="20"/>
      <c r="B50" s="20"/>
      <c r="C50" s="60"/>
      <c r="D50" s="60"/>
      <c r="E50" s="60"/>
      <c r="F50" s="60"/>
      <c r="G50" s="60"/>
      <c r="H50" s="60"/>
      <c r="I50" s="79"/>
      <c r="J50" s="49"/>
      <c r="K50" s="26"/>
      <c r="L50" s="67"/>
      <c r="M50" s="67"/>
      <c r="N50" s="67"/>
      <c r="O50" s="67"/>
      <c r="P50" s="67"/>
      <c r="Q50" s="46"/>
      <c r="R50" s="46"/>
    </row>
    <row r="51" spans="1:18" s="47" customFormat="1" ht="13.15" x14ac:dyDescent="0.4">
      <c r="A51" s="20"/>
      <c r="B51" s="20"/>
      <c r="C51" s="60"/>
      <c r="D51" s="60"/>
      <c r="E51" s="60"/>
      <c r="F51" s="60"/>
      <c r="G51" s="60"/>
      <c r="H51" s="60"/>
      <c r="I51" s="79"/>
      <c r="J51" s="49"/>
      <c r="K51" s="26"/>
      <c r="L51" s="67"/>
      <c r="M51" s="67"/>
      <c r="N51" s="67"/>
      <c r="O51" s="67"/>
      <c r="P51" s="67"/>
      <c r="Q51" s="46"/>
      <c r="R51" s="46"/>
    </row>
    <row r="52" spans="1:18" s="47" customFormat="1" ht="13.15" x14ac:dyDescent="0.4">
      <c r="A52" s="20"/>
      <c r="B52" s="20"/>
      <c r="C52" s="60"/>
      <c r="D52" s="60"/>
      <c r="E52" s="60"/>
      <c r="F52" s="60"/>
      <c r="G52" s="60"/>
      <c r="H52" s="60"/>
      <c r="I52" s="79"/>
      <c r="J52" s="49"/>
      <c r="K52" s="26"/>
      <c r="L52" s="67"/>
      <c r="M52" s="67"/>
      <c r="N52" s="67"/>
      <c r="O52" s="67"/>
      <c r="P52" s="67"/>
      <c r="Q52" s="46"/>
      <c r="R52" s="46"/>
    </row>
    <row r="53" spans="1:18" s="47" customFormat="1" ht="13.15" x14ac:dyDescent="0.4">
      <c r="A53" s="20"/>
      <c r="B53" s="50"/>
      <c r="C53" s="20"/>
      <c r="D53" s="20"/>
      <c r="E53" s="20"/>
      <c r="F53" s="20"/>
      <c r="G53" s="20"/>
      <c r="H53" s="20"/>
      <c r="I53" s="79"/>
      <c r="J53" s="49"/>
      <c r="K53" s="26"/>
      <c r="L53" s="67"/>
      <c r="M53" s="67"/>
      <c r="N53" s="67"/>
      <c r="O53" s="67"/>
      <c r="P53" s="67"/>
      <c r="Q53" s="46"/>
      <c r="R53" s="46"/>
    </row>
    <row r="54" spans="1:18" s="47" customFormat="1" ht="13.15" x14ac:dyDescent="0.4">
      <c r="A54" s="20"/>
      <c r="B54" s="20"/>
      <c r="C54" s="20"/>
      <c r="D54" s="20"/>
      <c r="E54" s="20"/>
      <c r="F54" s="20"/>
      <c r="G54" s="20"/>
      <c r="H54" s="20"/>
      <c r="I54" s="79"/>
      <c r="J54" s="49"/>
      <c r="K54" s="26"/>
      <c r="L54" s="67"/>
      <c r="M54" s="67"/>
      <c r="N54" s="67"/>
      <c r="O54" s="67"/>
      <c r="P54" s="67"/>
      <c r="Q54" s="46"/>
      <c r="R54" s="46"/>
    </row>
    <row r="55" spans="1:18" s="47" customFormat="1" ht="13.15" x14ac:dyDescent="0.4">
      <c r="A55" s="20"/>
      <c r="B55" s="20"/>
      <c r="C55" s="20"/>
      <c r="D55" s="20"/>
      <c r="E55" s="20"/>
      <c r="F55" s="20"/>
      <c r="G55" s="20"/>
      <c r="H55" s="20"/>
      <c r="I55" s="79"/>
      <c r="J55" s="49"/>
      <c r="K55" s="26"/>
      <c r="L55" s="67"/>
      <c r="M55" s="67"/>
      <c r="N55" s="67"/>
      <c r="O55" s="67"/>
      <c r="P55" s="67"/>
      <c r="Q55" s="46"/>
      <c r="R55" s="46"/>
    </row>
    <row r="56" spans="1:18" s="47" customFormat="1" x14ac:dyDescent="0.35">
      <c r="C56" s="20"/>
      <c r="D56" s="20"/>
      <c r="E56" s="20"/>
      <c r="F56" s="20"/>
      <c r="G56" s="20"/>
      <c r="H56" s="20"/>
      <c r="I56" s="20"/>
      <c r="J56" s="20"/>
      <c r="K56" s="26"/>
      <c r="L56" s="67"/>
      <c r="M56" s="67"/>
      <c r="N56" s="67"/>
      <c r="O56" s="67"/>
      <c r="P56" s="67"/>
      <c r="Q56" s="46"/>
      <c r="R56" s="46"/>
    </row>
    <row r="57" spans="1:18" s="47" customFormat="1" x14ac:dyDescent="0.3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7"/>
      <c r="M57" s="67"/>
      <c r="N57" s="67"/>
      <c r="O57" s="67"/>
      <c r="P57" s="67"/>
      <c r="Q57" s="46"/>
      <c r="R57" s="46"/>
    </row>
    <row r="58" spans="1:18" s="47" customFormat="1" x14ac:dyDescent="0.3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7"/>
      <c r="M58" s="67"/>
      <c r="N58" s="67"/>
      <c r="O58" s="67"/>
      <c r="P58" s="67"/>
      <c r="Q58" s="46"/>
      <c r="R58" s="46"/>
    </row>
    <row r="59" spans="1:18" s="47" customFormat="1" x14ac:dyDescent="0.3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7"/>
      <c r="M59" s="67"/>
      <c r="N59" s="67"/>
      <c r="O59" s="67"/>
      <c r="P59" s="67"/>
      <c r="Q59" s="46"/>
      <c r="R59" s="46"/>
    </row>
    <row r="60" spans="1:18" s="47" customFormat="1" x14ac:dyDescent="0.3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7"/>
      <c r="M60" s="67"/>
      <c r="N60" s="67"/>
      <c r="O60" s="67"/>
      <c r="P60" s="67"/>
      <c r="Q60" s="46"/>
      <c r="R60" s="46"/>
    </row>
    <row r="61" spans="1:18" s="47" customFormat="1" x14ac:dyDescent="0.3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7"/>
      <c r="M61" s="67"/>
      <c r="N61" s="67"/>
      <c r="O61" s="67"/>
      <c r="P61" s="67"/>
      <c r="Q61" s="46"/>
      <c r="R61" s="46"/>
    </row>
    <row r="62" spans="1:18" s="47" customFormat="1" x14ac:dyDescent="0.3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7"/>
      <c r="M62" s="67"/>
      <c r="N62" s="67"/>
      <c r="O62" s="67"/>
      <c r="P62" s="67"/>
      <c r="Q62" s="46"/>
      <c r="R62" s="46"/>
    </row>
    <row r="63" spans="1:18" s="47" customFormat="1" x14ac:dyDescent="0.3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7"/>
      <c r="M63" s="67"/>
      <c r="N63" s="67"/>
      <c r="O63" s="67"/>
      <c r="P63" s="67"/>
      <c r="Q63" s="46"/>
      <c r="R63" s="46"/>
    </row>
    <row r="64" spans="1:18" s="47" customFormat="1" x14ac:dyDescent="0.3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7"/>
      <c r="M64" s="67"/>
      <c r="N64" s="67"/>
      <c r="O64" s="67"/>
      <c r="P64" s="67"/>
      <c r="Q64" s="46"/>
      <c r="R64" s="46"/>
    </row>
    <row r="65" spans="1:18" s="47" customFormat="1" x14ac:dyDescent="0.35">
      <c r="A65" s="51"/>
      <c r="B65" s="102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7"/>
      <c r="M65" s="67"/>
      <c r="N65" s="67"/>
      <c r="O65" s="67"/>
      <c r="P65" s="67"/>
      <c r="Q65" s="46"/>
      <c r="R65" s="46"/>
    </row>
    <row r="66" spans="1:18" s="47" customFormat="1" x14ac:dyDescent="0.3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7"/>
      <c r="M66" s="67"/>
      <c r="N66" s="67"/>
      <c r="O66" s="67"/>
      <c r="P66" s="67"/>
      <c r="Q66" s="46"/>
      <c r="R66" s="46"/>
    </row>
    <row r="67" spans="1:18" s="47" customFormat="1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7"/>
      <c r="M67" s="67"/>
      <c r="N67" s="67"/>
      <c r="O67" s="67"/>
      <c r="P67" s="67"/>
      <c r="Q67" s="46"/>
      <c r="R67" s="46"/>
    </row>
    <row r="68" spans="1:18" s="47" customFormat="1" x14ac:dyDescent="0.3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7"/>
      <c r="M68" s="67"/>
      <c r="N68" s="67"/>
      <c r="O68" s="67"/>
      <c r="P68" s="67"/>
      <c r="Q68" s="46"/>
      <c r="R68" s="46"/>
    </row>
    <row r="69" spans="1:18" s="47" customFormat="1" x14ac:dyDescent="0.3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7"/>
      <c r="M69" s="67"/>
      <c r="N69" s="67"/>
      <c r="O69" s="67"/>
      <c r="P69" s="67"/>
      <c r="Q69" s="46"/>
      <c r="R69" s="46"/>
    </row>
    <row r="70" spans="1:18" s="47" customFormat="1" x14ac:dyDescent="0.3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7"/>
      <c r="M70" s="67"/>
      <c r="N70" s="67"/>
      <c r="O70" s="67"/>
      <c r="P70" s="67"/>
      <c r="Q70" s="46"/>
      <c r="R70" s="46"/>
    </row>
    <row r="71" spans="1:18" s="47" customFormat="1" x14ac:dyDescent="0.3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7"/>
      <c r="M71" s="67"/>
      <c r="N71" s="67"/>
      <c r="O71" s="67"/>
      <c r="P71" s="67"/>
      <c r="Q71" s="46"/>
      <c r="R71" s="46"/>
    </row>
    <row r="72" spans="1:18" s="47" customFormat="1" x14ac:dyDescent="0.3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7"/>
      <c r="M72" s="67"/>
      <c r="N72" s="67"/>
      <c r="O72" s="67"/>
      <c r="P72" s="67"/>
      <c r="Q72" s="46"/>
      <c r="R72" s="46"/>
    </row>
    <row r="73" spans="1:18" s="47" customFormat="1" x14ac:dyDescent="0.3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7"/>
      <c r="M73" s="67"/>
      <c r="N73" s="67"/>
      <c r="O73" s="67"/>
      <c r="P73" s="67"/>
      <c r="Q73" s="46"/>
      <c r="R73" s="46"/>
    </row>
    <row r="74" spans="1:18" s="47" customFormat="1" x14ac:dyDescent="0.3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7"/>
      <c r="M74" s="67"/>
      <c r="N74" s="67"/>
      <c r="O74" s="67"/>
      <c r="P74" s="67"/>
      <c r="Q74" s="46"/>
      <c r="R74" s="46"/>
    </row>
    <row r="75" spans="1:18" s="47" customFormat="1" x14ac:dyDescent="0.3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7"/>
      <c r="M75" s="67"/>
      <c r="N75" s="67"/>
      <c r="O75" s="67"/>
      <c r="P75" s="67"/>
      <c r="Q75" s="46"/>
      <c r="R75" s="46"/>
    </row>
    <row r="76" spans="1:18" s="47" customFormat="1" x14ac:dyDescent="0.3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7"/>
      <c r="M76" s="67"/>
      <c r="N76" s="67"/>
      <c r="O76" s="67"/>
      <c r="P76" s="67"/>
      <c r="Q76" s="46"/>
      <c r="R76" s="46"/>
    </row>
    <row r="77" spans="1:18" s="47" customFormat="1" x14ac:dyDescent="0.3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7"/>
      <c r="M77" s="67"/>
      <c r="N77" s="67"/>
      <c r="O77" s="67"/>
      <c r="P77" s="67"/>
      <c r="Q77" s="46"/>
      <c r="R77" s="46"/>
    </row>
    <row r="78" spans="1:18" s="47" customFormat="1" x14ac:dyDescent="0.3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7"/>
      <c r="M78" s="67"/>
      <c r="N78" s="67"/>
      <c r="O78" s="67"/>
      <c r="P78" s="67"/>
      <c r="Q78" s="46"/>
      <c r="R78" s="46"/>
    </row>
    <row r="79" spans="1:18" s="47" customFormat="1" x14ac:dyDescent="0.3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7"/>
      <c r="M79" s="67"/>
      <c r="N79" s="67"/>
      <c r="O79" s="67"/>
      <c r="P79" s="67"/>
      <c r="Q79" s="46"/>
      <c r="R79" s="46"/>
    </row>
    <row r="80" spans="1:18" s="47" customFormat="1" x14ac:dyDescent="0.3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7"/>
      <c r="M80" s="67"/>
      <c r="N80" s="67"/>
      <c r="O80" s="67"/>
      <c r="P80" s="67"/>
      <c r="Q80" s="46"/>
      <c r="R80" s="46"/>
    </row>
    <row r="81" spans="1:18" s="47" customFormat="1" x14ac:dyDescent="0.3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7"/>
      <c r="M81" s="67"/>
      <c r="N81" s="67"/>
      <c r="O81" s="67"/>
      <c r="P81" s="67"/>
      <c r="Q81" s="46"/>
      <c r="R81" s="46"/>
    </row>
    <row r="82" spans="1:18" s="47" customFormat="1" x14ac:dyDescent="0.3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7"/>
      <c r="M82" s="67"/>
      <c r="N82" s="67"/>
      <c r="O82" s="67"/>
      <c r="P82" s="67"/>
      <c r="Q82" s="46"/>
      <c r="R82" s="46"/>
    </row>
    <row r="83" spans="1:18" s="47" customFormat="1" x14ac:dyDescent="0.3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7"/>
      <c r="M83" s="67"/>
      <c r="N83" s="67"/>
      <c r="O83" s="67"/>
      <c r="P83" s="67"/>
      <c r="Q83" s="46"/>
      <c r="R83" s="46"/>
    </row>
    <row r="84" spans="1:18" s="47" customFormat="1" x14ac:dyDescent="0.3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7"/>
      <c r="M84" s="67"/>
      <c r="N84" s="67"/>
      <c r="O84" s="67"/>
      <c r="P84" s="67"/>
      <c r="Q84" s="46"/>
      <c r="R84" s="46"/>
    </row>
    <row r="85" spans="1:18" s="47" customFormat="1" x14ac:dyDescent="0.3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7"/>
      <c r="M85" s="67"/>
      <c r="N85" s="67"/>
      <c r="O85" s="67"/>
      <c r="P85" s="67"/>
      <c r="Q85" s="46"/>
      <c r="R85" s="46"/>
    </row>
    <row r="86" spans="1:18" s="47" customFormat="1" x14ac:dyDescent="0.3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7"/>
      <c r="M86" s="67"/>
      <c r="N86" s="67"/>
      <c r="O86" s="67"/>
      <c r="P86" s="67"/>
      <c r="Q86" s="46"/>
      <c r="R86" s="46"/>
    </row>
    <row r="87" spans="1:18" s="47" customFormat="1" x14ac:dyDescent="0.3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7"/>
      <c r="M87" s="67"/>
      <c r="N87" s="67"/>
      <c r="O87" s="67"/>
      <c r="P87" s="67"/>
      <c r="Q87" s="46"/>
      <c r="R87" s="46"/>
    </row>
    <row r="88" spans="1:18" s="47" customFormat="1" x14ac:dyDescent="0.3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7"/>
      <c r="M88" s="67"/>
      <c r="N88" s="67"/>
      <c r="O88" s="67"/>
      <c r="P88" s="67"/>
      <c r="Q88" s="46"/>
      <c r="R88" s="46"/>
    </row>
    <row r="89" spans="1:18" s="47" customFormat="1" x14ac:dyDescent="0.3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7"/>
      <c r="M89" s="67"/>
      <c r="N89" s="67"/>
      <c r="O89" s="67"/>
      <c r="P89" s="67"/>
      <c r="Q89" s="46"/>
      <c r="R89" s="46"/>
    </row>
    <row r="90" spans="1:18" s="47" customFormat="1" x14ac:dyDescent="0.3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7"/>
      <c r="M90" s="67"/>
      <c r="N90" s="67"/>
      <c r="O90" s="67"/>
      <c r="P90" s="67"/>
      <c r="Q90" s="46"/>
      <c r="R90" s="46"/>
    </row>
    <row r="91" spans="1:18" s="47" customFormat="1" x14ac:dyDescent="0.3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7"/>
      <c r="M91" s="67"/>
      <c r="N91" s="67"/>
      <c r="O91" s="67"/>
      <c r="P91" s="67"/>
      <c r="Q91" s="46"/>
      <c r="R91" s="46"/>
    </row>
    <row r="92" spans="1:18" s="47" customFormat="1" x14ac:dyDescent="0.3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7"/>
      <c r="M92" s="67"/>
      <c r="N92" s="67"/>
      <c r="O92" s="67"/>
      <c r="P92" s="67"/>
      <c r="Q92" s="46"/>
      <c r="R92" s="46"/>
    </row>
    <row r="93" spans="1:18" s="47" customFormat="1" x14ac:dyDescent="0.3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7"/>
      <c r="M93" s="67"/>
      <c r="N93" s="67"/>
      <c r="O93" s="67"/>
      <c r="P93" s="67"/>
      <c r="Q93" s="46"/>
      <c r="R93" s="46"/>
    </row>
    <row r="94" spans="1:18" s="47" customFormat="1" x14ac:dyDescent="0.3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7"/>
      <c r="M94" s="67"/>
      <c r="N94" s="67"/>
      <c r="O94" s="67"/>
      <c r="P94" s="67"/>
      <c r="Q94" s="46"/>
      <c r="R94" s="46"/>
    </row>
    <row r="95" spans="1:18" s="47" customFormat="1" x14ac:dyDescent="0.3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7"/>
      <c r="M95" s="67"/>
      <c r="N95" s="67"/>
      <c r="O95" s="67"/>
      <c r="P95" s="67"/>
      <c r="Q95" s="46"/>
      <c r="R95" s="46"/>
    </row>
    <row r="96" spans="1:18" s="47" customFormat="1" x14ac:dyDescent="0.3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7"/>
      <c r="M96" s="67"/>
      <c r="N96" s="67"/>
      <c r="O96" s="67"/>
      <c r="P96" s="67"/>
      <c r="Q96" s="46"/>
      <c r="R96" s="46"/>
    </row>
    <row r="97" spans="1:18" s="47" customFormat="1" x14ac:dyDescent="0.3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7"/>
      <c r="M97" s="67"/>
      <c r="N97" s="67"/>
      <c r="O97" s="67"/>
      <c r="P97" s="67"/>
      <c r="Q97" s="46"/>
      <c r="R97" s="46"/>
    </row>
    <row r="98" spans="1:18" s="47" customFormat="1" x14ac:dyDescent="0.3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7"/>
      <c r="M98" s="67"/>
      <c r="N98" s="67"/>
      <c r="O98" s="67"/>
      <c r="P98" s="67"/>
      <c r="Q98" s="46"/>
      <c r="R98" s="46"/>
    </row>
    <row r="99" spans="1:18" s="47" customFormat="1" x14ac:dyDescent="0.3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7"/>
      <c r="M99" s="67"/>
      <c r="N99" s="67"/>
      <c r="O99" s="67"/>
      <c r="P99" s="67"/>
      <c r="Q99" s="46"/>
      <c r="R99" s="46"/>
    </row>
    <row r="100" spans="1:18" s="47" customFormat="1" x14ac:dyDescent="0.3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7"/>
      <c r="M100" s="67"/>
      <c r="N100" s="67"/>
      <c r="O100" s="67"/>
      <c r="P100" s="67"/>
      <c r="Q100" s="46"/>
      <c r="R100" s="46"/>
    </row>
    <row r="101" spans="1:18" s="47" customFormat="1" x14ac:dyDescent="0.3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7"/>
      <c r="M101" s="67"/>
      <c r="N101" s="67"/>
      <c r="O101" s="67"/>
      <c r="P101" s="67"/>
      <c r="Q101" s="46"/>
      <c r="R101" s="46"/>
    </row>
    <row r="102" spans="1:18" s="47" customFormat="1" x14ac:dyDescent="0.3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7"/>
      <c r="M102" s="67"/>
      <c r="N102" s="67"/>
      <c r="O102" s="67"/>
      <c r="P102" s="67"/>
      <c r="Q102" s="46"/>
      <c r="R102" s="46"/>
    </row>
    <row r="103" spans="1:18" s="47" customFormat="1" x14ac:dyDescent="0.3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7"/>
      <c r="M103" s="67"/>
      <c r="N103" s="67"/>
      <c r="O103" s="67"/>
      <c r="P103" s="67"/>
      <c r="Q103" s="46"/>
      <c r="R103" s="46"/>
    </row>
    <row r="104" spans="1:18" s="47" customFormat="1" x14ac:dyDescent="0.3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7"/>
      <c r="M104" s="67"/>
      <c r="N104" s="67"/>
      <c r="O104" s="67"/>
      <c r="P104" s="67"/>
      <c r="Q104" s="46"/>
      <c r="R104" s="46"/>
    </row>
    <row r="105" spans="1:18" s="47" customFormat="1" x14ac:dyDescent="0.3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7"/>
      <c r="M105" s="67"/>
      <c r="N105" s="67"/>
      <c r="O105" s="67"/>
      <c r="P105" s="67"/>
      <c r="Q105" s="46"/>
      <c r="R105" s="46"/>
    </row>
    <row r="106" spans="1:18" s="47" customFormat="1" x14ac:dyDescent="0.3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7"/>
      <c r="M106" s="67"/>
      <c r="N106" s="67"/>
      <c r="O106" s="67"/>
      <c r="P106" s="67"/>
      <c r="Q106" s="46"/>
      <c r="R106" s="46"/>
    </row>
    <row r="107" spans="1:18" s="47" customFormat="1" x14ac:dyDescent="0.3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7"/>
      <c r="M107" s="67"/>
      <c r="N107" s="67"/>
      <c r="O107" s="67"/>
      <c r="P107" s="67"/>
      <c r="Q107" s="46"/>
      <c r="R107" s="46"/>
    </row>
    <row r="108" spans="1:18" s="47" customFormat="1" x14ac:dyDescent="0.3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7"/>
      <c r="M108" s="67"/>
      <c r="N108" s="67"/>
      <c r="O108" s="67"/>
      <c r="P108" s="67"/>
      <c r="Q108" s="46"/>
      <c r="R108" s="46"/>
    </row>
    <row r="109" spans="1:18" s="47" customFormat="1" x14ac:dyDescent="0.3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7"/>
      <c r="M109" s="67"/>
      <c r="N109" s="67"/>
      <c r="O109" s="67"/>
      <c r="P109" s="67"/>
      <c r="Q109" s="46"/>
      <c r="R109" s="46"/>
    </row>
    <row r="110" spans="1:18" s="47" customFormat="1" x14ac:dyDescent="0.3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7"/>
      <c r="M110" s="67"/>
      <c r="N110" s="67"/>
      <c r="O110" s="67"/>
      <c r="P110" s="67"/>
      <c r="Q110" s="46"/>
      <c r="R110" s="46"/>
    </row>
    <row r="111" spans="1:18" s="47" customFormat="1" x14ac:dyDescent="0.3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7"/>
      <c r="M111" s="67"/>
      <c r="N111" s="67"/>
      <c r="O111" s="67"/>
      <c r="P111" s="67"/>
      <c r="Q111" s="46"/>
      <c r="R111" s="46"/>
    </row>
    <row r="112" spans="1:18" s="47" customFormat="1" x14ac:dyDescent="0.3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7"/>
      <c r="M112" s="67"/>
      <c r="N112" s="67"/>
      <c r="O112" s="67"/>
      <c r="P112" s="67"/>
      <c r="Q112" s="46"/>
      <c r="R112" s="46"/>
    </row>
    <row r="113" spans="1:18" s="47" customFormat="1" x14ac:dyDescent="0.3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7"/>
      <c r="M113" s="67"/>
      <c r="N113" s="67"/>
      <c r="O113" s="67"/>
      <c r="P113" s="67"/>
      <c r="Q113" s="46"/>
      <c r="R113" s="46"/>
    </row>
    <row r="114" spans="1:18" s="47" customFormat="1" x14ac:dyDescent="0.3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7"/>
      <c r="M114" s="67"/>
      <c r="N114" s="67"/>
      <c r="O114" s="67"/>
      <c r="P114" s="67"/>
      <c r="Q114" s="46"/>
      <c r="R114" s="46"/>
    </row>
    <row r="115" spans="1:18" s="47" customFormat="1" x14ac:dyDescent="0.3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7"/>
      <c r="M115" s="67"/>
      <c r="N115" s="67"/>
      <c r="O115" s="67"/>
      <c r="P115" s="67"/>
      <c r="Q115" s="46"/>
      <c r="R115" s="46"/>
    </row>
    <row r="116" spans="1:18" s="47" customFormat="1" x14ac:dyDescent="0.3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7"/>
      <c r="M116" s="67"/>
      <c r="N116" s="67"/>
      <c r="O116" s="67"/>
      <c r="P116" s="67"/>
      <c r="Q116" s="46"/>
      <c r="R116" s="46"/>
    </row>
    <row r="117" spans="1:18" s="47" customFormat="1" x14ac:dyDescent="0.3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7"/>
      <c r="M117" s="67"/>
      <c r="N117" s="67"/>
      <c r="O117" s="67"/>
      <c r="P117" s="67"/>
      <c r="Q117" s="46"/>
      <c r="R117" s="46"/>
    </row>
    <row r="118" spans="1:18" s="47" customFormat="1" x14ac:dyDescent="0.3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7"/>
      <c r="M118" s="67"/>
      <c r="N118" s="67"/>
      <c r="O118" s="67"/>
      <c r="P118" s="67"/>
      <c r="Q118" s="46"/>
      <c r="R118" s="46"/>
    </row>
    <row r="119" spans="1:18" s="47" customFormat="1" x14ac:dyDescent="0.3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7"/>
      <c r="M119" s="67"/>
      <c r="N119" s="67"/>
      <c r="O119" s="67"/>
      <c r="P119" s="67"/>
      <c r="Q119" s="46"/>
      <c r="R119" s="46"/>
    </row>
    <row r="120" spans="1:18" s="47" customFormat="1" x14ac:dyDescent="0.3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7"/>
      <c r="M120" s="67"/>
      <c r="N120" s="67"/>
      <c r="O120" s="67"/>
      <c r="P120" s="67"/>
      <c r="Q120" s="46"/>
      <c r="R120" s="46"/>
    </row>
    <row r="121" spans="1:18" s="47" customFormat="1" x14ac:dyDescent="0.3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7"/>
      <c r="M121" s="67"/>
      <c r="N121" s="67"/>
      <c r="O121" s="67"/>
      <c r="P121" s="67"/>
      <c r="Q121" s="46"/>
      <c r="R121" s="46"/>
    </row>
    <row r="122" spans="1:18" s="47" customFormat="1" x14ac:dyDescent="0.3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7"/>
      <c r="M122" s="67"/>
      <c r="N122" s="67"/>
      <c r="O122" s="67"/>
      <c r="P122" s="67"/>
      <c r="Q122" s="46"/>
      <c r="R122" s="46"/>
    </row>
    <row r="123" spans="1:18" s="47" customFormat="1" x14ac:dyDescent="0.3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7"/>
      <c r="M123" s="67"/>
      <c r="N123" s="67"/>
      <c r="O123" s="67"/>
      <c r="P123" s="67"/>
      <c r="Q123" s="46"/>
      <c r="R123" s="46"/>
    </row>
    <row r="124" spans="1:18" s="47" customFormat="1" x14ac:dyDescent="0.3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7"/>
      <c r="M124" s="67"/>
      <c r="N124" s="67"/>
      <c r="O124" s="67"/>
      <c r="P124" s="67"/>
      <c r="Q124" s="46"/>
      <c r="R124" s="46"/>
    </row>
    <row r="125" spans="1:18" s="47" customFormat="1" x14ac:dyDescent="0.3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7"/>
      <c r="M125" s="67"/>
      <c r="N125" s="67"/>
      <c r="O125" s="67"/>
      <c r="P125" s="67"/>
      <c r="Q125" s="46"/>
      <c r="R125" s="46"/>
    </row>
    <row r="126" spans="1:18" s="47" customFormat="1" x14ac:dyDescent="0.3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7"/>
      <c r="M126" s="67"/>
      <c r="N126" s="67"/>
      <c r="O126" s="67"/>
      <c r="P126" s="67"/>
      <c r="Q126" s="46"/>
      <c r="R126" s="46"/>
    </row>
    <row r="127" spans="1:18" s="47" customFormat="1" x14ac:dyDescent="0.3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7"/>
      <c r="M127" s="67"/>
      <c r="N127" s="67"/>
      <c r="O127" s="67"/>
      <c r="P127" s="67"/>
      <c r="Q127" s="46"/>
      <c r="R127" s="46"/>
    </row>
    <row r="128" spans="1:18" s="47" customFormat="1" x14ac:dyDescent="0.3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7"/>
      <c r="M128" s="67"/>
      <c r="N128" s="67"/>
      <c r="O128" s="67"/>
      <c r="P128" s="67"/>
      <c r="Q128" s="46"/>
      <c r="R128" s="46"/>
    </row>
    <row r="129" spans="1:18" s="47" customFormat="1" x14ac:dyDescent="0.3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7"/>
      <c r="M129" s="67"/>
      <c r="N129" s="67"/>
      <c r="O129" s="67"/>
      <c r="P129" s="67"/>
      <c r="Q129" s="46"/>
      <c r="R129" s="46"/>
    </row>
    <row r="130" spans="1:18" s="47" customFormat="1" x14ac:dyDescent="0.3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7"/>
      <c r="M130" s="67"/>
      <c r="N130" s="67"/>
      <c r="O130" s="67"/>
      <c r="P130" s="67"/>
      <c r="Q130" s="46"/>
      <c r="R130" s="46"/>
    </row>
    <row r="131" spans="1:18" s="47" customFormat="1" x14ac:dyDescent="0.3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7"/>
      <c r="M131" s="67"/>
      <c r="N131" s="67"/>
      <c r="O131" s="67"/>
      <c r="P131" s="67"/>
      <c r="Q131" s="46"/>
      <c r="R131" s="46"/>
    </row>
    <row r="132" spans="1:18" s="47" customFormat="1" x14ac:dyDescent="0.3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7"/>
      <c r="M132" s="67"/>
      <c r="N132" s="67"/>
      <c r="O132" s="67"/>
      <c r="P132" s="67"/>
      <c r="Q132" s="46"/>
      <c r="R132" s="46"/>
    </row>
    <row r="133" spans="1:18" s="47" customFormat="1" x14ac:dyDescent="0.3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7"/>
      <c r="M133" s="67"/>
      <c r="N133" s="67"/>
      <c r="O133" s="67"/>
      <c r="P133" s="67"/>
      <c r="Q133" s="46"/>
      <c r="R133" s="46"/>
    </row>
    <row r="134" spans="1:18" s="47" customFormat="1" x14ac:dyDescent="0.3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7"/>
      <c r="M134" s="67"/>
      <c r="N134" s="67"/>
      <c r="O134" s="67"/>
      <c r="P134" s="67"/>
      <c r="Q134" s="46"/>
      <c r="R134" s="46"/>
    </row>
    <row r="135" spans="1:18" s="47" customFormat="1" x14ac:dyDescent="0.3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7"/>
      <c r="M135" s="67"/>
      <c r="N135" s="67"/>
      <c r="O135" s="67"/>
      <c r="P135" s="67"/>
      <c r="Q135" s="46"/>
      <c r="R135" s="46"/>
    </row>
    <row r="136" spans="1:18" s="47" customFormat="1" x14ac:dyDescent="0.3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7"/>
      <c r="M136" s="67"/>
      <c r="N136" s="67"/>
      <c r="O136" s="67"/>
      <c r="P136" s="67"/>
      <c r="Q136" s="46"/>
      <c r="R136" s="46"/>
    </row>
    <row r="137" spans="1:18" s="47" customFormat="1" x14ac:dyDescent="0.3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7"/>
      <c r="M137" s="67"/>
      <c r="N137" s="67"/>
      <c r="O137" s="67"/>
      <c r="P137" s="67"/>
      <c r="Q137" s="46"/>
      <c r="R137" s="46"/>
    </row>
    <row r="138" spans="1:18" s="47" customFormat="1" x14ac:dyDescent="0.3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7"/>
      <c r="M138" s="67"/>
      <c r="N138" s="67"/>
      <c r="O138" s="67"/>
      <c r="P138" s="67"/>
      <c r="Q138" s="46"/>
      <c r="R138" s="46"/>
    </row>
    <row r="139" spans="1:18" s="47" customFormat="1" x14ac:dyDescent="0.3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7"/>
      <c r="M139" s="67"/>
      <c r="N139" s="67"/>
      <c r="O139" s="67"/>
      <c r="P139" s="67"/>
      <c r="Q139" s="46"/>
      <c r="R139" s="46"/>
    </row>
    <row r="140" spans="1:18" s="47" customFormat="1" x14ac:dyDescent="0.3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7"/>
      <c r="M140" s="67"/>
      <c r="N140" s="67"/>
      <c r="O140" s="67"/>
      <c r="P140" s="67"/>
      <c r="Q140" s="46"/>
      <c r="R140" s="46"/>
    </row>
    <row r="141" spans="1:18" s="47" customFormat="1" x14ac:dyDescent="0.3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7"/>
      <c r="M141" s="67"/>
      <c r="N141" s="67"/>
      <c r="O141" s="67"/>
      <c r="P141" s="67"/>
      <c r="Q141" s="46"/>
      <c r="R141" s="46"/>
    </row>
    <row r="142" spans="1:18" s="47" customFormat="1" x14ac:dyDescent="0.3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7"/>
      <c r="M142" s="67"/>
      <c r="N142" s="67"/>
      <c r="O142" s="67"/>
      <c r="P142" s="67"/>
      <c r="Q142" s="46"/>
      <c r="R142" s="46"/>
    </row>
    <row r="143" spans="1:18" s="47" customFormat="1" x14ac:dyDescent="0.3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7"/>
      <c r="M143" s="67"/>
      <c r="N143" s="67"/>
      <c r="O143" s="67"/>
      <c r="P143" s="67"/>
      <c r="Q143" s="46"/>
      <c r="R143" s="46"/>
    </row>
    <row r="144" spans="1:18" s="47" customFormat="1" x14ac:dyDescent="0.3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7"/>
      <c r="M144" s="67"/>
      <c r="N144" s="67"/>
      <c r="O144" s="67"/>
      <c r="P144" s="67"/>
      <c r="Q144" s="46"/>
      <c r="R144" s="46"/>
    </row>
    <row r="145" spans="1:18" s="47" customFormat="1" x14ac:dyDescent="0.3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7"/>
      <c r="M145" s="67"/>
      <c r="N145" s="67"/>
      <c r="O145" s="67"/>
      <c r="P145" s="67"/>
      <c r="Q145" s="46"/>
      <c r="R145" s="46"/>
    </row>
    <row r="146" spans="1:18" s="47" customFormat="1" x14ac:dyDescent="0.3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7"/>
      <c r="M146" s="67"/>
      <c r="N146" s="67"/>
      <c r="O146" s="67"/>
      <c r="P146" s="67"/>
      <c r="Q146" s="46"/>
      <c r="R146" s="46"/>
    </row>
    <row r="147" spans="1:18" s="47" customFormat="1" x14ac:dyDescent="0.3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7"/>
      <c r="M147" s="67"/>
      <c r="N147" s="67"/>
      <c r="O147" s="67"/>
      <c r="P147" s="67"/>
      <c r="Q147" s="46"/>
      <c r="R147" s="46"/>
    </row>
    <row r="148" spans="1:18" s="47" customFormat="1" x14ac:dyDescent="0.3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7"/>
      <c r="M148" s="67"/>
      <c r="N148" s="67"/>
      <c r="O148" s="67"/>
      <c r="P148" s="67"/>
      <c r="Q148" s="46"/>
      <c r="R148" s="46"/>
    </row>
    <row r="149" spans="1:18" s="47" customFormat="1" x14ac:dyDescent="0.3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7"/>
      <c r="M149" s="67"/>
      <c r="N149" s="67"/>
      <c r="O149" s="67"/>
      <c r="P149" s="67"/>
      <c r="Q149" s="46"/>
      <c r="R149" s="46"/>
    </row>
    <row r="150" spans="1:18" s="47" customFormat="1" x14ac:dyDescent="0.3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7"/>
      <c r="M150" s="67"/>
      <c r="N150" s="67"/>
      <c r="O150" s="67"/>
      <c r="P150" s="67"/>
      <c r="Q150" s="46"/>
      <c r="R150" s="46"/>
    </row>
    <row r="151" spans="1:18" s="47" customFormat="1" x14ac:dyDescent="0.3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7"/>
      <c r="M151" s="67"/>
      <c r="N151" s="67"/>
      <c r="O151" s="67"/>
      <c r="P151" s="67"/>
      <c r="Q151" s="46"/>
      <c r="R151" s="46"/>
    </row>
    <row r="152" spans="1:18" s="47" customFormat="1" x14ac:dyDescent="0.3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7"/>
      <c r="M152" s="67"/>
      <c r="N152" s="67"/>
      <c r="O152" s="67"/>
      <c r="P152" s="67"/>
      <c r="Q152" s="46"/>
      <c r="R152" s="46"/>
    </row>
    <row r="153" spans="1:18" s="47" customFormat="1" x14ac:dyDescent="0.3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7"/>
      <c r="M153" s="67"/>
      <c r="N153" s="67"/>
      <c r="O153" s="67"/>
      <c r="P153" s="67"/>
      <c r="Q153" s="46"/>
      <c r="R153" s="46"/>
    </row>
    <row r="154" spans="1:18" s="47" customFormat="1" x14ac:dyDescent="0.3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7"/>
      <c r="M154" s="67"/>
      <c r="N154" s="67"/>
      <c r="O154" s="67"/>
      <c r="P154" s="67"/>
      <c r="Q154" s="46"/>
      <c r="R154" s="46"/>
    </row>
    <row r="155" spans="1:18" s="47" customFormat="1" x14ac:dyDescent="0.3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7"/>
      <c r="M155" s="67"/>
      <c r="N155" s="67"/>
      <c r="O155" s="67"/>
      <c r="P155" s="67"/>
      <c r="Q155" s="46"/>
      <c r="R155" s="46"/>
    </row>
    <row r="156" spans="1:18" s="47" customFormat="1" x14ac:dyDescent="0.3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7"/>
      <c r="M156" s="67"/>
      <c r="N156" s="67"/>
      <c r="O156" s="67"/>
      <c r="P156" s="67"/>
      <c r="Q156" s="46"/>
      <c r="R156" s="46"/>
    </row>
    <row r="157" spans="1:18" s="47" customFormat="1" x14ac:dyDescent="0.3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7"/>
      <c r="M157" s="67"/>
      <c r="N157" s="67"/>
      <c r="O157" s="67"/>
      <c r="P157" s="67"/>
      <c r="Q157" s="46"/>
      <c r="R157" s="46"/>
    </row>
    <row r="158" spans="1:18" s="47" customFormat="1" x14ac:dyDescent="0.3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7"/>
      <c r="M158" s="67"/>
      <c r="N158" s="67"/>
      <c r="O158" s="67"/>
      <c r="P158" s="67"/>
      <c r="Q158" s="46"/>
      <c r="R158" s="46"/>
    </row>
    <row r="159" spans="1:18" s="47" customFormat="1" x14ac:dyDescent="0.3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7"/>
      <c r="M159" s="67"/>
      <c r="N159" s="67"/>
      <c r="O159" s="67"/>
      <c r="P159" s="67"/>
      <c r="Q159" s="46"/>
      <c r="R159" s="46"/>
    </row>
    <row r="160" spans="1:18" s="47" customFormat="1" x14ac:dyDescent="0.3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7"/>
      <c r="M160" s="67"/>
      <c r="N160" s="67"/>
      <c r="O160" s="67"/>
      <c r="P160" s="67"/>
      <c r="Q160" s="46"/>
      <c r="R160" s="46"/>
    </row>
    <row r="161" spans="1:18" s="47" customFormat="1" x14ac:dyDescent="0.3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7"/>
      <c r="M161" s="67"/>
      <c r="N161" s="67"/>
      <c r="O161" s="67"/>
      <c r="P161" s="67"/>
      <c r="Q161" s="46"/>
      <c r="R161" s="46"/>
    </row>
    <row r="162" spans="1:18" s="47" customFormat="1" x14ac:dyDescent="0.3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7"/>
      <c r="M162" s="67"/>
      <c r="N162" s="67"/>
      <c r="O162" s="67"/>
      <c r="P162" s="67"/>
      <c r="Q162" s="46"/>
      <c r="R162" s="46"/>
    </row>
    <row r="163" spans="1:18" s="47" customFormat="1" x14ac:dyDescent="0.3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7"/>
      <c r="M163" s="67"/>
      <c r="N163" s="67"/>
      <c r="O163" s="67"/>
      <c r="P163" s="67"/>
      <c r="Q163" s="46"/>
      <c r="R163" s="46"/>
    </row>
    <row r="164" spans="1:18" s="47" customFormat="1" x14ac:dyDescent="0.3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7"/>
      <c r="M164" s="67"/>
      <c r="N164" s="67"/>
      <c r="O164" s="67"/>
      <c r="P164" s="67"/>
      <c r="Q164" s="46"/>
      <c r="R164" s="46"/>
    </row>
    <row r="165" spans="1:18" s="47" customFormat="1" x14ac:dyDescent="0.3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7"/>
      <c r="M165" s="67"/>
      <c r="N165" s="67"/>
      <c r="O165" s="67"/>
      <c r="P165" s="67"/>
      <c r="Q165" s="46"/>
      <c r="R165" s="46"/>
    </row>
    <row r="166" spans="1:18" s="47" customFormat="1" x14ac:dyDescent="0.3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7"/>
      <c r="M166" s="67"/>
      <c r="N166" s="67"/>
      <c r="O166" s="67"/>
      <c r="P166" s="67"/>
      <c r="Q166" s="46"/>
      <c r="R166" s="46"/>
    </row>
    <row r="167" spans="1:18" s="47" customFormat="1" x14ac:dyDescent="0.3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7"/>
      <c r="M167" s="67"/>
      <c r="N167" s="67"/>
      <c r="O167" s="67"/>
      <c r="P167" s="67"/>
      <c r="Q167" s="46"/>
      <c r="R167" s="46"/>
    </row>
    <row r="168" spans="1:18" s="47" customFormat="1" x14ac:dyDescent="0.3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7"/>
      <c r="M168" s="67"/>
      <c r="N168" s="67"/>
      <c r="O168" s="67"/>
      <c r="P168" s="67"/>
      <c r="Q168" s="46"/>
      <c r="R168" s="46"/>
    </row>
    <row r="169" spans="1:18" s="47" customFormat="1" x14ac:dyDescent="0.3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7"/>
      <c r="M169" s="67"/>
      <c r="N169" s="67"/>
      <c r="O169" s="67"/>
      <c r="P169" s="67"/>
      <c r="Q169" s="46"/>
      <c r="R169" s="46"/>
    </row>
    <row r="170" spans="1:18" s="47" customFormat="1" x14ac:dyDescent="0.3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7"/>
      <c r="M170" s="67"/>
      <c r="N170" s="67"/>
      <c r="O170" s="67"/>
      <c r="P170" s="67"/>
      <c r="Q170" s="46"/>
      <c r="R170" s="46"/>
    </row>
    <row r="171" spans="1:18" s="47" customFormat="1" x14ac:dyDescent="0.3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7"/>
      <c r="M171" s="67"/>
      <c r="N171" s="67"/>
      <c r="O171" s="67"/>
      <c r="P171" s="67"/>
      <c r="Q171" s="46"/>
      <c r="R171" s="46"/>
    </row>
    <row r="172" spans="1:18" s="47" customFormat="1" x14ac:dyDescent="0.3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7"/>
      <c r="M172" s="67"/>
      <c r="N172" s="67"/>
      <c r="O172" s="67"/>
      <c r="P172" s="67"/>
      <c r="Q172" s="46"/>
      <c r="R172" s="46"/>
    </row>
    <row r="173" spans="1:18" s="47" customFormat="1" x14ac:dyDescent="0.3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7"/>
      <c r="M173" s="67"/>
      <c r="N173" s="67"/>
      <c r="O173" s="67"/>
      <c r="P173" s="67"/>
      <c r="Q173" s="46"/>
      <c r="R173" s="46"/>
    </row>
    <row r="174" spans="1:18" s="47" customFormat="1" x14ac:dyDescent="0.3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7"/>
      <c r="M174" s="67"/>
      <c r="N174" s="67"/>
      <c r="O174" s="67"/>
      <c r="P174" s="67"/>
      <c r="Q174" s="46"/>
      <c r="R174" s="46"/>
    </row>
    <row r="175" spans="1:18" s="47" customFormat="1" x14ac:dyDescent="0.3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7"/>
      <c r="M175" s="67"/>
      <c r="N175" s="67"/>
      <c r="O175" s="67"/>
      <c r="P175" s="67"/>
      <c r="Q175" s="46"/>
      <c r="R175" s="46"/>
    </row>
    <row r="176" spans="1:18" s="47" customFormat="1" x14ac:dyDescent="0.3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7"/>
      <c r="M176" s="67"/>
      <c r="N176" s="67"/>
      <c r="O176" s="67"/>
      <c r="P176" s="67"/>
      <c r="Q176" s="46"/>
      <c r="R176" s="46"/>
    </row>
    <row r="177" spans="1:18" s="47" customFormat="1" x14ac:dyDescent="0.3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7"/>
      <c r="M177" s="67"/>
      <c r="N177" s="67"/>
      <c r="O177" s="67"/>
      <c r="P177" s="67"/>
      <c r="Q177" s="46"/>
      <c r="R177" s="46"/>
    </row>
    <row r="178" spans="1:18" s="47" customFormat="1" x14ac:dyDescent="0.3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7"/>
      <c r="M178" s="67"/>
      <c r="N178" s="67"/>
      <c r="O178" s="67"/>
      <c r="P178" s="67"/>
      <c r="Q178" s="46"/>
      <c r="R178" s="46"/>
    </row>
    <row r="179" spans="1:18" s="47" customFormat="1" x14ac:dyDescent="0.3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7"/>
      <c r="M179" s="67"/>
      <c r="N179" s="67"/>
      <c r="O179" s="67"/>
      <c r="P179" s="67"/>
      <c r="Q179" s="46"/>
      <c r="R179" s="46"/>
    </row>
    <row r="180" spans="1:18" s="47" customFormat="1" x14ac:dyDescent="0.3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7"/>
      <c r="M180" s="67"/>
      <c r="N180" s="67"/>
      <c r="O180" s="67"/>
      <c r="P180" s="67"/>
      <c r="Q180" s="46"/>
      <c r="R180" s="46"/>
    </row>
    <row r="181" spans="1:18" s="47" customFormat="1" x14ac:dyDescent="0.3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7"/>
      <c r="M181" s="67"/>
      <c r="N181" s="67"/>
      <c r="O181" s="67"/>
      <c r="P181" s="67"/>
      <c r="Q181" s="46"/>
      <c r="R181" s="46"/>
    </row>
    <row r="182" spans="1:18" s="47" customFormat="1" x14ac:dyDescent="0.3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7"/>
      <c r="M182" s="67"/>
      <c r="N182" s="67"/>
      <c r="O182" s="67"/>
      <c r="P182" s="67"/>
      <c r="Q182" s="46"/>
      <c r="R182" s="46"/>
    </row>
    <row r="183" spans="1:18" s="47" customFormat="1" x14ac:dyDescent="0.3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7"/>
      <c r="M183" s="67"/>
      <c r="N183" s="67"/>
      <c r="O183" s="67"/>
      <c r="P183" s="67"/>
      <c r="Q183" s="46"/>
      <c r="R183" s="46"/>
    </row>
    <row r="184" spans="1:18" s="47" customFormat="1" x14ac:dyDescent="0.3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7"/>
      <c r="M184" s="67"/>
      <c r="N184" s="67"/>
      <c r="O184" s="67"/>
      <c r="P184" s="67"/>
      <c r="Q184" s="46"/>
      <c r="R184" s="46"/>
    </row>
    <row r="185" spans="1:18" s="47" customFormat="1" x14ac:dyDescent="0.3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7"/>
      <c r="M185" s="67"/>
      <c r="N185" s="67"/>
      <c r="O185" s="67"/>
      <c r="P185" s="67"/>
      <c r="Q185" s="46"/>
      <c r="R185" s="4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BM185"/>
  <sheetViews>
    <sheetView topLeftCell="A16" zoomScaleNormal="100" workbookViewId="0">
      <selection activeCell="F15" sqref="F15"/>
    </sheetView>
  </sheetViews>
  <sheetFormatPr baseColWidth="10" defaultColWidth="11.59765625" defaultRowHeight="12.75" x14ac:dyDescent="0.35"/>
  <cols>
    <col min="1" max="1" width="2.1328125" style="20" customWidth="1"/>
    <col min="2" max="2" width="16.265625" style="21" customWidth="1"/>
    <col min="3" max="3" width="14.1328125" style="21" bestFit="1" customWidth="1"/>
    <col min="4" max="4" width="11.86328125" style="20" customWidth="1"/>
    <col min="5" max="8" width="11" style="21" customWidth="1"/>
    <col min="9" max="9" width="10.86328125" style="21" customWidth="1"/>
    <col min="10" max="10" width="11.265625" style="21" customWidth="1"/>
    <col min="11" max="11" width="1.73046875" style="21" customWidth="1"/>
    <col min="12" max="14" width="11.59765625" style="67" customWidth="1"/>
    <col min="15" max="15" width="8.3984375" style="67" bestFit="1" customWidth="1"/>
    <col min="16" max="16" width="5.73046875" style="67" customWidth="1"/>
    <col min="17" max="17" width="9.59765625" style="46" customWidth="1"/>
    <col min="18" max="18" width="6.86328125" style="46" customWidth="1"/>
    <col min="19" max="63" width="11.59765625" style="47" customWidth="1"/>
    <col min="64" max="65" width="11.59765625" style="47"/>
    <col min="66" max="16384" width="11.59765625" style="69"/>
  </cols>
  <sheetData>
    <row r="1" spans="1:24" ht="15.75" customHeight="1" x14ac:dyDescent="0.35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35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35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35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35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35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35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35">
      <c r="B8" s="20"/>
      <c r="C8" s="20"/>
      <c r="E8" s="20"/>
      <c r="F8" s="20"/>
      <c r="G8" s="20"/>
      <c r="H8" s="20"/>
      <c r="I8" s="20"/>
      <c r="J8" s="20"/>
      <c r="K8" s="26"/>
    </row>
    <row r="9" spans="1:24" ht="13.15" x14ac:dyDescent="0.4">
      <c r="B9" s="20"/>
      <c r="C9" s="193" t="s">
        <v>36</v>
      </c>
      <c r="D9" s="193"/>
      <c r="E9" s="193"/>
      <c r="F9" s="193"/>
      <c r="G9" s="193"/>
      <c r="H9" s="193"/>
      <c r="I9" s="193"/>
      <c r="J9" s="193"/>
      <c r="K9" s="26"/>
    </row>
    <row r="10" spans="1:24" ht="13.15" x14ac:dyDescent="0.4">
      <c r="B10" s="20"/>
      <c r="C10" s="194" t="str">
        <f>+"toneladas métricas, "&amp;G12&amp;" "&amp;H13</f>
        <v>toneladas métricas, septiembre 2022</v>
      </c>
      <c r="D10" s="194"/>
      <c r="E10" s="194"/>
      <c r="F10" s="194"/>
      <c r="G10" s="194"/>
      <c r="H10" s="194"/>
      <c r="I10" s="194"/>
      <c r="J10" s="194"/>
      <c r="K10" s="26"/>
    </row>
    <row r="11" spans="1:24" ht="13.15" x14ac:dyDescent="0.4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4" ht="15.75" customHeight="1" x14ac:dyDescent="0.4">
      <c r="B12" s="27"/>
      <c r="C12" s="196" t="str">
        <f>+'Abastecimiento verduras '!C12:D12</f>
        <v>Año corrido a septiembre</v>
      </c>
      <c r="D12" s="196"/>
      <c r="E12" s="195" t="str">
        <f>+CONCATENATE("% Cambio '",MID(D13,3,2),"/'",MID(C13,3,2))</f>
        <v>% Cambio '22/'21</v>
      </c>
      <c r="F12" s="195" t="str">
        <f>+CONCATENATE("% del total '",MID(D13,3,2))</f>
        <v>% del total '22</v>
      </c>
      <c r="G12" s="197" t="str">
        <f>+'Abastecimiento verduras '!G12:H12</f>
        <v>septiembre</v>
      </c>
      <c r="H12" s="197"/>
      <c r="I12" s="195" t="str">
        <f>+CONCATENATE("% Cambio '",MID(D13,3,2),"/'",MID(C13,3,2))</f>
        <v>% Cambio '22/'21</v>
      </c>
      <c r="J12" s="195" t="str">
        <f>+CONCATENATE("% del total '",MID(D13,3,2))</f>
        <v>% del total '22</v>
      </c>
      <c r="K12" s="26"/>
    </row>
    <row r="13" spans="1:24" ht="15.75" customHeight="1" x14ac:dyDescent="0.35">
      <c r="B13" s="31"/>
      <c r="C13" s="63">
        <f>+D13-1</f>
        <v>2021</v>
      </c>
      <c r="D13" s="29">
        <f>+Fechas!B3</f>
        <v>2022</v>
      </c>
      <c r="E13" s="195"/>
      <c r="F13" s="195"/>
      <c r="G13" s="63">
        <f>+H13-1</f>
        <v>2021</v>
      </c>
      <c r="H13" s="29">
        <f>+Fechas!B3</f>
        <v>2022</v>
      </c>
      <c r="I13" s="195"/>
      <c r="J13" s="195"/>
      <c r="K13" s="26"/>
      <c r="S13" s="46"/>
      <c r="T13" s="46"/>
      <c r="U13" s="46"/>
      <c r="V13" s="46"/>
      <c r="W13" s="46"/>
      <c r="X13" s="46"/>
    </row>
    <row r="14" spans="1:24" ht="13.15" x14ac:dyDescent="0.35">
      <c r="B14" s="31"/>
      <c r="C14" s="82"/>
      <c r="D14" s="82"/>
      <c r="E14" s="63"/>
      <c r="F14" s="31"/>
      <c r="G14" s="31"/>
      <c r="H14" s="31"/>
      <c r="I14" s="72"/>
      <c r="J14" s="72"/>
      <c r="K14" s="26"/>
      <c r="P14" s="83"/>
      <c r="Q14" s="97"/>
      <c r="R14" s="96"/>
      <c r="S14" s="97"/>
      <c r="T14" s="126"/>
      <c r="U14" s="97"/>
      <c r="V14" s="96"/>
      <c r="X14" s="126"/>
    </row>
    <row r="15" spans="1:24" ht="13.15" x14ac:dyDescent="0.4">
      <c r="A15" s="34"/>
      <c r="B15" s="94" t="s">
        <v>33</v>
      </c>
      <c r="C15" s="86">
        <f>+SUM(C16:C36)</f>
        <v>1362755.1557000002</v>
      </c>
      <c r="D15" s="84">
        <f>+SUM(D16:D36)</f>
        <v>1316311.5339999995</v>
      </c>
      <c r="E15" s="85">
        <f t="shared" ref="E15:E22" si="0">+((D15/C15)-1)*100</f>
        <v>-3.4080679501186095</v>
      </c>
      <c r="F15" s="37">
        <v>100</v>
      </c>
      <c r="G15" s="86">
        <f>+SUM(G16:G36)</f>
        <v>160908.05600000007</v>
      </c>
      <c r="H15" s="84">
        <f>+SUM(H16:H36)</f>
        <v>156283.27600000001</v>
      </c>
      <c r="I15" s="87">
        <f t="shared" ref="I15:I27" si="1">+((H15/G15)-1)*100</f>
        <v>-2.8741755478048026</v>
      </c>
      <c r="J15" s="39">
        <v>100</v>
      </c>
      <c r="K15" s="26"/>
      <c r="P15" s="88"/>
      <c r="Q15" s="97"/>
      <c r="R15" s="96"/>
      <c r="S15" s="97"/>
      <c r="T15" s="96"/>
      <c r="U15" s="97"/>
      <c r="V15" s="96"/>
      <c r="W15" s="97"/>
      <c r="X15" s="126"/>
    </row>
    <row r="16" spans="1:24" ht="13.15" x14ac:dyDescent="0.4">
      <c r="A16" s="135" t="s">
        <v>174</v>
      </c>
      <c r="B16" s="20" t="s">
        <v>159</v>
      </c>
      <c r="C16" s="41">
        <f>+SUMIFS('[1]BD_ABASTECIMIENTO_SIPSA_AÑOC. P'!$G$22:$G$40000,'[1]BD_ABASTECIMIENTO_SIPSA_AÑOC. P'!$A$22:$A$40000,$C$13,'[1]BD_ABASTECIMIENTO_SIPSA_AÑOC. P'!$B$22:$B$40000,$G$12,'[1]BD_ABASTECIMIENTO_SIPSA_AÑOC. P'!$C$22:$C$40000,$A16,'[1]BD_ABASTECIMIENTO_SIPSA_AÑOC. P'!$E$22:$E$40000,2)</f>
        <v>29610.905999999995</v>
      </c>
      <c r="D16" s="89">
        <f>+SUMIFS('[1]BD_ABASTECIMIENTO_SIPSA_AÑOC. P'!$G$22:$G$40000,'[1]BD_ABASTECIMIENTO_SIPSA_AÑOC. P'!$A$22:$A$40000,$D$13,'[1]BD_ABASTECIMIENTO_SIPSA_AÑOC. P'!$B$22:$B$40000,$G$12,'[1]BD_ABASTECIMIENTO_SIPSA_AÑOC. P'!$C$22:$C$40000,$A16,'[1]BD_ABASTECIMIENTO_SIPSA_AÑOC. P'!$E$22:$E$40000,2)</f>
        <v>23003.899000000027</v>
      </c>
      <c r="E16" s="90">
        <f t="shared" si="0"/>
        <v>-22.312748552847282</v>
      </c>
      <c r="F16" s="42">
        <f t="shared" ref="F16:F36" si="2">+(D16/$D$15)*100</f>
        <v>1.7476029348535691</v>
      </c>
      <c r="G16" s="41">
        <f>+SUMIFS([1]BD_ABASTECIMIENTO_SIPSA_PLAZA!$I$22:$I$50000,[1]BD_ABASTECIMIENTO_SIPSA_PLAZA!$A$22:$A$50000,$G$13,[1]BD_ABASTECIMIENTO_SIPSA_PLAZA!$B$22:$B$50000,$G$12,[1]BD_ABASTECIMIENTO_SIPSA_PLAZA!$C$22:$C$50000,$A16,[1]BD_ABASTECIMIENTO_SIPSA_PLAZA!$G$22:$G$50000,2)</f>
        <v>3079.8330000000001</v>
      </c>
      <c r="H16" s="89">
        <f>+SUMIFS([1]BD_ABASTECIMIENTO_SIPSA_PLAZA!$I$22:$I$50000,[1]BD_ABASTECIMIENTO_SIPSA_PLAZA!$A$22:$A$50000,$H$13,[1]BD_ABASTECIMIENTO_SIPSA_PLAZA!$B$22:$B$50000,$G$12,[1]BD_ABASTECIMIENTO_SIPSA_PLAZA!$C$22:$C$50000,$A16,[1]BD_ABASTECIMIENTO_SIPSA_PLAZA!$G$22:$G$50000,2)</f>
        <v>2882.8100000000054</v>
      </c>
      <c r="I16" s="91">
        <f t="shared" si="1"/>
        <v>-6.3971975103843226</v>
      </c>
      <c r="J16" s="42">
        <f t="shared" ref="J16:J36" si="3">+(H16/$H$15)*100</f>
        <v>1.8446055609942587</v>
      </c>
      <c r="K16" s="26"/>
      <c r="L16" s="143"/>
      <c r="N16" s="67" t="s">
        <v>68</v>
      </c>
      <c r="O16" s="67" t="s">
        <v>377</v>
      </c>
      <c r="P16" s="88"/>
      <c r="Q16" s="124"/>
      <c r="R16" s="96"/>
      <c r="S16" s="124"/>
      <c r="T16" s="96"/>
      <c r="U16" s="124"/>
      <c r="V16" s="96"/>
      <c r="W16" s="124"/>
      <c r="X16" s="126"/>
    </row>
    <row r="17" spans="1:24" ht="13.15" x14ac:dyDescent="0.4">
      <c r="A17" s="135" t="s">
        <v>175</v>
      </c>
      <c r="B17" s="20" t="s">
        <v>160</v>
      </c>
      <c r="C17" s="41">
        <f>+SUMIFS('[1]BD_ABASTECIMIENTO_SIPSA_AÑOC. P'!$G$22:$G$40000,'[1]BD_ABASTECIMIENTO_SIPSA_AÑOC. P'!$A$22:$A$40000,$C$13,'[1]BD_ABASTECIMIENTO_SIPSA_AÑOC. P'!$B$22:$B$40000,$G$12,'[1]BD_ABASTECIMIENTO_SIPSA_AÑOC. P'!$C$22:$C$40000,$A17,'[1]BD_ABASTECIMIENTO_SIPSA_AÑOC. P'!$E$22:$E$40000,2)</f>
        <v>72688.29800000001</v>
      </c>
      <c r="D17" s="89">
        <f>+SUMIFS('[1]BD_ABASTECIMIENTO_SIPSA_AÑOC. P'!$G$22:$G$40000,'[1]BD_ABASTECIMIENTO_SIPSA_AÑOC. P'!$A$22:$A$40000,$D$13,'[1]BD_ABASTECIMIENTO_SIPSA_AÑOC. P'!$B$22:$B$40000,$G$12,'[1]BD_ABASTECIMIENTO_SIPSA_AÑOC. P'!$C$22:$C$40000,$A17,'[1]BD_ABASTECIMIENTO_SIPSA_AÑOC. P'!$E$22:$E$40000,2)</f>
        <v>69939.574999999968</v>
      </c>
      <c r="E17" s="90">
        <f t="shared" si="0"/>
        <v>-3.7815206513709287</v>
      </c>
      <c r="F17" s="42">
        <f t="shared" si="2"/>
        <v>5.3132995642352245</v>
      </c>
      <c r="G17" s="41">
        <f>+SUMIFS([1]BD_ABASTECIMIENTO_SIPSA_PLAZA!$I$22:$I$50000,[1]BD_ABASTECIMIENTO_SIPSA_PLAZA!$A$22:$A$50000,$G$13,[1]BD_ABASTECIMIENTO_SIPSA_PLAZA!$B$22:$B$50000,$G$12,[1]BD_ABASTECIMIENTO_SIPSA_PLAZA!$C$22:$C$50000,$A17,[1]BD_ABASTECIMIENTO_SIPSA_PLAZA!$G$22:$G$50000,2)</f>
        <v>8518.094000000001</v>
      </c>
      <c r="H17" s="89">
        <f>+SUMIFS([1]BD_ABASTECIMIENTO_SIPSA_PLAZA!$I$22:$I$50000,[1]BD_ABASTECIMIENTO_SIPSA_PLAZA!$A$22:$A$50000,$H$13,[1]BD_ABASTECIMIENTO_SIPSA_PLAZA!$B$22:$B$50000,$G$12,[1]BD_ABASTECIMIENTO_SIPSA_PLAZA!$C$22:$C$50000,$A17,[1]BD_ABASTECIMIENTO_SIPSA_PLAZA!$G$22:$G$50000,2)</f>
        <v>8212.2939999999908</v>
      </c>
      <c r="I17" s="91">
        <f t="shared" si="1"/>
        <v>-3.59000499407508</v>
      </c>
      <c r="J17" s="42">
        <f t="shared" si="3"/>
        <v>5.2547490750065862</v>
      </c>
      <c r="K17" s="26"/>
      <c r="L17" s="143"/>
      <c r="N17" s="67" t="s">
        <v>161</v>
      </c>
      <c r="O17" s="74">
        <f t="shared" ref="O17:O37" si="4">+VLOOKUP(N17,$B$16:$F$36,5,0)</f>
        <v>35.425880344827242</v>
      </c>
      <c r="P17" s="88"/>
      <c r="Q17" s="124"/>
      <c r="R17" s="96"/>
      <c r="S17" s="124"/>
      <c r="T17" s="96"/>
      <c r="U17" s="124"/>
      <c r="V17" s="96"/>
      <c r="W17" s="124"/>
      <c r="X17" s="126"/>
    </row>
    <row r="18" spans="1:24" ht="13.15" x14ac:dyDescent="0.4">
      <c r="A18" s="135" t="s">
        <v>176</v>
      </c>
      <c r="B18" s="35" t="s">
        <v>161</v>
      </c>
      <c r="C18" s="89">
        <f>+SUMIFS('[1]BD_ABASTECIMIENTO_SIPSA_AÑOC. P'!$G$22:$G$40000,'[1]BD_ABASTECIMIENTO_SIPSA_AÑOC. P'!$A$22:$A$40000,$C$13,'[1]BD_ABASTECIMIENTO_SIPSA_AÑOC. P'!$B$22:$B$40000,$G$12,'[1]BD_ABASTECIMIENTO_SIPSA_AÑOC. P'!$C$22:$C$40000,$A18,'[1]BD_ABASTECIMIENTO_SIPSA_AÑOC. P'!$E$22:$E$40000,2)</f>
        <v>460451.745</v>
      </c>
      <c r="D18" s="89">
        <f>+SUMIFS('[1]BD_ABASTECIMIENTO_SIPSA_AÑOC. P'!$G$22:$G$40000,'[1]BD_ABASTECIMIENTO_SIPSA_AÑOC. P'!$A$22:$A$40000,$D$13,'[1]BD_ABASTECIMIENTO_SIPSA_AÑOC. P'!$B$22:$B$40000,$G$12,'[1]BD_ABASTECIMIENTO_SIPSA_AÑOC. P'!$C$22:$C$40000,$A18,'[1]BD_ABASTECIMIENTO_SIPSA_AÑOC. P'!$E$22:$E$40000,2)</f>
        <v>466314.94899999979</v>
      </c>
      <c r="E18" s="104">
        <f t="shared" si="0"/>
        <v>1.2733590574186548</v>
      </c>
      <c r="F18" s="105">
        <f t="shared" si="2"/>
        <v>35.425880344827242</v>
      </c>
      <c r="G18" s="89">
        <f>+SUMIFS([1]BD_ABASTECIMIENTO_SIPSA_PLAZA!$I$22:$I$50000,[1]BD_ABASTECIMIENTO_SIPSA_PLAZA!$A$22:$A$50000,$G$13,[1]BD_ABASTECIMIENTO_SIPSA_PLAZA!$B$22:$B$50000,$G$12,[1]BD_ABASTECIMIENTO_SIPSA_PLAZA!$C$22:$C$50000,$A18,[1]BD_ABASTECIMIENTO_SIPSA_PLAZA!$G$22:$G$50000,2)</f>
        <v>54994.272000000004</v>
      </c>
      <c r="H18" s="89">
        <f>+SUMIFS([1]BD_ABASTECIMIENTO_SIPSA_PLAZA!$I$22:$I$50000,[1]BD_ABASTECIMIENTO_SIPSA_PLAZA!$A$22:$A$50000,$H$13,[1]BD_ABASTECIMIENTO_SIPSA_PLAZA!$B$22:$B$50000,$G$12,[1]BD_ABASTECIMIENTO_SIPSA_PLAZA!$C$22:$C$50000,$A18,[1]BD_ABASTECIMIENTO_SIPSA_PLAZA!$G$22:$G$50000,2)</f>
        <v>54285.04099999999</v>
      </c>
      <c r="I18" s="78">
        <f t="shared" si="1"/>
        <v>-1.2896452197785457</v>
      </c>
      <c r="J18" s="105">
        <f t="shared" si="3"/>
        <v>34.735028845952769</v>
      </c>
      <c r="K18" s="26"/>
      <c r="L18" s="143"/>
      <c r="N18" s="67" t="s">
        <v>166</v>
      </c>
      <c r="O18" s="74">
        <f t="shared" si="4"/>
        <v>11.563213347942911</v>
      </c>
      <c r="P18" s="73"/>
      <c r="Q18" s="124"/>
      <c r="R18" s="96"/>
      <c r="S18" s="124"/>
      <c r="T18" s="96"/>
      <c r="U18" s="124"/>
      <c r="V18" s="96"/>
      <c r="W18" s="124"/>
      <c r="X18" s="126"/>
    </row>
    <row r="19" spans="1:24" ht="13.15" x14ac:dyDescent="0.4">
      <c r="A19" s="135" t="s">
        <v>177</v>
      </c>
      <c r="B19" s="20" t="s">
        <v>162</v>
      </c>
      <c r="C19" s="41">
        <f>+SUMIFS('[1]BD_ABASTECIMIENTO_SIPSA_AÑOC. P'!$G$22:$G$40000,'[1]BD_ABASTECIMIENTO_SIPSA_AÑOC. P'!$A$22:$A$40000,$C$13,'[1]BD_ABASTECIMIENTO_SIPSA_AÑOC. P'!$B$22:$B$40000,$G$12,'[1]BD_ABASTECIMIENTO_SIPSA_AÑOC. P'!$C$22:$C$40000,$A19,'[1]BD_ABASTECIMIENTO_SIPSA_AÑOC. P'!$E$22:$E$40000,2)</f>
        <v>89929.7</v>
      </c>
      <c r="D19" s="89">
        <f>+SUMIFS('[1]BD_ABASTECIMIENTO_SIPSA_AÑOC. P'!$G$22:$G$40000,'[1]BD_ABASTECIMIENTO_SIPSA_AÑOC. P'!$A$22:$A$40000,$D$13,'[1]BD_ABASTECIMIENTO_SIPSA_AÑOC. P'!$B$22:$B$40000,$G$12,'[1]BD_ABASTECIMIENTO_SIPSA_AÑOC. P'!$C$22:$C$40000,$A19,'[1]BD_ABASTECIMIENTO_SIPSA_AÑOC. P'!$E$22:$E$40000,2)</f>
        <v>82962.625999999989</v>
      </c>
      <c r="E19" s="90">
        <f t="shared" si="0"/>
        <v>-7.7472447923211174</v>
      </c>
      <c r="F19" s="42">
        <f t="shared" si="2"/>
        <v>6.302658896248797</v>
      </c>
      <c r="G19" s="41">
        <f>+SUMIFS([1]BD_ABASTECIMIENTO_SIPSA_PLAZA!$I$22:$I$50000,[1]BD_ABASTECIMIENTO_SIPSA_PLAZA!$A$22:$A$50000,$G$13,[1]BD_ABASTECIMIENTO_SIPSA_PLAZA!$B$22:$B$50000,$G$12,[1]BD_ABASTECIMIENTO_SIPSA_PLAZA!$C$22:$C$50000,$A19,[1]BD_ABASTECIMIENTO_SIPSA_PLAZA!$G$22:$G$50000,2)</f>
        <v>9525.8449999999993</v>
      </c>
      <c r="H19" s="89">
        <f>+SUMIFS([1]BD_ABASTECIMIENTO_SIPSA_PLAZA!$I$22:$I$50000,[1]BD_ABASTECIMIENTO_SIPSA_PLAZA!$A$22:$A$50000,$H$13,[1]BD_ABASTECIMIENTO_SIPSA_PLAZA!$B$22:$B$50000,$G$12,[1]BD_ABASTECIMIENTO_SIPSA_PLAZA!$C$22:$C$50000,$A19,[1]BD_ABASTECIMIENTO_SIPSA_PLAZA!$G$22:$G$50000,2)</f>
        <v>11227.442999999999</v>
      </c>
      <c r="I19" s="91">
        <f t="shared" si="1"/>
        <v>17.862961238609287</v>
      </c>
      <c r="J19" s="42">
        <f t="shared" si="3"/>
        <v>7.1840335622347702</v>
      </c>
      <c r="K19" s="26"/>
      <c r="L19" s="143"/>
      <c r="N19" s="67" t="s">
        <v>163</v>
      </c>
      <c r="O19" s="74">
        <f t="shared" si="4"/>
        <v>8.0808077915087253</v>
      </c>
      <c r="P19" s="73"/>
      <c r="Q19" s="124"/>
      <c r="R19" s="96"/>
      <c r="S19" s="124"/>
      <c r="T19" s="96"/>
      <c r="U19" s="124"/>
      <c r="V19" s="96"/>
      <c r="W19" s="124"/>
      <c r="X19" s="126"/>
    </row>
    <row r="20" spans="1:24" ht="13.15" x14ac:dyDescent="0.4">
      <c r="A20" s="135" t="s">
        <v>178</v>
      </c>
      <c r="B20" s="20" t="s">
        <v>163</v>
      </c>
      <c r="C20" s="41">
        <f>+SUMIFS('[1]BD_ABASTECIMIENTO_SIPSA_AÑOC. P'!$G$22:$G$40000,'[1]BD_ABASTECIMIENTO_SIPSA_AÑOC. P'!$A$22:$A$40000,$C$13,'[1]BD_ABASTECIMIENTO_SIPSA_AÑOC. P'!$B$22:$B$40000,$G$12,'[1]BD_ABASTECIMIENTO_SIPSA_AÑOC. P'!$C$22:$C$40000,$A20,'[1]BD_ABASTECIMIENTO_SIPSA_AÑOC. P'!$E$22:$E$40000,2)</f>
        <v>105943.53500000002</v>
      </c>
      <c r="D20" s="89">
        <f>+SUMIFS('[1]BD_ABASTECIMIENTO_SIPSA_AÑOC. P'!$G$22:$G$40000,'[1]BD_ABASTECIMIENTO_SIPSA_AÑOC. P'!$A$22:$A$40000,$D$13,'[1]BD_ABASTECIMIENTO_SIPSA_AÑOC. P'!$B$22:$B$40000,$G$12,'[1]BD_ABASTECIMIENTO_SIPSA_AÑOC. P'!$C$22:$C$40000,$A20,'[1]BD_ABASTECIMIENTO_SIPSA_AÑOC. P'!$E$22:$E$40000,2)</f>
        <v>106368.605</v>
      </c>
      <c r="E20" s="90">
        <f t="shared" si="0"/>
        <v>0.40122316099795441</v>
      </c>
      <c r="F20" s="42">
        <f t="shared" si="2"/>
        <v>8.0808077915087253</v>
      </c>
      <c r="G20" s="41">
        <f>+SUMIFS([1]BD_ABASTECIMIENTO_SIPSA_PLAZA!$I$22:$I$50000,[1]BD_ABASTECIMIENTO_SIPSA_PLAZA!$A$22:$A$50000,$G$13,[1]BD_ABASTECIMIENTO_SIPSA_PLAZA!$B$22:$B$50000,$G$12,[1]BD_ABASTECIMIENTO_SIPSA_PLAZA!$C$22:$C$50000,$A20,[1]BD_ABASTECIMIENTO_SIPSA_PLAZA!$G$22:$G$50000,2)</f>
        <v>12822.99</v>
      </c>
      <c r="H20" s="89">
        <f>+SUMIFS([1]BD_ABASTECIMIENTO_SIPSA_PLAZA!$I$22:$I$50000,[1]BD_ABASTECIMIENTO_SIPSA_PLAZA!$A$22:$A$50000,$H$13,[1]BD_ABASTECIMIENTO_SIPSA_PLAZA!$B$22:$B$50000,$G$12,[1]BD_ABASTECIMIENTO_SIPSA_PLAZA!$C$22:$C$50000,$A20,[1]BD_ABASTECIMIENTO_SIPSA_PLAZA!$G$22:$G$50000,2)</f>
        <v>11835.649999999994</v>
      </c>
      <c r="I20" s="91">
        <f t="shared" si="1"/>
        <v>-7.6997642515513558</v>
      </c>
      <c r="J20" s="42">
        <f t="shared" si="3"/>
        <v>7.5732031621860765</v>
      </c>
      <c r="K20" s="62"/>
      <c r="L20" s="143"/>
      <c r="N20" s="67" t="s">
        <v>162</v>
      </c>
      <c r="O20" s="74">
        <f t="shared" si="4"/>
        <v>6.302658896248797</v>
      </c>
      <c r="P20" s="73"/>
      <c r="Q20" s="124"/>
      <c r="R20" s="96"/>
      <c r="S20" s="124"/>
      <c r="T20" s="96"/>
      <c r="U20" s="124"/>
      <c r="V20" s="96"/>
      <c r="W20" s="124"/>
      <c r="X20" s="126"/>
    </row>
    <row r="21" spans="1:24" ht="13.15" x14ac:dyDescent="0.4">
      <c r="A21" s="135" t="s">
        <v>179</v>
      </c>
      <c r="B21" s="20" t="s">
        <v>69</v>
      </c>
      <c r="C21" s="41">
        <f>+SUMIFS('[1]BD_ABASTECIMIENTO_SIPSA_AÑOC. P'!$G$22:$G$40000,'[1]BD_ABASTECIMIENTO_SIPSA_AÑOC. P'!$A$22:$A$40000,$C$13,'[1]BD_ABASTECIMIENTO_SIPSA_AÑOC. P'!$B$22:$B$40000,$G$12,'[1]BD_ABASTECIMIENTO_SIPSA_AÑOC. P'!$C$22:$C$40000,$A21,'[1]BD_ABASTECIMIENTO_SIPSA_AÑOC. P'!$E$22:$E$40000,2)</f>
        <v>61734.546999999991</v>
      </c>
      <c r="D21" s="89">
        <f>+SUMIFS('[1]BD_ABASTECIMIENTO_SIPSA_AÑOC. P'!$G$22:$G$40000,'[1]BD_ABASTECIMIENTO_SIPSA_AÑOC. P'!$A$22:$A$40000,$D$13,'[1]BD_ABASTECIMIENTO_SIPSA_AÑOC. P'!$B$22:$B$40000,$G$12,'[1]BD_ABASTECIMIENTO_SIPSA_AÑOC. P'!$C$22:$C$40000,$A21,'[1]BD_ABASTECIMIENTO_SIPSA_AÑOC. P'!$E$22:$E$40000,2)</f>
        <v>65065.079999999958</v>
      </c>
      <c r="E21" s="90">
        <f t="shared" si="0"/>
        <v>5.3949257941424023</v>
      </c>
      <c r="F21" s="42">
        <f t="shared" si="2"/>
        <v>4.9429848724549714</v>
      </c>
      <c r="G21" s="41">
        <f>+SUMIFS([1]BD_ABASTECIMIENTO_SIPSA_PLAZA!$I$22:$I$50000,[1]BD_ABASTECIMIENTO_SIPSA_PLAZA!$A$22:$A$50000,$G$13,[1]BD_ABASTECIMIENTO_SIPSA_PLAZA!$B$22:$B$50000,$G$12,[1]BD_ABASTECIMIENTO_SIPSA_PLAZA!$C$22:$C$50000,$A21,[1]BD_ABASTECIMIENTO_SIPSA_PLAZA!$G$22:$G$50000,2)</f>
        <v>7481.38</v>
      </c>
      <c r="H21" s="89">
        <f>+SUMIFS([1]BD_ABASTECIMIENTO_SIPSA_PLAZA!$I$22:$I$50000,[1]BD_ABASTECIMIENTO_SIPSA_PLAZA!$A$22:$A$50000,$H$13,[1]BD_ABASTECIMIENTO_SIPSA_PLAZA!$B$22:$B$50000,$G$12,[1]BD_ABASTECIMIENTO_SIPSA_PLAZA!$C$22:$C$50000,$A21,[1]BD_ABASTECIMIENTO_SIPSA_PLAZA!$G$22:$G$50000,2)</f>
        <v>8273.4239999999882</v>
      </c>
      <c r="I21" s="91">
        <f t="shared" si="1"/>
        <v>10.586870336755894</v>
      </c>
      <c r="J21" s="42">
        <f t="shared" si="3"/>
        <v>5.2938639448535669</v>
      </c>
      <c r="K21" s="62"/>
      <c r="L21" s="143"/>
      <c r="N21" s="67" t="s">
        <v>160</v>
      </c>
      <c r="O21" s="74">
        <f t="shared" si="4"/>
        <v>5.3132995642352245</v>
      </c>
      <c r="P21" s="77"/>
      <c r="Q21" s="124"/>
      <c r="R21" s="96"/>
      <c r="S21" s="124"/>
      <c r="T21" s="96"/>
      <c r="U21" s="124"/>
      <c r="V21" s="96"/>
      <c r="W21" s="124"/>
      <c r="X21" s="126"/>
    </row>
    <row r="22" spans="1:24" s="47" customFormat="1" ht="13.15" x14ac:dyDescent="0.4">
      <c r="A22" s="135" t="s">
        <v>180</v>
      </c>
      <c r="B22" s="20" t="s">
        <v>164</v>
      </c>
      <c r="C22" s="41">
        <f>+SUMIFS('[1]BD_ABASTECIMIENTO_SIPSA_AÑOC. P'!$G$22:$G$40000,'[1]BD_ABASTECIMIENTO_SIPSA_AÑOC. P'!$A$22:$A$40000,$C$13,'[1]BD_ABASTECIMIENTO_SIPSA_AÑOC. P'!$B$22:$B$40000,$G$12,'[1]BD_ABASTECIMIENTO_SIPSA_AÑOC. P'!$C$22:$C$40000,$A22,'[1]BD_ABASTECIMIENTO_SIPSA_AÑOC. P'!$E$22:$E$40000,2)</f>
        <v>82807.012000000002</v>
      </c>
      <c r="D22" s="89">
        <f>+SUMIFS('[1]BD_ABASTECIMIENTO_SIPSA_AÑOC. P'!$G$22:$G$40000,'[1]BD_ABASTECIMIENTO_SIPSA_AÑOC. P'!$A$22:$A$40000,$D$13,'[1]BD_ABASTECIMIENTO_SIPSA_AÑOC. P'!$B$22:$B$40000,$G$12,'[1]BD_ABASTECIMIENTO_SIPSA_AÑOC. P'!$C$22:$C$40000,$A22,'[1]BD_ABASTECIMIENTO_SIPSA_AÑOC. P'!$E$22:$E$40000,2)</f>
        <v>66708.098000000071</v>
      </c>
      <c r="E22" s="90">
        <f t="shared" si="0"/>
        <v>-19.441486428709599</v>
      </c>
      <c r="F22" s="42">
        <f t="shared" si="2"/>
        <v>5.0678047162048259</v>
      </c>
      <c r="G22" s="41">
        <f>+SUMIFS([1]BD_ABASTECIMIENTO_SIPSA_PLAZA!$I$22:$I$50000,[1]BD_ABASTECIMIENTO_SIPSA_PLAZA!$A$22:$A$50000,$G$13,[1]BD_ABASTECIMIENTO_SIPSA_PLAZA!$B$22:$B$50000,$G$12,[1]BD_ABASTECIMIENTO_SIPSA_PLAZA!$C$22:$C$50000,$A22,[1]BD_ABASTECIMIENTO_SIPSA_PLAZA!$G$22:$G$50000,2)</f>
        <v>9483.0499999999993</v>
      </c>
      <c r="H22" s="89">
        <f>+SUMIFS([1]BD_ABASTECIMIENTO_SIPSA_PLAZA!$I$22:$I$50000,[1]BD_ABASTECIMIENTO_SIPSA_PLAZA!$A$22:$A$50000,$H$13,[1]BD_ABASTECIMIENTO_SIPSA_PLAZA!$B$22:$B$50000,$G$12,[1]BD_ABASTECIMIENTO_SIPSA_PLAZA!$C$22:$C$50000,$A22,[1]BD_ABASTECIMIENTO_SIPSA_PLAZA!$G$22:$G$50000,2)</f>
        <v>7711.0060000000085</v>
      </c>
      <c r="I22" s="91">
        <f t="shared" si="1"/>
        <v>-18.686435271352476</v>
      </c>
      <c r="J22" s="42">
        <f t="shared" si="3"/>
        <v>4.9339930652592718</v>
      </c>
      <c r="K22" s="26"/>
      <c r="L22" s="143"/>
      <c r="M22" s="67"/>
      <c r="N22" s="67" t="s">
        <v>164</v>
      </c>
      <c r="O22" s="74">
        <f t="shared" si="4"/>
        <v>5.0678047162048259</v>
      </c>
      <c r="P22" s="67"/>
      <c r="Q22" s="124"/>
      <c r="R22" s="96"/>
      <c r="S22" s="124"/>
      <c r="T22" s="96"/>
      <c r="U22" s="124"/>
      <c r="V22" s="96"/>
      <c r="W22" s="124"/>
      <c r="X22" s="126"/>
    </row>
    <row r="23" spans="1:24" s="47" customFormat="1" ht="13.15" x14ac:dyDescent="0.4">
      <c r="A23" s="135" t="s">
        <v>181</v>
      </c>
      <c r="B23" s="20" t="s">
        <v>165</v>
      </c>
      <c r="C23" s="41">
        <f>+SUMIFS('[1]BD_ABASTECIMIENTO_SIPSA_AÑOC. P'!$G$22:$G$40000,'[1]BD_ABASTECIMIENTO_SIPSA_AÑOC. P'!$A$22:$A$40000,$C$13,'[1]BD_ABASTECIMIENTO_SIPSA_AÑOC. P'!$B$22:$B$40000,$G$12,'[1]BD_ABASTECIMIENTO_SIPSA_AÑOC. P'!$C$22:$C$40000,$A23,'[1]BD_ABASTECIMIENTO_SIPSA_AÑOC. P'!$E$22:$E$40000,2)</f>
        <v>18477.991000000002</v>
      </c>
      <c r="D23" s="89">
        <f>+SUMIFS('[1]BD_ABASTECIMIENTO_SIPSA_AÑOC. P'!$G$22:$G$40000,'[1]BD_ABASTECIMIENTO_SIPSA_AÑOC. P'!$A$22:$A$40000,$D$13,'[1]BD_ABASTECIMIENTO_SIPSA_AÑOC. P'!$B$22:$B$40000,$G$12,'[1]BD_ABASTECIMIENTO_SIPSA_AÑOC. P'!$C$22:$C$40000,$A23,'[1]BD_ABASTECIMIENTO_SIPSA_AÑOC. P'!$E$22:$E$40000,2)</f>
        <v>17485.385000000002</v>
      </c>
      <c r="E23" s="90">
        <f>+IFERROR(D23/C23*100-100,"")</f>
        <v>-5.3718285716233964</v>
      </c>
      <c r="F23" s="42">
        <f t="shared" si="2"/>
        <v>1.3283622112514291</v>
      </c>
      <c r="G23" s="41">
        <f>+SUMIFS([1]BD_ABASTECIMIENTO_SIPSA_PLAZA!$I$22:$I$50000,[1]BD_ABASTECIMIENTO_SIPSA_PLAZA!$A$22:$A$50000,$G$13,[1]BD_ABASTECIMIENTO_SIPSA_PLAZA!$B$22:$B$50000,$G$12,[1]BD_ABASTECIMIENTO_SIPSA_PLAZA!$C$22:$C$50000,$A23,[1]BD_ABASTECIMIENTO_SIPSA_PLAZA!$G$22:$G$50000,2)</f>
        <v>1971.963</v>
      </c>
      <c r="H23" s="89">
        <f>+SUMIFS([1]BD_ABASTECIMIENTO_SIPSA_PLAZA!$I$22:$I$50000,[1]BD_ABASTECIMIENTO_SIPSA_PLAZA!$A$22:$A$50000,$H$13,[1]BD_ABASTECIMIENTO_SIPSA_PLAZA!$B$22:$B$50000,$G$12,[1]BD_ABASTECIMIENTO_SIPSA_PLAZA!$C$22:$C$50000,$A23,[1]BD_ABASTECIMIENTO_SIPSA_PLAZA!$G$22:$G$50000,2)</f>
        <v>2272.1450000000004</v>
      </c>
      <c r="I23" s="91">
        <f t="shared" si="1"/>
        <v>15.222496568140498</v>
      </c>
      <c r="J23" s="42">
        <f t="shared" si="3"/>
        <v>1.4538631759933163</v>
      </c>
      <c r="K23" s="26"/>
      <c r="L23" s="143"/>
      <c r="M23" s="67"/>
      <c r="N23" s="67" t="s">
        <v>69</v>
      </c>
      <c r="O23" s="74">
        <f t="shared" si="4"/>
        <v>4.9429848724549714</v>
      </c>
      <c r="P23" s="67"/>
      <c r="Q23" s="124"/>
      <c r="R23" s="96"/>
      <c r="S23" s="124"/>
      <c r="T23" s="96"/>
      <c r="U23" s="124"/>
      <c r="V23" s="96"/>
      <c r="W23" s="124"/>
      <c r="X23" s="126"/>
    </row>
    <row r="24" spans="1:24" s="47" customFormat="1" ht="13.15" x14ac:dyDescent="0.4">
      <c r="A24" s="135" t="s">
        <v>182</v>
      </c>
      <c r="B24" s="20" t="s">
        <v>78</v>
      </c>
      <c r="C24" s="41">
        <f>+SUMIFS('[1]BD_ABASTECIMIENTO_SIPSA_AÑOC. P'!$G$22:$G$40000,'[1]BD_ABASTECIMIENTO_SIPSA_AÑOC. P'!$A$22:$A$40000,$C$13,'[1]BD_ABASTECIMIENTO_SIPSA_AÑOC. P'!$B$22:$B$40000,$G$12,'[1]BD_ABASTECIMIENTO_SIPSA_AÑOC. P'!$C$22:$C$40000,$A24,'[1]BD_ABASTECIMIENTO_SIPSA_AÑOC. P'!$E$22:$E$40000,2)</f>
        <v>13599.031999999999</v>
      </c>
      <c r="D24" s="89">
        <f>+SUMIFS('[1]BD_ABASTECIMIENTO_SIPSA_AÑOC. P'!$G$22:$G$40000,'[1]BD_ABASTECIMIENTO_SIPSA_AÑOC. P'!$A$22:$A$40000,$D$13,'[1]BD_ABASTECIMIENTO_SIPSA_AÑOC. P'!$B$22:$B$40000,$G$12,'[1]BD_ABASTECIMIENTO_SIPSA_AÑOC. P'!$C$22:$C$40000,$A24,'[1]BD_ABASTECIMIENTO_SIPSA_AÑOC. P'!$E$22:$E$40000,2)</f>
        <v>12994.331999999999</v>
      </c>
      <c r="E24" s="90">
        <f>+((D24/C24)-1)*100</f>
        <v>-4.4466400255547711</v>
      </c>
      <c r="F24" s="42">
        <f t="shared" si="2"/>
        <v>0.98717755366868976</v>
      </c>
      <c r="G24" s="41">
        <f>+SUMIFS([1]BD_ABASTECIMIENTO_SIPSA_PLAZA!$I$22:$I$50000,[1]BD_ABASTECIMIENTO_SIPSA_PLAZA!$A$22:$A$50000,$G$13,[1]BD_ABASTECIMIENTO_SIPSA_PLAZA!$B$22:$B$50000,$G$12,[1]BD_ABASTECIMIENTO_SIPSA_PLAZA!$C$22:$C$50000,$A24,[1]BD_ABASTECIMIENTO_SIPSA_PLAZA!$G$22:$G$50000,2)</f>
        <v>1470.58</v>
      </c>
      <c r="H24" s="89">
        <f>+SUMIFS([1]BD_ABASTECIMIENTO_SIPSA_PLAZA!$I$22:$I$50000,[1]BD_ABASTECIMIENTO_SIPSA_PLAZA!$A$22:$A$50000,$H$13,[1]BD_ABASTECIMIENTO_SIPSA_PLAZA!$B$22:$B$50000,$G$12,[1]BD_ABASTECIMIENTO_SIPSA_PLAZA!$C$22:$C$50000,$A24,[1]BD_ABASTECIMIENTO_SIPSA_PLAZA!$G$22:$G$50000,2)</f>
        <v>1668.3159999999991</v>
      </c>
      <c r="I24" s="91">
        <f t="shared" si="1"/>
        <v>13.446123298290424</v>
      </c>
      <c r="J24" s="42">
        <f t="shared" si="3"/>
        <v>1.0674948994542441</v>
      </c>
      <c r="K24" s="26"/>
      <c r="L24" s="143"/>
      <c r="M24" s="67"/>
      <c r="N24" s="67" t="s">
        <v>76</v>
      </c>
      <c r="O24" s="74">
        <f t="shared" si="4"/>
        <v>3.0859168935915471</v>
      </c>
      <c r="P24" s="67"/>
      <c r="Q24" s="124"/>
      <c r="R24" s="96"/>
      <c r="S24" s="124"/>
      <c r="T24" s="96"/>
      <c r="U24" s="124"/>
      <c r="V24" s="96"/>
      <c r="W24" s="124"/>
      <c r="X24" s="126"/>
    </row>
    <row r="25" spans="1:24" s="47" customFormat="1" ht="13.15" x14ac:dyDescent="0.4">
      <c r="A25" s="135" t="s">
        <v>183</v>
      </c>
      <c r="B25" s="20" t="s">
        <v>72</v>
      </c>
      <c r="C25" s="41">
        <f>+SUMIFS('[1]BD_ABASTECIMIENTO_SIPSA_AÑOC. P'!$G$22:$G$40000,'[1]BD_ABASTECIMIENTO_SIPSA_AÑOC. P'!$A$22:$A$40000,$C$13,'[1]BD_ABASTECIMIENTO_SIPSA_AÑOC. P'!$B$22:$B$40000,$G$12,'[1]BD_ABASTECIMIENTO_SIPSA_AÑOC. P'!$C$22:$C$40000,$A25,'[1]BD_ABASTECIMIENTO_SIPSA_AÑOC. P'!$E$22:$E$40000,2)</f>
        <v>16033.380999999998</v>
      </c>
      <c r="D25" s="89">
        <f>+SUMIFS('[1]BD_ABASTECIMIENTO_SIPSA_AÑOC. P'!$G$22:$G$40000,'[1]BD_ABASTECIMIENTO_SIPSA_AÑOC. P'!$A$22:$A$40000,$D$13,'[1]BD_ABASTECIMIENTO_SIPSA_AÑOC. P'!$B$22:$B$40000,$G$12,'[1]BD_ABASTECIMIENTO_SIPSA_AÑOC. P'!$C$22:$C$40000,$A25,'[1]BD_ABASTECIMIENTO_SIPSA_AÑOC. P'!$E$22:$E$40000,2)</f>
        <v>12683.950000000003</v>
      </c>
      <c r="E25" s="90">
        <f>+IFERROR(D25/C25*100-100,"")</f>
        <v>-20.890359930946531</v>
      </c>
      <c r="F25" s="42">
        <f t="shared" si="2"/>
        <v>0.96359787727879986</v>
      </c>
      <c r="G25" s="41">
        <f>+SUMIFS([1]BD_ABASTECIMIENTO_SIPSA_PLAZA!$I$22:$I$50000,[1]BD_ABASTECIMIENTO_SIPSA_PLAZA!$A$22:$A$50000,$G$13,[1]BD_ABASTECIMIENTO_SIPSA_PLAZA!$B$22:$B$50000,$G$12,[1]BD_ABASTECIMIENTO_SIPSA_PLAZA!$C$22:$C$50000,$A25,[1]BD_ABASTECIMIENTO_SIPSA_PLAZA!$G$22:$G$50000,2)</f>
        <v>1798.105</v>
      </c>
      <c r="H25" s="89">
        <f>+SUMIFS([1]BD_ABASTECIMIENTO_SIPSA_PLAZA!$I$22:$I$50000,[1]BD_ABASTECIMIENTO_SIPSA_PLAZA!$A$22:$A$50000,$H$13,[1]BD_ABASTECIMIENTO_SIPSA_PLAZA!$B$22:$B$50000,$G$12,[1]BD_ABASTECIMIENTO_SIPSA_PLAZA!$C$22:$C$50000,$A25,[1]BD_ABASTECIMIENTO_SIPSA_PLAZA!$G$22:$G$50000,2)</f>
        <v>1667.2249999999999</v>
      </c>
      <c r="I25" s="91">
        <f t="shared" si="1"/>
        <v>-7.2787740426727083</v>
      </c>
      <c r="J25" s="42">
        <f t="shared" si="3"/>
        <v>1.066796808124242</v>
      </c>
      <c r="K25" s="26"/>
      <c r="L25" s="143"/>
      <c r="M25" s="67"/>
      <c r="N25" s="67" t="s">
        <v>71</v>
      </c>
      <c r="O25" s="74">
        <f t="shared" si="4"/>
        <v>2.8578447448292272</v>
      </c>
      <c r="P25" s="67"/>
      <c r="Q25" s="124"/>
      <c r="R25" s="96"/>
      <c r="S25" s="124"/>
      <c r="T25" s="96"/>
      <c r="U25" s="124"/>
      <c r="V25" s="96"/>
      <c r="W25" s="124"/>
      <c r="X25" s="126"/>
    </row>
    <row r="26" spans="1:24" s="47" customFormat="1" ht="13.15" x14ac:dyDescent="0.4">
      <c r="A26" s="135" t="s">
        <v>184</v>
      </c>
      <c r="B26" s="20" t="s">
        <v>166</v>
      </c>
      <c r="C26" s="41">
        <f>+SUMIFS('[1]BD_ABASTECIMIENTO_SIPSA_AÑOC. P'!$G$22:$G$40000,'[1]BD_ABASTECIMIENTO_SIPSA_AÑOC. P'!$A$22:$A$40000,$C$13,'[1]BD_ABASTECIMIENTO_SIPSA_AÑOC. P'!$B$22:$B$40000,$G$12,'[1]BD_ABASTECIMIENTO_SIPSA_AÑOC. P'!$C$22:$C$40000,$A26,'[1]BD_ABASTECIMIENTO_SIPSA_AÑOC. P'!$E$22:$E$40000,2)</f>
        <v>159236.215</v>
      </c>
      <c r="D26" s="89">
        <f>+SUMIFS('[1]BD_ABASTECIMIENTO_SIPSA_AÑOC. P'!$G$22:$G$40000,'[1]BD_ABASTECIMIENTO_SIPSA_AÑOC. P'!$A$22:$A$40000,$D$13,'[1]BD_ABASTECIMIENTO_SIPSA_AÑOC. P'!$B$22:$B$40000,$G$12,'[1]BD_ABASTECIMIENTO_SIPSA_AÑOC. P'!$C$22:$C$40000,$A26,'[1]BD_ABASTECIMIENTO_SIPSA_AÑOC. P'!$E$22:$E$40000,2)</f>
        <v>152207.91100000002</v>
      </c>
      <c r="E26" s="90">
        <f>+((D26/C26)-1)*100</f>
        <v>-4.4137597719212103</v>
      </c>
      <c r="F26" s="42">
        <f t="shared" si="2"/>
        <v>11.563213347942911</v>
      </c>
      <c r="G26" s="41">
        <f>+SUMIFS([1]BD_ABASTECIMIENTO_SIPSA_PLAZA!$I$22:$I$50000,[1]BD_ABASTECIMIENTO_SIPSA_PLAZA!$A$22:$A$50000,$G$13,[1]BD_ABASTECIMIENTO_SIPSA_PLAZA!$B$22:$B$50000,$G$12,[1]BD_ABASTECIMIENTO_SIPSA_PLAZA!$C$22:$C$50000,$A26,[1]BD_ABASTECIMIENTO_SIPSA_PLAZA!$G$22:$G$50000,2)</f>
        <v>19612.294000000002</v>
      </c>
      <c r="H26" s="89">
        <f>+SUMIFS([1]BD_ABASTECIMIENTO_SIPSA_PLAZA!$I$22:$I$50000,[1]BD_ABASTECIMIENTO_SIPSA_PLAZA!$A$22:$A$50000,$H$13,[1]BD_ABASTECIMIENTO_SIPSA_PLAZA!$B$22:$B$50000,$G$12,[1]BD_ABASTECIMIENTO_SIPSA_PLAZA!$C$22:$C$50000,$A26,[1]BD_ABASTECIMIENTO_SIPSA_PLAZA!$G$22:$G$50000,2)</f>
        <v>16965.525000000023</v>
      </c>
      <c r="I26" s="91">
        <f t="shared" si="1"/>
        <v>-13.495458511890446</v>
      </c>
      <c r="J26" s="42">
        <f t="shared" si="3"/>
        <v>10.855624116812104</v>
      </c>
      <c r="K26" s="26"/>
      <c r="L26" s="143"/>
      <c r="M26" s="67"/>
      <c r="N26" s="67" t="s">
        <v>170</v>
      </c>
      <c r="O26" s="74">
        <f t="shared" si="4"/>
        <v>2.4676466141183253</v>
      </c>
      <c r="P26" s="67"/>
      <c r="Q26" s="124"/>
      <c r="R26" s="96"/>
      <c r="S26" s="124"/>
      <c r="T26" s="96"/>
      <c r="U26" s="124"/>
      <c r="V26" s="96"/>
      <c r="W26" s="124"/>
      <c r="X26" s="126"/>
    </row>
    <row r="27" spans="1:24" s="47" customFormat="1" ht="13.15" x14ac:dyDescent="0.4">
      <c r="A27" s="135" t="s">
        <v>185</v>
      </c>
      <c r="B27" s="20" t="s">
        <v>167</v>
      </c>
      <c r="C27" s="41">
        <f>+SUMIFS('[1]BD_ABASTECIMIENTO_SIPSA_AÑOC. P'!$G$22:$G$40000,'[1]BD_ABASTECIMIENTO_SIPSA_AÑOC. P'!$A$22:$A$40000,$C$13,'[1]BD_ABASTECIMIENTO_SIPSA_AÑOC. P'!$B$22:$B$40000,$G$12,'[1]BD_ABASTECIMIENTO_SIPSA_AÑOC. P'!$C$22:$C$40000,$A27,'[1]BD_ABASTECIMIENTO_SIPSA_AÑOC. P'!$E$22:$E$40000,2)</f>
        <v>16838.401000000002</v>
      </c>
      <c r="D27" s="89">
        <f>+SUMIFS('[1]BD_ABASTECIMIENTO_SIPSA_AÑOC. P'!$G$22:$G$40000,'[1]BD_ABASTECIMIENTO_SIPSA_AÑOC. P'!$A$22:$A$40000,$D$13,'[1]BD_ABASTECIMIENTO_SIPSA_AÑOC. P'!$B$22:$B$40000,$G$12,'[1]BD_ABASTECIMIENTO_SIPSA_AÑOC. P'!$C$22:$C$40000,$A27,'[1]BD_ABASTECIMIENTO_SIPSA_AÑOC. P'!$E$22:$E$40000,2)</f>
        <v>15461.510999999975</v>
      </c>
      <c r="E27" s="90">
        <f t="shared" ref="E27:E33" si="5">+IFERROR(D27/C27*100-100,"")</f>
        <v>-8.1770828477123558</v>
      </c>
      <c r="F27" s="42">
        <f t="shared" si="2"/>
        <v>1.1746087913562246</v>
      </c>
      <c r="G27" s="41">
        <f>+SUMIFS([1]BD_ABASTECIMIENTO_SIPSA_PLAZA!$I$22:$I$50000,[1]BD_ABASTECIMIENTO_SIPSA_PLAZA!$A$22:$A$50000,$G$13,[1]BD_ABASTECIMIENTO_SIPSA_PLAZA!$B$22:$B$50000,$G$12,[1]BD_ABASTECIMIENTO_SIPSA_PLAZA!$C$22:$C$50000,$A27,[1]BD_ABASTECIMIENTO_SIPSA_PLAZA!$G$22:$G$50000,2)</f>
        <v>2131.7359999999999</v>
      </c>
      <c r="H27" s="89">
        <f>+SUMIFS([1]BD_ABASTECIMIENTO_SIPSA_PLAZA!$I$22:$I$50000,[1]BD_ABASTECIMIENTO_SIPSA_PLAZA!$A$22:$A$50000,$H$13,[1]BD_ABASTECIMIENTO_SIPSA_PLAZA!$B$22:$B$50000,$G$12,[1]BD_ABASTECIMIENTO_SIPSA_PLAZA!$C$22:$C$50000,$A27,[1]BD_ABASTECIMIENTO_SIPSA_PLAZA!$G$22:$G$50000,2)</f>
        <v>1819.8009999999965</v>
      </c>
      <c r="I27" s="91">
        <f t="shared" si="1"/>
        <v>-14.632909516000259</v>
      </c>
      <c r="J27" s="42">
        <f t="shared" si="3"/>
        <v>1.1644246566727947</v>
      </c>
      <c r="K27" s="26"/>
      <c r="L27" s="143"/>
      <c r="M27" s="67"/>
      <c r="N27" s="67" t="s">
        <v>70</v>
      </c>
      <c r="O27" s="74">
        <f t="shared" si="4"/>
        <v>2.1057116255580879</v>
      </c>
      <c r="P27" s="67"/>
      <c r="Q27" s="124"/>
      <c r="R27" s="96"/>
      <c r="S27" s="124"/>
      <c r="T27" s="96"/>
      <c r="U27" s="124"/>
      <c r="V27" s="96"/>
      <c r="W27" s="124"/>
      <c r="X27" s="126"/>
    </row>
    <row r="28" spans="1:24" s="47" customFormat="1" ht="13.15" x14ac:dyDescent="0.4">
      <c r="A28" s="135" t="s">
        <v>186</v>
      </c>
      <c r="B28" s="20" t="s">
        <v>168</v>
      </c>
      <c r="C28" s="41">
        <f>+SUMIFS('[1]BD_ABASTECIMIENTO_SIPSA_AÑOC. P'!$G$22:$G$40000,'[1]BD_ABASTECIMIENTO_SIPSA_AÑOC. P'!$A$22:$A$40000,$C$13,'[1]BD_ABASTECIMIENTO_SIPSA_AÑOC. P'!$B$22:$B$40000,$G$12,'[1]BD_ABASTECIMIENTO_SIPSA_AÑOC. P'!$C$22:$C$40000,$A28,'[1]BD_ABASTECIMIENTO_SIPSA_AÑOC. P'!$E$22:$E$40000,2)</f>
        <v>21992.730700000004</v>
      </c>
      <c r="D28" s="89">
        <f>+SUMIFS('[1]BD_ABASTECIMIENTO_SIPSA_AÑOC. P'!$G$22:$G$40000,'[1]BD_ABASTECIMIENTO_SIPSA_AÑOC. P'!$A$22:$A$40000,$D$13,'[1]BD_ABASTECIMIENTO_SIPSA_AÑOC. P'!$B$22:$B$40000,$G$12,'[1]BD_ABASTECIMIENTO_SIPSA_AÑOC. P'!$C$22:$C$40000,$A28,'[1]BD_ABASTECIMIENTO_SIPSA_AÑOC. P'!$E$22:$E$40000,2)</f>
        <v>21666.938999999991</v>
      </c>
      <c r="E28" s="90">
        <f t="shared" si="5"/>
        <v>-1.4813608389248998</v>
      </c>
      <c r="F28" s="42">
        <f t="shared" si="2"/>
        <v>1.6460342738286755</v>
      </c>
      <c r="G28" s="41">
        <f>+SUMIFS([1]BD_ABASTECIMIENTO_SIPSA_PLAZA!$I$22:$I$50000,[1]BD_ABASTECIMIENTO_SIPSA_PLAZA!$A$22:$A$50000,$G$13,[1]BD_ABASTECIMIENTO_SIPSA_PLAZA!$B$22:$B$50000,$G$12,[1]BD_ABASTECIMIENTO_SIPSA_PLAZA!$C$22:$C$50000,$A28,[1]BD_ABASTECIMIENTO_SIPSA_PLAZA!$G$22:$G$50000,2)</f>
        <v>2829.3960000000002</v>
      </c>
      <c r="H28" s="89">
        <f>+SUMIFS([1]BD_ABASTECIMIENTO_SIPSA_PLAZA!$I$22:$I$50000,[1]BD_ABASTECIMIENTO_SIPSA_PLAZA!$A$22:$A$50000,$H$13,[1]BD_ABASTECIMIENTO_SIPSA_PLAZA!$B$22:$B$50000,$G$12,[1]BD_ABASTECIMIENTO_SIPSA_PLAZA!$C$22:$C$50000,$A28,[1]BD_ABASTECIMIENTO_SIPSA_PLAZA!$G$22:$G$50000,2)</f>
        <v>2616.9249999999993</v>
      </c>
      <c r="I28" s="90">
        <f>+IFERROR(H28/G28*100-100,"")</f>
        <v>-7.5094119027524187</v>
      </c>
      <c r="J28" s="42">
        <f t="shared" si="3"/>
        <v>1.6744753930036629</v>
      </c>
      <c r="K28" s="26"/>
      <c r="L28" s="143"/>
      <c r="M28" s="67"/>
      <c r="N28" s="67" t="s">
        <v>159</v>
      </c>
      <c r="O28" s="74">
        <f t="shared" si="4"/>
        <v>1.7476029348535691</v>
      </c>
      <c r="P28" s="67"/>
      <c r="Q28" s="124"/>
      <c r="R28" s="96"/>
      <c r="S28" s="124"/>
      <c r="T28" s="96"/>
      <c r="U28" s="124"/>
      <c r="V28" s="96"/>
      <c r="W28" s="124"/>
      <c r="X28" s="126"/>
    </row>
    <row r="29" spans="1:24" s="47" customFormat="1" ht="13.15" x14ac:dyDescent="0.4">
      <c r="A29" s="135" t="s">
        <v>187</v>
      </c>
      <c r="B29" s="20" t="s">
        <v>76</v>
      </c>
      <c r="C29" s="41">
        <f>+SUMIFS('[1]BD_ABASTECIMIENTO_SIPSA_AÑOC. P'!$G$22:$G$40000,'[1]BD_ABASTECIMIENTO_SIPSA_AÑOC. P'!$A$22:$A$40000,$C$13,'[1]BD_ABASTECIMIENTO_SIPSA_AÑOC. P'!$B$22:$B$40000,$G$12,'[1]BD_ABASTECIMIENTO_SIPSA_AÑOC. P'!$C$22:$C$40000,$A29,'[1]BD_ABASTECIMIENTO_SIPSA_AÑOC. P'!$E$22:$E$40000,2)</f>
        <v>46276.498</v>
      </c>
      <c r="D29" s="89">
        <f>+SUMIFS('[1]BD_ABASTECIMIENTO_SIPSA_AÑOC. P'!$G$22:$G$40000,'[1]BD_ABASTECIMIENTO_SIPSA_AÑOC. P'!$A$22:$A$40000,$D$13,'[1]BD_ABASTECIMIENTO_SIPSA_AÑOC. P'!$B$22:$B$40000,$G$12,'[1]BD_ABASTECIMIENTO_SIPSA_AÑOC. P'!$C$22:$C$40000,$A29,'[1]BD_ABASTECIMIENTO_SIPSA_AÑOC. P'!$E$22:$E$40000,2)</f>
        <v>40620.280000000028</v>
      </c>
      <c r="E29" s="90">
        <f t="shared" si="5"/>
        <v>-12.222657816501098</v>
      </c>
      <c r="F29" s="42">
        <f t="shared" si="2"/>
        <v>3.0859168935915471</v>
      </c>
      <c r="G29" s="41">
        <f>+SUMIFS([1]BD_ABASTECIMIENTO_SIPSA_PLAZA!$I$22:$I$50000,[1]BD_ABASTECIMIENTO_SIPSA_PLAZA!$A$22:$A$50000,$G$13,[1]BD_ABASTECIMIENTO_SIPSA_PLAZA!$B$22:$B$50000,$G$12,[1]BD_ABASTECIMIENTO_SIPSA_PLAZA!$C$22:$C$50000,$A29,[1]BD_ABASTECIMIENTO_SIPSA_PLAZA!$G$22:$G$50000,2)</f>
        <v>5822.6279999999997</v>
      </c>
      <c r="H29" s="89">
        <f>+SUMIFS([1]BD_ABASTECIMIENTO_SIPSA_PLAZA!$I$22:$I$50000,[1]BD_ABASTECIMIENTO_SIPSA_PLAZA!$A$22:$A$50000,$H$13,[1]BD_ABASTECIMIENTO_SIPSA_PLAZA!$B$22:$B$50000,$G$12,[1]BD_ABASTECIMIENTO_SIPSA_PLAZA!$C$22:$C$50000,$A29,[1]BD_ABASTECIMIENTO_SIPSA_PLAZA!$G$22:$G$50000,2)</f>
        <v>4833.0820000000058</v>
      </c>
      <c r="I29" s="91">
        <f t="shared" ref="I29:I36" si="6">+((H29/G29)-1)*100</f>
        <v>-16.994834634807411</v>
      </c>
      <c r="J29" s="42">
        <f t="shared" si="3"/>
        <v>3.0925138784523591</v>
      </c>
      <c r="K29" s="26"/>
      <c r="L29" s="143"/>
      <c r="M29" s="67"/>
      <c r="N29" s="67" t="s">
        <v>168</v>
      </c>
      <c r="O29" s="74">
        <f t="shared" si="4"/>
        <v>1.6460342738286755</v>
      </c>
      <c r="P29" s="67"/>
      <c r="Q29" s="124"/>
      <c r="R29" s="96"/>
      <c r="S29" s="124"/>
      <c r="T29" s="96"/>
      <c r="U29" s="124"/>
      <c r="V29" s="96"/>
      <c r="W29" s="124"/>
      <c r="X29" s="126"/>
    </row>
    <row r="30" spans="1:24" s="47" customFormat="1" ht="13.15" x14ac:dyDescent="0.4">
      <c r="A30" s="135" t="s">
        <v>188</v>
      </c>
      <c r="B30" s="20" t="s">
        <v>169</v>
      </c>
      <c r="C30" s="41">
        <f>+SUMIFS('[1]BD_ABASTECIMIENTO_SIPSA_AÑOC. P'!$G$22:$G$40000,'[1]BD_ABASTECIMIENTO_SIPSA_AÑOC. P'!$A$22:$A$40000,$C$13,'[1]BD_ABASTECIMIENTO_SIPSA_AÑOC. P'!$B$22:$B$40000,$G$12,'[1]BD_ABASTECIMIENTO_SIPSA_AÑOC. P'!$C$22:$C$40000,$A30,'[1]BD_ABASTECIMIENTO_SIPSA_AÑOC. P'!$E$22:$E$40000,2)</f>
        <v>14411.081000000002</v>
      </c>
      <c r="D30" s="89">
        <f>+SUMIFS('[1]BD_ABASTECIMIENTO_SIPSA_AÑOC. P'!$G$22:$G$40000,'[1]BD_ABASTECIMIENTO_SIPSA_AÑOC. P'!$A$22:$A$40000,$D$13,'[1]BD_ABASTECIMIENTO_SIPSA_AÑOC. P'!$B$22:$B$40000,$G$12,'[1]BD_ABASTECIMIENTO_SIPSA_AÑOC. P'!$C$22:$C$40000,$A30,'[1]BD_ABASTECIMIENTO_SIPSA_AÑOC. P'!$E$22:$E$40000,2)</f>
        <v>19015.837999999992</v>
      </c>
      <c r="E30" s="90">
        <f t="shared" si="5"/>
        <v>31.952890973272531</v>
      </c>
      <c r="F30" s="42">
        <f t="shared" si="2"/>
        <v>1.4446305079630184</v>
      </c>
      <c r="G30" s="41">
        <f>+SUMIFS([1]BD_ABASTECIMIENTO_SIPSA_PLAZA!$I$22:$I$50000,[1]BD_ABASTECIMIENTO_SIPSA_PLAZA!$A$22:$A$50000,$G$13,[1]BD_ABASTECIMIENTO_SIPSA_PLAZA!$B$22:$B$50000,$G$12,[1]BD_ABASTECIMIENTO_SIPSA_PLAZA!$C$22:$C$50000,$A30,[1]BD_ABASTECIMIENTO_SIPSA_PLAZA!$G$22:$G$50000,2)</f>
        <v>1825.7</v>
      </c>
      <c r="H30" s="89">
        <f>+SUMIFS([1]BD_ABASTECIMIENTO_SIPSA_PLAZA!$I$22:$I$50000,[1]BD_ABASTECIMIENTO_SIPSA_PLAZA!$A$22:$A$50000,$H$13,[1]BD_ABASTECIMIENTO_SIPSA_PLAZA!$B$22:$B$50000,$G$12,[1]BD_ABASTECIMIENTO_SIPSA_PLAZA!$C$22:$C$50000,$A30,[1]BD_ABASTECIMIENTO_SIPSA_PLAZA!$G$22:$G$50000,2)</f>
        <v>2624.6999999999975</v>
      </c>
      <c r="I30" s="91">
        <f t="shared" si="6"/>
        <v>43.764035712329388</v>
      </c>
      <c r="J30" s="42">
        <f t="shared" si="3"/>
        <v>1.679450333508492</v>
      </c>
      <c r="K30" s="26"/>
      <c r="L30" s="143"/>
      <c r="M30" s="67"/>
      <c r="N30" s="67" t="s">
        <v>74</v>
      </c>
      <c r="O30" s="74">
        <f t="shared" si="4"/>
        <v>1.5683247823003577</v>
      </c>
      <c r="P30" s="67"/>
      <c r="Q30" s="124"/>
      <c r="R30" s="96"/>
      <c r="S30" s="124"/>
      <c r="T30" s="96"/>
      <c r="U30" s="124"/>
      <c r="V30" s="96"/>
      <c r="W30" s="124"/>
      <c r="X30" s="126"/>
    </row>
    <row r="31" spans="1:24" s="47" customFormat="1" ht="13.15" x14ac:dyDescent="0.4">
      <c r="A31" s="135" t="s">
        <v>189</v>
      </c>
      <c r="B31" s="20" t="s">
        <v>170</v>
      </c>
      <c r="C31" s="41">
        <f>+SUMIFS('[1]BD_ABASTECIMIENTO_SIPSA_AÑOC. P'!$G$22:$G$40000,'[1]BD_ABASTECIMIENTO_SIPSA_AÑOC. P'!$A$22:$A$40000,$C$13,'[1]BD_ABASTECIMIENTO_SIPSA_AÑOC. P'!$B$22:$B$40000,$G$12,'[1]BD_ABASTECIMIENTO_SIPSA_AÑOC. P'!$C$22:$C$40000,$A31,'[1]BD_ABASTECIMIENTO_SIPSA_AÑOC. P'!$E$22:$E$40000,2)</f>
        <v>29498.553999999996</v>
      </c>
      <c r="D31" s="89">
        <f>+SUMIFS('[1]BD_ABASTECIMIENTO_SIPSA_AÑOC. P'!$G$22:$G$40000,'[1]BD_ABASTECIMIENTO_SIPSA_AÑOC. P'!$A$22:$A$40000,$D$13,'[1]BD_ABASTECIMIENTO_SIPSA_AÑOC. P'!$B$22:$B$40000,$G$12,'[1]BD_ABASTECIMIENTO_SIPSA_AÑOC. P'!$C$22:$C$40000,$A31,'[1]BD_ABASTECIMIENTO_SIPSA_AÑOC. P'!$E$22:$E$40000,2)</f>
        <v>32481.916999999976</v>
      </c>
      <c r="E31" s="90">
        <f t="shared" si="5"/>
        <v>10.113590652612942</v>
      </c>
      <c r="F31" s="42">
        <f t="shared" si="2"/>
        <v>2.4676466141183253</v>
      </c>
      <c r="G31" s="41">
        <f>+SUMIFS([1]BD_ABASTECIMIENTO_SIPSA_PLAZA!$I$22:$I$50000,[1]BD_ABASTECIMIENTO_SIPSA_PLAZA!$A$22:$A$50000,$G$13,[1]BD_ABASTECIMIENTO_SIPSA_PLAZA!$B$22:$B$50000,$G$12,[1]BD_ABASTECIMIENTO_SIPSA_PLAZA!$C$22:$C$50000,$A31,[1]BD_ABASTECIMIENTO_SIPSA_PLAZA!$G$22:$G$50000,2)</f>
        <v>4284.7299999999996</v>
      </c>
      <c r="H31" s="89">
        <f>+SUMIFS([1]BD_ABASTECIMIENTO_SIPSA_PLAZA!$I$22:$I$50000,[1]BD_ABASTECIMIENTO_SIPSA_PLAZA!$A$22:$A$50000,$H$13,[1]BD_ABASTECIMIENTO_SIPSA_PLAZA!$B$22:$B$50000,$G$12,[1]BD_ABASTECIMIENTO_SIPSA_PLAZA!$C$22:$C$50000,$A31,[1]BD_ABASTECIMIENTO_SIPSA_PLAZA!$G$22:$G$50000,2)</f>
        <v>4187.9599999999982</v>
      </c>
      <c r="I31" s="91">
        <f t="shared" si="6"/>
        <v>-2.2584853654723069</v>
      </c>
      <c r="J31" s="42">
        <f t="shared" si="3"/>
        <v>2.679723708888722</v>
      </c>
      <c r="K31" s="26"/>
      <c r="L31" s="143"/>
      <c r="M31" s="67"/>
      <c r="N31" s="67" t="s">
        <v>169</v>
      </c>
      <c r="O31" s="74">
        <f t="shared" si="4"/>
        <v>1.4446305079630184</v>
      </c>
      <c r="P31" s="67"/>
      <c r="Q31" s="124"/>
      <c r="R31" s="96"/>
      <c r="S31" s="124"/>
      <c r="T31" s="96"/>
      <c r="U31" s="124"/>
      <c r="V31" s="96"/>
      <c r="W31" s="124"/>
      <c r="X31" s="126"/>
    </row>
    <row r="32" spans="1:24" s="47" customFormat="1" ht="13.15" x14ac:dyDescent="0.4">
      <c r="A32" s="135" t="s">
        <v>190</v>
      </c>
      <c r="B32" s="20" t="s">
        <v>73</v>
      </c>
      <c r="C32" s="41">
        <f>+SUMIFS('[1]BD_ABASTECIMIENTO_SIPSA_AÑOC. P'!$G$22:$G$40000,'[1]BD_ABASTECIMIENTO_SIPSA_AÑOC. P'!$A$22:$A$40000,$C$13,'[1]BD_ABASTECIMIENTO_SIPSA_AÑOC. P'!$B$22:$B$40000,$G$12,'[1]BD_ABASTECIMIENTO_SIPSA_AÑOC. P'!$C$22:$C$40000,$A32,'[1]BD_ABASTECIMIENTO_SIPSA_AÑOC. P'!$E$22:$E$40000,2)</f>
        <v>12666.594000000001</v>
      </c>
      <c r="D32" s="89">
        <f>+SUMIFS('[1]BD_ABASTECIMIENTO_SIPSA_AÑOC. P'!$G$22:$G$40000,'[1]BD_ABASTECIMIENTO_SIPSA_AÑOC. P'!$A$22:$A$40000,$D$13,'[1]BD_ABASTECIMIENTO_SIPSA_AÑOC. P'!$B$22:$B$40000,$G$12,'[1]BD_ABASTECIMIENTO_SIPSA_AÑOC. P'!$C$22:$C$40000,$A32,'[1]BD_ABASTECIMIENTO_SIPSA_AÑOC. P'!$E$22:$E$40000,2)</f>
        <v>11387.554</v>
      </c>
      <c r="E32" s="90">
        <f t="shared" si="5"/>
        <v>-10.097742139678601</v>
      </c>
      <c r="F32" s="42">
        <f t="shared" si="2"/>
        <v>0.86511085756390582</v>
      </c>
      <c r="G32" s="41">
        <f>+SUMIFS([1]BD_ABASTECIMIENTO_SIPSA_PLAZA!$I$22:$I$50000,[1]BD_ABASTECIMIENTO_SIPSA_PLAZA!$A$22:$A$50000,$G$13,[1]BD_ABASTECIMIENTO_SIPSA_PLAZA!$B$22:$B$50000,$G$12,[1]BD_ABASTECIMIENTO_SIPSA_PLAZA!$C$22:$C$50000,$A32,[1]BD_ABASTECIMIENTO_SIPSA_PLAZA!$G$22:$G$50000,2)</f>
        <v>1497.42</v>
      </c>
      <c r="H32" s="89">
        <f>+SUMIFS([1]BD_ABASTECIMIENTO_SIPSA_PLAZA!$I$22:$I$50000,[1]BD_ABASTECIMIENTO_SIPSA_PLAZA!$A$22:$A$50000,$H$13,[1]BD_ABASTECIMIENTO_SIPSA_PLAZA!$B$22:$B$50000,$G$12,[1]BD_ABASTECIMIENTO_SIPSA_PLAZA!$C$22:$C$50000,$A32,[1]BD_ABASTECIMIENTO_SIPSA_PLAZA!$G$22:$G$50000,2)</f>
        <v>1471.0240000000003</v>
      </c>
      <c r="I32" s="91">
        <f t="shared" si="6"/>
        <v>-1.7627652896314849</v>
      </c>
      <c r="J32" s="42">
        <f t="shared" si="3"/>
        <v>0.94125490433154235</v>
      </c>
      <c r="K32" s="26"/>
      <c r="L32" s="143"/>
      <c r="M32" s="67"/>
      <c r="N32" s="67" t="s">
        <v>165</v>
      </c>
      <c r="O32" s="74">
        <f t="shared" si="4"/>
        <v>1.3283622112514291</v>
      </c>
      <c r="P32" s="67"/>
      <c r="Q32" s="124"/>
      <c r="R32" s="96"/>
      <c r="S32" s="124"/>
      <c r="T32" s="96"/>
      <c r="U32" s="124"/>
      <c r="V32" s="96"/>
      <c r="W32" s="124"/>
      <c r="X32" s="126"/>
    </row>
    <row r="33" spans="1:24" s="47" customFormat="1" ht="13.15" x14ac:dyDescent="0.4">
      <c r="A33" s="135" t="s">
        <v>191</v>
      </c>
      <c r="B33" s="20" t="s">
        <v>74</v>
      </c>
      <c r="C33" s="41">
        <f>+SUMIFS('[1]BD_ABASTECIMIENTO_SIPSA_AÑOC. P'!$G$22:$G$40000,'[1]BD_ABASTECIMIENTO_SIPSA_AÑOC. P'!$A$22:$A$40000,$C$13,'[1]BD_ABASTECIMIENTO_SIPSA_AÑOC. P'!$B$22:$B$40000,$G$12,'[1]BD_ABASTECIMIENTO_SIPSA_AÑOC. P'!$C$22:$C$40000,$A33,'[1]BD_ABASTECIMIENTO_SIPSA_AÑOC. P'!$E$22:$E$40000,2)</f>
        <v>16707.654999999999</v>
      </c>
      <c r="D33" s="89">
        <f>+SUMIFS('[1]BD_ABASTECIMIENTO_SIPSA_AÑOC. P'!$G$22:$G$40000,'[1]BD_ABASTECIMIENTO_SIPSA_AÑOC. P'!$A$22:$A$40000,$D$13,'[1]BD_ABASTECIMIENTO_SIPSA_AÑOC. P'!$B$22:$B$40000,$G$12,'[1]BD_ABASTECIMIENTO_SIPSA_AÑOC. P'!$C$22:$C$40000,$A33,'[1]BD_ABASTECIMIENTO_SIPSA_AÑOC. P'!$E$22:$E$40000,2)</f>
        <v>20644.03999999999</v>
      </c>
      <c r="E33" s="90">
        <f t="shared" si="5"/>
        <v>23.560367987009485</v>
      </c>
      <c r="F33" s="42">
        <f t="shared" si="2"/>
        <v>1.5683247823003577</v>
      </c>
      <c r="G33" s="41">
        <f>+SUMIFS([1]BD_ABASTECIMIENTO_SIPSA_PLAZA!$I$22:$I$50000,[1]BD_ABASTECIMIENTO_SIPSA_PLAZA!$A$22:$A$50000,$G$13,[1]BD_ABASTECIMIENTO_SIPSA_PLAZA!$B$22:$B$50000,$G$12,[1]BD_ABASTECIMIENTO_SIPSA_PLAZA!$C$22:$C$50000,$A33,[1]BD_ABASTECIMIENTO_SIPSA_PLAZA!$G$22:$G$50000,2)</f>
        <v>1726.54</v>
      </c>
      <c r="H33" s="89">
        <f>+SUMIFS([1]BD_ABASTECIMIENTO_SIPSA_PLAZA!$I$22:$I$50000,[1]BD_ABASTECIMIENTO_SIPSA_PLAZA!$A$22:$A$50000,$H$13,[1]BD_ABASTECIMIENTO_SIPSA_PLAZA!$B$22:$B$50000,$G$12,[1]BD_ABASTECIMIENTO_SIPSA_PLAZA!$C$22:$C$50000,$A33,[1]BD_ABASTECIMIENTO_SIPSA_PLAZA!$G$22:$G$50000,2)</f>
        <v>2815.0700000000006</v>
      </c>
      <c r="I33" s="91">
        <f t="shared" si="6"/>
        <v>63.04690305466427</v>
      </c>
      <c r="J33" s="42">
        <f t="shared" si="3"/>
        <v>1.801261191888504</v>
      </c>
      <c r="K33" s="26"/>
      <c r="L33" s="143"/>
      <c r="M33" s="67"/>
      <c r="N33" s="67" t="s">
        <v>167</v>
      </c>
      <c r="O33" s="74">
        <f t="shared" si="4"/>
        <v>1.1746087913562246</v>
      </c>
      <c r="P33" s="67"/>
      <c r="Q33" s="124"/>
      <c r="R33" s="96"/>
      <c r="S33" s="124"/>
      <c r="T33" s="96"/>
      <c r="U33" s="124"/>
      <c r="V33" s="96"/>
      <c r="W33" s="124"/>
      <c r="X33" s="126"/>
    </row>
    <row r="34" spans="1:24" s="47" customFormat="1" ht="13.15" x14ac:dyDescent="0.4">
      <c r="A34" s="135" t="s">
        <v>192</v>
      </c>
      <c r="B34" s="20" t="s">
        <v>71</v>
      </c>
      <c r="C34" s="41">
        <f>+SUMIFS('[1]BD_ABASTECIMIENTO_SIPSA_AÑOC. P'!$G$22:$G$40000,'[1]BD_ABASTECIMIENTO_SIPSA_AÑOC. P'!$A$22:$A$40000,$C$13,'[1]BD_ABASTECIMIENTO_SIPSA_AÑOC. P'!$B$22:$B$40000,$G$12,'[1]BD_ABASTECIMIENTO_SIPSA_AÑOC. P'!$C$22:$C$40000,$A34,'[1]BD_ABASTECIMIENTO_SIPSA_AÑOC. P'!$E$22:$E$40000,2)</f>
        <v>46136.520000000004</v>
      </c>
      <c r="D34" s="89">
        <f>+SUMIFS('[1]BD_ABASTECIMIENTO_SIPSA_AÑOC. P'!$G$22:$G$40000,'[1]BD_ABASTECIMIENTO_SIPSA_AÑOC. P'!$A$22:$A$40000,$D$13,'[1]BD_ABASTECIMIENTO_SIPSA_AÑOC. P'!$B$22:$B$40000,$G$12,'[1]BD_ABASTECIMIENTO_SIPSA_AÑOC. P'!$C$22:$C$40000,$A34,'[1]BD_ABASTECIMIENTO_SIPSA_AÑOC. P'!$E$22:$E$40000,2)</f>
        <v>37618.13999999997</v>
      </c>
      <c r="E34" s="90">
        <f>+((D34/C34)-1)*100</f>
        <v>-18.463421168306649</v>
      </c>
      <c r="F34" s="42">
        <f t="shared" si="2"/>
        <v>2.8578447448292272</v>
      </c>
      <c r="G34" s="41">
        <f>+SUMIFS([1]BD_ABASTECIMIENTO_SIPSA_PLAZA!$I$22:$I$50000,[1]BD_ABASTECIMIENTO_SIPSA_PLAZA!$A$22:$A$50000,$G$13,[1]BD_ABASTECIMIENTO_SIPSA_PLAZA!$B$22:$B$50000,$G$12,[1]BD_ABASTECIMIENTO_SIPSA_PLAZA!$C$22:$C$50000,$A34,[1]BD_ABASTECIMIENTO_SIPSA_PLAZA!$G$22:$G$50000,2)</f>
        <v>4670.5</v>
      </c>
      <c r="H34" s="89">
        <f>+SUMIFS([1]BD_ABASTECIMIENTO_SIPSA_PLAZA!$I$22:$I$50000,[1]BD_ABASTECIMIENTO_SIPSA_PLAZA!$A$22:$A$50000,$H$13,[1]BD_ABASTECIMIENTO_SIPSA_PLAZA!$B$22:$B$50000,$G$12,[1]BD_ABASTECIMIENTO_SIPSA_PLAZA!$C$22:$C$50000,$A34,[1]BD_ABASTECIMIENTO_SIPSA_PLAZA!$G$22:$G$50000,2)</f>
        <v>3982.899999999996</v>
      </c>
      <c r="I34" s="91">
        <f t="shared" si="6"/>
        <v>-14.722192484744756</v>
      </c>
      <c r="J34" s="42">
        <f t="shared" si="3"/>
        <v>2.5485132523073011</v>
      </c>
      <c r="K34" s="26"/>
      <c r="L34" s="143"/>
      <c r="M34" s="67"/>
      <c r="N34" s="67" t="s">
        <v>75</v>
      </c>
      <c r="O34" s="74">
        <f t="shared" si="4"/>
        <v>1.0607807984154609</v>
      </c>
      <c r="P34" s="67"/>
      <c r="Q34" s="124"/>
      <c r="R34" s="96"/>
      <c r="S34" s="124"/>
      <c r="T34" s="96"/>
      <c r="U34" s="124"/>
      <c r="V34" s="96"/>
      <c r="W34" s="124"/>
      <c r="X34" s="126"/>
    </row>
    <row r="35" spans="1:24" s="47" customFormat="1" ht="13.15" x14ac:dyDescent="0.4">
      <c r="A35" s="135" t="s">
        <v>193</v>
      </c>
      <c r="B35" s="20" t="s">
        <v>75</v>
      </c>
      <c r="C35" s="41">
        <f>+SUMIFS('[1]BD_ABASTECIMIENTO_SIPSA_AÑOC. P'!$G$22:$G$40000,'[1]BD_ABASTECIMIENTO_SIPSA_AÑOC. P'!$A$22:$A$40000,$C$13,'[1]BD_ABASTECIMIENTO_SIPSA_AÑOC. P'!$B$22:$B$40000,$G$12,'[1]BD_ABASTECIMIENTO_SIPSA_AÑOC. P'!$C$22:$C$40000,$A35,'[1]BD_ABASTECIMIENTO_SIPSA_AÑOC. P'!$E$22:$E$40000,2)</f>
        <v>17301.334999999999</v>
      </c>
      <c r="D35" s="89">
        <f>+SUMIFS('[1]BD_ABASTECIMIENTO_SIPSA_AÑOC. P'!$G$22:$G$40000,'[1]BD_ABASTECIMIENTO_SIPSA_AÑOC. P'!$A$22:$A$40000,$D$13,'[1]BD_ABASTECIMIENTO_SIPSA_AÑOC. P'!$B$22:$B$40000,$G$12,'[1]BD_ABASTECIMIENTO_SIPSA_AÑOC. P'!$C$22:$C$40000,$A35,'[1]BD_ABASTECIMIENTO_SIPSA_AÑOC. P'!$E$22:$E$40000,2)</f>
        <v>13963.179999999997</v>
      </c>
      <c r="E35" s="90">
        <f>+IFERROR(D35/C35*100-100,"")</f>
        <v>-19.294204753563832</v>
      </c>
      <c r="F35" s="42">
        <f t="shared" si="2"/>
        <v>1.0607807984154609</v>
      </c>
      <c r="G35" s="41">
        <f>+SUMIFS([1]BD_ABASTECIMIENTO_SIPSA_PLAZA!$I$22:$I$50000,[1]BD_ABASTECIMIENTO_SIPSA_PLAZA!$A$22:$A$50000,$G$13,[1]BD_ABASTECIMIENTO_SIPSA_PLAZA!$B$22:$B$50000,$G$12,[1]BD_ABASTECIMIENTO_SIPSA_PLAZA!$C$22:$C$50000,$A35,[1]BD_ABASTECIMIENTO_SIPSA_PLAZA!$G$22:$G$50000,2)</f>
        <v>1891.58</v>
      </c>
      <c r="H35" s="89">
        <f>+SUMIFS([1]BD_ABASTECIMIENTO_SIPSA_PLAZA!$I$22:$I$50000,[1]BD_ABASTECIMIENTO_SIPSA_PLAZA!$A$22:$A$50000,$H$13,[1]BD_ABASTECIMIENTO_SIPSA_PLAZA!$B$22:$B$50000,$G$12,[1]BD_ABASTECIMIENTO_SIPSA_PLAZA!$C$22:$C$50000,$A35,[1]BD_ABASTECIMIENTO_SIPSA_PLAZA!$G$22:$G$50000,2)</f>
        <v>1817.3499999999995</v>
      </c>
      <c r="I35" s="91">
        <f t="shared" si="6"/>
        <v>-3.924232652068671</v>
      </c>
      <c r="J35" s="42">
        <f t="shared" si="3"/>
        <v>1.1628563506692804</v>
      </c>
      <c r="K35" s="26"/>
      <c r="L35" s="143"/>
      <c r="M35" s="67"/>
      <c r="N35" s="67" t="s">
        <v>78</v>
      </c>
      <c r="O35" s="74">
        <f t="shared" si="4"/>
        <v>0.98717755366868976</v>
      </c>
      <c r="P35" s="67"/>
      <c r="Q35" s="124"/>
      <c r="R35" s="96"/>
      <c r="S35" s="124"/>
      <c r="T35" s="96"/>
      <c r="U35" s="124"/>
      <c r="V35" s="96"/>
      <c r="W35" s="124"/>
      <c r="X35" s="126"/>
    </row>
    <row r="36" spans="1:24" s="47" customFormat="1" ht="13.15" x14ac:dyDescent="0.4">
      <c r="A36" s="135" t="s">
        <v>171</v>
      </c>
      <c r="B36" s="20" t="s">
        <v>70</v>
      </c>
      <c r="C36" s="41">
        <f>+SUMIFS('[1]BD_ABASTECIMIENTO_SIPSA_AÑOC. P'!$G$22:$G$40000,'[1]BD_ABASTECIMIENTO_SIPSA_AÑOC. P'!$A$22:$A$40000,$C$13,'[1]BD_ABASTECIMIENTO_SIPSA_AÑOC. P'!$B$22:$B$40000,$G$12,'[1]BD_ABASTECIMIENTO_SIPSA_AÑOC. P'!$C$22:$C$40000,$A36,'[1]BD_ABASTECIMIENTO_SIPSA_AÑOC. P'!$E$22:$E$40000,2)</f>
        <v>30413.425000000003</v>
      </c>
      <c r="D36" s="89">
        <f>+SUMIFS('[1]BD_ABASTECIMIENTO_SIPSA_AÑOC. P'!$G$22:$G$40000,'[1]BD_ABASTECIMIENTO_SIPSA_AÑOC. P'!$A$22:$A$40000,$D$13,'[1]BD_ABASTECIMIENTO_SIPSA_AÑOC. P'!$B$22:$B$40000,$G$12,'[1]BD_ABASTECIMIENTO_SIPSA_AÑOC. P'!$C$22:$C$40000,$A36,'[1]BD_ABASTECIMIENTO_SIPSA_AÑOC. P'!$E$22:$E$40000,2)</f>
        <v>27717.724999999995</v>
      </c>
      <c r="E36" s="90">
        <f>+((D36/C36)-1)*100</f>
        <v>-8.8635199751425873</v>
      </c>
      <c r="F36" s="42">
        <f t="shared" si="2"/>
        <v>2.1057116255580879</v>
      </c>
      <c r="G36" s="41">
        <f>+SUMIFS([1]BD_ABASTECIMIENTO_SIPSA_PLAZA!$I$22:$I$50000,[1]BD_ABASTECIMIENTO_SIPSA_PLAZA!$A$22:$A$50000,$G$13,[1]BD_ABASTECIMIENTO_SIPSA_PLAZA!$B$22:$B$50000,$G$12,[1]BD_ABASTECIMIENTO_SIPSA_PLAZA!$C$22:$C$50000,$A36,[1]BD_ABASTECIMIENTO_SIPSA_PLAZA!$G$22:$G$50000,2)</f>
        <v>3469.42</v>
      </c>
      <c r="H36" s="89">
        <f>+SUMIFS([1]BD_ABASTECIMIENTO_SIPSA_PLAZA!$I$22:$I$50000,[1]BD_ABASTECIMIENTO_SIPSA_PLAZA!$A$22:$A$50000,$H$13,[1]BD_ABASTECIMIENTO_SIPSA_PLAZA!$B$22:$B$50000,$G$12,[1]BD_ABASTECIMIENTO_SIPSA_PLAZA!$C$22:$C$50000,$A36,[1]BD_ABASTECIMIENTO_SIPSA_PLAZA!$G$22:$G$50000,2)</f>
        <v>3113.585</v>
      </c>
      <c r="I36" s="91">
        <f t="shared" si="6"/>
        <v>-10.256325264741662</v>
      </c>
      <c r="J36" s="42">
        <f t="shared" si="3"/>
        <v>1.99227011340612</v>
      </c>
      <c r="K36" s="26"/>
      <c r="L36" s="143"/>
      <c r="M36" s="67"/>
      <c r="N36" s="67" t="s">
        <v>72</v>
      </c>
      <c r="O36" s="74">
        <f t="shared" si="4"/>
        <v>0.96359787727879986</v>
      </c>
      <c r="P36" s="67"/>
      <c r="Q36" s="124"/>
      <c r="S36" s="124"/>
      <c r="U36" s="124"/>
      <c r="V36" s="96"/>
      <c r="W36" s="124"/>
      <c r="X36" s="126"/>
    </row>
    <row r="37" spans="1:24" s="47" customFormat="1" x14ac:dyDescent="0.35">
      <c r="A37" s="20"/>
      <c r="B37" s="20"/>
      <c r="C37" s="92"/>
      <c r="D37" s="92"/>
      <c r="E37" s="92"/>
      <c r="F37" s="92"/>
      <c r="G37" s="92"/>
      <c r="H37" s="92"/>
      <c r="I37" s="92"/>
      <c r="J37" s="92"/>
      <c r="K37" s="26"/>
      <c r="L37" s="67"/>
      <c r="M37" s="67"/>
      <c r="N37" s="67" t="s">
        <v>73</v>
      </c>
      <c r="O37" s="74">
        <f t="shared" si="4"/>
        <v>0.86511085756390582</v>
      </c>
      <c r="P37" s="67"/>
      <c r="Q37" s="124"/>
      <c r="R37" s="46"/>
      <c r="S37" s="124"/>
      <c r="T37" s="67"/>
    </row>
    <row r="38" spans="1:24" s="47" customFormat="1" x14ac:dyDescent="0.35">
      <c r="A38" s="20"/>
      <c r="C38" s="92"/>
      <c r="D38" s="92"/>
      <c r="E38" s="92"/>
      <c r="F38" s="92"/>
      <c r="G38" s="92"/>
      <c r="H38" s="92"/>
      <c r="I38" s="92"/>
      <c r="J38" s="92"/>
      <c r="K38" s="26"/>
      <c r="L38" s="67"/>
      <c r="M38" s="67"/>
      <c r="N38" s="67"/>
      <c r="O38" s="74"/>
      <c r="P38" s="67"/>
      <c r="Q38" s="46"/>
      <c r="R38" s="46"/>
      <c r="S38" s="67"/>
      <c r="T38" s="67"/>
    </row>
    <row r="39" spans="1:24" s="47" customFormat="1" x14ac:dyDescent="0.35">
      <c r="A39" s="20"/>
      <c r="B39" s="20"/>
      <c r="C39" s="92"/>
      <c r="D39" s="92"/>
      <c r="E39" s="92"/>
      <c r="F39" s="92"/>
      <c r="G39" s="92"/>
      <c r="H39" s="92"/>
      <c r="I39" s="92"/>
      <c r="J39" s="92"/>
      <c r="K39" s="26"/>
      <c r="L39" s="67"/>
      <c r="M39" s="67"/>
      <c r="N39" s="67"/>
      <c r="O39" s="74"/>
      <c r="P39" s="67"/>
      <c r="Q39" s="46"/>
      <c r="R39" s="46"/>
      <c r="S39" s="67"/>
      <c r="T39" s="67"/>
    </row>
    <row r="40" spans="1:24" s="47" customFormat="1" ht="13.15" x14ac:dyDescent="0.35">
      <c r="A40" s="20"/>
      <c r="C40" s="192" t="s">
        <v>34</v>
      </c>
      <c r="D40" s="192"/>
      <c r="E40" s="192"/>
      <c r="F40" s="192"/>
      <c r="G40" s="192"/>
      <c r="H40" s="192"/>
      <c r="I40" s="192"/>
      <c r="J40" s="192"/>
      <c r="K40" s="26"/>
      <c r="L40" s="67"/>
      <c r="M40" s="67"/>
      <c r="N40" s="67"/>
      <c r="O40" s="67"/>
      <c r="P40" s="67"/>
      <c r="Q40" s="46"/>
      <c r="R40" s="46"/>
      <c r="S40" s="67"/>
      <c r="T40" s="67"/>
    </row>
    <row r="41" spans="1:24" s="47" customFormat="1" ht="13.15" x14ac:dyDescent="0.35">
      <c r="A41" s="20"/>
      <c r="C41" s="192" t="str">
        <f>+CONCATENATE("participación porcentual. ",C12," ",D13)</f>
        <v>participación porcentual. Año corrido a septiembre 2022</v>
      </c>
      <c r="D41" s="192"/>
      <c r="E41" s="192"/>
      <c r="F41" s="192"/>
      <c r="G41" s="192"/>
      <c r="H41" s="192"/>
      <c r="I41" s="192"/>
      <c r="J41" s="192"/>
      <c r="K41" s="26"/>
      <c r="L41" s="67"/>
      <c r="M41" s="67"/>
      <c r="N41" s="67"/>
      <c r="O41" s="74"/>
      <c r="P41" s="67"/>
      <c r="Q41" s="46"/>
      <c r="R41" s="46"/>
      <c r="S41" s="67"/>
      <c r="T41" s="67"/>
    </row>
    <row r="42" spans="1:24" s="47" customFormat="1" ht="13.15" x14ac:dyDescent="0.4">
      <c r="A42" s="20"/>
      <c r="C42" s="60"/>
      <c r="D42" s="60"/>
      <c r="E42" s="60"/>
      <c r="F42" s="60"/>
      <c r="G42" s="60"/>
      <c r="H42" s="60"/>
      <c r="I42" s="79"/>
      <c r="J42" s="49"/>
      <c r="K42" s="26"/>
      <c r="L42" s="67"/>
      <c r="M42" s="67"/>
      <c r="N42" s="67"/>
      <c r="O42" s="67"/>
      <c r="P42" s="67"/>
      <c r="Q42" s="46"/>
      <c r="R42" s="46"/>
      <c r="S42" s="67"/>
      <c r="T42" s="67"/>
    </row>
    <row r="43" spans="1:24" s="47" customFormat="1" ht="13.15" x14ac:dyDescent="0.4">
      <c r="A43" s="20"/>
      <c r="C43" s="60"/>
      <c r="D43" s="60"/>
      <c r="E43" s="60"/>
      <c r="F43" s="60"/>
      <c r="G43" s="60"/>
      <c r="H43" s="60"/>
      <c r="I43" s="79"/>
      <c r="J43" s="49"/>
      <c r="K43" s="26"/>
      <c r="L43" s="67"/>
      <c r="M43" s="67"/>
      <c r="N43" s="67"/>
      <c r="O43" s="67"/>
      <c r="P43" s="67"/>
      <c r="Q43" s="46"/>
      <c r="R43" s="46"/>
    </row>
    <row r="44" spans="1:24" s="47" customFormat="1" ht="13.15" x14ac:dyDescent="0.4">
      <c r="A44" s="20"/>
      <c r="C44" s="60"/>
      <c r="D44" s="60"/>
      <c r="E44" s="60"/>
      <c r="F44" s="60"/>
      <c r="G44" s="60"/>
      <c r="H44" s="60"/>
      <c r="I44" s="79"/>
      <c r="J44" s="49"/>
      <c r="K44" s="26"/>
      <c r="L44" s="67"/>
      <c r="M44" s="67"/>
      <c r="N44" s="67"/>
      <c r="O44" s="67"/>
      <c r="P44" s="67"/>
      <c r="Q44" s="46"/>
      <c r="R44" s="46"/>
    </row>
    <row r="45" spans="1:24" s="47" customFormat="1" ht="13.15" x14ac:dyDescent="0.4">
      <c r="A45" s="20"/>
      <c r="C45" s="60"/>
      <c r="D45" s="60"/>
      <c r="E45" s="60"/>
      <c r="F45" s="60"/>
      <c r="G45" s="60"/>
      <c r="H45" s="60"/>
      <c r="I45" s="79"/>
      <c r="J45" s="49"/>
      <c r="K45" s="26"/>
      <c r="L45" s="67"/>
      <c r="M45" s="67"/>
      <c r="N45" s="67"/>
      <c r="O45" s="67"/>
      <c r="P45" s="67"/>
      <c r="Q45" s="46"/>
      <c r="R45" s="46"/>
    </row>
    <row r="46" spans="1:24" s="47" customFormat="1" ht="13.15" x14ac:dyDescent="0.4">
      <c r="A46" s="20"/>
      <c r="C46" s="60"/>
      <c r="D46" s="60"/>
      <c r="E46" s="60"/>
      <c r="F46" s="60"/>
      <c r="G46" s="60"/>
      <c r="H46" s="60"/>
      <c r="I46" s="79"/>
      <c r="J46" s="49"/>
      <c r="K46" s="26"/>
      <c r="L46" s="67"/>
      <c r="M46" s="67"/>
      <c r="N46" s="67"/>
      <c r="O46" s="67"/>
      <c r="P46" s="67"/>
      <c r="Q46" s="46"/>
      <c r="R46" s="46"/>
    </row>
    <row r="47" spans="1:24" s="47" customFormat="1" ht="13.15" x14ac:dyDescent="0.4">
      <c r="A47" s="20"/>
      <c r="B47" s="20"/>
      <c r="C47" s="60"/>
      <c r="D47" s="60"/>
      <c r="E47" s="60"/>
      <c r="F47" s="60"/>
      <c r="G47" s="60"/>
      <c r="H47" s="60"/>
      <c r="I47" s="79"/>
      <c r="J47" s="49"/>
      <c r="K47" s="26"/>
      <c r="L47" s="67"/>
      <c r="M47" s="67"/>
      <c r="N47" s="67"/>
      <c r="O47" s="67"/>
      <c r="P47" s="67"/>
      <c r="Q47" s="46"/>
      <c r="R47" s="46"/>
    </row>
    <row r="48" spans="1:24" s="47" customFormat="1" ht="13.15" x14ac:dyDescent="0.4">
      <c r="A48" s="20"/>
      <c r="B48" s="20"/>
      <c r="C48" s="60"/>
      <c r="D48" s="60"/>
      <c r="E48" s="60"/>
      <c r="F48" s="60"/>
      <c r="G48" s="60"/>
      <c r="H48" s="60"/>
      <c r="I48" s="79"/>
      <c r="J48" s="49"/>
      <c r="K48" s="26"/>
      <c r="L48" s="67"/>
      <c r="M48" s="67"/>
      <c r="N48" s="67"/>
      <c r="O48" s="67"/>
      <c r="P48" s="67"/>
      <c r="Q48" s="46"/>
      <c r="R48" s="46"/>
    </row>
    <row r="49" spans="1:18" s="47" customFormat="1" ht="13.15" x14ac:dyDescent="0.4">
      <c r="A49" s="20"/>
      <c r="B49" s="20"/>
      <c r="C49" s="60"/>
      <c r="D49" s="60"/>
      <c r="E49" s="60"/>
      <c r="F49" s="60"/>
      <c r="G49" s="60"/>
      <c r="H49" s="60"/>
      <c r="I49" s="79"/>
      <c r="J49" s="49"/>
      <c r="K49" s="26"/>
      <c r="L49" s="67"/>
      <c r="M49" s="67"/>
      <c r="N49" s="67"/>
      <c r="O49" s="67"/>
      <c r="P49" s="67"/>
      <c r="Q49" s="46"/>
      <c r="R49" s="46"/>
    </row>
    <row r="50" spans="1:18" s="47" customFormat="1" ht="13.15" x14ac:dyDescent="0.4">
      <c r="A50" s="20"/>
      <c r="B50" s="20"/>
      <c r="C50" s="60"/>
      <c r="D50" s="60"/>
      <c r="E50" s="60"/>
      <c r="F50" s="60"/>
      <c r="G50" s="60"/>
      <c r="H50" s="60"/>
      <c r="I50" s="79"/>
      <c r="J50" s="49"/>
      <c r="K50" s="26"/>
      <c r="L50" s="67"/>
      <c r="M50" s="67"/>
      <c r="N50" s="67"/>
      <c r="O50" s="67"/>
      <c r="P50" s="67"/>
      <c r="Q50" s="46"/>
      <c r="R50" s="46"/>
    </row>
    <row r="51" spans="1:18" s="47" customFormat="1" ht="13.15" x14ac:dyDescent="0.4">
      <c r="A51" s="20"/>
      <c r="B51" s="20"/>
      <c r="C51" s="60"/>
      <c r="D51" s="60"/>
      <c r="E51" s="60"/>
      <c r="F51" s="60"/>
      <c r="G51" s="60"/>
      <c r="H51" s="60"/>
      <c r="I51" s="79"/>
      <c r="J51" s="49"/>
      <c r="K51" s="26"/>
      <c r="L51" s="67"/>
      <c r="M51" s="67"/>
      <c r="N51" s="67"/>
      <c r="O51" s="67"/>
      <c r="P51" s="67"/>
      <c r="Q51" s="46"/>
      <c r="R51" s="46"/>
    </row>
    <row r="52" spans="1:18" s="47" customFormat="1" ht="13.15" x14ac:dyDescent="0.4">
      <c r="A52" s="20"/>
      <c r="B52" s="20"/>
      <c r="C52" s="60"/>
      <c r="D52" s="60"/>
      <c r="E52" s="60"/>
      <c r="F52" s="60"/>
      <c r="G52" s="60"/>
      <c r="H52" s="60"/>
      <c r="I52" s="79"/>
      <c r="J52" s="49"/>
      <c r="K52" s="26"/>
      <c r="L52" s="67"/>
      <c r="M52" s="67"/>
      <c r="N52" s="67"/>
      <c r="O52" s="67"/>
      <c r="P52" s="67"/>
      <c r="Q52" s="46"/>
      <c r="R52" s="46"/>
    </row>
    <row r="53" spans="1:18" s="47" customFormat="1" ht="13.15" x14ac:dyDescent="0.4">
      <c r="A53" s="20"/>
      <c r="B53" s="50"/>
      <c r="C53" s="20"/>
      <c r="D53" s="20"/>
      <c r="E53" s="20"/>
      <c r="F53" s="20"/>
      <c r="G53" s="20"/>
      <c r="H53" s="20"/>
      <c r="I53" s="79"/>
      <c r="J53" s="49"/>
      <c r="K53" s="26"/>
      <c r="L53" s="67"/>
      <c r="M53" s="67"/>
      <c r="N53" s="67"/>
      <c r="O53" s="67"/>
      <c r="P53" s="67"/>
      <c r="Q53" s="46"/>
      <c r="R53" s="46"/>
    </row>
    <row r="54" spans="1:18" s="47" customFormat="1" ht="13.15" x14ac:dyDescent="0.4">
      <c r="A54" s="20"/>
      <c r="B54" s="20"/>
      <c r="C54" s="20"/>
      <c r="D54" s="20"/>
      <c r="E54" s="20"/>
      <c r="F54" s="20"/>
      <c r="G54" s="20"/>
      <c r="H54" s="20"/>
      <c r="I54" s="79"/>
      <c r="J54" s="49"/>
      <c r="K54" s="26"/>
      <c r="L54" s="67"/>
      <c r="M54" s="67"/>
      <c r="N54" s="67"/>
      <c r="O54" s="67"/>
      <c r="P54" s="67"/>
      <c r="Q54" s="46"/>
      <c r="R54" s="46"/>
    </row>
    <row r="55" spans="1:18" s="47" customFormat="1" ht="13.15" x14ac:dyDescent="0.4">
      <c r="A55" s="20"/>
      <c r="B55" s="20"/>
      <c r="C55" s="20"/>
      <c r="D55" s="20"/>
      <c r="E55" s="20"/>
      <c r="F55" s="20"/>
      <c r="G55" s="20"/>
      <c r="H55" s="20"/>
      <c r="I55" s="79"/>
      <c r="J55" s="49"/>
      <c r="K55" s="26"/>
      <c r="L55" s="67"/>
      <c r="M55" s="67"/>
      <c r="N55" s="67"/>
      <c r="O55" s="67"/>
      <c r="P55" s="67"/>
      <c r="Q55" s="46"/>
      <c r="R55" s="46"/>
    </row>
    <row r="56" spans="1:18" s="47" customFormat="1" x14ac:dyDescent="0.35">
      <c r="C56" s="20"/>
      <c r="D56" s="20"/>
      <c r="E56" s="20"/>
      <c r="F56" s="20"/>
      <c r="G56" s="20"/>
      <c r="H56" s="20"/>
      <c r="I56" s="20"/>
      <c r="J56" s="20"/>
      <c r="K56" s="26"/>
      <c r="L56" s="67"/>
      <c r="M56" s="67"/>
      <c r="N56" s="67"/>
      <c r="O56" s="67"/>
      <c r="P56" s="67"/>
      <c r="Q56" s="46"/>
      <c r="R56" s="46"/>
    </row>
    <row r="57" spans="1:18" s="47" customFormat="1" x14ac:dyDescent="0.3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7"/>
      <c r="M57" s="67"/>
      <c r="N57" s="67"/>
      <c r="O57" s="67"/>
      <c r="P57" s="67"/>
      <c r="Q57" s="46"/>
      <c r="R57" s="46"/>
    </row>
    <row r="58" spans="1:18" s="47" customFormat="1" x14ac:dyDescent="0.3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7"/>
      <c r="M58" s="67"/>
      <c r="N58" s="67"/>
      <c r="O58" s="67"/>
      <c r="P58" s="67"/>
      <c r="Q58" s="46"/>
      <c r="R58" s="46"/>
    </row>
    <row r="59" spans="1:18" s="47" customFormat="1" x14ac:dyDescent="0.3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7"/>
      <c r="M59" s="67"/>
      <c r="N59" s="67"/>
      <c r="O59" s="67"/>
      <c r="P59" s="67"/>
      <c r="Q59" s="46"/>
      <c r="R59" s="46"/>
    </row>
    <row r="60" spans="1:18" s="47" customFormat="1" x14ac:dyDescent="0.3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7"/>
      <c r="M60" s="67"/>
      <c r="N60" s="67"/>
      <c r="O60" s="67"/>
      <c r="P60" s="67"/>
      <c r="Q60" s="46"/>
      <c r="R60" s="46"/>
    </row>
    <row r="61" spans="1:18" s="47" customFormat="1" x14ac:dyDescent="0.3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7"/>
      <c r="M61" s="67"/>
      <c r="N61" s="67"/>
      <c r="O61" s="67"/>
      <c r="P61" s="67"/>
      <c r="Q61" s="46"/>
      <c r="R61" s="46"/>
    </row>
    <row r="62" spans="1:18" s="47" customFormat="1" x14ac:dyDescent="0.3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7"/>
      <c r="M62" s="67"/>
      <c r="N62" s="67"/>
      <c r="O62" s="67"/>
      <c r="P62" s="67"/>
      <c r="Q62" s="46"/>
      <c r="R62" s="46"/>
    </row>
    <row r="63" spans="1:18" s="47" customFormat="1" x14ac:dyDescent="0.3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7"/>
      <c r="M63" s="67"/>
      <c r="N63" s="67"/>
      <c r="O63" s="67"/>
      <c r="P63" s="67"/>
      <c r="Q63" s="46"/>
      <c r="R63" s="46"/>
    </row>
    <row r="64" spans="1:18" s="47" customFormat="1" x14ac:dyDescent="0.3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7"/>
      <c r="M64" s="67"/>
      <c r="N64" s="67"/>
      <c r="O64" s="67"/>
      <c r="P64" s="67"/>
      <c r="Q64" s="46"/>
      <c r="R64" s="46"/>
    </row>
    <row r="65" spans="1:18" s="47" customFormat="1" x14ac:dyDescent="0.35">
      <c r="A65" s="51"/>
      <c r="B65" s="102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7"/>
      <c r="M65" s="67"/>
      <c r="N65" s="67"/>
      <c r="O65" s="67"/>
      <c r="P65" s="67"/>
      <c r="Q65" s="46"/>
      <c r="R65" s="46"/>
    </row>
    <row r="66" spans="1:18" s="47" customFormat="1" x14ac:dyDescent="0.3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7"/>
      <c r="M66" s="67"/>
      <c r="N66" s="67"/>
      <c r="O66" s="67"/>
      <c r="P66" s="67"/>
      <c r="Q66" s="46"/>
      <c r="R66" s="46"/>
    </row>
    <row r="67" spans="1:18" s="47" customFormat="1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7"/>
      <c r="M67" s="67"/>
      <c r="N67" s="67"/>
      <c r="O67" s="67"/>
      <c r="P67" s="67"/>
      <c r="Q67" s="46"/>
      <c r="R67" s="46"/>
    </row>
    <row r="68" spans="1:18" s="47" customFormat="1" x14ac:dyDescent="0.3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7"/>
      <c r="M68" s="67"/>
      <c r="N68" s="67"/>
      <c r="O68" s="67"/>
      <c r="P68" s="67"/>
      <c r="Q68" s="46"/>
      <c r="R68" s="46"/>
    </row>
    <row r="69" spans="1:18" s="47" customFormat="1" x14ac:dyDescent="0.3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7"/>
      <c r="M69" s="67"/>
      <c r="N69" s="67"/>
      <c r="O69" s="67"/>
      <c r="P69" s="67"/>
      <c r="Q69" s="46"/>
      <c r="R69" s="46"/>
    </row>
    <row r="70" spans="1:18" s="47" customFormat="1" x14ac:dyDescent="0.3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7"/>
      <c r="M70" s="67"/>
      <c r="N70" s="67"/>
      <c r="O70" s="67"/>
      <c r="P70" s="67"/>
      <c r="Q70" s="46"/>
      <c r="R70" s="46"/>
    </row>
    <row r="71" spans="1:18" s="47" customFormat="1" x14ac:dyDescent="0.3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7"/>
      <c r="M71" s="67"/>
      <c r="N71" s="67"/>
      <c r="O71" s="67"/>
      <c r="P71" s="67"/>
      <c r="Q71" s="46"/>
      <c r="R71" s="46"/>
    </row>
    <row r="72" spans="1:18" s="47" customFormat="1" x14ac:dyDescent="0.3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7"/>
      <c r="M72" s="67"/>
      <c r="N72" s="67"/>
      <c r="O72" s="67"/>
      <c r="P72" s="67"/>
      <c r="Q72" s="46"/>
      <c r="R72" s="46"/>
    </row>
    <row r="73" spans="1:18" s="47" customFormat="1" x14ac:dyDescent="0.3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7"/>
      <c r="M73" s="67"/>
      <c r="N73" s="67"/>
      <c r="O73" s="67"/>
      <c r="P73" s="67"/>
      <c r="Q73" s="46"/>
      <c r="R73" s="46"/>
    </row>
    <row r="74" spans="1:18" s="47" customFormat="1" x14ac:dyDescent="0.3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7"/>
      <c r="M74" s="67"/>
      <c r="N74" s="67"/>
      <c r="O74" s="67"/>
      <c r="P74" s="67"/>
      <c r="Q74" s="46"/>
      <c r="R74" s="46"/>
    </row>
    <row r="75" spans="1:18" s="47" customFormat="1" x14ac:dyDescent="0.3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7"/>
      <c r="M75" s="67"/>
      <c r="N75" s="67"/>
      <c r="O75" s="67"/>
      <c r="P75" s="67"/>
      <c r="Q75" s="46"/>
      <c r="R75" s="46"/>
    </row>
    <row r="76" spans="1:18" s="47" customFormat="1" x14ac:dyDescent="0.3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7"/>
      <c r="M76" s="67"/>
      <c r="N76" s="67"/>
      <c r="O76" s="67"/>
      <c r="P76" s="67"/>
      <c r="Q76" s="46"/>
      <c r="R76" s="46"/>
    </row>
    <row r="77" spans="1:18" s="47" customFormat="1" x14ac:dyDescent="0.3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7"/>
      <c r="M77" s="67"/>
      <c r="N77" s="67"/>
      <c r="O77" s="67"/>
      <c r="P77" s="67"/>
      <c r="Q77" s="46"/>
      <c r="R77" s="46"/>
    </row>
    <row r="78" spans="1:18" s="47" customFormat="1" x14ac:dyDescent="0.3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7"/>
      <c r="M78" s="67"/>
      <c r="N78" s="67"/>
      <c r="O78" s="67"/>
      <c r="P78" s="67"/>
      <c r="Q78" s="46"/>
      <c r="R78" s="46"/>
    </row>
    <row r="79" spans="1:18" s="47" customFormat="1" x14ac:dyDescent="0.3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7"/>
      <c r="M79" s="67"/>
      <c r="N79" s="67"/>
      <c r="O79" s="67"/>
      <c r="P79" s="67"/>
      <c r="Q79" s="46"/>
      <c r="R79" s="46"/>
    </row>
    <row r="80" spans="1:18" s="47" customFormat="1" x14ac:dyDescent="0.3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7"/>
      <c r="M80" s="67"/>
      <c r="N80" s="67"/>
      <c r="O80" s="67"/>
      <c r="P80" s="67"/>
      <c r="Q80" s="46"/>
      <c r="R80" s="46"/>
    </row>
    <row r="81" spans="1:18" s="47" customFormat="1" x14ac:dyDescent="0.3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7"/>
      <c r="M81" s="67"/>
      <c r="N81" s="67"/>
      <c r="O81" s="67"/>
      <c r="P81" s="67"/>
      <c r="Q81" s="46"/>
      <c r="R81" s="46"/>
    </row>
    <row r="82" spans="1:18" s="47" customFormat="1" x14ac:dyDescent="0.3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7"/>
      <c r="M82" s="67"/>
      <c r="N82" s="67"/>
      <c r="O82" s="67"/>
      <c r="P82" s="67"/>
      <c r="Q82" s="46"/>
      <c r="R82" s="46"/>
    </row>
    <row r="83" spans="1:18" s="47" customFormat="1" x14ac:dyDescent="0.3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7"/>
      <c r="M83" s="67"/>
      <c r="N83" s="67"/>
      <c r="O83" s="67"/>
      <c r="P83" s="67"/>
      <c r="Q83" s="46"/>
      <c r="R83" s="46"/>
    </row>
    <row r="84" spans="1:18" s="47" customFormat="1" x14ac:dyDescent="0.3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7"/>
      <c r="M84" s="67"/>
      <c r="N84" s="67"/>
      <c r="O84" s="67"/>
      <c r="P84" s="67"/>
      <c r="Q84" s="46"/>
      <c r="R84" s="46"/>
    </row>
    <row r="85" spans="1:18" s="47" customFormat="1" x14ac:dyDescent="0.3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7"/>
      <c r="M85" s="67"/>
      <c r="N85" s="67"/>
      <c r="O85" s="67"/>
      <c r="P85" s="67"/>
      <c r="Q85" s="46"/>
      <c r="R85" s="46"/>
    </row>
    <row r="86" spans="1:18" s="47" customFormat="1" x14ac:dyDescent="0.3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7"/>
      <c r="M86" s="67"/>
      <c r="N86" s="67"/>
      <c r="O86" s="67"/>
      <c r="P86" s="67"/>
      <c r="Q86" s="46"/>
      <c r="R86" s="46"/>
    </row>
    <row r="87" spans="1:18" s="47" customFormat="1" x14ac:dyDescent="0.3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7"/>
      <c r="M87" s="67"/>
      <c r="N87" s="67"/>
      <c r="O87" s="67"/>
      <c r="P87" s="67"/>
      <c r="Q87" s="46"/>
      <c r="R87" s="46"/>
    </row>
    <row r="88" spans="1:18" s="47" customFormat="1" x14ac:dyDescent="0.3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7"/>
      <c r="M88" s="67"/>
      <c r="N88" s="67"/>
      <c r="O88" s="67"/>
      <c r="P88" s="67"/>
      <c r="Q88" s="46"/>
      <c r="R88" s="46"/>
    </row>
    <row r="89" spans="1:18" s="47" customFormat="1" x14ac:dyDescent="0.3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7"/>
      <c r="M89" s="67"/>
      <c r="N89" s="67"/>
      <c r="O89" s="67"/>
      <c r="P89" s="67"/>
      <c r="Q89" s="46"/>
      <c r="R89" s="46"/>
    </row>
    <row r="90" spans="1:18" s="47" customFormat="1" x14ac:dyDescent="0.3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7"/>
      <c r="M90" s="67"/>
      <c r="N90" s="67"/>
      <c r="O90" s="67"/>
      <c r="P90" s="67"/>
      <c r="Q90" s="46"/>
      <c r="R90" s="46"/>
    </row>
    <row r="91" spans="1:18" s="47" customFormat="1" x14ac:dyDescent="0.3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7"/>
      <c r="M91" s="67"/>
      <c r="N91" s="67"/>
      <c r="O91" s="67"/>
      <c r="P91" s="67"/>
      <c r="Q91" s="46"/>
      <c r="R91" s="46"/>
    </row>
    <row r="92" spans="1:18" s="47" customFormat="1" x14ac:dyDescent="0.3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7"/>
      <c r="M92" s="67"/>
      <c r="N92" s="67"/>
      <c r="O92" s="67"/>
      <c r="P92" s="67"/>
      <c r="Q92" s="46"/>
      <c r="R92" s="46"/>
    </row>
    <row r="93" spans="1:18" s="47" customFormat="1" x14ac:dyDescent="0.3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7"/>
      <c r="M93" s="67"/>
      <c r="N93" s="67"/>
      <c r="O93" s="67"/>
      <c r="P93" s="67"/>
      <c r="Q93" s="46"/>
      <c r="R93" s="46"/>
    </row>
    <row r="94" spans="1:18" s="47" customFormat="1" x14ac:dyDescent="0.3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7"/>
      <c r="M94" s="67"/>
      <c r="N94" s="67"/>
      <c r="O94" s="67"/>
      <c r="P94" s="67"/>
      <c r="Q94" s="46"/>
      <c r="R94" s="46"/>
    </row>
    <row r="95" spans="1:18" s="47" customFormat="1" x14ac:dyDescent="0.3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7"/>
      <c r="M95" s="67"/>
      <c r="N95" s="67"/>
      <c r="O95" s="67"/>
      <c r="P95" s="67"/>
      <c r="Q95" s="46"/>
      <c r="R95" s="46"/>
    </row>
    <row r="96" spans="1:18" s="47" customFormat="1" x14ac:dyDescent="0.3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7"/>
      <c r="M96" s="67"/>
      <c r="N96" s="67"/>
      <c r="O96" s="67"/>
      <c r="P96" s="67"/>
      <c r="Q96" s="46"/>
      <c r="R96" s="46"/>
    </row>
    <row r="97" spans="1:18" s="47" customFormat="1" x14ac:dyDescent="0.3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7"/>
      <c r="M97" s="67"/>
      <c r="N97" s="67"/>
      <c r="O97" s="67"/>
      <c r="P97" s="67"/>
      <c r="Q97" s="46"/>
      <c r="R97" s="46"/>
    </row>
    <row r="98" spans="1:18" s="47" customFormat="1" x14ac:dyDescent="0.3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7"/>
      <c r="M98" s="67"/>
      <c r="N98" s="67"/>
      <c r="O98" s="67"/>
      <c r="P98" s="67"/>
      <c r="Q98" s="46"/>
      <c r="R98" s="46"/>
    </row>
    <row r="99" spans="1:18" s="47" customFormat="1" x14ac:dyDescent="0.3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7"/>
      <c r="M99" s="67"/>
      <c r="N99" s="67"/>
      <c r="O99" s="67"/>
      <c r="P99" s="67"/>
      <c r="Q99" s="46"/>
      <c r="R99" s="46"/>
    </row>
    <row r="100" spans="1:18" s="47" customFormat="1" x14ac:dyDescent="0.3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7"/>
      <c r="M100" s="67"/>
      <c r="N100" s="67"/>
      <c r="O100" s="67"/>
      <c r="P100" s="67"/>
      <c r="Q100" s="46"/>
      <c r="R100" s="46"/>
    </row>
    <row r="101" spans="1:18" s="47" customFormat="1" x14ac:dyDescent="0.3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7"/>
      <c r="M101" s="67"/>
      <c r="N101" s="67"/>
      <c r="O101" s="67"/>
      <c r="P101" s="67"/>
      <c r="Q101" s="46"/>
      <c r="R101" s="46"/>
    </row>
    <row r="102" spans="1:18" s="47" customFormat="1" x14ac:dyDescent="0.3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7"/>
      <c r="M102" s="67"/>
      <c r="N102" s="67"/>
      <c r="O102" s="67"/>
      <c r="P102" s="67"/>
      <c r="Q102" s="46"/>
      <c r="R102" s="46"/>
    </row>
    <row r="103" spans="1:18" s="47" customFormat="1" x14ac:dyDescent="0.3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7"/>
      <c r="M103" s="67"/>
      <c r="N103" s="67"/>
      <c r="O103" s="67"/>
      <c r="P103" s="67"/>
      <c r="Q103" s="46"/>
      <c r="R103" s="46"/>
    </row>
    <row r="104" spans="1:18" s="47" customFormat="1" x14ac:dyDescent="0.3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7"/>
      <c r="M104" s="67"/>
      <c r="N104" s="67"/>
      <c r="O104" s="67"/>
      <c r="P104" s="67"/>
      <c r="Q104" s="46"/>
      <c r="R104" s="46"/>
    </row>
    <row r="105" spans="1:18" s="47" customFormat="1" x14ac:dyDescent="0.3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7"/>
      <c r="M105" s="67"/>
      <c r="N105" s="67"/>
      <c r="O105" s="67"/>
      <c r="P105" s="67"/>
      <c r="Q105" s="46"/>
      <c r="R105" s="46"/>
    </row>
    <row r="106" spans="1:18" s="47" customFormat="1" x14ac:dyDescent="0.3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7"/>
      <c r="M106" s="67"/>
      <c r="N106" s="67"/>
      <c r="O106" s="67"/>
      <c r="P106" s="67"/>
      <c r="Q106" s="46"/>
      <c r="R106" s="46"/>
    </row>
    <row r="107" spans="1:18" s="47" customFormat="1" x14ac:dyDescent="0.3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7"/>
      <c r="M107" s="67"/>
      <c r="N107" s="67"/>
      <c r="O107" s="67"/>
      <c r="P107" s="67"/>
      <c r="Q107" s="46"/>
      <c r="R107" s="46"/>
    </row>
    <row r="108" spans="1:18" s="47" customFormat="1" x14ac:dyDescent="0.3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7"/>
      <c r="M108" s="67"/>
      <c r="N108" s="67"/>
      <c r="O108" s="67"/>
      <c r="P108" s="67"/>
      <c r="Q108" s="46"/>
      <c r="R108" s="46"/>
    </row>
    <row r="109" spans="1:18" s="47" customFormat="1" x14ac:dyDescent="0.3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7"/>
      <c r="M109" s="67"/>
      <c r="N109" s="67"/>
      <c r="O109" s="67"/>
      <c r="P109" s="67"/>
      <c r="Q109" s="46"/>
      <c r="R109" s="46"/>
    </row>
    <row r="110" spans="1:18" s="47" customFormat="1" x14ac:dyDescent="0.3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7"/>
      <c r="M110" s="67"/>
      <c r="N110" s="67"/>
      <c r="O110" s="67"/>
      <c r="P110" s="67"/>
      <c r="Q110" s="46"/>
      <c r="R110" s="46"/>
    </row>
    <row r="111" spans="1:18" s="47" customFormat="1" x14ac:dyDescent="0.3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7"/>
      <c r="M111" s="67"/>
      <c r="N111" s="67"/>
      <c r="O111" s="67"/>
      <c r="P111" s="67"/>
      <c r="Q111" s="46"/>
      <c r="R111" s="46"/>
    </row>
    <row r="112" spans="1:18" s="47" customFormat="1" x14ac:dyDescent="0.3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7"/>
      <c r="M112" s="67"/>
      <c r="N112" s="67"/>
      <c r="O112" s="67"/>
      <c r="P112" s="67"/>
      <c r="Q112" s="46"/>
      <c r="R112" s="46"/>
    </row>
    <row r="113" spans="1:18" s="47" customFormat="1" x14ac:dyDescent="0.3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7"/>
      <c r="M113" s="67"/>
      <c r="N113" s="67"/>
      <c r="O113" s="67"/>
      <c r="P113" s="67"/>
      <c r="Q113" s="46"/>
      <c r="R113" s="46"/>
    </row>
    <row r="114" spans="1:18" s="47" customFormat="1" x14ac:dyDescent="0.3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7"/>
      <c r="M114" s="67"/>
      <c r="N114" s="67"/>
      <c r="O114" s="67"/>
      <c r="P114" s="67"/>
      <c r="Q114" s="46"/>
      <c r="R114" s="46"/>
    </row>
    <row r="115" spans="1:18" s="47" customFormat="1" x14ac:dyDescent="0.3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7"/>
      <c r="M115" s="67"/>
      <c r="N115" s="67"/>
      <c r="O115" s="67"/>
      <c r="P115" s="67"/>
      <c r="Q115" s="46"/>
      <c r="R115" s="46"/>
    </row>
    <row r="116" spans="1:18" s="47" customFormat="1" x14ac:dyDescent="0.3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7"/>
      <c r="M116" s="67"/>
      <c r="N116" s="67"/>
      <c r="O116" s="67"/>
      <c r="P116" s="67"/>
      <c r="Q116" s="46"/>
      <c r="R116" s="46"/>
    </row>
    <row r="117" spans="1:18" s="47" customFormat="1" x14ac:dyDescent="0.3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7"/>
      <c r="M117" s="67"/>
      <c r="N117" s="67"/>
      <c r="O117" s="67"/>
      <c r="P117" s="67"/>
      <c r="Q117" s="46"/>
      <c r="R117" s="46"/>
    </row>
    <row r="118" spans="1:18" s="47" customFormat="1" x14ac:dyDescent="0.3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7"/>
      <c r="M118" s="67"/>
      <c r="N118" s="67"/>
      <c r="O118" s="67"/>
      <c r="P118" s="67"/>
      <c r="Q118" s="46"/>
      <c r="R118" s="46"/>
    </row>
    <row r="119" spans="1:18" s="47" customFormat="1" x14ac:dyDescent="0.3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7"/>
      <c r="M119" s="67"/>
      <c r="N119" s="67"/>
      <c r="O119" s="67"/>
      <c r="P119" s="67"/>
      <c r="Q119" s="46"/>
      <c r="R119" s="46"/>
    </row>
    <row r="120" spans="1:18" s="47" customFormat="1" x14ac:dyDescent="0.3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7"/>
      <c r="M120" s="67"/>
      <c r="N120" s="67"/>
      <c r="O120" s="67"/>
      <c r="P120" s="67"/>
      <c r="Q120" s="46"/>
      <c r="R120" s="46"/>
    </row>
    <row r="121" spans="1:18" s="47" customFormat="1" x14ac:dyDescent="0.3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7"/>
      <c r="M121" s="67"/>
      <c r="N121" s="67"/>
      <c r="O121" s="67"/>
      <c r="P121" s="67"/>
      <c r="Q121" s="46"/>
      <c r="R121" s="46"/>
    </row>
    <row r="122" spans="1:18" s="47" customFormat="1" x14ac:dyDescent="0.3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7"/>
      <c r="M122" s="67"/>
      <c r="N122" s="67"/>
      <c r="O122" s="67"/>
      <c r="P122" s="67"/>
      <c r="Q122" s="46"/>
      <c r="R122" s="46"/>
    </row>
    <row r="123" spans="1:18" s="47" customFormat="1" x14ac:dyDescent="0.3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7"/>
      <c r="M123" s="67"/>
      <c r="N123" s="67"/>
      <c r="O123" s="67"/>
      <c r="P123" s="67"/>
      <c r="Q123" s="46"/>
      <c r="R123" s="46"/>
    </row>
    <row r="124" spans="1:18" s="47" customFormat="1" x14ac:dyDescent="0.3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7"/>
      <c r="M124" s="67"/>
      <c r="N124" s="67"/>
      <c r="O124" s="67"/>
      <c r="P124" s="67"/>
      <c r="Q124" s="46"/>
      <c r="R124" s="46"/>
    </row>
    <row r="125" spans="1:18" s="47" customFormat="1" x14ac:dyDescent="0.3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7"/>
      <c r="M125" s="67"/>
      <c r="N125" s="67"/>
      <c r="O125" s="67"/>
      <c r="P125" s="67"/>
      <c r="Q125" s="46"/>
      <c r="R125" s="46"/>
    </row>
    <row r="126" spans="1:18" s="47" customFormat="1" x14ac:dyDescent="0.3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7"/>
      <c r="M126" s="67"/>
      <c r="N126" s="67"/>
      <c r="O126" s="67"/>
      <c r="P126" s="67"/>
      <c r="Q126" s="46"/>
      <c r="R126" s="46"/>
    </row>
    <row r="127" spans="1:18" s="47" customFormat="1" x14ac:dyDescent="0.3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7"/>
      <c r="M127" s="67"/>
      <c r="N127" s="67"/>
      <c r="O127" s="67"/>
      <c r="P127" s="67"/>
      <c r="Q127" s="46"/>
      <c r="R127" s="46"/>
    </row>
    <row r="128" spans="1:18" s="47" customFormat="1" x14ac:dyDescent="0.3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7"/>
      <c r="M128" s="67"/>
      <c r="N128" s="67"/>
      <c r="O128" s="67"/>
      <c r="P128" s="67"/>
      <c r="Q128" s="46"/>
      <c r="R128" s="46"/>
    </row>
    <row r="129" spans="1:18" s="47" customFormat="1" x14ac:dyDescent="0.3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7"/>
      <c r="M129" s="67"/>
      <c r="N129" s="67"/>
      <c r="O129" s="67"/>
      <c r="P129" s="67"/>
      <c r="Q129" s="46"/>
      <c r="R129" s="46"/>
    </row>
    <row r="130" spans="1:18" s="47" customFormat="1" x14ac:dyDescent="0.3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7"/>
      <c r="M130" s="67"/>
      <c r="N130" s="67"/>
      <c r="O130" s="67"/>
      <c r="P130" s="67"/>
      <c r="Q130" s="46"/>
      <c r="R130" s="46"/>
    </row>
    <row r="131" spans="1:18" s="47" customFormat="1" x14ac:dyDescent="0.3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7"/>
      <c r="M131" s="67"/>
      <c r="N131" s="67"/>
      <c r="O131" s="67"/>
      <c r="P131" s="67"/>
      <c r="Q131" s="46"/>
      <c r="R131" s="46"/>
    </row>
    <row r="132" spans="1:18" s="47" customFormat="1" x14ac:dyDescent="0.3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7"/>
      <c r="M132" s="67"/>
      <c r="N132" s="67"/>
      <c r="O132" s="67"/>
      <c r="P132" s="67"/>
      <c r="Q132" s="46"/>
      <c r="R132" s="46"/>
    </row>
    <row r="133" spans="1:18" s="47" customFormat="1" x14ac:dyDescent="0.3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7"/>
      <c r="M133" s="67"/>
      <c r="N133" s="67"/>
      <c r="O133" s="67"/>
      <c r="P133" s="67"/>
      <c r="Q133" s="46"/>
      <c r="R133" s="46"/>
    </row>
    <row r="134" spans="1:18" s="47" customFormat="1" x14ac:dyDescent="0.3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7"/>
      <c r="M134" s="67"/>
      <c r="N134" s="67"/>
      <c r="O134" s="67"/>
      <c r="P134" s="67"/>
      <c r="Q134" s="46"/>
      <c r="R134" s="46"/>
    </row>
    <row r="135" spans="1:18" s="47" customFormat="1" x14ac:dyDescent="0.3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7"/>
      <c r="M135" s="67"/>
      <c r="N135" s="67"/>
      <c r="O135" s="67"/>
      <c r="P135" s="67"/>
      <c r="Q135" s="46"/>
      <c r="R135" s="46"/>
    </row>
    <row r="136" spans="1:18" s="47" customFormat="1" x14ac:dyDescent="0.3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7"/>
      <c r="M136" s="67"/>
      <c r="N136" s="67"/>
      <c r="O136" s="67"/>
      <c r="P136" s="67"/>
      <c r="Q136" s="46"/>
      <c r="R136" s="46"/>
    </row>
    <row r="137" spans="1:18" s="47" customFormat="1" x14ac:dyDescent="0.3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7"/>
      <c r="M137" s="67"/>
      <c r="N137" s="67"/>
      <c r="O137" s="67"/>
      <c r="P137" s="67"/>
      <c r="Q137" s="46"/>
      <c r="R137" s="46"/>
    </row>
    <row r="138" spans="1:18" s="47" customFormat="1" x14ac:dyDescent="0.3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7"/>
      <c r="M138" s="67"/>
      <c r="N138" s="67"/>
      <c r="O138" s="67"/>
      <c r="P138" s="67"/>
      <c r="Q138" s="46"/>
      <c r="R138" s="46"/>
    </row>
    <row r="139" spans="1:18" s="47" customFormat="1" x14ac:dyDescent="0.3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7"/>
      <c r="M139" s="67"/>
      <c r="N139" s="67"/>
      <c r="O139" s="67"/>
      <c r="P139" s="67"/>
      <c r="Q139" s="46"/>
      <c r="R139" s="46"/>
    </row>
    <row r="140" spans="1:18" s="47" customFormat="1" x14ac:dyDescent="0.3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7"/>
      <c r="M140" s="67"/>
      <c r="N140" s="67"/>
      <c r="O140" s="67"/>
      <c r="P140" s="67"/>
      <c r="Q140" s="46"/>
      <c r="R140" s="46"/>
    </row>
    <row r="141" spans="1:18" s="47" customFormat="1" x14ac:dyDescent="0.3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7"/>
      <c r="M141" s="67"/>
      <c r="N141" s="67"/>
      <c r="O141" s="67"/>
      <c r="P141" s="67"/>
      <c r="Q141" s="46"/>
      <c r="R141" s="46"/>
    </row>
    <row r="142" spans="1:18" s="47" customFormat="1" x14ac:dyDescent="0.3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7"/>
      <c r="M142" s="67"/>
      <c r="N142" s="67"/>
      <c r="O142" s="67"/>
      <c r="P142" s="67"/>
      <c r="Q142" s="46"/>
      <c r="R142" s="46"/>
    </row>
    <row r="143" spans="1:18" s="47" customFormat="1" x14ac:dyDescent="0.3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7"/>
      <c r="M143" s="67"/>
      <c r="N143" s="67"/>
      <c r="O143" s="67"/>
      <c r="P143" s="67"/>
      <c r="Q143" s="46"/>
      <c r="R143" s="46"/>
    </row>
    <row r="144" spans="1:18" s="47" customFormat="1" x14ac:dyDescent="0.3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7"/>
      <c r="M144" s="67"/>
      <c r="N144" s="67"/>
      <c r="O144" s="67"/>
      <c r="P144" s="67"/>
      <c r="Q144" s="46"/>
      <c r="R144" s="46"/>
    </row>
    <row r="145" spans="1:18" s="47" customFormat="1" x14ac:dyDescent="0.3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7"/>
      <c r="M145" s="67"/>
      <c r="N145" s="67"/>
      <c r="O145" s="67"/>
      <c r="P145" s="67"/>
      <c r="Q145" s="46"/>
      <c r="R145" s="46"/>
    </row>
    <row r="146" spans="1:18" s="47" customFormat="1" x14ac:dyDescent="0.3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7"/>
      <c r="M146" s="67"/>
      <c r="N146" s="67"/>
      <c r="O146" s="67"/>
      <c r="P146" s="67"/>
      <c r="Q146" s="46"/>
      <c r="R146" s="46"/>
    </row>
    <row r="147" spans="1:18" s="47" customFormat="1" x14ac:dyDescent="0.3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7"/>
      <c r="M147" s="67"/>
      <c r="N147" s="67"/>
      <c r="O147" s="67"/>
      <c r="P147" s="67"/>
      <c r="Q147" s="46"/>
      <c r="R147" s="46"/>
    </row>
    <row r="148" spans="1:18" s="47" customFormat="1" x14ac:dyDescent="0.3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7"/>
      <c r="M148" s="67"/>
      <c r="N148" s="67"/>
      <c r="O148" s="67"/>
      <c r="P148" s="67"/>
      <c r="Q148" s="46"/>
      <c r="R148" s="46"/>
    </row>
    <row r="149" spans="1:18" s="47" customFormat="1" x14ac:dyDescent="0.3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7"/>
      <c r="M149" s="67"/>
      <c r="N149" s="67"/>
      <c r="O149" s="67"/>
      <c r="P149" s="67"/>
      <c r="Q149" s="46"/>
      <c r="R149" s="46"/>
    </row>
    <row r="150" spans="1:18" s="47" customFormat="1" x14ac:dyDescent="0.3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7"/>
      <c r="M150" s="67"/>
      <c r="N150" s="67"/>
      <c r="O150" s="67"/>
      <c r="P150" s="67"/>
      <c r="Q150" s="46"/>
      <c r="R150" s="46"/>
    </row>
    <row r="151" spans="1:18" s="47" customFormat="1" x14ac:dyDescent="0.3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7"/>
      <c r="M151" s="67"/>
      <c r="N151" s="67"/>
      <c r="O151" s="67"/>
      <c r="P151" s="67"/>
      <c r="Q151" s="46"/>
      <c r="R151" s="46"/>
    </row>
    <row r="152" spans="1:18" s="47" customFormat="1" x14ac:dyDescent="0.3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7"/>
      <c r="M152" s="67"/>
      <c r="N152" s="67"/>
      <c r="O152" s="67"/>
      <c r="P152" s="67"/>
      <c r="Q152" s="46"/>
      <c r="R152" s="46"/>
    </row>
    <row r="153" spans="1:18" s="47" customFormat="1" x14ac:dyDescent="0.3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7"/>
      <c r="M153" s="67"/>
      <c r="N153" s="67"/>
      <c r="O153" s="67"/>
      <c r="P153" s="67"/>
      <c r="Q153" s="46"/>
      <c r="R153" s="46"/>
    </row>
    <row r="154" spans="1:18" s="47" customFormat="1" x14ac:dyDescent="0.3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7"/>
      <c r="M154" s="67"/>
      <c r="N154" s="67"/>
      <c r="O154" s="67"/>
      <c r="P154" s="67"/>
      <c r="Q154" s="46"/>
      <c r="R154" s="46"/>
    </row>
    <row r="155" spans="1:18" s="47" customFormat="1" x14ac:dyDescent="0.3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7"/>
      <c r="M155" s="67"/>
      <c r="N155" s="67"/>
      <c r="O155" s="67"/>
      <c r="P155" s="67"/>
      <c r="Q155" s="46"/>
      <c r="R155" s="46"/>
    </row>
    <row r="156" spans="1:18" s="47" customFormat="1" x14ac:dyDescent="0.3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7"/>
      <c r="M156" s="67"/>
      <c r="N156" s="67"/>
      <c r="O156" s="67"/>
      <c r="P156" s="67"/>
      <c r="Q156" s="46"/>
      <c r="R156" s="46"/>
    </row>
    <row r="157" spans="1:18" s="47" customFormat="1" x14ac:dyDescent="0.3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7"/>
      <c r="M157" s="67"/>
      <c r="N157" s="67"/>
      <c r="O157" s="67"/>
      <c r="P157" s="67"/>
      <c r="Q157" s="46"/>
      <c r="R157" s="46"/>
    </row>
    <row r="158" spans="1:18" s="47" customFormat="1" x14ac:dyDescent="0.3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7"/>
      <c r="M158" s="67"/>
      <c r="N158" s="67"/>
      <c r="O158" s="67"/>
      <c r="P158" s="67"/>
      <c r="Q158" s="46"/>
      <c r="R158" s="46"/>
    </row>
    <row r="159" spans="1:18" s="47" customFormat="1" x14ac:dyDescent="0.3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7"/>
      <c r="M159" s="67"/>
      <c r="N159" s="67"/>
      <c r="O159" s="67"/>
      <c r="P159" s="67"/>
      <c r="Q159" s="46"/>
      <c r="R159" s="46"/>
    </row>
    <row r="160" spans="1:18" s="47" customFormat="1" x14ac:dyDescent="0.3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7"/>
      <c r="M160" s="67"/>
      <c r="N160" s="67"/>
      <c r="O160" s="67"/>
      <c r="P160" s="67"/>
      <c r="Q160" s="46"/>
      <c r="R160" s="46"/>
    </row>
    <row r="161" spans="1:18" s="47" customFormat="1" x14ac:dyDescent="0.3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7"/>
      <c r="M161" s="67"/>
      <c r="N161" s="67"/>
      <c r="O161" s="67"/>
      <c r="P161" s="67"/>
      <c r="Q161" s="46"/>
      <c r="R161" s="46"/>
    </row>
    <row r="162" spans="1:18" s="47" customFormat="1" x14ac:dyDescent="0.3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7"/>
      <c r="M162" s="67"/>
      <c r="N162" s="67"/>
      <c r="O162" s="67"/>
      <c r="P162" s="67"/>
      <c r="Q162" s="46"/>
      <c r="R162" s="46"/>
    </row>
    <row r="163" spans="1:18" s="47" customFormat="1" x14ac:dyDescent="0.3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7"/>
      <c r="M163" s="67"/>
      <c r="N163" s="67"/>
      <c r="O163" s="67"/>
      <c r="P163" s="67"/>
      <c r="Q163" s="46"/>
      <c r="R163" s="46"/>
    </row>
    <row r="164" spans="1:18" s="47" customFormat="1" x14ac:dyDescent="0.3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7"/>
      <c r="M164" s="67"/>
      <c r="N164" s="67"/>
      <c r="O164" s="67"/>
      <c r="P164" s="67"/>
      <c r="Q164" s="46"/>
      <c r="R164" s="46"/>
    </row>
    <row r="165" spans="1:18" s="47" customFormat="1" x14ac:dyDescent="0.3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7"/>
      <c r="M165" s="67"/>
      <c r="N165" s="67"/>
      <c r="O165" s="67"/>
      <c r="P165" s="67"/>
      <c r="Q165" s="46"/>
      <c r="R165" s="46"/>
    </row>
    <row r="166" spans="1:18" s="47" customFormat="1" x14ac:dyDescent="0.3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7"/>
      <c r="M166" s="67"/>
      <c r="N166" s="67"/>
      <c r="O166" s="67"/>
      <c r="P166" s="67"/>
      <c r="Q166" s="46"/>
      <c r="R166" s="46"/>
    </row>
    <row r="167" spans="1:18" s="47" customFormat="1" x14ac:dyDescent="0.3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7"/>
      <c r="M167" s="67"/>
      <c r="N167" s="67"/>
      <c r="O167" s="67"/>
      <c r="P167" s="67"/>
      <c r="Q167" s="46"/>
      <c r="R167" s="46"/>
    </row>
    <row r="168" spans="1:18" s="47" customFormat="1" x14ac:dyDescent="0.3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7"/>
      <c r="M168" s="67"/>
      <c r="N168" s="67"/>
      <c r="O168" s="67"/>
      <c r="P168" s="67"/>
      <c r="Q168" s="46"/>
      <c r="R168" s="46"/>
    </row>
    <row r="169" spans="1:18" s="47" customFormat="1" x14ac:dyDescent="0.3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7"/>
      <c r="M169" s="67"/>
      <c r="N169" s="67"/>
      <c r="O169" s="67"/>
      <c r="P169" s="67"/>
      <c r="Q169" s="46"/>
      <c r="R169" s="46"/>
    </row>
    <row r="170" spans="1:18" s="47" customFormat="1" x14ac:dyDescent="0.3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7"/>
      <c r="M170" s="67"/>
      <c r="N170" s="67"/>
      <c r="O170" s="67"/>
      <c r="P170" s="67"/>
      <c r="Q170" s="46"/>
      <c r="R170" s="46"/>
    </row>
    <row r="171" spans="1:18" s="47" customFormat="1" x14ac:dyDescent="0.3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7"/>
      <c r="M171" s="67"/>
      <c r="N171" s="67"/>
      <c r="O171" s="67"/>
      <c r="P171" s="67"/>
      <c r="Q171" s="46"/>
      <c r="R171" s="46"/>
    </row>
    <row r="172" spans="1:18" s="47" customFormat="1" x14ac:dyDescent="0.3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7"/>
      <c r="M172" s="67"/>
      <c r="N172" s="67"/>
      <c r="O172" s="67"/>
      <c r="P172" s="67"/>
      <c r="Q172" s="46"/>
      <c r="R172" s="46"/>
    </row>
    <row r="173" spans="1:18" s="47" customFormat="1" x14ac:dyDescent="0.3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7"/>
      <c r="M173" s="67"/>
      <c r="N173" s="67"/>
      <c r="O173" s="67"/>
      <c r="P173" s="67"/>
      <c r="Q173" s="46"/>
      <c r="R173" s="46"/>
    </row>
    <row r="174" spans="1:18" s="47" customFormat="1" x14ac:dyDescent="0.3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7"/>
      <c r="M174" s="67"/>
      <c r="N174" s="67"/>
      <c r="O174" s="67"/>
      <c r="P174" s="67"/>
      <c r="Q174" s="46"/>
      <c r="R174" s="46"/>
    </row>
    <row r="175" spans="1:18" s="47" customFormat="1" x14ac:dyDescent="0.3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7"/>
      <c r="M175" s="67"/>
      <c r="N175" s="67"/>
      <c r="O175" s="67"/>
      <c r="P175" s="67"/>
      <c r="Q175" s="46"/>
      <c r="R175" s="46"/>
    </row>
    <row r="176" spans="1:18" s="47" customFormat="1" x14ac:dyDescent="0.3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7"/>
      <c r="M176" s="67"/>
      <c r="N176" s="67"/>
      <c r="O176" s="67"/>
      <c r="P176" s="67"/>
      <c r="Q176" s="46"/>
      <c r="R176" s="46"/>
    </row>
    <row r="177" spans="1:18" s="47" customFormat="1" x14ac:dyDescent="0.3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7"/>
      <c r="M177" s="67"/>
      <c r="N177" s="67"/>
      <c r="O177" s="67"/>
      <c r="P177" s="67"/>
      <c r="Q177" s="46"/>
      <c r="R177" s="46"/>
    </row>
    <row r="178" spans="1:18" s="47" customFormat="1" x14ac:dyDescent="0.3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7"/>
      <c r="M178" s="67"/>
      <c r="N178" s="67"/>
      <c r="O178" s="67"/>
      <c r="P178" s="67"/>
      <c r="Q178" s="46"/>
      <c r="R178" s="46"/>
    </row>
    <row r="179" spans="1:18" s="47" customFormat="1" x14ac:dyDescent="0.3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7"/>
      <c r="M179" s="67"/>
      <c r="N179" s="67"/>
      <c r="O179" s="67"/>
      <c r="P179" s="67"/>
      <c r="Q179" s="46"/>
      <c r="R179" s="46"/>
    </row>
    <row r="180" spans="1:18" s="47" customFormat="1" x14ac:dyDescent="0.3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7"/>
      <c r="M180" s="67"/>
      <c r="N180" s="67"/>
      <c r="O180" s="67"/>
      <c r="P180" s="67"/>
      <c r="Q180" s="46"/>
      <c r="R180" s="46"/>
    </row>
    <row r="181" spans="1:18" s="47" customFormat="1" x14ac:dyDescent="0.3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7"/>
      <c r="M181" s="67"/>
      <c r="N181" s="67"/>
      <c r="O181" s="67"/>
      <c r="P181" s="67"/>
      <c r="Q181" s="46"/>
      <c r="R181" s="46"/>
    </row>
    <row r="182" spans="1:18" s="47" customFormat="1" x14ac:dyDescent="0.3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7"/>
      <c r="M182" s="67"/>
      <c r="N182" s="67"/>
      <c r="O182" s="67"/>
      <c r="P182" s="67"/>
      <c r="Q182" s="46"/>
      <c r="R182" s="46"/>
    </row>
    <row r="183" spans="1:18" s="47" customFormat="1" x14ac:dyDescent="0.3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7"/>
      <c r="M183" s="67"/>
      <c r="N183" s="67"/>
      <c r="O183" s="67"/>
      <c r="P183" s="67"/>
      <c r="Q183" s="46"/>
      <c r="R183" s="46"/>
    </row>
    <row r="184" spans="1:18" s="47" customFormat="1" x14ac:dyDescent="0.3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7"/>
      <c r="M184" s="67"/>
      <c r="N184" s="67"/>
      <c r="O184" s="67"/>
      <c r="P184" s="67"/>
      <c r="Q184" s="46"/>
      <c r="R184" s="46"/>
    </row>
    <row r="185" spans="1:18" s="47" customFormat="1" x14ac:dyDescent="0.3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7"/>
      <c r="M185" s="67"/>
      <c r="N185" s="67"/>
      <c r="O185" s="67"/>
      <c r="P185" s="67"/>
      <c r="Q185" s="46"/>
      <c r="R185" s="4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  <ignoredError sqref="E23:E26 I28 E34:E35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BM185"/>
  <sheetViews>
    <sheetView topLeftCell="A22" zoomScaleNormal="100" workbookViewId="0">
      <selection activeCell="H17" sqref="H17"/>
    </sheetView>
  </sheetViews>
  <sheetFormatPr baseColWidth="10" defaultColWidth="11.59765625" defaultRowHeight="12.75" x14ac:dyDescent="0.35"/>
  <cols>
    <col min="1" max="1" width="2.1328125" style="20" customWidth="1"/>
    <col min="2" max="2" width="16.265625" style="21" customWidth="1"/>
    <col min="3" max="3" width="14.1328125" style="21" bestFit="1" customWidth="1"/>
    <col min="4" max="4" width="11.86328125" style="20" customWidth="1"/>
    <col min="5" max="8" width="11" style="21" customWidth="1"/>
    <col min="9" max="9" width="10.86328125" style="21" customWidth="1"/>
    <col min="10" max="10" width="11.265625" style="21" customWidth="1"/>
    <col min="11" max="11" width="1.73046875" style="21" customWidth="1"/>
    <col min="12" max="14" width="11.59765625" style="47" customWidth="1"/>
    <col min="15" max="15" width="8.3984375" style="47" bestFit="1" customWidth="1"/>
    <col min="16" max="16" width="5.73046875" style="46" customWidth="1"/>
    <col min="17" max="17" width="9.59765625" style="46" customWidth="1"/>
    <col min="18" max="18" width="6.86328125" style="46" customWidth="1"/>
    <col min="19" max="63" width="11.59765625" style="47" customWidth="1"/>
    <col min="64" max="65" width="11.59765625" style="47"/>
    <col min="66" max="16384" width="11.59765625" style="69"/>
  </cols>
  <sheetData>
    <row r="1" spans="1:24" ht="15.75" customHeight="1" x14ac:dyDescent="0.35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35">
      <c r="B2" s="20"/>
      <c r="C2" s="20"/>
      <c r="E2" s="20"/>
      <c r="F2" s="20"/>
      <c r="G2" s="20"/>
      <c r="H2" s="20"/>
      <c r="I2" s="20"/>
      <c r="J2" s="20"/>
      <c r="K2" s="26"/>
      <c r="M2" s="67"/>
    </row>
    <row r="3" spans="1:24" ht="15.75" customHeight="1" x14ac:dyDescent="0.35">
      <c r="B3" s="20"/>
      <c r="C3" s="20"/>
      <c r="E3" s="20"/>
      <c r="F3" s="20"/>
      <c r="G3" s="20"/>
      <c r="H3" s="20"/>
      <c r="I3" s="20"/>
      <c r="J3" s="20"/>
      <c r="K3" s="26"/>
      <c r="M3" s="67"/>
    </row>
    <row r="4" spans="1:24" ht="15.75" customHeight="1" x14ac:dyDescent="0.35">
      <c r="B4" s="20"/>
      <c r="C4" s="20"/>
      <c r="E4" s="20"/>
      <c r="F4" s="20"/>
      <c r="G4" s="20"/>
      <c r="H4" s="20"/>
      <c r="I4" s="20"/>
      <c r="J4" s="20"/>
      <c r="K4" s="26"/>
      <c r="M4" s="67"/>
    </row>
    <row r="5" spans="1:24" ht="15.75" customHeight="1" x14ac:dyDescent="0.35">
      <c r="B5" s="20"/>
      <c r="C5" s="20"/>
      <c r="E5" s="20"/>
      <c r="F5" s="20"/>
      <c r="G5" s="20"/>
      <c r="H5" s="20"/>
      <c r="I5" s="20"/>
      <c r="J5" s="20"/>
      <c r="K5" s="26"/>
      <c r="M5" s="67"/>
    </row>
    <row r="6" spans="1:24" ht="15.75" customHeight="1" x14ac:dyDescent="0.35">
      <c r="B6" s="20"/>
      <c r="C6" s="20"/>
      <c r="E6" s="20"/>
      <c r="F6" s="20"/>
      <c r="G6" s="20"/>
      <c r="H6" s="20"/>
      <c r="I6" s="20"/>
      <c r="J6" s="20"/>
      <c r="K6" s="26"/>
      <c r="M6" s="67"/>
    </row>
    <row r="7" spans="1:24" ht="15.75" customHeight="1" x14ac:dyDescent="0.35">
      <c r="B7" s="20"/>
      <c r="C7" s="20"/>
      <c r="E7" s="20"/>
      <c r="F7" s="20"/>
      <c r="G7" s="20"/>
      <c r="H7" s="20"/>
      <c r="I7" s="20"/>
      <c r="J7" s="20"/>
      <c r="K7" s="26"/>
      <c r="M7" s="67"/>
    </row>
    <row r="8" spans="1:24" ht="15.75" customHeight="1" x14ac:dyDescent="0.35">
      <c r="B8" s="20"/>
      <c r="C8" s="20"/>
      <c r="E8" s="20"/>
      <c r="F8" s="20"/>
      <c r="G8" s="20"/>
      <c r="H8" s="20"/>
      <c r="I8" s="20"/>
      <c r="J8" s="20"/>
      <c r="K8" s="26"/>
      <c r="M8" s="67"/>
    </row>
    <row r="9" spans="1:24" ht="13.15" x14ac:dyDescent="0.4">
      <c r="B9" s="20"/>
      <c r="C9" s="193" t="s">
        <v>77</v>
      </c>
      <c r="D9" s="193"/>
      <c r="E9" s="193"/>
      <c r="F9" s="193"/>
      <c r="G9" s="193"/>
      <c r="H9" s="193"/>
      <c r="I9" s="193"/>
      <c r="J9" s="193"/>
      <c r="K9" s="26"/>
      <c r="M9" s="67"/>
    </row>
    <row r="10" spans="1:24" ht="13.15" x14ac:dyDescent="0.4">
      <c r="B10" s="20"/>
      <c r="C10" s="194" t="str">
        <f>+"toneladas métricas, "&amp;G12&amp; " "&amp;H13</f>
        <v>toneladas métricas, septiembre 2022</v>
      </c>
      <c r="D10" s="194"/>
      <c r="E10" s="194"/>
      <c r="F10" s="194"/>
      <c r="G10" s="194"/>
      <c r="H10" s="194"/>
      <c r="I10" s="194"/>
      <c r="J10" s="194"/>
      <c r="K10" s="26"/>
      <c r="M10" s="67"/>
    </row>
    <row r="11" spans="1:24" ht="13.15" x14ac:dyDescent="0.4">
      <c r="B11" s="20"/>
      <c r="C11" s="27"/>
      <c r="D11" s="27"/>
      <c r="E11" s="27"/>
      <c r="F11" s="27"/>
      <c r="G11" s="27"/>
      <c r="H11" s="27"/>
      <c r="I11" s="20"/>
      <c r="J11" s="20"/>
      <c r="K11" s="26"/>
      <c r="M11" s="67"/>
      <c r="N11" s="67"/>
      <c r="O11" s="67"/>
      <c r="P11" s="67"/>
      <c r="Q11" s="67"/>
      <c r="R11" s="67"/>
      <c r="S11" s="67"/>
    </row>
    <row r="12" spans="1:24" ht="15.75" customHeight="1" x14ac:dyDescent="0.4">
      <c r="B12" s="27"/>
      <c r="C12" s="196" t="str">
        <f>+'Abastecimiento tuberculos '!C12:D12</f>
        <v>Año corrido a septiembre</v>
      </c>
      <c r="D12" s="196"/>
      <c r="E12" s="195" t="str">
        <f>+CONCATENATE("% Cambio '",MID(D13,3,2),"/'",MID(C13,3,2))</f>
        <v>% Cambio '22/'21</v>
      </c>
      <c r="F12" s="195" t="str">
        <f>+CONCATENATE("% del total '",MID(D13,3,2))</f>
        <v>% del total '22</v>
      </c>
      <c r="G12" s="197" t="str">
        <f>+'Abastecimiento tuberculos '!G12:H12</f>
        <v>septiembre</v>
      </c>
      <c r="H12" s="197"/>
      <c r="I12" s="195" t="str">
        <f>+CONCATENATE("% Cambio '",MID(D13,3,2),"/'",MID(C13,3,2))</f>
        <v>% Cambio '22/'21</v>
      </c>
      <c r="J12" s="195" t="str">
        <f>+CONCATENATE("% del total '",MID(D13,3,2))</f>
        <v>% del total '22</v>
      </c>
      <c r="K12" s="26"/>
      <c r="L12" s="46"/>
      <c r="M12" s="67"/>
      <c r="N12" s="67"/>
      <c r="O12" s="67"/>
      <c r="P12" s="67"/>
      <c r="Q12" s="67"/>
      <c r="R12" s="67"/>
      <c r="S12" s="67"/>
    </row>
    <row r="13" spans="1:24" ht="15.75" customHeight="1" x14ac:dyDescent="0.35">
      <c r="B13" s="31"/>
      <c r="C13" s="63">
        <f>+D13-1</f>
        <v>2021</v>
      </c>
      <c r="D13" s="29">
        <f>+Fechas!B3</f>
        <v>2022</v>
      </c>
      <c r="E13" s="195"/>
      <c r="F13" s="195"/>
      <c r="G13" s="80">
        <f>+H13-1</f>
        <v>2021</v>
      </c>
      <c r="H13" s="81">
        <f>+Fechas!B3</f>
        <v>2022</v>
      </c>
      <c r="I13" s="195"/>
      <c r="J13" s="195"/>
      <c r="K13" s="26"/>
      <c r="L13" s="67"/>
      <c r="M13" s="67"/>
      <c r="N13" s="67"/>
      <c r="O13" s="67"/>
      <c r="P13" s="67"/>
      <c r="Q13" s="67"/>
      <c r="R13" s="67"/>
      <c r="S13" s="67"/>
    </row>
    <row r="14" spans="1:24" ht="13.15" x14ac:dyDescent="0.35">
      <c r="C14" s="82"/>
      <c r="D14" s="82"/>
      <c r="E14" s="63"/>
      <c r="F14" s="31"/>
      <c r="G14" s="31"/>
      <c r="H14" s="31"/>
      <c r="I14" s="72"/>
      <c r="J14" s="72"/>
      <c r="K14" s="26"/>
      <c r="L14" s="67"/>
      <c r="M14" s="67"/>
      <c r="N14" s="67"/>
      <c r="O14" s="67"/>
      <c r="P14" s="83"/>
      <c r="S14" s="46"/>
      <c r="T14" s="46"/>
      <c r="U14" s="46"/>
      <c r="V14" s="46"/>
      <c r="W14" s="46"/>
      <c r="X14" s="46"/>
    </row>
    <row r="15" spans="1:24" ht="13.15" x14ac:dyDescent="0.4">
      <c r="A15" s="34"/>
      <c r="B15" s="35" t="s">
        <v>33</v>
      </c>
      <c r="C15" s="37">
        <f>+SUM(C16:C36)</f>
        <v>843502.90887000004</v>
      </c>
      <c r="D15" s="84">
        <f>+SUM(D16:D36)</f>
        <v>925550.71450000058</v>
      </c>
      <c r="E15" s="85">
        <f t="shared" ref="E15:E22" si="0">+((D15/C15)-1)*100</f>
        <v>9.727032920362543</v>
      </c>
      <c r="F15" s="37">
        <v>100</v>
      </c>
      <c r="G15" s="86">
        <f>+SUM(G16:G36)</f>
        <v>112086.4872</v>
      </c>
      <c r="H15" s="84">
        <f>+SUM(H16:H36)</f>
        <v>97942.449420000004</v>
      </c>
      <c r="I15" s="87">
        <f t="shared" ref="I15:I22" si="1">+((H15/G15)-1)*100</f>
        <v>-12.618860786280395</v>
      </c>
      <c r="J15" s="39">
        <v>100</v>
      </c>
      <c r="K15" s="26"/>
      <c r="L15" s="67"/>
      <c r="M15" s="67"/>
      <c r="N15" s="67"/>
      <c r="O15" s="67"/>
      <c r="P15" s="88"/>
      <c r="Q15" s="97"/>
      <c r="R15" s="96"/>
      <c r="S15" s="97"/>
      <c r="T15" s="126"/>
      <c r="U15" s="97"/>
      <c r="V15" s="96"/>
      <c r="W15" s="97"/>
      <c r="X15" s="126"/>
    </row>
    <row r="16" spans="1:24" ht="13.15" x14ac:dyDescent="0.4">
      <c r="A16" s="135" t="s">
        <v>174</v>
      </c>
      <c r="B16" s="20" t="s">
        <v>159</v>
      </c>
      <c r="C16" s="41">
        <f>+SUMIFS('[1]BD_ABASTECIMIENTO_SIPSA_AÑOC. P'!$G$22:$G$40000,'[1]BD_ABASTECIMIENTO_SIPSA_AÑOC. P'!$A$22:$A$40000,$C$13,'[1]BD_ABASTECIMIENTO_SIPSA_AÑOC. P'!$B$22:$B$40000,$G$12,'[1]BD_ABASTECIMIENTO_SIPSA_AÑOC. P'!$C$22:$C$40000,$A16,'[1]BD_ABASTECIMIENTO_SIPSA_AÑOC. P'!$E$22:$E$40000,4)</f>
        <v>15329.80106</v>
      </c>
      <c r="D16" s="89">
        <f>+SUMIFS('[1]BD_ABASTECIMIENTO_SIPSA_AÑOC. P'!$G$22:$G$40000,'[1]BD_ABASTECIMIENTO_SIPSA_AÑOC. P'!$A$22:$A$40000,$D$13,'[1]BD_ABASTECIMIENTO_SIPSA_AÑOC. P'!$B$22:$B$40000,$G$12,'[1]BD_ABASTECIMIENTO_SIPSA_AÑOC. P'!$C$22:$C$40000,$A16,'[1]BD_ABASTECIMIENTO_SIPSA_AÑOC. P'!$E$22:$E$40000,4)</f>
        <v>6883.9809999999998</v>
      </c>
      <c r="E16" s="90">
        <f t="shared" si="0"/>
        <v>-55.094126968403081</v>
      </c>
      <c r="F16" s="42">
        <f t="shared" ref="F16:F36" si="2">+(D16/$D$15)*100</f>
        <v>0.74377134522756561</v>
      </c>
      <c r="G16" s="41">
        <f>+SUMIFS([1]BD_ABASTECIMIENTO_SIPSA_PLAZA!$I$22:$I$50000,[1]BD_ABASTECIMIENTO_SIPSA_PLAZA!$A$22:$A$50000,$G$13,[1]BD_ABASTECIMIENTO_SIPSA_PLAZA!$B$22:$B$50000,$G$12,[1]BD_ABASTECIMIENTO_SIPSA_PLAZA!$C$22:$C$50000,$A16,[1]BD_ABASTECIMIENTO_SIPSA_PLAZA!$G$22:$G$50000,4)</f>
        <v>1334.4639999999999</v>
      </c>
      <c r="H16" s="89">
        <f>+SUMIFS([1]BD_ABASTECIMIENTO_SIPSA_PLAZA!$I$22:$I$50000,[1]BD_ABASTECIMIENTO_SIPSA_PLAZA!$A$22:$A$50000,$H$13,[1]BD_ABASTECIMIENTO_SIPSA_PLAZA!$B$22:$B$50000,$G$12,[1]BD_ABASTECIMIENTO_SIPSA_PLAZA!$C$22:$C$50000,$A16,[1]BD_ABASTECIMIENTO_SIPSA_PLAZA!$G$22:$G$50000,4)</f>
        <v>696.87499999999977</v>
      </c>
      <c r="I16" s="91">
        <f t="shared" si="1"/>
        <v>-47.778658697424603</v>
      </c>
      <c r="J16" s="42">
        <f t="shared" ref="J16:J36" si="3">+(H16/$H$15)*100</f>
        <v>0.71151477640878436</v>
      </c>
      <c r="K16" s="26"/>
      <c r="L16" s="67"/>
      <c r="M16" s="67"/>
      <c r="N16" s="67" t="s">
        <v>68</v>
      </c>
      <c r="O16" s="67" t="s">
        <v>377</v>
      </c>
      <c r="P16" s="88"/>
      <c r="Q16" s="124"/>
      <c r="R16" s="96"/>
      <c r="S16" s="124"/>
      <c r="T16" s="126"/>
      <c r="U16" s="124"/>
      <c r="V16" s="96"/>
      <c r="W16" s="124"/>
      <c r="X16" s="126"/>
    </row>
    <row r="17" spans="1:24" x14ac:dyDescent="0.35">
      <c r="A17" s="134" t="s">
        <v>175</v>
      </c>
      <c r="B17" s="20" t="s">
        <v>160</v>
      </c>
      <c r="C17" s="41">
        <f>+SUMIFS('[1]BD_ABASTECIMIENTO_SIPSA_AÑOC. P'!$G$22:$G$40000,'[1]BD_ABASTECIMIENTO_SIPSA_AÑOC. P'!$A$22:$A$40000,$C$13,'[1]BD_ABASTECIMIENTO_SIPSA_AÑOC. P'!$B$22:$B$40000,$G$12,'[1]BD_ABASTECIMIENTO_SIPSA_AÑOC. P'!$C$22:$C$40000,$A17,'[1]BD_ABASTECIMIENTO_SIPSA_AÑOC. P'!$E$22:$E$40000,4)</f>
        <v>123006.31770000001</v>
      </c>
      <c r="D17" s="89">
        <f>+SUMIFS('[1]BD_ABASTECIMIENTO_SIPSA_AÑOC. P'!$G$22:$G$40000,'[1]BD_ABASTECIMIENTO_SIPSA_AÑOC. P'!$A$22:$A$40000,$D$13,'[1]BD_ABASTECIMIENTO_SIPSA_AÑOC. P'!$B$22:$B$40000,$G$12,'[1]BD_ABASTECIMIENTO_SIPSA_AÑOC. P'!$C$22:$C$40000,$A17,'[1]BD_ABASTECIMIENTO_SIPSA_AÑOC. P'!$E$22:$E$40000,4)</f>
        <v>159838.58899999998</v>
      </c>
      <c r="E17" s="90">
        <f t="shared" si="0"/>
        <v>29.943398021092026</v>
      </c>
      <c r="F17" s="42">
        <f t="shared" si="2"/>
        <v>17.269565729453053</v>
      </c>
      <c r="G17" s="41">
        <f>+SUMIFS([1]BD_ABASTECIMIENTO_SIPSA_PLAZA!$I$22:$I$50000,[1]BD_ABASTECIMIENTO_SIPSA_PLAZA!$A$22:$A$50000,$G$13,[1]BD_ABASTECIMIENTO_SIPSA_PLAZA!$B$22:$B$50000,$G$12,[1]BD_ABASTECIMIENTO_SIPSA_PLAZA!$C$22:$C$50000,$A17,[1]BD_ABASTECIMIENTO_SIPSA_PLAZA!$G$22:$G$50000,4)</f>
        <v>16160.6315</v>
      </c>
      <c r="H17" s="89">
        <f>+SUMIFS([1]BD_ABASTECIMIENTO_SIPSA_PLAZA!$I$22:$I$50000,[1]BD_ABASTECIMIENTO_SIPSA_PLAZA!$A$22:$A$50000,$H$13,[1]BD_ABASTECIMIENTO_SIPSA_PLAZA!$B$22:$B$50000,$G$12,[1]BD_ABASTECIMIENTO_SIPSA_PLAZA!$C$22:$C$50000,$A17,[1]BD_ABASTECIMIENTO_SIPSA_PLAZA!$G$22:$G$50000,4)</f>
        <v>18834.032999999996</v>
      </c>
      <c r="I17" s="91">
        <f t="shared" si="1"/>
        <v>16.542679659516992</v>
      </c>
      <c r="J17" s="42">
        <f t="shared" si="3"/>
        <v>19.229693673715754</v>
      </c>
      <c r="K17" s="26"/>
      <c r="L17" s="67"/>
      <c r="M17" s="67"/>
      <c r="N17" s="67" t="s">
        <v>161</v>
      </c>
      <c r="O17" s="74">
        <f t="shared" ref="O17:O37" si="4">+VLOOKUP(N17,$B$16:$F$36,5,0)</f>
        <v>22.42931228594496</v>
      </c>
      <c r="P17" s="88"/>
      <c r="Q17" s="124"/>
      <c r="R17" s="96"/>
      <c r="S17" s="124"/>
      <c r="T17" s="126"/>
      <c r="U17" s="124"/>
      <c r="V17" s="96"/>
      <c r="W17" s="124"/>
      <c r="X17" s="126"/>
    </row>
    <row r="18" spans="1:24" ht="13.15" x14ac:dyDescent="0.4">
      <c r="A18" s="134" t="s">
        <v>176</v>
      </c>
      <c r="B18" s="35" t="s">
        <v>161</v>
      </c>
      <c r="C18" s="103">
        <f>+SUMIFS('[1]BD_ABASTECIMIENTO_SIPSA_AÑOC. P'!$G$22:$G$40000,'[1]BD_ABASTECIMIENTO_SIPSA_AÑOC. P'!$A$22:$A$40000,$C$13,'[1]BD_ABASTECIMIENTO_SIPSA_AÑOC. P'!$B$22:$B$40000,$G$12,'[1]BD_ABASTECIMIENTO_SIPSA_AÑOC. P'!$C$22:$C$40000,$A18,'[1]BD_ABASTECIMIENTO_SIPSA_AÑOC. P'!$E$22:$E$40000,4)</f>
        <v>198400.54068000001</v>
      </c>
      <c r="D18" s="89">
        <f>+SUMIFS('[1]BD_ABASTECIMIENTO_SIPSA_AÑOC. P'!$G$22:$G$40000,'[1]BD_ABASTECIMIENTO_SIPSA_AÑOC. P'!$A$22:$A$40000,$D$13,'[1]BD_ABASTECIMIENTO_SIPSA_AÑOC. P'!$B$22:$B$40000,$G$12,'[1]BD_ABASTECIMIENTO_SIPSA_AÑOC. P'!$C$22:$C$40000,$A18,'[1]BD_ABASTECIMIENTO_SIPSA_AÑOC. P'!$E$22:$E$40000,4)</f>
        <v>207594.66011999999</v>
      </c>
      <c r="E18" s="104">
        <f t="shared" si="0"/>
        <v>4.6341201533463439</v>
      </c>
      <c r="F18" s="105">
        <f t="shared" si="2"/>
        <v>22.42931228594496</v>
      </c>
      <c r="G18" s="89">
        <f>+SUMIFS([1]BD_ABASTECIMIENTO_SIPSA_PLAZA!$I$22:$I$50000,[1]BD_ABASTECIMIENTO_SIPSA_PLAZA!$A$22:$A$50000,$G$13,[1]BD_ABASTECIMIENTO_SIPSA_PLAZA!$B$22:$B$50000,$G$12,[1]BD_ABASTECIMIENTO_SIPSA_PLAZA!$C$22:$C$50000,$A18,[1]BD_ABASTECIMIENTO_SIPSA_PLAZA!$G$22:$G$50000,4)</f>
        <v>27861.993040000001</v>
      </c>
      <c r="H18" s="89">
        <f>+SUMIFS([1]BD_ABASTECIMIENTO_SIPSA_PLAZA!$I$22:$I$50000,[1]BD_ABASTECIMIENTO_SIPSA_PLAZA!$A$22:$A$50000,$H$13,[1]BD_ABASTECIMIENTO_SIPSA_PLAZA!$B$22:$B$50000,$G$12,[1]BD_ABASTECIMIENTO_SIPSA_PLAZA!$C$22:$C$50000,$A18,[1]BD_ABASTECIMIENTO_SIPSA_PLAZA!$G$22:$G$50000,4)</f>
        <v>26279.500000000015</v>
      </c>
      <c r="I18" s="78">
        <f t="shared" si="1"/>
        <v>-5.6797553489015833</v>
      </c>
      <c r="J18" s="105">
        <f t="shared" si="3"/>
        <v>26.831573189789655</v>
      </c>
      <c r="K18" s="26"/>
      <c r="L18" s="67"/>
      <c r="M18" s="67"/>
      <c r="N18" s="67" t="s">
        <v>166</v>
      </c>
      <c r="O18" s="74">
        <f t="shared" si="4"/>
        <v>17.154914086558147</v>
      </c>
      <c r="P18" s="67"/>
      <c r="Q18" s="124"/>
      <c r="R18" s="96"/>
      <c r="S18" s="124"/>
      <c r="T18" s="126"/>
      <c r="U18" s="124"/>
      <c r="V18" s="96"/>
      <c r="W18" s="124"/>
      <c r="X18" s="126"/>
    </row>
    <row r="19" spans="1:24" x14ac:dyDescent="0.35">
      <c r="A19" s="134" t="s">
        <v>177</v>
      </c>
      <c r="B19" s="20" t="s">
        <v>162</v>
      </c>
      <c r="C19" s="41">
        <f>+SUMIFS('[1]BD_ABASTECIMIENTO_SIPSA_AÑOC. P'!$G$22:$G$40000,'[1]BD_ABASTECIMIENTO_SIPSA_AÑOC. P'!$A$22:$A$40000,$C$13,'[1]BD_ABASTECIMIENTO_SIPSA_AÑOC. P'!$B$22:$B$40000,$G$12,'[1]BD_ABASTECIMIENTO_SIPSA_AÑOC. P'!$C$22:$C$40000,$A19,'[1]BD_ABASTECIMIENTO_SIPSA_AÑOC. P'!$E$22:$E$40000,4)</f>
        <v>21359.269199999999</v>
      </c>
      <c r="D19" s="89">
        <f>+SUMIFS('[1]BD_ABASTECIMIENTO_SIPSA_AÑOC. P'!$G$22:$G$40000,'[1]BD_ABASTECIMIENTO_SIPSA_AÑOC. P'!$A$22:$A$40000,$D$13,'[1]BD_ABASTECIMIENTO_SIPSA_AÑOC. P'!$B$22:$B$40000,$G$12,'[1]BD_ABASTECIMIENTO_SIPSA_AÑOC. P'!$C$22:$C$40000,$A19,'[1]BD_ABASTECIMIENTO_SIPSA_AÑOC. P'!$E$22:$E$40000,4)</f>
        <v>19459.763399999996</v>
      </c>
      <c r="E19" s="90">
        <f t="shared" si="0"/>
        <v>-8.8931216803990747</v>
      </c>
      <c r="F19" s="42">
        <f t="shared" si="2"/>
        <v>2.1025064423954896</v>
      </c>
      <c r="G19" s="41">
        <f>+SUMIFS([1]BD_ABASTECIMIENTO_SIPSA_PLAZA!$I$22:$I$50000,[1]BD_ABASTECIMIENTO_SIPSA_PLAZA!$A$22:$A$50000,$G$13,[1]BD_ABASTECIMIENTO_SIPSA_PLAZA!$B$22:$B$50000,$G$12,[1]BD_ABASTECIMIENTO_SIPSA_PLAZA!$C$22:$C$50000,$A19,[1]BD_ABASTECIMIENTO_SIPSA_PLAZA!$G$22:$G$50000,4)</f>
        <v>2968.1460000000002</v>
      </c>
      <c r="H19" s="89">
        <f>+SUMIFS([1]BD_ABASTECIMIENTO_SIPSA_PLAZA!$I$22:$I$50000,[1]BD_ABASTECIMIENTO_SIPSA_PLAZA!$A$22:$A$50000,$H$13,[1]BD_ABASTECIMIENTO_SIPSA_PLAZA!$B$22:$B$50000,$G$12,[1]BD_ABASTECIMIENTO_SIPSA_PLAZA!$C$22:$C$50000,$A19,[1]BD_ABASTECIMIENTO_SIPSA_PLAZA!$G$22:$G$50000,4)</f>
        <v>2221.0519999999997</v>
      </c>
      <c r="I19" s="91">
        <f t="shared" si="1"/>
        <v>-25.170392561551903</v>
      </c>
      <c r="J19" s="42">
        <f t="shared" si="3"/>
        <v>2.2677113071530526</v>
      </c>
      <c r="K19" s="26"/>
      <c r="L19" s="67"/>
      <c r="M19" s="67"/>
      <c r="N19" s="67" t="s">
        <v>160</v>
      </c>
      <c r="O19" s="74">
        <f t="shared" si="4"/>
        <v>17.269565729453053</v>
      </c>
      <c r="P19" s="73"/>
      <c r="Q19" s="124"/>
      <c r="R19" s="96"/>
      <c r="S19" s="124"/>
      <c r="T19" s="126"/>
      <c r="U19" s="124"/>
      <c r="V19" s="96"/>
      <c r="W19" s="124"/>
      <c r="X19" s="126"/>
    </row>
    <row r="20" spans="1:24" x14ac:dyDescent="0.35">
      <c r="A20" s="134" t="s">
        <v>178</v>
      </c>
      <c r="B20" s="20" t="s">
        <v>163</v>
      </c>
      <c r="C20" s="41">
        <f>+SUMIFS('[1]BD_ABASTECIMIENTO_SIPSA_AÑOC. P'!$G$22:$G$40000,'[1]BD_ABASTECIMIENTO_SIPSA_AÑOC. P'!$A$22:$A$40000,$C$13,'[1]BD_ABASTECIMIENTO_SIPSA_AÑOC. P'!$B$22:$B$40000,$G$12,'[1]BD_ABASTECIMIENTO_SIPSA_AÑOC. P'!$C$22:$C$40000,$A20,'[1]BD_ABASTECIMIENTO_SIPSA_AÑOC. P'!$E$22:$E$40000,4)</f>
        <v>96514.82058</v>
      </c>
      <c r="D20" s="89">
        <f>+SUMIFS('[1]BD_ABASTECIMIENTO_SIPSA_AÑOC. P'!$G$22:$G$40000,'[1]BD_ABASTECIMIENTO_SIPSA_AÑOC. P'!$A$22:$A$40000,$D$13,'[1]BD_ABASTECIMIENTO_SIPSA_AÑOC. P'!$B$22:$B$40000,$G$12,'[1]BD_ABASTECIMIENTO_SIPSA_AÑOC. P'!$C$22:$C$40000,$A20,'[1]BD_ABASTECIMIENTO_SIPSA_AÑOC. P'!$E$22:$E$40000,4)</f>
        <v>105878.1552000002</v>
      </c>
      <c r="E20" s="90">
        <f t="shared" si="0"/>
        <v>9.701447470690816</v>
      </c>
      <c r="F20" s="42">
        <f t="shared" si="2"/>
        <v>11.439476361616501</v>
      </c>
      <c r="G20" s="41">
        <f>+SUMIFS([1]BD_ABASTECIMIENTO_SIPSA_PLAZA!$I$22:$I$50000,[1]BD_ABASTECIMIENTO_SIPSA_PLAZA!$A$22:$A$50000,$G$13,[1]BD_ABASTECIMIENTO_SIPSA_PLAZA!$B$22:$B$50000,$G$12,[1]BD_ABASTECIMIENTO_SIPSA_PLAZA!$C$22:$C$50000,$A20,[1]BD_ABASTECIMIENTO_SIPSA_PLAZA!$G$22:$G$50000,4)</f>
        <v>12122.062379999999</v>
      </c>
      <c r="H20" s="89">
        <f>+SUMIFS([1]BD_ABASTECIMIENTO_SIPSA_PLAZA!$I$22:$I$50000,[1]BD_ABASTECIMIENTO_SIPSA_PLAZA!$A$22:$A$50000,$H$13,[1]BD_ABASTECIMIENTO_SIPSA_PLAZA!$B$22:$B$50000,$G$12,[1]BD_ABASTECIMIENTO_SIPSA_PLAZA!$C$22:$C$50000,$A20,[1]BD_ABASTECIMIENTO_SIPSA_PLAZA!$G$22:$G$50000,4)</f>
        <v>10968.191800000011</v>
      </c>
      <c r="I20" s="91">
        <f t="shared" si="1"/>
        <v>-9.5187645784082129</v>
      </c>
      <c r="J20" s="42">
        <f t="shared" si="3"/>
        <v>11.198608841163297</v>
      </c>
      <c r="K20" s="62"/>
      <c r="L20" s="67"/>
      <c r="M20" s="67"/>
      <c r="N20" s="67" t="s">
        <v>163</v>
      </c>
      <c r="O20" s="74">
        <f t="shared" si="4"/>
        <v>11.439476361616501</v>
      </c>
      <c r="P20" s="73"/>
      <c r="Q20" s="124"/>
      <c r="R20" s="96"/>
      <c r="S20" s="124"/>
      <c r="T20" s="126"/>
      <c r="U20" s="124"/>
      <c r="V20" s="96"/>
      <c r="W20" s="124"/>
      <c r="X20" s="126"/>
    </row>
    <row r="21" spans="1:24" x14ac:dyDescent="0.35">
      <c r="A21" s="134" t="s">
        <v>179</v>
      </c>
      <c r="B21" s="20" t="s">
        <v>69</v>
      </c>
      <c r="C21" s="41">
        <f>+SUMIFS('[1]BD_ABASTECIMIENTO_SIPSA_AÑOC. P'!$G$22:$G$40000,'[1]BD_ABASTECIMIENTO_SIPSA_AÑOC. P'!$A$22:$A$40000,$C$13,'[1]BD_ABASTECIMIENTO_SIPSA_AÑOC. P'!$B$22:$B$40000,$G$12,'[1]BD_ABASTECIMIENTO_SIPSA_AÑOC. P'!$C$22:$C$40000,$A21,'[1]BD_ABASTECIMIENTO_SIPSA_AÑOC. P'!$E$22:$E$40000,4)</f>
        <v>28046.995559999999</v>
      </c>
      <c r="D21" s="89">
        <f>+SUMIFS('[1]BD_ABASTECIMIENTO_SIPSA_AÑOC. P'!$G$22:$G$40000,'[1]BD_ABASTECIMIENTO_SIPSA_AÑOC. P'!$A$22:$A$40000,$D$13,'[1]BD_ABASTECIMIENTO_SIPSA_AÑOC. P'!$B$22:$B$40000,$G$12,'[1]BD_ABASTECIMIENTO_SIPSA_AÑOC. P'!$C$22:$C$40000,$A21,'[1]BD_ABASTECIMIENTO_SIPSA_AÑOC. P'!$E$22:$E$40000,4)</f>
        <v>55470.766499999983</v>
      </c>
      <c r="E21" s="90">
        <f t="shared" si="0"/>
        <v>97.777927341034541</v>
      </c>
      <c r="F21" s="42">
        <f t="shared" si="2"/>
        <v>5.9932714254308914</v>
      </c>
      <c r="G21" s="41">
        <f>+SUMIFS([1]BD_ABASTECIMIENTO_SIPSA_PLAZA!$I$22:$I$50000,[1]BD_ABASTECIMIENTO_SIPSA_PLAZA!$A$22:$A$50000,$G$13,[1]BD_ABASTECIMIENTO_SIPSA_PLAZA!$B$22:$B$50000,$G$12,[1]BD_ABASTECIMIENTO_SIPSA_PLAZA!$C$22:$C$50000,$A21,[1]BD_ABASTECIMIENTO_SIPSA_PLAZA!$G$22:$G$50000,4)</f>
        <v>3426.4409999999998</v>
      </c>
      <c r="H21" s="89">
        <f>+SUMIFS([1]BD_ABASTECIMIENTO_SIPSA_PLAZA!$I$22:$I$50000,[1]BD_ABASTECIMIENTO_SIPSA_PLAZA!$A$22:$A$50000,$H$13,[1]BD_ABASTECIMIENTO_SIPSA_PLAZA!$B$22:$B$50000,$G$12,[1]BD_ABASTECIMIENTO_SIPSA_PLAZA!$C$22:$C$50000,$A21,[1]BD_ABASTECIMIENTO_SIPSA_PLAZA!$G$22:$G$50000,4)</f>
        <v>6357.1409999999923</v>
      </c>
      <c r="I21" s="91">
        <f t="shared" si="1"/>
        <v>85.531897382735991</v>
      </c>
      <c r="J21" s="42">
        <f t="shared" si="3"/>
        <v>6.4906902345673352</v>
      </c>
      <c r="K21" s="62"/>
      <c r="L21" s="67"/>
      <c r="M21" s="67"/>
      <c r="N21" s="67" t="s">
        <v>164</v>
      </c>
      <c r="O21" s="74">
        <f t="shared" si="4"/>
        <v>10.719892388997767</v>
      </c>
      <c r="P21" s="77"/>
      <c r="Q21" s="124"/>
      <c r="R21" s="96"/>
      <c r="S21" s="124"/>
      <c r="T21" s="126"/>
      <c r="U21" s="124"/>
      <c r="V21" s="96"/>
      <c r="W21" s="124"/>
      <c r="X21" s="126"/>
    </row>
    <row r="22" spans="1:24" s="47" customFormat="1" x14ac:dyDescent="0.35">
      <c r="A22" s="134" t="s">
        <v>180</v>
      </c>
      <c r="B22" s="20" t="s">
        <v>164</v>
      </c>
      <c r="C22" s="41">
        <f>+SUMIFS('[1]BD_ABASTECIMIENTO_SIPSA_AÑOC. P'!$G$22:$G$40000,'[1]BD_ABASTECIMIENTO_SIPSA_AÑOC. P'!$A$22:$A$40000,$C$13,'[1]BD_ABASTECIMIENTO_SIPSA_AÑOC. P'!$B$22:$B$40000,$G$12,'[1]BD_ABASTECIMIENTO_SIPSA_AÑOC. P'!$C$22:$C$40000,$A22,'[1]BD_ABASTECIMIENTO_SIPSA_AÑOC. P'!$E$22:$E$40000,4)</f>
        <v>83531.588539999997</v>
      </c>
      <c r="D22" s="89">
        <f>+SUMIFS('[1]BD_ABASTECIMIENTO_SIPSA_AÑOC. P'!$G$22:$G$40000,'[1]BD_ABASTECIMIENTO_SIPSA_AÑOC. P'!$A$22:$A$40000,$D$13,'[1]BD_ABASTECIMIENTO_SIPSA_AÑOC. P'!$B$22:$B$40000,$G$12,'[1]BD_ABASTECIMIENTO_SIPSA_AÑOC. P'!$C$22:$C$40000,$A22,'[1]BD_ABASTECIMIENTO_SIPSA_AÑOC. P'!$E$22:$E$40000,4)</f>
        <v>99218.040600000008</v>
      </c>
      <c r="E22" s="90">
        <f t="shared" si="0"/>
        <v>18.779065900905721</v>
      </c>
      <c r="F22" s="42">
        <f t="shared" si="2"/>
        <v>10.719892388997767</v>
      </c>
      <c r="G22" s="41">
        <f>+SUMIFS([1]BD_ABASTECIMIENTO_SIPSA_PLAZA!$I$22:$I$50000,[1]BD_ABASTECIMIENTO_SIPSA_PLAZA!$A$22:$A$50000,$G$13,[1]BD_ABASTECIMIENTO_SIPSA_PLAZA!$B$22:$B$50000,$G$12,[1]BD_ABASTECIMIENTO_SIPSA_PLAZA!$C$22:$C$50000,$A22,[1]BD_ABASTECIMIENTO_SIPSA_PLAZA!$G$22:$G$50000,4)</f>
        <v>9533.7224800000004</v>
      </c>
      <c r="H22" s="89">
        <f>+SUMIFS([1]BD_ABASTECIMIENTO_SIPSA_PLAZA!$I$22:$I$50000,[1]BD_ABASTECIMIENTO_SIPSA_PLAZA!$A$22:$A$50000,$H$13,[1]BD_ABASTECIMIENTO_SIPSA_PLAZA!$B$22:$B$50000,$G$12,[1]BD_ABASTECIMIENTO_SIPSA_PLAZA!$C$22:$C$50000,$A22,[1]BD_ABASTECIMIENTO_SIPSA_PLAZA!$G$22:$G$50000,4)</f>
        <v>12635.430800000002</v>
      </c>
      <c r="I22" s="91">
        <f t="shared" si="1"/>
        <v>32.534073930794769</v>
      </c>
      <c r="J22" s="42">
        <f t="shared" si="3"/>
        <v>12.900872782766884</v>
      </c>
      <c r="K22" s="26"/>
      <c r="L22" s="67"/>
      <c r="M22" s="67"/>
      <c r="N22" s="67" t="s">
        <v>69</v>
      </c>
      <c r="O22" s="74">
        <f t="shared" si="4"/>
        <v>5.9932714254308914</v>
      </c>
      <c r="P22" s="67"/>
      <c r="Q22" s="124"/>
      <c r="R22" s="96"/>
      <c r="S22" s="124"/>
      <c r="T22" s="126"/>
      <c r="U22" s="124"/>
      <c r="V22" s="96"/>
      <c r="W22" s="124"/>
      <c r="X22" s="126"/>
    </row>
    <row r="23" spans="1:24" s="47" customFormat="1" x14ac:dyDescent="0.35">
      <c r="A23" s="134" t="s">
        <v>181</v>
      </c>
      <c r="B23" s="20" t="s">
        <v>165</v>
      </c>
      <c r="C23" s="41">
        <f>+SUMIFS('[1]BD_ABASTECIMIENTO_SIPSA_AÑOC. P'!$G$22:$G$40000,'[1]BD_ABASTECIMIENTO_SIPSA_AÑOC. P'!$A$22:$A$40000,$C$13,'[1]BD_ABASTECIMIENTO_SIPSA_AÑOC. P'!$B$22:$B$40000,$G$12,'[1]BD_ABASTECIMIENTO_SIPSA_AÑOC. P'!$C$22:$C$40000,$A23,'[1]BD_ABASTECIMIENTO_SIPSA_AÑOC. P'!$E$22:$E$40000,4)</f>
        <v>3482.5431899999999</v>
      </c>
      <c r="D23" s="89">
        <f>+SUMIFS('[1]BD_ABASTECIMIENTO_SIPSA_AÑOC. P'!$G$22:$G$40000,'[1]BD_ABASTECIMIENTO_SIPSA_AÑOC. P'!$A$22:$A$40000,$D$13,'[1]BD_ABASTECIMIENTO_SIPSA_AÑOC. P'!$B$22:$B$40000,$G$12,'[1]BD_ABASTECIMIENTO_SIPSA_AÑOC. P'!$C$22:$C$40000,$A23,'[1]BD_ABASTECIMIENTO_SIPSA_AÑOC. P'!$E$22:$E$40000,4)</f>
        <v>4144.5541999999996</v>
      </c>
      <c r="E23" s="90">
        <f>+IFERROR(D23/C23*100-100,"")</f>
        <v>19.009412773427798</v>
      </c>
      <c r="F23" s="42">
        <f t="shared" si="2"/>
        <v>0.44779331214054152</v>
      </c>
      <c r="G23" s="41">
        <f>+SUMIFS([1]BD_ABASTECIMIENTO_SIPSA_PLAZA!$I$22:$I$50000,[1]BD_ABASTECIMIENTO_SIPSA_PLAZA!$A$22:$A$50000,$G$13,[1]BD_ABASTECIMIENTO_SIPSA_PLAZA!$B$22:$B$50000,$G$12,[1]BD_ABASTECIMIENTO_SIPSA_PLAZA!$C$22:$C$50000,$A23,[1]BD_ABASTECIMIENTO_SIPSA_PLAZA!$G$22:$G$50000,4)</f>
        <v>366.39600000000002</v>
      </c>
      <c r="H23" s="89">
        <f>+SUMIFS([1]BD_ABASTECIMIENTO_SIPSA_PLAZA!$I$22:$I$50000,[1]BD_ABASTECIMIENTO_SIPSA_PLAZA!$A$22:$A$50000,$H$13,[1]BD_ABASTECIMIENTO_SIPSA_PLAZA!$B$22:$B$50000,$G$12,[1]BD_ABASTECIMIENTO_SIPSA_PLAZA!$C$22:$C$50000,$A23,[1]BD_ABASTECIMIENTO_SIPSA_PLAZA!$G$22:$G$50000,4)</f>
        <v>605.00019999999972</v>
      </c>
      <c r="I23" s="90">
        <f>+IFERROR(H23/G23*100-100,"")</f>
        <v>65.12194456271348</v>
      </c>
      <c r="J23" s="42">
        <f t="shared" si="3"/>
        <v>0.6177098934963513</v>
      </c>
      <c r="K23" s="26"/>
      <c r="L23" s="67"/>
      <c r="M23" s="67"/>
      <c r="N23" s="67" t="s">
        <v>169</v>
      </c>
      <c r="O23" s="74">
        <f t="shared" si="4"/>
        <v>4.2095619385965026</v>
      </c>
      <c r="P23" s="67"/>
      <c r="Q23" s="124"/>
      <c r="R23" s="96"/>
      <c r="S23" s="124"/>
      <c r="T23" s="126"/>
      <c r="U23" s="124"/>
      <c r="V23" s="96"/>
      <c r="W23" s="124"/>
      <c r="X23" s="126"/>
    </row>
    <row r="24" spans="1:24" s="47" customFormat="1" x14ac:dyDescent="0.35">
      <c r="A24" s="134" t="s">
        <v>182</v>
      </c>
      <c r="B24" s="20" t="s">
        <v>78</v>
      </c>
      <c r="C24" s="41">
        <f>+SUMIFS('[1]BD_ABASTECIMIENTO_SIPSA_AÑOC. P'!$G$22:$G$40000,'[1]BD_ABASTECIMIENTO_SIPSA_AÑOC. P'!$A$22:$A$40000,$C$13,'[1]BD_ABASTECIMIENTO_SIPSA_AÑOC. P'!$B$22:$B$40000,$G$12,'[1]BD_ABASTECIMIENTO_SIPSA_AÑOC. P'!$C$22:$C$40000,$A24,'[1]BD_ABASTECIMIENTO_SIPSA_AÑOC. P'!$E$22:$E$40000,4)</f>
        <v>0</v>
      </c>
      <c r="D24" s="89">
        <f>+SUMIFS('[1]BD_ABASTECIMIENTO_SIPSA_AÑOC. P'!$G$22:$G$40000,'[1]BD_ABASTECIMIENTO_SIPSA_AÑOC. P'!$A$22:$A$40000,$D$13,'[1]BD_ABASTECIMIENTO_SIPSA_AÑOC. P'!$B$22:$B$40000,$G$12,'[1]BD_ABASTECIMIENTO_SIPSA_AÑOC. P'!$C$22:$C$40000,$A24,'[1]BD_ABASTECIMIENTO_SIPSA_AÑOC. P'!$E$22:$E$40000,4)</f>
        <v>0</v>
      </c>
      <c r="E24" s="90" t="str">
        <f>+IFERROR(D24/C24*100-100,"")</f>
        <v/>
      </c>
      <c r="F24" s="42">
        <f t="shared" si="2"/>
        <v>0</v>
      </c>
      <c r="G24" s="41">
        <f>+SUMIFS([1]BD_ABASTECIMIENTO_SIPSA_PLAZA!$I$22:$I$50000,[1]BD_ABASTECIMIENTO_SIPSA_PLAZA!$A$22:$A$50000,$G$13,[1]BD_ABASTECIMIENTO_SIPSA_PLAZA!$B$22:$B$50000,$G$12,[1]BD_ABASTECIMIENTO_SIPSA_PLAZA!$C$22:$C$50000,$A24,[1]BD_ABASTECIMIENTO_SIPSA_PLAZA!$G$22:$G$50000,4)</f>
        <v>0</v>
      </c>
      <c r="H24" s="89">
        <f>+SUMIFS([1]BD_ABASTECIMIENTO_SIPSA_PLAZA!$I$22:$I$50000,[1]BD_ABASTECIMIENTO_SIPSA_PLAZA!$A$22:$A$50000,$H$13,[1]BD_ABASTECIMIENTO_SIPSA_PLAZA!$B$22:$B$50000,$G$12,[1]BD_ABASTECIMIENTO_SIPSA_PLAZA!$C$22:$C$50000,$A24,[1]BD_ABASTECIMIENTO_SIPSA_PLAZA!$G$22:$G$50000,4)</f>
        <v>0</v>
      </c>
      <c r="I24" s="90" t="str">
        <f>+IFERROR(H24/G24*100-100,"")</f>
        <v/>
      </c>
      <c r="J24" s="42">
        <f t="shared" si="3"/>
        <v>0</v>
      </c>
      <c r="K24" s="26"/>
      <c r="L24" s="67"/>
      <c r="M24" s="67"/>
      <c r="N24" s="67" t="s">
        <v>162</v>
      </c>
      <c r="O24" s="74">
        <f t="shared" si="4"/>
        <v>2.1025064423954896</v>
      </c>
      <c r="P24" s="67"/>
      <c r="Q24" s="124"/>
      <c r="R24" s="96"/>
      <c r="S24" s="124"/>
      <c r="T24" s="126"/>
      <c r="U24" s="124"/>
      <c r="V24" s="96"/>
      <c r="W24" s="124"/>
      <c r="X24" s="126"/>
    </row>
    <row r="25" spans="1:24" s="47" customFormat="1" x14ac:dyDescent="0.35">
      <c r="A25" s="134" t="s">
        <v>183</v>
      </c>
      <c r="B25" s="20" t="s">
        <v>72</v>
      </c>
      <c r="C25" s="41">
        <f>+SUMIFS('[1]BD_ABASTECIMIENTO_SIPSA_AÑOC. P'!$G$22:$G$40000,'[1]BD_ABASTECIMIENTO_SIPSA_AÑOC. P'!$A$22:$A$40000,$C$13,'[1]BD_ABASTECIMIENTO_SIPSA_AÑOC. P'!$B$22:$B$40000,$G$12,'[1]BD_ABASTECIMIENTO_SIPSA_AÑOC. P'!$C$22:$C$40000,$A25,'[1]BD_ABASTECIMIENTO_SIPSA_AÑOC. P'!$E$22:$E$40000,4)</f>
        <v>10947.284000000001</v>
      </c>
      <c r="D25" s="89">
        <f>+SUMIFS('[1]BD_ABASTECIMIENTO_SIPSA_AÑOC. P'!$G$22:$G$40000,'[1]BD_ABASTECIMIENTO_SIPSA_AÑOC. P'!$A$22:$A$40000,$D$13,'[1]BD_ABASTECIMIENTO_SIPSA_AÑOC. P'!$B$22:$B$40000,$G$12,'[1]BD_ABASTECIMIENTO_SIPSA_AÑOC. P'!$C$22:$C$40000,$A25,'[1]BD_ABASTECIMIENTO_SIPSA_AÑOC. P'!$E$22:$E$40000,4)</f>
        <v>10394.082780000001</v>
      </c>
      <c r="E25" s="90">
        <f>+IFERROR(D25/C25*100-100,"")</f>
        <v>-5.0533193438664767</v>
      </c>
      <c r="F25" s="42">
        <f t="shared" si="2"/>
        <v>1.1230160181568305</v>
      </c>
      <c r="G25" s="41">
        <f>+SUMIFS([1]BD_ABASTECIMIENTO_SIPSA_PLAZA!$I$22:$I$50000,[1]BD_ABASTECIMIENTO_SIPSA_PLAZA!$A$22:$A$50000,$G$13,[1]BD_ABASTECIMIENTO_SIPSA_PLAZA!$B$22:$B$50000,$G$12,[1]BD_ABASTECIMIENTO_SIPSA_PLAZA!$C$22:$C$50000,$A25,[1]BD_ABASTECIMIENTO_SIPSA_PLAZA!$G$22:$G$50000,4)</f>
        <v>1264.9962</v>
      </c>
      <c r="H25" s="89">
        <f>+SUMIFS([1]BD_ABASTECIMIENTO_SIPSA_PLAZA!$I$22:$I$50000,[1]BD_ABASTECIMIENTO_SIPSA_PLAZA!$A$22:$A$50000,$H$13,[1]BD_ABASTECIMIENTO_SIPSA_PLAZA!$B$22:$B$50000,$G$12,[1]BD_ABASTECIMIENTO_SIPSA_PLAZA!$C$22:$C$50000,$A25,[1]BD_ABASTECIMIENTO_SIPSA_PLAZA!$G$22:$G$50000,4)</f>
        <v>1181.2315999999996</v>
      </c>
      <c r="I25" s="90">
        <f>+IFERROR(H25/G25*100-100,"")</f>
        <v>-6.6217274012364982</v>
      </c>
      <c r="J25" s="42">
        <f t="shared" si="3"/>
        <v>1.2060466192085963</v>
      </c>
      <c r="K25" s="26"/>
      <c r="L25" s="67"/>
      <c r="M25" s="67"/>
      <c r="N25" s="67" t="s">
        <v>168</v>
      </c>
      <c r="O25" s="74">
        <f t="shared" si="4"/>
        <v>1.6207317616413541</v>
      </c>
      <c r="P25" s="67"/>
      <c r="Q25" s="124"/>
      <c r="R25" s="96"/>
      <c r="S25" s="124"/>
      <c r="T25" s="126"/>
      <c r="U25" s="124"/>
      <c r="V25" s="96"/>
      <c r="W25" s="124"/>
      <c r="X25" s="126"/>
    </row>
    <row r="26" spans="1:24" s="47" customFormat="1" x14ac:dyDescent="0.35">
      <c r="A26" s="134" t="s">
        <v>184</v>
      </c>
      <c r="B26" s="20" t="s">
        <v>166</v>
      </c>
      <c r="C26" s="41">
        <f>+SUMIFS('[1]BD_ABASTECIMIENTO_SIPSA_AÑOC. P'!$G$22:$G$40000,'[1]BD_ABASTECIMIENTO_SIPSA_AÑOC. P'!$A$22:$A$40000,$C$13,'[1]BD_ABASTECIMIENTO_SIPSA_AÑOC. P'!$B$22:$B$40000,$G$12,'[1]BD_ABASTECIMIENTO_SIPSA_AÑOC. P'!$C$22:$C$40000,$A26,'[1]BD_ABASTECIMIENTO_SIPSA_AÑOC. P'!$E$22:$E$40000,4)</f>
        <v>188608.34656000001</v>
      </c>
      <c r="D26" s="89">
        <f>+SUMIFS('[1]BD_ABASTECIMIENTO_SIPSA_AÑOC. P'!$G$22:$G$40000,'[1]BD_ABASTECIMIENTO_SIPSA_AÑOC. P'!$A$22:$A$40000,$D$13,'[1]BD_ABASTECIMIENTO_SIPSA_AÑOC. P'!$B$22:$B$40000,$G$12,'[1]BD_ABASTECIMIENTO_SIPSA_AÑOC. P'!$C$22:$C$40000,$A26,'[1]BD_ABASTECIMIENTO_SIPSA_AÑOC. P'!$E$22:$E$40000,4)</f>
        <v>158777.42990000019</v>
      </c>
      <c r="E26" s="90">
        <f>+((D26/C26)-1)*100</f>
        <v>-15.816329024712605</v>
      </c>
      <c r="F26" s="42">
        <f t="shared" si="2"/>
        <v>17.154914086558147</v>
      </c>
      <c r="G26" s="41">
        <f>+SUMIFS([1]BD_ABASTECIMIENTO_SIPSA_PLAZA!$I$22:$I$50000,[1]BD_ABASTECIMIENTO_SIPSA_PLAZA!$A$22:$A$50000,$G$13,[1]BD_ABASTECIMIENTO_SIPSA_PLAZA!$B$22:$B$50000,$G$12,[1]BD_ABASTECIMIENTO_SIPSA_PLAZA!$C$22:$C$50000,$A26,[1]BD_ABASTECIMIENTO_SIPSA_PLAZA!$G$22:$G$50000,4)</f>
        <v>26759.897079999999</v>
      </c>
      <c r="H26" s="89">
        <f>+SUMIFS([1]BD_ABASTECIMIENTO_SIPSA_PLAZA!$I$22:$I$50000,[1]BD_ABASTECIMIENTO_SIPSA_PLAZA!$A$22:$A$50000,$H$13,[1]BD_ABASTECIMIENTO_SIPSA_PLAZA!$B$22:$B$50000,$G$12,[1]BD_ABASTECIMIENTO_SIPSA_PLAZA!$C$22:$C$50000,$A26,[1]BD_ABASTECIMIENTO_SIPSA_PLAZA!$G$22:$G$50000,4)</f>
        <v>8188.216220000003</v>
      </c>
      <c r="I26" s="91">
        <f>+((H26/G26)-1)*100</f>
        <v>-69.401166994323873</v>
      </c>
      <c r="J26" s="42">
        <f t="shared" si="3"/>
        <v>8.3602322266691811</v>
      </c>
      <c r="K26" s="26"/>
      <c r="L26" s="67"/>
      <c r="M26" s="67"/>
      <c r="N26" s="67" t="s">
        <v>75</v>
      </c>
      <c r="O26" s="74">
        <f t="shared" si="4"/>
        <v>1.2526577764313307</v>
      </c>
      <c r="P26" s="67"/>
      <c r="Q26" s="124"/>
      <c r="R26" s="96"/>
      <c r="S26" s="124"/>
      <c r="T26" s="126"/>
      <c r="U26" s="124"/>
      <c r="V26" s="96"/>
      <c r="W26" s="124"/>
      <c r="X26" s="126"/>
    </row>
    <row r="27" spans="1:24" s="47" customFormat="1" x14ac:dyDescent="0.35">
      <c r="A27" s="134" t="s">
        <v>185</v>
      </c>
      <c r="B27" s="20" t="s">
        <v>167</v>
      </c>
      <c r="C27" s="41">
        <f>+SUMIFS('[1]BD_ABASTECIMIENTO_SIPSA_AÑOC. P'!$G$22:$G$40000,'[1]BD_ABASTECIMIENTO_SIPSA_AÑOC. P'!$A$22:$A$40000,$C$13,'[1]BD_ABASTECIMIENTO_SIPSA_AÑOC. P'!$B$22:$B$40000,$G$12,'[1]BD_ABASTECIMIENTO_SIPSA_AÑOC. P'!$C$22:$C$40000,$A27,'[1]BD_ABASTECIMIENTO_SIPSA_AÑOC. P'!$E$22:$E$40000,4)</f>
        <v>2318.9771999999998</v>
      </c>
      <c r="D27" s="89">
        <f>+SUMIFS('[1]BD_ABASTECIMIENTO_SIPSA_AÑOC. P'!$G$22:$G$40000,'[1]BD_ABASTECIMIENTO_SIPSA_AÑOC. P'!$A$22:$A$40000,$D$13,'[1]BD_ABASTECIMIENTO_SIPSA_AÑOC. P'!$B$22:$B$40000,$G$12,'[1]BD_ABASTECIMIENTO_SIPSA_AÑOC. P'!$C$22:$C$40000,$A27,'[1]BD_ABASTECIMIENTO_SIPSA_AÑOC. P'!$E$22:$E$40000,4)</f>
        <v>2479.5379999999996</v>
      </c>
      <c r="E27" s="90">
        <f>+IFERROR(D27/C27*100-100,"")</f>
        <v>6.9237765683940182</v>
      </c>
      <c r="F27" s="42">
        <f t="shared" si="2"/>
        <v>0.26789866413095381</v>
      </c>
      <c r="G27" s="41">
        <f>+SUMIFS([1]BD_ABASTECIMIENTO_SIPSA_PLAZA!$I$22:$I$50000,[1]BD_ABASTECIMIENTO_SIPSA_PLAZA!$A$22:$A$50000,$G$13,[1]BD_ABASTECIMIENTO_SIPSA_PLAZA!$B$22:$B$50000,$G$12,[1]BD_ABASTECIMIENTO_SIPSA_PLAZA!$C$22:$C$50000,$A27,[1]BD_ABASTECIMIENTO_SIPSA_PLAZA!$G$22:$G$50000,4)</f>
        <v>321.63799999999998</v>
      </c>
      <c r="H27" s="89">
        <f>+SUMIFS([1]BD_ABASTECIMIENTO_SIPSA_PLAZA!$I$22:$I$50000,[1]BD_ABASTECIMIENTO_SIPSA_PLAZA!$A$22:$A$50000,$H$13,[1]BD_ABASTECIMIENTO_SIPSA_PLAZA!$B$22:$B$50000,$G$12,[1]BD_ABASTECIMIENTO_SIPSA_PLAZA!$C$22:$C$50000,$A27,[1]BD_ABASTECIMIENTO_SIPSA_PLAZA!$G$22:$G$50000,4)</f>
        <v>245.83750000000026</v>
      </c>
      <c r="I27" s="90">
        <f>+IFERROR(H27/G27*100-100,"")</f>
        <v>-23.567022553305179</v>
      </c>
      <c r="J27" s="42">
        <f t="shared" si="3"/>
        <v>0.25100199296200149</v>
      </c>
      <c r="K27" s="26"/>
      <c r="L27" s="67"/>
      <c r="M27" s="67"/>
      <c r="N27" s="67" t="s">
        <v>72</v>
      </c>
      <c r="O27" s="74">
        <f t="shared" si="4"/>
        <v>1.1230160181568305</v>
      </c>
      <c r="P27" s="67"/>
      <c r="Q27" s="124"/>
      <c r="R27" s="96"/>
      <c r="S27" s="124"/>
      <c r="T27" s="126"/>
      <c r="U27" s="124"/>
      <c r="V27" s="96"/>
      <c r="W27" s="124"/>
      <c r="X27" s="126"/>
    </row>
    <row r="28" spans="1:24" s="47" customFormat="1" x14ac:dyDescent="0.35">
      <c r="A28" s="134" t="s">
        <v>186</v>
      </c>
      <c r="B28" s="20" t="s">
        <v>168</v>
      </c>
      <c r="C28" s="41">
        <f>+SUMIFS('[1]BD_ABASTECIMIENTO_SIPSA_AÑOC. P'!$G$22:$G$40000,'[1]BD_ABASTECIMIENTO_SIPSA_AÑOC. P'!$A$22:$A$40000,$C$13,'[1]BD_ABASTECIMIENTO_SIPSA_AÑOC. P'!$B$22:$B$40000,$G$12,'[1]BD_ABASTECIMIENTO_SIPSA_AÑOC. P'!$C$22:$C$40000,$A28,'[1]BD_ABASTECIMIENTO_SIPSA_AÑOC. P'!$E$22:$E$40000,4)</f>
        <v>10023.366260000001</v>
      </c>
      <c r="D28" s="89">
        <f>+SUMIFS('[1]BD_ABASTECIMIENTO_SIPSA_AÑOC. P'!$G$22:$G$40000,'[1]BD_ABASTECIMIENTO_SIPSA_AÑOC. P'!$A$22:$A$40000,$D$13,'[1]BD_ABASTECIMIENTO_SIPSA_AÑOC. P'!$B$22:$B$40000,$G$12,'[1]BD_ABASTECIMIENTO_SIPSA_AÑOC. P'!$C$22:$C$40000,$A28,'[1]BD_ABASTECIMIENTO_SIPSA_AÑOC. P'!$E$22:$E$40000,4)</f>
        <v>15000.694399999998</v>
      </c>
      <c r="E28" s="90">
        <f>+((D28/C28)-1)*100</f>
        <v>49.657250976280267</v>
      </c>
      <c r="F28" s="42">
        <f t="shared" si="2"/>
        <v>1.6207317616413541</v>
      </c>
      <c r="G28" s="41">
        <f>+SUMIFS([1]BD_ABASTECIMIENTO_SIPSA_PLAZA!$I$22:$I$50000,[1]BD_ABASTECIMIENTO_SIPSA_PLAZA!$A$22:$A$50000,$G$13,[1]BD_ABASTECIMIENTO_SIPSA_PLAZA!$B$22:$B$50000,$G$12,[1]BD_ABASTECIMIENTO_SIPSA_PLAZA!$C$22:$C$50000,$A28,[1]BD_ABASTECIMIENTO_SIPSA_PLAZA!$G$22:$G$50000,4)</f>
        <v>1585.1607799999999</v>
      </c>
      <c r="H28" s="89">
        <f>+SUMIFS([1]BD_ABASTECIMIENTO_SIPSA_PLAZA!$I$22:$I$50000,[1]BD_ABASTECIMIENTO_SIPSA_PLAZA!$A$22:$A$50000,$H$13,[1]BD_ABASTECIMIENTO_SIPSA_PLAZA!$B$22:$B$50000,$G$12,[1]BD_ABASTECIMIENTO_SIPSA_PLAZA!$C$22:$C$50000,$A28,[1]BD_ABASTECIMIENTO_SIPSA_PLAZA!$G$22:$G$50000,4)</f>
        <v>1496.4575</v>
      </c>
      <c r="I28" s="91">
        <f>+((H28/G28)-1)*100</f>
        <v>-5.5958538161662075</v>
      </c>
      <c r="J28" s="42">
        <f t="shared" si="3"/>
        <v>1.527894706393182</v>
      </c>
      <c r="K28" s="26"/>
      <c r="L28" s="67"/>
      <c r="M28" s="67"/>
      <c r="N28" s="67" t="s">
        <v>74</v>
      </c>
      <c r="O28" s="74">
        <f t="shared" si="4"/>
        <v>0.95914841411966667</v>
      </c>
      <c r="P28" s="67"/>
      <c r="Q28" s="124"/>
      <c r="R28" s="96"/>
      <c r="S28" s="124"/>
      <c r="T28" s="126"/>
      <c r="U28" s="124"/>
      <c r="V28" s="96"/>
      <c r="W28" s="124"/>
      <c r="X28" s="126"/>
    </row>
    <row r="29" spans="1:24" s="47" customFormat="1" x14ac:dyDescent="0.35">
      <c r="A29" s="134" t="s">
        <v>187</v>
      </c>
      <c r="B29" s="20" t="s">
        <v>76</v>
      </c>
      <c r="C29" s="41">
        <f>+SUMIFS('[1]BD_ABASTECIMIENTO_SIPSA_AÑOC. P'!$G$22:$G$40000,'[1]BD_ABASTECIMIENTO_SIPSA_AÑOC. P'!$A$22:$A$40000,$C$13,'[1]BD_ABASTECIMIENTO_SIPSA_AÑOC. P'!$B$22:$B$40000,$G$12,'[1]BD_ABASTECIMIENTO_SIPSA_AÑOC. P'!$C$22:$C$40000,$A29,'[1]BD_ABASTECIMIENTO_SIPSA_AÑOC. P'!$E$22:$E$40000,4)</f>
        <v>194.51720000000003</v>
      </c>
      <c r="D29" s="89">
        <f>+SUMIFS('[1]BD_ABASTECIMIENTO_SIPSA_AÑOC. P'!$G$22:$G$40000,'[1]BD_ABASTECIMIENTO_SIPSA_AÑOC. P'!$A$22:$A$40000,$D$13,'[1]BD_ABASTECIMIENTO_SIPSA_AÑOC. P'!$B$22:$B$40000,$G$12,'[1]BD_ABASTECIMIENTO_SIPSA_AÑOC. P'!$C$22:$C$40000,$A29,'[1]BD_ABASTECIMIENTO_SIPSA_AÑOC. P'!$E$22:$E$40000,4)</f>
        <v>225.18249999999995</v>
      </c>
      <c r="E29" s="90">
        <f>+IFERROR(D29/C29*100-100,"")</f>
        <v>15.764826966458443</v>
      </c>
      <c r="F29" s="42">
        <f t="shared" si="2"/>
        <v>2.4329569030871273E-2</v>
      </c>
      <c r="G29" s="41">
        <f>+SUMIFS([1]BD_ABASTECIMIENTO_SIPSA_PLAZA!$I$22:$I$50000,[1]BD_ABASTECIMIENTO_SIPSA_PLAZA!$A$22:$A$50000,$G$13,[1]BD_ABASTECIMIENTO_SIPSA_PLAZA!$B$22:$B$50000,$G$12,[1]BD_ABASTECIMIENTO_SIPSA_PLAZA!$C$22:$C$50000,$A29,[1]BD_ABASTECIMIENTO_SIPSA_PLAZA!$G$22:$G$50000,4)</f>
        <v>16.8522</v>
      </c>
      <c r="H29" s="89">
        <f>+SUMIFS([1]BD_ABASTECIMIENTO_SIPSA_PLAZA!$I$22:$I$50000,[1]BD_ABASTECIMIENTO_SIPSA_PLAZA!$A$22:$A$50000,$H$13,[1]BD_ABASTECIMIENTO_SIPSA_PLAZA!$B$22:$B$50000,$G$12,[1]BD_ABASTECIMIENTO_SIPSA_PLAZA!$C$22:$C$50000,$A29,[1]BD_ABASTECIMIENTO_SIPSA_PLAZA!$G$22:$G$50000,4)</f>
        <v>36.378799999999998</v>
      </c>
      <c r="I29" s="90">
        <f>+IFERROR(H29/G29*100-100,"")</f>
        <v>115.86973807574083</v>
      </c>
      <c r="J29" s="42">
        <f t="shared" si="3"/>
        <v>3.7143036768459037E-2</v>
      </c>
      <c r="K29" s="26"/>
      <c r="L29" s="67"/>
      <c r="M29" s="67"/>
      <c r="N29" s="67" t="s">
        <v>73</v>
      </c>
      <c r="O29" s="74">
        <f t="shared" si="4"/>
        <v>0.83338372270253314</v>
      </c>
      <c r="P29" s="67"/>
      <c r="Q29" s="124"/>
      <c r="R29" s="96"/>
      <c r="S29" s="124"/>
      <c r="T29" s="126"/>
      <c r="U29" s="124"/>
      <c r="V29" s="96"/>
      <c r="W29" s="124"/>
      <c r="X29" s="126"/>
    </row>
    <row r="30" spans="1:24" s="47" customFormat="1" x14ac:dyDescent="0.35">
      <c r="A30" s="134" t="s">
        <v>188</v>
      </c>
      <c r="B30" s="20" t="s">
        <v>169</v>
      </c>
      <c r="C30" s="41">
        <f>+SUMIFS('[1]BD_ABASTECIMIENTO_SIPSA_AÑOC. P'!$G$22:$G$40000,'[1]BD_ABASTECIMIENTO_SIPSA_AÑOC. P'!$A$22:$A$40000,$C$13,'[1]BD_ABASTECIMIENTO_SIPSA_AÑOC. P'!$B$22:$B$40000,$G$12,'[1]BD_ABASTECIMIENTO_SIPSA_AÑOC. P'!$C$22:$C$40000,$A30,'[1]BD_ABASTECIMIENTO_SIPSA_AÑOC. P'!$E$22:$E$40000,4)</f>
        <v>29854.342800000002</v>
      </c>
      <c r="D30" s="89">
        <f>+SUMIFS('[1]BD_ABASTECIMIENTO_SIPSA_AÑOC. P'!$G$22:$G$40000,'[1]BD_ABASTECIMIENTO_SIPSA_AÑOC. P'!$A$22:$A$40000,$D$13,'[1]BD_ABASTECIMIENTO_SIPSA_AÑOC. P'!$B$22:$B$40000,$G$12,'[1]BD_ABASTECIMIENTO_SIPSA_AÑOC. P'!$C$22:$C$40000,$A30,'[1]BD_ABASTECIMIENTO_SIPSA_AÑOC. P'!$E$22:$E$40000,4)</f>
        <v>38961.630600000004</v>
      </c>
      <c r="E30" s="90">
        <f>+((D30/C30)-1)*100</f>
        <v>30.505738682681717</v>
      </c>
      <c r="F30" s="42">
        <f t="shared" si="2"/>
        <v>4.2095619385965026</v>
      </c>
      <c r="G30" s="41">
        <f>+SUMIFS([1]BD_ABASTECIMIENTO_SIPSA_PLAZA!$I$22:$I$50000,[1]BD_ABASTECIMIENTO_SIPSA_PLAZA!$A$22:$A$50000,$G$13,[1]BD_ABASTECIMIENTO_SIPSA_PLAZA!$B$22:$B$50000,$G$12,[1]BD_ABASTECIMIENTO_SIPSA_PLAZA!$C$22:$C$50000,$A30,[1]BD_ABASTECIMIENTO_SIPSA_PLAZA!$G$22:$G$50000,4)</f>
        <v>4366.2439999999997</v>
      </c>
      <c r="H30" s="89">
        <f>+SUMIFS([1]BD_ABASTECIMIENTO_SIPSA_PLAZA!$I$22:$I$50000,[1]BD_ABASTECIMIENTO_SIPSA_PLAZA!$A$22:$A$50000,$H$13,[1]BD_ABASTECIMIENTO_SIPSA_PLAZA!$B$22:$B$50000,$G$12,[1]BD_ABASTECIMIENTO_SIPSA_PLAZA!$C$22:$C$50000,$A30,[1]BD_ABASTECIMIENTO_SIPSA_PLAZA!$G$22:$G$50000,4)</f>
        <v>4361.4139999999989</v>
      </c>
      <c r="I30" s="91">
        <f>+((H30/G30)-1)*100</f>
        <v>-0.11062139449835584</v>
      </c>
      <c r="J30" s="42">
        <f t="shared" si="3"/>
        <v>4.4530374988859434</v>
      </c>
      <c r="K30" s="26"/>
      <c r="L30" s="67"/>
      <c r="M30" s="67"/>
      <c r="N30" s="67" t="s">
        <v>159</v>
      </c>
      <c r="O30" s="74">
        <f t="shared" si="4"/>
        <v>0.74377134522756561</v>
      </c>
      <c r="P30" s="67"/>
      <c r="Q30" s="124"/>
      <c r="R30" s="96"/>
      <c r="S30" s="124"/>
      <c r="T30" s="126"/>
      <c r="U30" s="124"/>
      <c r="V30" s="96"/>
      <c r="W30" s="124"/>
      <c r="X30" s="126"/>
    </row>
    <row r="31" spans="1:24" s="47" customFormat="1" x14ac:dyDescent="0.35">
      <c r="A31" s="134" t="s">
        <v>189</v>
      </c>
      <c r="B31" s="20" t="s">
        <v>170</v>
      </c>
      <c r="C31" s="41">
        <f>+SUMIFS('[1]BD_ABASTECIMIENTO_SIPSA_AÑOC. P'!$G$22:$G$40000,'[1]BD_ABASTECIMIENTO_SIPSA_AÑOC. P'!$A$22:$A$40000,$C$13,'[1]BD_ABASTECIMIENTO_SIPSA_AÑOC. P'!$B$22:$B$40000,$G$12,'[1]BD_ABASTECIMIENTO_SIPSA_AÑOC. P'!$C$22:$C$40000,$A31,'[1]BD_ABASTECIMIENTO_SIPSA_AÑOC. P'!$E$22:$E$40000,4)</f>
        <v>6224.7738399999998</v>
      </c>
      <c r="D31" s="89">
        <f>+SUMIFS('[1]BD_ABASTECIMIENTO_SIPSA_AÑOC. P'!$G$22:$G$40000,'[1]BD_ABASTECIMIENTO_SIPSA_AÑOC. P'!$A$22:$A$40000,$D$13,'[1]BD_ABASTECIMIENTO_SIPSA_AÑOC. P'!$B$22:$B$40000,$G$12,'[1]BD_ABASTECIMIENTO_SIPSA_AÑOC. P'!$C$22:$C$40000,$A31,'[1]BD_ABASTECIMIENTO_SIPSA_AÑOC. P'!$E$22:$E$40000,4)</f>
        <v>6159.0796999999993</v>
      </c>
      <c r="E31" s="90">
        <f t="shared" ref="E31:E36" si="5">+IFERROR(D31/C31*100-100,"")</f>
        <v>-1.055365892618525</v>
      </c>
      <c r="F31" s="42">
        <f t="shared" si="2"/>
        <v>0.66545026690701081</v>
      </c>
      <c r="G31" s="41">
        <f>+SUMIFS([1]BD_ABASTECIMIENTO_SIPSA_PLAZA!$I$22:$I$50000,[1]BD_ABASTECIMIENTO_SIPSA_PLAZA!$A$22:$A$50000,$G$13,[1]BD_ABASTECIMIENTO_SIPSA_PLAZA!$B$22:$B$50000,$G$12,[1]BD_ABASTECIMIENTO_SIPSA_PLAZA!$C$22:$C$50000,$A31,[1]BD_ABASTECIMIENTO_SIPSA_PLAZA!$G$22:$G$50000,4)</f>
        <v>618.03204000000005</v>
      </c>
      <c r="H31" s="89">
        <f>+SUMIFS([1]BD_ABASTECIMIENTO_SIPSA_PLAZA!$I$22:$I$50000,[1]BD_ABASTECIMIENTO_SIPSA_PLAZA!$A$22:$A$50000,$H$13,[1]BD_ABASTECIMIENTO_SIPSA_PLAZA!$B$22:$B$50000,$G$12,[1]BD_ABASTECIMIENTO_SIPSA_PLAZA!$C$22:$C$50000,$A31,[1]BD_ABASTECIMIENTO_SIPSA_PLAZA!$G$22:$G$50000,4)</f>
        <v>545.93800000000022</v>
      </c>
      <c r="I31" s="90">
        <f t="shared" ref="I31:I36" si="6">+IFERROR(H31/G31*100-100,"")</f>
        <v>-11.665097492356509</v>
      </c>
      <c r="J31" s="42">
        <f t="shared" si="3"/>
        <v>0.55740692951111637</v>
      </c>
      <c r="K31" s="26"/>
      <c r="L31" s="67"/>
      <c r="M31" s="67"/>
      <c r="N31" s="67" t="s">
        <v>70</v>
      </c>
      <c r="O31" s="74">
        <f t="shared" si="4"/>
        <v>0.74118808321658913</v>
      </c>
      <c r="P31" s="67"/>
      <c r="Q31" s="124"/>
      <c r="R31" s="96"/>
      <c r="S31" s="124"/>
      <c r="T31" s="126"/>
      <c r="U31" s="124"/>
      <c r="V31" s="96"/>
      <c r="W31" s="124"/>
      <c r="X31" s="126"/>
    </row>
    <row r="32" spans="1:24" s="47" customFormat="1" x14ac:dyDescent="0.35">
      <c r="A32" s="134" t="s">
        <v>190</v>
      </c>
      <c r="B32" s="20" t="s">
        <v>73</v>
      </c>
      <c r="C32" s="41">
        <f>+SUMIFS('[1]BD_ABASTECIMIENTO_SIPSA_AÑOC. P'!$G$22:$G$40000,'[1]BD_ABASTECIMIENTO_SIPSA_AÑOC. P'!$A$22:$A$40000,$C$13,'[1]BD_ABASTECIMIENTO_SIPSA_AÑOC. P'!$B$22:$B$40000,$G$12,'[1]BD_ABASTECIMIENTO_SIPSA_AÑOC. P'!$C$22:$C$40000,$A32,'[1]BD_ABASTECIMIENTO_SIPSA_AÑOC. P'!$E$22:$E$40000,4)</f>
        <v>2281.8540000000003</v>
      </c>
      <c r="D32" s="89">
        <f>+SUMIFS('[1]BD_ABASTECIMIENTO_SIPSA_AÑOC. P'!$G$22:$G$40000,'[1]BD_ABASTECIMIENTO_SIPSA_AÑOC. P'!$A$22:$A$40000,$D$13,'[1]BD_ABASTECIMIENTO_SIPSA_AÑOC. P'!$B$22:$B$40000,$G$12,'[1]BD_ABASTECIMIENTO_SIPSA_AÑOC. P'!$C$22:$C$40000,$A32,'[1]BD_ABASTECIMIENTO_SIPSA_AÑOC. P'!$E$22:$E$40000,4)</f>
        <v>7713.3889999999992</v>
      </c>
      <c r="E32" s="90">
        <f t="shared" si="5"/>
        <v>238.03166197311481</v>
      </c>
      <c r="F32" s="42">
        <f t="shared" si="2"/>
        <v>0.83338372270253314</v>
      </c>
      <c r="G32" s="41">
        <f>+SUMIFS([1]BD_ABASTECIMIENTO_SIPSA_PLAZA!$I$22:$I$50000,[1]BD_ABASTECIMIENTO_SIPSA_PLAZA!$A$22:$A$50000,$G$13,[1]BD_ABASTECIMIENTO_SIPSA_PLAZA!$B$22:$B$50000,$G$12,[1]BD_ABASTECIMIENTO_SIPSA_PLAZA!$C$22:$C$50000,$A32,[1]BD_ABASTECIMIENTO_SIPSA_PLAZA!$G$22:$G$50000,4)</f>
        <v>190.36199999999999</v>
      </c>
      <c r="H32" s="89">
        <f>+SUMIFS([1]BD_ABASTECIMIENTO_SIPSA_PLAZA!$I$22:$I$50000,[1]BD_ABASTECIMIENTO_SIPSA_PLAZA!$A$22:$A$50000,$H$13,[1]BD_ABASTECIMIENTO_SIPSA_PLAZA!$B$22:$B$50000,$G$12,[1]BD_ABASTECIMIENTO_SIPSA_PLAZA!$C$22:$C$50000,$A32,[1]BD_ABASTECIMIENTO_SIPSA_PLAZA!$G$22:$G$50000,4)</f>
        <v>667.39199999999983</v>
      </c>
      <c r="I32" s="90">
        <f t="shared" si="6"/>
        <v>250.59097929208554</v>
      </c>
      <c r="J32" s="42">
        <f t="shared" si="3"/>
        <v>0.68141240488898513</v>
      </c>
      <c r="K32" s="26"/>
      <c r="L32" s="67"/>
      <c r="M32" s="67"/>
      <c r="N32" s="67" t="s">
        <v>170</v>
      </c>
      <c r="O32" s="74">
        <f t="shared" si="4"/>
        <v>0.66545026690701081</v>
      </c>
      <c r="P32" s="67"/>
      <c r="Q32" s="124"/>
      <c r="R32" s="96"/>
      <c r="S32" s="124"/>
      <c r="T32" s="126"/>
      <c r="U32" s="124"/>
      <c r="V32" s="96"/>
      <c r="W32" s="124"/>
      <c r="X32" s="126"/>
    </row>
    <row r="33" spans="1:24" s="47" customFormat="1" x14ac:dyDescent="0.35">
      <c r="A33" s="134" t="s">
        <v>191</v>
      </c>
      <c r="B33" s="20" t="s">
        <v>74</v>
      </c>
      <c r="C33" s="41">
        <f>+SUMIFS('[1]BD_ABASTECIMIENTO_SIPSA_AÑOC. P'!$G$22:$G$40000,'[1]BD_ABASTECIMIENTO_SIPSA_AÑOC. P'!$A$22:$A$40000,$C$13,'[1]BD_ABASTECIMIENTO_SIPSA_AÑOC. P'!$B$22:$B$40000,$G$12,'[1]BD_ABASTECIMIENTO_SIPSA_AÑOC. P'!$C$22:$C$40000,$A33,'[1]BD_ABASTECIMIENTO_SIPSA_AÑOC. P'!$E$22:$E$40000,4)</f>
        <v>5309.5929999999998</v>
      </c>
      <c r="D33" s="89">
        <f>+SUMIFS('[1]BD_ABASTECIMIENTO_SIPSA_AÑOC. P'!$G$22:$G$40000,'[1]BD_ABASTECIMIENTO_SIPSA_AÑOC. P'!$A$22:$A$40000,$D$13,'[1]BD_ABASTECIMIENTO_SIPSA_AÑOC. P'!$B$22:$B$40000,$G$12,'[1]BD_ABASTECIMIENTO_SIPSA_AÑOC. P'!$C$22:$C$40000,$A33,'[1]BD_ABASTECIMIENTO_SIPSA_AÑOC. P'!$E$22:$E$40000,4)</f>
        <v>8877.4049999999988</v>
      </c>
      <c r="E33" s="90">
        <f t="shared" si="5"/>
        <v>67.195583540960655</v>
      </c>
      <c r="F33" s="42">
        <f t="shared" si="2"/>
        <v>0.95914841411966667</v>
      </c>
      <c r="G33" s="41">
        <f>+SUMIFS([1]BD_ABASTECIMIENTO_SIPSA_PLAZA!$I$22:$I$50000,[1]BD_ABASTECIMIENTO_SIPSA_PLAZA!$A$22:$A$50000,$G$13,[1]BD_ABASTECIMIENTO_SIPSA_PLAZA!$B$22:$B$50000,$G$12,[1]BD_ABASTECIMIENTO_SIPSA_PLAZA!$C$22:$C$50000,$A33,[1]BD_ABASTECIMIENTO_SIPSA_PLAZA!$G$22:$G$50000,4)</f>
        <v>637.52650000000006</v>
      </c>
      <c r="H33" s="89">
        <f>+SUMIFS([1]BD_ABASTECIMIENTO_SIPSA_PLAZA!$I$22:$I$50000,[1]BD_ABASTECIMIENTO_SIPSA_PLAZA!$A$22:$A$50000,$H$13,[1]BD_ABASTECIMIENTO_SIPSA_PLAZA!$B$22:$B$50000,$G$12,[1]BD_ABASTECIMIENTO_SIPSA_PLAZA!$C$22:$C$50000,$A33,[1]BD_ABASTECIMIENTO_SIPSA_PLAZA!$G$22:$G$50000,4)</f>
        <v>1069.9999999999995</v>
      </c>
      <c r="I33" s="90">
        <f t="shared" si="6"/>
        <v>67.836160536071759</v>
      </c>
      <c r="J33" s="42">
        <f t="shared" si="3"/>
        <v>1.0924782934635324</v>
      </c>
      <c r="K33" s="26"/>
      <c r="L33" s="67"/>
      <c r="M33" s="67"/>
      <c r="N33" s="67" t="s">
        <v>165</v>
      </c>
      <c r="O33" s="74">
        <f t="shared" si="4"/>
        <v>0.44779331214054152</v>
      </c>
      <c r="P33" s="67"/>
      <c r="Q33" s="124"/>
      <c r="R33" s="96"/>
      <c r="S33" s="124"/>
      <c r="T33" s="126"/>
      <c r="U33" s="124"/>
      <c r="V33" s="96"/>
      <c r="W33" s="124"/>
      <c r="X33" s="126"/>
    </row>
    <row r="34" spans="1:24" s="47" customFormat="1" x14ac:dyDescent="0.35">
      <c r="A34" s="134" t="s">
        <v>192</v>
      </c>
      <c r="B34" s="20" t="s">
        <v>71</v>
      </c>
      <c r="C34" s="41">
        <f>+SUMIFS('[1]BD_ABASTECIMIENTO_SIPSA_AÑOC. P'!$G$22:$G$40000,'[1]BD_ABASTECIMIENTO_SIPSA_AÑOC. P'!$A$22:$A$40000,$C$13,'[1]BD_ABASTECIMIENTO_SIPSA_AÑOC. P'!$B$22:$B$40000,$G$12,'[1]BD_ABASTECIMIENTO_SIPSA_AÑOC. P'!$C$22:$C$40000,$A34,'[1]BD_ABASTECIMIENTO_SIPSA_AÑOC. P'!$E$22:$E$40000,4)</f>
        <v>69.680000000000007</v>
      </c>
      <c r="D34" s="89">
        <f>+SUMIFS('[1]BD_ABASTECIMIENTO_SIPSA_AÑOC. P'!$G$22:$G$40000,'[1]BD_ABASTECIMIENTO_SIPSA_AÑOC. P'!$A$22:$A$40000,$D$13,'[1]BD_ABASTECIMIENTO_SIPSA_AÑOC. P'!$B$22:$B$40000,$G$12,'[1]BD_ABASTECIMIENTO_SIPSA_AÑOC. P'!$C$22:$C$40000,$A34,'[1]BD_ABASTECIMIENTO_SIPSA_AÑOC. P'!$E$22:$E$40000,4)</f>
        <v>19.718</v>
      </c>
      <c r="E34" s="90">
        <f t="shared" si="5"/>
        <v>-71.702066590126293</v>
      </c>
      <c r="F34" s="42">
        <f t="shared" si="2"/>
        <v>2.1304073014142746E-3</v>
      </c>
      <c r="G34" s="41">
        <f>+SUMIFS([1]BD_ABASTECIMIENTO_SIPSA_PLAZA!$I$22:$I$50000,[1]BD_ABASTECIMIENTO_SIPSA_PLAZA!$A$22:$A$50000,$G$13,[1]BD_ABASTECIMIENTO_SIPSA_PLAZA!$B$22:$B$50000,$G$12,[1]BD_ABASTECIMIENTO_SIPSA_PLAZA!$C$22:$C$50000,$A34,[1]BD_ABASTECIMIENTO_SIPSA_PLAZA!$G$22:$G$50000,4)</f>
        <v>1</v>
      </c>
      <c r="H34" s="89">
        <f>+SUMIFS([1]BD_ABASTECIMIENTO_SIPSA_PLAZA!$I$22:$I$50000,[1]BD_ABASTECIMIENTO_SIPSA_PLAZA!$A$22:$A$50000,$H$13,[1]BD_ABASTECIMIENTO_SIPSA_PLAZA!$B$22:$B$50000,$G$12,[1]BD_ABASTECIMIENTO_SIPSA_PLAZA!$C$22:$C$50000,$A34,[1]BD_ABASTECIMIENTO_SIPSA_PLAZA!$G$22:$G$50000,4)</f>
        <v>7.72</v>
      </c>
      <c r="I34" s="90">
        <f t="shared" si="6"/>
        <v>672</v>
      </c>
      <c r="J34" s="42">
        <f t="shared" si="3"/>
        <v>7.8821798369518459E-3</v>
      </c>
      <c r="K34" s="26"/>
      <c r="L34" s="67"/>
      <c r="M34" s="67"/>
      <c r="N34" s="67" t="s">
        <v>167</v>
      </c>
      <c r="O34" s="74">
        <f t="shared" si="4"/>
        <v>0.26789866413095381</v>
      </c>
      <c r="P34" s="67"/>
      <c r="Q34" s="124"/>
      <c r="R34" s="96"/>
      <c r="S34" s="124"/>
      <c r="T34" s="126"/>
      <c r="U34" s="124"/>
      <c r="V34" s="96"/>
      <c r="W34" s="124"/>
      <c r="X34" s="126"/>
    </row>
    <row r="35" spans="1:24" s="47" customFormat="1" x14ac:dyDescent="0.35">
      <c r="A35" s="134" t="s">
        <v>193</v>
      </c>
      <c r="B35" s="20" t="s">
        <v>75</v>
      </c>
      <c r="C35" s="41">
        <f>+SUMIFS('[1]BD_ABASTECIMIENTO_SIPSA_AÑOC. P'!$G$22:$G$40000,'[1]BD_ABASTECIMIENTO_SIPSA_AÑOC. P'!$A$22:$A$40000,$C$13,'[1]BD_ABASTECIMIENTO_SIPSA_AÑOC. P'!$B$22:$B$40000,$G$12,'[1]BD_ABASTECIMIENTO_SIPSA_AÑOC. P'!$C$22:$C$40000,$A35,'[1]BD_ABASTECIMIENTO_SIPSA_AÑOC. P'!$E$22:$E$40000,4)</f>
        <v>10371.9645</v>
      </c>
      <c r="D35" s="89">
        <f>+SUMIFS('[1]BD_ABASTECIMIENTO_SIPSA_AÑOC. P'!$G$22:$G$40000,'[1]BD_ABASTECIMIENTO_SIPSA_AÑOC. P'!$A$22:$A$40000,$D$13,'[1]BD_ABASTECIMIENTO_SIPSA_AÑOC. P'!$B$22:$B$40000,$G$12,'[1]BD_ABASTECIMIENTO_SIPSA_AÑOC. P'!$C$22:$C$40000,$A35,'[1]BD_ABASTECIMIENTO_SIPSA_AÑOC. P'!$E$22:$E$40000,4)</f>
        <v>11593.983</v>
      </c>
      <c r="E35" s="90">
        <f t="shared" si="5"/>
        <v>11.781938706018508</v>
      </c>
      <c r="F35" s="42">
        <f t="shared" si="2"/>
        <v>1.2526577764313307</v>
      </c>
      <c r="G35" s="41">
        <f>+SUMIFS([1]BD_ABASTECIMIENTO_SIPSA_PLAZA!$I$22:$I$50000,[1]BD_ABASTECIMIENTO_SIPSA_PLAZA!$A$22:$A$50000,$G$13,[1]BD_ABASTECIMIENTO_SIPSA_PLAZA!$B$22:$B$50000,$G$12,[1]BD_ABASTECIMIENTO_SIPSA_PLAZA!$C$22:$C$50000,$A35,[1]BD_ABASTECIMIENTO_SIPSA_PLAZA!$G$22:$G$50000,4)</f>
        <v>1754.402</v>
      </c>
      <c r="H35" s="89">
        <f>+SUMIFS([1]BD_ABASTECIMIENTO_SIPSA_PLAZA!$I$22:$I$50000,[1]BD_ABASTECIMIENTO_SIPSA_PLAZA!$A$22:$A$50000,$H$13,[1]BD_ABASTECIMIENTO_SIPSA_PLAZA!$B$22:$B$50000,$G$12,[1]BD_ABASTECIMIENTO_SIPSA_PLAZA!$C$22:$C$50000,$A35,[1]BD_ABASTECIMIENTO_SIPSA_PLAZA!$G$22:$G$50000,4)</f>
        <v>771.37499999999989</v>
      </c>
      <c r="I35" s="90">
        <f t="shared" si="6"/>
        <v>-56.032026867274439</v>
      </c>
      <c r="J35" s="42">
        <f t="shared" si="3"/>
        <v>0.7875798538508717</v>
      </c>
      <c r="K35" s="26"/>
      <c r="L35" s="67"/>
      <c r="M35" s="67"/>
      <c r="N35" s="67" t="s">
        <v>76</v>
      </c>
      <c r="O35" s="74">
        <f t="shared" si="4"/>
        <v>2.4329569030871273E-2</v>
      </c>
      <c r="P35" s="67"/>
      <c r="Q35" s="124"/>
      <c r="R35" s="96"/>
      <c r="S35" s="124"/>
      <c r="T35" s="126"/>
      <c r="U35" s="124"/>
      <c r="V35" s="96"/>
      <c r="W35" s="124"/>
      <c r="X35" s="126"/>
    </row>
    <row r="36" spans="1:24" s="47" customFormat="1" x14ac:dyDescent="0.35">
      <c r="A36" s="134" t="s">
        <v>171</v>
      </c>
      <c r="B36" s="20" t="s">
        <v>70</v>
      </c>
      <c r="C36" s="41">
        <f>+SUMIFS('[1]BD_ABASTECIMIENTO_SIPSA_AÑOC. P'!$G$22:$G$40000,'[1]BD_ABASTECIMIENTO_SIPSA_AÑOC. P'!$A$22:$A$40000,$C$13,'[1]BD_ABASTECIMIENTO_SIPSA_AÑOC. P'!$B$22:$B$40000,$G$12,'[1]BD_ABASTECIMIENTO_SIPSA_AÑOC. P'!$C$22:$C$40000,$A36,'[1]BD_ABASTECIMIENTO_SIPSA_AÑOC. P'!$E$22:$E$40000,4)</f>
        <v>7626.3330000000005</v>
      </c>
      <c r="D36" s="89">
        <f>+SUMIFS('[1]BD_ABASTECIMIENTO_SIPSA_AÑOC. P'!$G$22:$G$40000,'[1]BD_ABASTECIMIENTO_SIPSA_AÑOC. P'!$A$22:$A$40000,$D$13,'[1]BD_ABASTECIMIENTO_SIPSA_AÑOC. P'!$B$22:$B$40000,$G$12,'[1]BD_ABASTECIMIENTO_SIPSA_AÑOC. P'!$C$22:$C$40000,$A36,'[1]BD_ABASTECIMIENTO_SIPSA_AÑOC. P'!$E$22:$E$40000,4)</f>
        <v>6860.0715999999993</v>
      </c>
      <c r="E36" s="90">
        <f t="shared" si="5"/>
        <v>-10.047573322591617</v>
      </c>
      <c r="F36" s="42">
        <f t="shared" si="2"/>
        <v>0.74118808321658913</v>
      </c>
      <c r="G36" s="41">
        <f>+SUMIFS([1]BD_ABASTECIMIENTO_SIPSA_PLAZA!$I$22:$I$50000,[1]BD_ABASTECIMIENTO_SIPSA_PLAZA!$A$22:$A$50000,$G$13,[1]BD_ABASTECIMIENTO_SIPSA_PLAZA!$B$22:$B$50000,$G$12,[1]BD_ABASTECIMIENTO_SIPSA_PLAZA!$C$22:$C$50000,$A36,[1]BD_ABASTECIMIENTO_SIPSA_PLAZA!$G$22:$G$50000,4)</f>
        <v>796.52</v>
      </c>
      <c r="H36" s="89">
        <f>+SUMIFS([1]BD_ABASTECIMIENTO_SIPSA_PLAZA!$I$22:$I$50000,[1]BD_ABASTECIMIENTO_SIPSA_PLAZA!$A$22:$A$50000,$H$13,[1]BD_ABASTECIMIENTO_SIPSA_PLAZA!$B$22:$B$50000,$G$12,[1]BD_ABASTECIMIENTO_SIPSA_PLAZA!$C$22:$C$50000,$A36,[1]BD_ABASTECIMIENTO_SIPSA_PLAZA!$G$22:$G$50000,4)</f>
        <v>773.26499999999987</v>
      </c>
      <c r="I36" s="90">
        <f t="shared" si="6"/>
        <v>-2.91957515191082</v>
      </c>
      <c r="J36" s="42">
        <f t="shared" si="3"/>
        <v>0.78950955850007354</v>
      </c>
      <c r="K36" s="67"/>
      <c r="L36" s="67"/>
      <c r="M36" s="88"/>
      <c r="N36" s="67" t="s">
        <v>71</v>
      </c>
      <c r="O36" s="74">
        <f t="shared" si="4"/>
        <v>2.1304073014142746E-3</v>
      </c>
      <c r="P36" s="67"/>
      <c r="Q36" s="124"/>
      <c r="R36" s="96"/>
      <c r="S36" s="124"/>
      <c r="T36" s="126"/>
      <c r="U36" s="124"/>
      <c r="V36" s="96"/>
      <c r="W36" s="124"/>
      <c r="X36" s="126"/>
    </row>
    <row r="37" spans="1:24" s="47" customFormat="1" x14ac:dyDescent="0.35">
      <c r="A37" s="20"/>
      <c r="K37" s="26"/>
      <c r="L37" s="67"/>
      <c r="M37" s="67"/>
      <c r="N37" s="67" t="s">
        <v>78</v>
      </c>
      <c r="O37" s="74">
        <f t="shared" si="4"/>
        <v>0</v>
      </c>
      <c r="P37" s="67"/>
      <c r="Q37" s="67"/>
      <c r="R37" s="67"/>
      <c r="S37" s="67"/>
      <c r="T37" s="67"/>
    </row>
    <row r="38" spans="1:24" s="47" customFormat="1" x14ac:dyDescent="0.35">
      <c r="A38" s="20"/>
      <c r="K38" s="26"/>
      <c r="L38" s="67"/>
      <c r="M38" s="67"/>
      <c r="N38" s="67"/>
      <c r="O38" s="74"/>
      <c r="P38" s="67"/>
      <c r="Q38" s="67"/>
      <c r="R38" s="67"/>
      <c r="S38" s="67"/>
      <c r="T38" s="67"/>
    </row>
    <row r="39" spans="1:24" s="47" customFormat="1" x14ac:dyDescent="0.35">
      <c r="A39" s="20"/>
      <c r="B39" s="20"/>
      <c r="C39" s="92"/>
      <c r="D39" s="92"/>
      <c r="E39" s="92"/>
      <c r="F39" s="92"/>
      <c r="G39" s="92"/>
      <c r="H39" s="92"/>
      <c r="I39" s="92"/>
      <c r="J39" s="92"/>
      <c r="K39" s="26"/>
      <c r="L39" s="67"/>
      <c r="M39" s="67"/>
      <c r="N39" s="67"/>
      <c r="O39" s="67"/>
      <c r="P39" s="67"/>
      <c r="Q39" s="67"/>
      <c r="R39" s="67"/>
      <c r="S39" s="67"/>
      <c r="T39" s="67"/>
    </row>
    <row r="40" spans="1:24" s="47" customFormat="1" ht="13.15" x14ac:dyDescent="0.35">
      <c r="A40" s="20"/>
      <c r="C40" s="192" t="s">
        <v>34</v>
      </c>
      <c r="D40" s="192"/>
      <c r="E40" s="192"/>
      <c r="F40" s="192"/>
      <c r="G40" s="192"/>
      <c r="H40" s="192"/>
      <c r="I40" s="192"/>
      <c r="J40" s="192"/>
      <c r="K40" s="26"/>
      <c r="L40" s="67"/>
      <c r="O40" s="93"/>
      <c r="P40" s="46"/>
      <c r="Q40" s="46"/>
      <c r="R40" s="46"/>
      <c r="S40" s="67"/>
      <c r="T40" s="67"/>
    </row>
    <row r="41" spans="1:24" s="47" customFormat="1" ht="13.15" x14ac:dyDescent="0.35">
      <c r="A41" s="20"/>
      <c r="C41" s="192" t="str">
        <f>+CONCATENATE("participación porcentual. ",C12," ",D13)</f>
        <v>participación porcentual. Año corrido a septiembre 2022</v>
      </c>
      <c r="D41" s="192"/>
      <c r="E41" s="192"/>
      <c r="F41" s="192"/>
      <c r="G41" s="192"/>
      <c r="H41" s="192"/>
      <c r="I41" s="192"/>
      <c r="J41" s="192"/>
      <c r="K41" s="26"/>
      <c r="P41" s="46"/>
      <c r="Q41" s="46"/>
      <c r="R41" s="46"/>
      <c r="S41" s="67"/>
      <c r="T41" s="67"/>
    </row>
    <row r="42" spans="1:24" s="47" customFormat="1" ht="13.15" x14ac:dyDescent="0.4">
      <c r="A42" s="20"/>
      <c r="C42" s="60"/>
      <c r="D42" s="60"/>
      <c r="E42" s="60"/>
      <c r="F42" s="60"/>
      <c r="G42" s="60"/>
      <c r="H42" s="60"/>
      <c r="I42" s="79"/>
      <c r="J42" s="49"/>
      <c r="K42" s="26"/>
      <c r="P42" s="46"/>
      <c r="Q42" s="46"/>
      <c r="R42" s="46"/>
      <c r="S42" s="67"/>
      <c r="T42" s="67"/>
    </row>
    <row r="43" spans="1:24" s="47" customFormat="1" ht="13.15" x14ac:dyDescent="0.4">
      <c r="A43" s="20"/>
      <c r="C43" s="60"/>
      <c r="D43" s="60"/>
      <c r="E43" s="60"/>
      <c r="F43" s="60"/>
      <c r="G43" s="60"/>
      <c r="H43" s="60"/>
      <c r="I43" s="79"/>
      <c r="J43" s="49"/>
      <c r="K43" s="26"/>
      <c r="P43" s="46"/>
      <c r="Q43" s="46"/>
      <c r="R43" s="46"/>
    </row>
    <row r="44" spans="1:24" s="47" customFormat="1" ht="13.15" x14ac:dyDescent="0.4">
      <c r="A44" s="20"/>
      <c r="C44" s="60"/>
      <c r="D44" s="60"/>
      <c r="E44" s="60"/>
      <c r="F44" s="60"/>
      <c r="G44" s="60"/>
      <c r="H44" s="60"/>
      <c r="I44" s="79"/>
      <c r="J44" s="49"/>
      <c r="K44" s="26"/>
      <c r="P44" s="46"/>
      <c r="Q44" s="46"/>
      <c r="R44" s="46"/>
    </row>
    <row r="45" spans="1:24" s="47" customFormat="1" ht="13.15" x14ac:dyDescent="0.4">
      <c r="A45" s="20"/>
      <c r="C45" s="60"/>
      <c r="D45" s="60"/>
      <c r="E45" s="60"/>
      <c r="F45" s="60"/>
      <c r="G45" s="60"/>
      <c r="H45" s="60"/>
      <c r="I45" s="79"/>
      <c r="J45" s="49"/>
      <c r="K45" s="26"/>
      <c r="P45" s="46"/>
      <c r="Q45" s="46"/>
      <c r="R45" s="46"/>
    </row>
    <row r="46" spans="1:24" s="47" customFormat="1" ht="13.15" x14ac:dyDescent="0.4">
      <c r="A46" s="20"/>
      <c r="C46" s="60"/>
      <c r="D46" s="60"/>
      <c r="E46" s="60"/>
      <c r="F46" s="60"/>
      <c r="G46" s="60"/>
      <c r="H46" s="60"/>
      <c r="I46" s="79"/>
      <c r="J46" s="49"/>
      <c r="K46" s="26"/>
      <c r="P46" s="46"/>
      <c r="Q46" s="46"/>
      <c r="R46" s="46"/>
    </row>
    <row r="47" spans="1:24" s="47" customFormat="1" ht="13.15" x14ac:dyDescent="0.4">
      <c r="A47" s="20"/>
      <c r="B47" s="20"/>
      <c r="C47" s="60"/>
      <c r="D47" s="60"/>
      <c r="E47" s="60"/>
      <c r="F47" s="60"/>
      <c r="G47" s="60"/>
      <c r="H47" s="60"/>
      <c r="I47" s="79"/>
      <c r="J47" s="49"/>
      <c r="K47" s="26"/>
      <c r="P47" s="46"/>
      <c r="Q47" s="46"/>
      <c r="R47" s="46"/>
    </row>
    <row r="48" spans="1:24" s="47" customFormat="1" ht="13.15" x14ac:dyDescent="0.4">
      <c r="A48" s="20"/>
      <c r="B48" s="20"/>
      <c r="C48" s="60"/>
      <c r="D48" s="60"/>
      <c r="E48" s="60"/>
      <c r="F48" s="60"/>
      <c r="G48" s="60"/>
      <c r="H48" s="60"/>
      <c r="I48" s="79"/>
      <c r="J48" s="49"/>
      <c r="K48" s="26"/>
      <c r="P48" s="46"/>
      <c r="Q48" s="46"/>
      <c r="R48" s="46"/>
    </row>
    <row r="49" spans="1:18" s="47" customFormat="1" ht="13.15" x14ac:dyDescent="0.4">
      <c r="A49" s="20"/>
      <c r="B49" s="20"/>
      <c r="C49" s="60"/>
      <c r="D49" s="60"/>
      <c r="E49" s="60"/>
      <c r="F49" s="60"/>
      <c r="G49" s="60"/>
      <c r="H49" s="60"/>
      <c r="I49" s="79"/>
      <c r="J49" s="49"/>
      <c r="K49" s="26"/>
      <c r="P49" s="46"/>
      <c r="Q49" s="46"/>
      <c r="R49" s="46"/>
    </row>
    <row r="50" spans="1:18" s="47" customFormat="1" ht="13.15" x14ac:dyDescent="0.4">
      <c r="A50" s="20"/>
      <c r="B50" s="20"/>
      <c r="C50" s="60"/>
      <c r="D50" s="60"/>
      <c r="E50" s="60"/>
      <c r="F50" s="60"/>
      <c r="G50" s="60"/>
      <c r="H50" s="60"/>
      <c r="I50" s="79"/>
      <c r="J50" s="49"/>
      <c r="K50" s="26"/>
      <c r="P50" s="46"/>
      <c r="Q50" s="46"/>
      <c r="R50" s="46"/>
    </row>
    <row r="51" spans="1:18" s="47" customFormat="1" ht="13.15" x14ac:dyDescent="0.4">
      <c r="A51" s="20"/>
      <c r="B51" s="20"/>
      <c r="C51" s="60"/>
      <c r="D51" s="60"/>
      <c r="E51" s="60"/>
      <c r="F51" s="60"/>
      <c r="G51" s="60"/>
      <c r="H51" s="60"/>
      <c r="I51" s="79"/>
      <c r="J51" s="49"/>
      <c r="K51" s="26"/>
      <c r="P51" s="46"/>
      <c r="Q51" s="46"/>
      <c r="R51" s="46"/>
    </row>
    <row r="52" spans="1:18" s="47" customFormat="1" ht="13.15" x14ac:dyDescent="0.4">
      <c r="A52" s="20"/>
      <c r="B52" s="20"/>
      <c r="C52" s="60"/>
      <c r="D52" s="60"/>
      <c r="E52" s="60"/>
      <c r="F52" s="60"/>
      <c r="G52" s="60"/>
      <c r="H52" s="60"/>
      <c r="I52" s="79"/>
      <c r="J52" s="49"/>
      <c r="K52" s="26"/>
      <c r="P52" s="46"/>
      <c r="Q52" s="46"/>
      <c r="R52" s="46"/>
    </row>
    <row r="53" spans="1:18" s="47" customFormat="1" ht="13.15" x14ac:dyDescent="0.4">
      <c r="A53" s="20"/>
      <c r="B53" s="50"/>
      <c r="C53" s="20"/>
      <c r="D53" s="20"/>
      <c r="E53" s="20"/>
      <c r="F53" s="20"/>
      <c r="G53" s="20"/>
      <c r="H53" s="20"/>
      <c r="I53" s="79"/>
      <c r="J53" s="49"/>
      <c r="K53" s="26"/>
      <c r="P53" s="46"/>
      <c r="Q53" s="46"/>
      <c r="R53" s="46"/>
    </row>
    <row r="54" spans="1:18" s="47" customFormat="1" ht="13.15" x14ac:dyDescent="0.4">
      <c r="A54" s="20"/>
      <c r="B54" s="20"/>
      <c r="C54" s="20"/>
      <c r="D54" s="20"/>
      <c r="E54" s="20"/>
      <c r="F54" s="20"/>
      <c r="G54" s="20"/>
      <c r="H54" s="20"/>
      <c r="I54" s="79"/>
      <c r="J54" s="49"/>
      <c r="K54" s="26"/>
      <c r="P54" s="46"/>
      <c r="Q54" s="46"/>
      <c r="R54" s="46"/>
    </row>
    <row r="55" spans="1:18" s="47" customFormat="1" ht="13.15" x14ac:dyDescent="0.4">
      <c r="A55" s="20"/>
      <c r="B55" s="20"/>
      <c r="C55" s="20"/>
      <c r="D55" s="20"/>
      <c r="E55" s="20"/>
      <c r="F55" s="20"/>
      <c r="G55" s="20"/>
      <c r="H55" s="20"/>
      <c r="I55" s="79"/>
      <c r="J55" s="49"/>
      <c r="K55" s="26"/>
      <c r="P55" s="46"/>
      <c r="Q55" s="46"/>
      <c r="R55" s="46"/>
    </row>
    <row r="56" spans="1:18" s="47" customFormat="1" x14ac:dyDescent="0.35">
      <c r="C56" s="20"/>
      <c r="D56" s="20"/>
      <c r="E56" s="20"/>
      <c r="F56" s="20"/>
      <c r="G56" s="20"/>
      <c r="H56" s="20"/>
      <c r="I56" s="20"/>
      <c r="J56" s="20"/>
      <c r="K56" s="26"/>
      <c r="P56" s="46"/>
      <c r="Q56" s="46"/>
      <c r="R56" s="46"/>
    </row>
    <row r="57" spans="1:18" s="47" customFormat="1" x14ac:dyDescent="0.3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P57" s="46"/>
      <c r="Q57" s="46"/>
      <c r="R57" s="46"/>
    </row>
    <row r="58" spans="1:18" s="47" customFormat="1" x14ac:dyDescent="0.3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P58" s="46"/>
      <c r="Q58" s="46"/>
      <c r="R58" s="46"/>
    </row>
    <row r="59" spans="1:18" s="47" customFormat="1" x14ac:dyDescent="0.3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P59" s="46"/>
      <c r="Q59" s="46"/>
      <c r="R59" s="46"/>
    </row>
    <row r="60" spans="1:18" s="47" customFormat="1" x14ac:dyDescent="0.3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P60" s="46"/>
      <c r="Q60" s="46"/>
      <c r="R60" s="46"/>
    </row>
    <row r="61" spans="1:18" s="47" customFormat="1" x14ac:dyDescent="0.3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P61" s="46"/>
      <c r="Q61" s="46"/>
      <c r="R61" s="46"/>
    </row>
    <row r="62" spans="1:18" s="47" customFormat="1" x14ac:dyDescent="0.3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P62" s="46"/>
      <c r="Q62" s="46"/>
      <c r="R62" s="46"/>
    </row>
    <row r="63" spans="1:18" s="47" customFormat="1" x14ac:dyDescent="0.3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P63" s="46"/>
      <c r="Q63" s="46"/>
      <c r="R63" s="46"/>
    </row>
    <row r="64" spans="1:18" s="47" customFormat="1" x14ac:dyDescent="0.3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P64" s="46"/>
      <c r="Q64" s="46"/>
      <c r="R64" s="46"/>
    </row>
    <row r="65" spans="1:18" s="47" customFormat="1" x14ac:dyDescent="0.35">
      <c r="A65" s="51"/>
      <c r="B65" s="102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P65" s="46"/>
      <c r="Q65" s="46"/>
      <c r="R65" s="46"/>
    </row>
    <row r="66" spans="1:18" s="47" customFormat="1" x14ac:dyDescent="0.3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P66" s="46"/>
      <c r="Q66" s="46"/>
      <c r="R66" s="46"/>
    </row>
    <row r="67" spans="1:18" s="47" customFormat="1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P67" s="46"/>
      <c r="Q67" s="46"/>
      <c r="R67" s="46"/>
    </row>
    <row r="68" spans="1:18" s="47" customFormat="1" x14ac:dyDescent="0.3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P68" s="46"/>
      <c r="Q68" s="46"/>
      <c r="R68" s="46"/>
    </row>
    <row r="69" spans="1:18" s="47" customFormat="1" x14ac:dyDescent="0.3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P69" s="46"/>
      <c r="Q69" s="46"/>
      <c r="R69" s="46"/>
    </row>
    <row r="70" spans="1:18" s="47" customFormat="1" x14ac:dyDescent="0.3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P70" s="46"/>
      <c r="Q70" s="46"/>
      <c r="R70" s="46"/>
    </row>
    <row r="71" spans="1:18" s="47" customFormat="1" x14ac:dyDescent="0.3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P71" s="46"/>
      <c r="Q71" s="46"/>
      <c r="R71" s="46"/>
    </row>
    <row r="72" spans="1:18" s="47" customFormat="1" x14ac:dyDescent="0.3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P72" s="46"/>
      <c r="Q72" s="46"/>
      <c r="R72" s="46"/>
    </row>
    <row r="73" spans="1:18" s="47" customFormat="1" x14ac:dyDescent="0.3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P73" s="46"/>
      <c r="Q73" s="46"/>
      <c r="R73" s="46"/>
    </row>
    <row r="74" spans="1:18" s="47" customFormat="1" x14ac:dyDescent="0.3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P74" s="46"/>
      <c r="Q74" s="46"/>
      <c r="R74" s="46"/>
    </row>
    <row r="75" spans="1:18" s="47" customFormat="1" x14ac:dyDescent="0.3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P75" s="46"/>
      <c r="Q75" s="46"/>
      <c r="R75" s="46"/>
    </row>
    <row r="76" spans="1:18" s="47" customFormat="1" x14ac:dyDescent="0.3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P76" s="46"/>
      <c r="Q76" s="46"/>
      <c r="R76" s="46"/>
    </row>
    <row r="77" spans="1:18" s="47" customFormat="1" x14ac:dyDescent="0.3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P77" s="46"/>
      <c r="Q77" s="46"/>
      <c r="R77" s="46"/>
    </row>
    <row r="78" spans="1:18" s="47" customFormat="1" x14ac:dyDescent="0.3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P78" s="46"/>
      <c r="Q78" s="46"/>
      <c r="R78" s="46"/>
    </row>
    <row r="79" spans="1:18" s="47" customFormat="1" x14ac:dyDescent="0.3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P79" s="46"/>
      <c r="Q79" s="46"/>
      <c r="R79" s="46"/>
    </row>
    <row r="80" spans="1:18" s="47" customFormat="1" x14ac:dyDescent="0.3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P80" s="46"/>
      <c r="Q80" s="46"/>
      <c r="R80" s="46"/>
    </row>
    <row r="81" spans="1:18" s="47" customFormat="1" x14ac:dyDescent="0.3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P81" s="46"/>
      <c r="Q81" s="46"/>
      <c r="R81" s="46"/>
    </row>
    <row r="82" spans="1:18" s="47" customFormat="1" x14ac:dyDescent="0.3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P82" s="46"/>
      <c r="Q82" s="46"/>
      <c r="R82" s="46"/>
    </row>
    <row r="83" spans="1:18" s="47" customFormat="1" x14ac:dyDescent="0.3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P83" s="46"/>
      <c r="Q83" s="46"/>
      <c r="R83" s="46"/>
    </row>
    <row r="84" spans="1:18" s="47" customFormat="1" x14ac:dyDescent="0.3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P84" s="46"/>
      <c r="Q84" s="46"/>
      <c r="R84" s="46"/>
    </row>
    <row r="85" spans="1:18" s="47" customFormat="1" x14ac:dyDescent="0.3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P85" s="46"/>
      <c r="Q85" s="46"/>
      <c r="R85" s="46"/>
    </row>
    <row r="86" spans="1:18" s="47" customFormat="1" x14ac:dyDescent="0.3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P86" s="46"/>
      <c r="Q86" s="46"/>
      <c r="R86" s="46"/>
    </row>
    <row r="87" spans="1:18" s="47" customFormat="1" x14ac:dyDescent="0.3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P87" s="46"/>
      <c r="Q87" s="46"/>
      <c r="R87" s="46"/>
    </row>
    <row r="88" spans="1:18" s="47" customFormat="1" x14ac:dyDescent="0.3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P88" s="46"/>
      <c r="Q88" s="46"/>
      <c r="R88" s="46"/>
    </row>
    <row r="89" spans="1:18" s="47" customFormat="1" x14ac:dyDescent="0.3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P89" s="46"/>
      <c r="Q89" s="46"/>
      <c r="R89" s="46"/>
    </row>
    <row r="90" spans="1:18" s="47" customFormat="1" x14ac:dyDescent="0.3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P90" s="46"/>
      <c r="Q90" s="46"/>
      <c r="R90" s="46"/>
    </row>
    <row r="91" spans="1:18" s="47" customFormat="1" x14ac:dyDescent="0.3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P91" s="46"/>
      <c r="Q91" s="46"/>
      <c r="R91" s="46"/>
    </row>
    <row r="92" spans="1:18" s="47" customFormat="1" x14ac:dyDescent="0.3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P92" s="46"/>
      <c r="Q92" s="46"/>
      <c r="R92" s="46"/>
    </row>
    <row r="93" spans="1:18" s="47" customFormat="1" x14ac:dyDescent="0.3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P93" s="46"/>
      <c r="Q93" s="46"/>
      <c r="R93" s="46"/>
    </row>
    <row r="94" spans="1:18" s="47" customFormat="1" x14ac:dyDescent="0.3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P94" s="46"/>
      <c r="Q94" s="46"/>
      <c r="R94" s="46"/>
    </row>
    <row r="95" spans="1:18" s="47" customFormat="1" x14ac:dyDescent="0.3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P95" s="46"/>
      <c r="Q95" s="46"/>
      <c r="R95" s="46"/>
    </row>
    <row r="96" spans="1:18" s="47" customFormat="1" x14ac:dyDescent="0.3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P96" s="46"/>
      <c r="Q96" s="46"/>
      <c r="R96" s="46"/>
    </row>
    <row r="97" spans="1:18" s="47" customFormat="1" x14ac:dyDescent="0.3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P97" s="46"/>
      <c r="Q97" s="46"/>
      <c r="R97" s="46"/>
    </row>
    <row r="98" spans="1:18" s="47" customFormat="1" x14ac:dyDescent="0.3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P98" s="46"/>
      <c r="Q98" s="46"/>
      <c r="R98" s="46"/>
    </row>
    <row r="99" spans="1:18" s="47" customFormat="1" x14ac:dyDescent="0.3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P99" s="46"/>
      <c r="Q99" s="46"/>
      <c r="R99" s="46"/>
    </row>
    <row r="100" spans="1:18" s="47" customFormat="1" x14ac:dyDescent="0.3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P100" s="46"/>
      <c r="Q100" s="46"/>
      <c r="R100" s="46"/>
    </row>
    <row r="101" spans="1:18" s="47" customFormat="1" x14ac:dyDescent="0.3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P101" s="46"/>
      <c r="Q101" s="46"/>
      <c r="R101" s="46"/>
    </row>
    <row r="102" spans="1:18" s="47" customFormat="1" x14ac:dyDescent="0.3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P102" s="46"/>
      <c r="Q102" s="46"/>
      <c r="R102" s="46"/>
    </row>
    <row r="103" spans="1:18" s="47" customFormat="1" x14ac:dyDescent="0.3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P103" s="46"/>
      <c r="Q103" s="46"/>
      <c r="R103" s="46"/>
    </row>
    <row r="104" spans="1:18" s="47" customFormat="1" x14ac:dyDescent="0.3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P104" s="46"/>
      <c r="Q104" s="46"/>
      <c r="R104" s="46"/>
    </row>
    <row r="105" spans="1:18" s="47" customFormat="1" x14ac:dyDescent="0.3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P105" s="46"/>
      <c r="Q105" s="46"/>
      <c r="R105" s="46"/>
    </row>
    <row r="106" spans="1:18" s="47" customFormat="1" x14ac:dyDescent="0.3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P106" s="46"/>
      <c r="Q106" s="46"/>
      <c r="R106" s="46"/>
    </row>
    <row r="107" spans="1:18" s="47" customFormat="1" x14ac:dyDescent="0.3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P107" s="46"/>
      <c r="Q107" s="46"/>
      <c r="R107" s="46"/>
    </row>
    <row r="108" spans="1:18" s="47" customFormat="1" x14ac:dyDescent="0.3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P108" s="46"/>
      <c r="Q108" s="46"/>
      <c r="R108" s="46"/>
    </row>
    <row r="109" spans="1:18" s="47" customFormat="1" x14ac:dyDescent="0.3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P109" s="46"/>
      <c r="Q109" s="46"/>
      <c r="R109" s="46"/>
    </row>
    <row r="110" spans="1:18" s="47" customFormat="1" x14ac:dyDescent="0.3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P110" s="46"/>
      <c r="Q110" s="46"/>
      <c r="R110" s="46"/>
    </row>
    <row r="111" spans="1:18" s="47" customFormat="1" x14ac:dyDescent="0.3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P111" s="46"/>
      <c r="Q111" s="46"/>
      <c r="R111" s="46"/>
    </row>
    <row r="112" spans="1:18" s="47" customFormat="1" x14ac:dyDescent="0.3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P112" s="46"/>
      <c r="Q112" s="46"/>
      <c r="R112" s="46"/>
    </row>
    <row r="113" spans="1:18" s="47" customFormat="1" x14ac:dyDescent="0.3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P113" s="46"/>
      <c r="Q113" s="46"/>
      <c r="R113" s="46"/>
    </row>
    <row r="114" spans="1:18" s="47" customFormat="1" x14ac:dyDescent="0.3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P114" s="46"/>
      <c r="Q114" s="46"/>
      <c r="R114" s="46"/>
    </row>
    <row r="115" spans="1:18" s="47" customFormat="1" x14ac:dyDescent="0.3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P115" s="46"/>
      <c r="Q115" s="46"/>
      <c r="R115" s="46"/>
    </row>
    <row r="116" spans="1:18" s="47" customFormat="1" x14ac:dyDescent="0.3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P116" s="46"/>
      <c r="Q116" s="46"/>
      <c r="R116" s="46"/>
    </row>
    <row r="117" spans="1:18" s="47" customFormat="1" x14ac:dyDescent="0.3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P117" s="46"/>
      <c r="Q117" s="46"/>
      <c r="R117" s="46"/>
    </row>
    <row r="118" spans="1:18" s="47" customFormat="1" x14ac:dyDescent="0.3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P118" s="46"/>
      <c r="Q118" s="46"/>
      <c r="R118" s="46"/>
    </row>
    <row r="119" spans="1:18" s="47" customFormat="1" x14ac:dyDescent="0.3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P119" s="46"/>
      <c r="Q119" s="46"/>
      <c r="R119" s="46"/>
    </row>
    <row r="120" spans="1:18" s="47" customFormat="1" x14ac:dyDescent="0.3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P120" s="46"/>
      <c r="Q120" s="46"/>
      <c r="R120" s="46"/>
    </row>
    <row r="121" spans="1:18" s="47" customFormat="1" x14ac:dyDescent="0.3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P121" s="46"/>
      <c r="Q121" s="46"/>
      <c r="R121" s="46"/>
    </row>
    <row r="122" spans="1:18" s="47" customFormat="1" x14ac:dyDescent="0.3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P122" s="46"/>
      <c r="Q122" s="46"/>
      <c r="R122" s="46"/>
    </row>
    <row r="123" spans="1:18" s="47" customFormat="1" x14ac:dyDescent="0.3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P123" s="46"/>
      <c r="Q123" s="46"/>
      <c r="R123" s="46"/>
    </row>
    <row r="124" spans="1:18" s="47" customFormat="1" x14ac:dyDescent="0.3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P124" s="46"/>
      <c r="Q124" s="46"/>
      <c r="R124" s="46"/>
    </row>
    <row r="125" spans="1:18" s="47" customFormat="1" x14ac:dyDescent="0.3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P125" s="46"/>
      <c r="Q125" s="46"/>
      <c r="R125" s="46"/>
    </row>
    <row r="126" spans="1:18" s="47" customFormat="1" x14ac:dyDescent="0.3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P126" s="46"/>
      <c r="Q126" s="46"/>
      <c r="R126" s="46"/>
    </row>
    <row r="127" spans="1:18" s="47" customFormat="1" x14ac:dyDescent="0.3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P127" s="46"/>
      <c r="Q127" s="46"/>
      <c r="R127" s="46"/>
    </row>
    <row r="128" spans="1:18" s="47" customFormat="1" x14ac:dyDescent="0.3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P128" s="46"/>
      <c r="Q128" s="46"/>
      <c r="R128" s="46"/>
    </row>
    <row r="129" spans="1:18" s="47" customFormat="1" x14ac:dyDescent="0.3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P129" s="46"/>
      <c r="Q129" s="46"/>
      <c r="R129" s="46"/>
    </row>
    <row r="130" spans="1:18" s="47" customFormat="1" x14ac:dyDescent="0.3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P130" s="46"/>
      <c r="Q130" s="46"/>
      <c r="R130" s="46"/>
    </row>
    <row r="131" spans="1:18" s="47" customFormat="1" x14ac:dyDescent="0.3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P131" s="46"/>
      <c r="Q131" s="46"/>
      <c r="R131" s="46"/>
    </row>
    <row r="132" spans="1:18" s="47" customFormat="1" x14ac:dyDescent="0.3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P132" s="46"/>
      <c r="Q132" s="46"/>
      <c r="R132" s="46"/>
    </row>
    <row r="133" spans="1:18" s="47" customFormat="1" x14ac:dyDescent="0.3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P133" s="46"/>
      <c r="Q133" s="46"/>
      <c r="R133" s="46"/>
    </row>
    <row r="134" spans="1:18" s="47" customFormat="1" x14ac:dyDescent="0.3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P134" s="46"/>
      <c r="Q134" s="46"/>
      <c r="R134" s="46"/>
    </row>
    <row r="135" spans="1:18" s="47" customFormat="1" x14ac:dyDescent="0.3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P135" s="46"/>
      <c r="Q135" s="46"/>
      <c r="R135" s="46"/>
    </row>
    <row r="136" spans="1:18" s="47" customFormat="1" x14ac:dyDescent="0.3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P136" s="46"/>
      <c r="Q136" s="46"/>
      <c r="R136" s="46"/>
    </row>
    <row r="137" spans="1:18" s="47" customFormat="1" x14ac:dyDescent="0.3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P137" s="46"/>
      <c r="Q137" s="46"/>
      <c r="R137" s="46"/>
    </row>
    <row r="138" spans="1:18" s="47" customFormat="1" x14ac:dyDescent="0.3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P138" s="46"/>
      <c r="Q138" s="46"/>
      <c r="R138" s="46"/>
    </row>
    <row r="139" spans="1:18" s="47" customFormat="1" x14ac:dyDescent="0.3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P139" s="46"/>
      <c r="Q139" s="46"/>
      <c r="R139" s="46"/>
    </row>
    <row r="140" spans="1:18" s="47" customFormat="1" x14ac:dyDescent="0.3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P140" s="46"/>
      <c r="Q140" s="46"/>
      <c r="R140" s="46"/>
    </row>
    <row r="141" spans="1:18" s="47" customFormat="1" x14ac:dyDescent="0.3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P141" s="46"/>
      <c r="Q141" s="46"/>
      <c r="R141" s="46"/>
    </row>
    <row r="142" spans="1:18" s="47" customFormat="1" x14ac:dyDescent="0.3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P142" s="46"/>
      <c r="Q142" s="46"/>
      <c r="R142" s="46"/>
    </row>
    <row r="143" spans="1:18" s="47" customFormat="1" x14ac:dyDescent="0.3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P143" s="46"/>
      <c r="Q143" s="46"/>
      <c r="R143" s="46"/>
    </row>
    <row r="144" spans="1:18" s="47" customFormat="1" x14ac:dyDescent="0.3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P144" s="46"/>
      <c r="Q144" s="46"/>
      <c r="R144" s="46"/>
    </row>
    <row r="145" spans="1:18" s="47" customFormat="1" x14ac:dyDescent="0.3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P145" s="46"/>
      <c r="Q145" s="46"/>
      <c r="R145" s="46"/>
    </row>
    <row r="146" spans="1:18" s="47" customFormat="1" x14ac:dyDescent="0.3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P146" s="46"/>
      <c r="Q146" s="46"/>
      <c r="R146" s="46"/>
    </row>
    <row r="147" spans="1:18" s="47" customFormat="1" x14ac:dyDescent="0.3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P147" s="46"/>
      <c r="Q147" s="46"/>
      <c r="R147" s="46"/>
    </row>
    <row r="148" spans="1:18" s="47" customFormat="1" x14ac:dyDescent="0.3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P148" s="46"/>
      <c r="Q148" s="46"/>
      <c r="R148" s="46"/>
    </row>
    <row r="149" spans="1:18" s="47" customFormat="1" x14ac:dyDescent="0.3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P149" s="46"/>
      <c r="Q149" s="46"/>
      <c r="R149" s="46"/>
    </row>
    <row r="150" spans="1:18" s="47" customFormat="1" x14ac:dyDescent="0.3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P150" s="46"/>
      <c r="Q150" s="46"/>
      <c r="R150" s="46"/>
    </row>
    <row r="151" spans="1:18" s="47" customFormat="1" x14ac:dyDescent="0.3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P151" s="46"/>
      <c r="Q151" s="46"/>
      <c r="R151" s="46"/>
    </row>
    <row r="152" spans="1:18" s="47" customFormat="1" x14ac:dyDescent="0.3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P152" s="46"/>
      <c r="Q152" s="46"/>
      <c r="R152" s="46"/>
    </row>
    <row r="153" spans="1:18" s="47" customFormat="1" x14ac:dyDescent="0.3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P153" s="46"/>
      <c r="Q153" s="46"/>
      <c r="R153" s="46"/>
    </row>
    <row r="154" spans="1:18" s="47" customFormat="1" x14ac:dyDescent="0.3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P154" s="46"/>
      <c r="Q154" s="46"/>
      <c r="R154" s="46"/>
    </row>
    <row r="155" spans="1:18" s="47" customFormat="1" x14ac:dyDescent="0.3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P155" s="46"/>
      <c r="Q155" s="46"/>
      <c r="R155" s="46"/>
    </row>
    <row r="156" spans="1:18" s="47" customFormat="1" x14ac:dyDescent="0.3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P156" s="46"/>
      <c r="Q156" s="46"/>
      <c r="R156" s="46"/>
    </row>
    <row r="157" spans="1:18" s="47" customFormat="1" x14ac:dyDescent="0.3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P157" s="46"/>
      <c r="Q157" s="46"/>
      <c r="R157" s="46"/>
    </row>
    <row r="158" spans="1:18" s="47" customFormat="1" x14ac:dyDescent="0.3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P158" s="46"/>
      <c r="Q158" s="46"/>
      <c r="R158" s="46"/>
    </row>
    <row r="159" spans="1:18" s="47" customFormat="1" x14ac:dyDescent="0.3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P159" s="46"/>
      <c r="Q159" s="46"/>
      <c r="R159" s="46"/>
    </row>
    <row r="160" spans="1:18" s="47" customFormat="1" x14ac:dyDescent="0.3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P160" s="46"/>
      <c r="Q160" s="46"/>
      <c r="R160" s="46"/>
    </row>
    <row r="161" spans="1:18" s="47" customFormat="1" x14ac:dyDescent="0.3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P161" s="46"/>
      <c r="Q161" s="46"/>
      <c r="R161" s="46"/>
    </row>
    <row r="162" spans="1:18" s="47" customFormat="1" x14ac:dyDescent="0.3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P162" s="46"/>
      <c r="Q162" s="46"/>
      <c r="R162" s="46"/>
    </row>
    <row r="163" spans="1:18" s="47" customFormat="1" x14ac:dyDescent="0.3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P163" s="46"/>
      <c r="Q163" s="46"/>
      <c r="R163" s="46"/>
    </row>
    <row r="164" spans="1:18" s="47" customFormat="1" x14ac:dyDescent="0.3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P164" s="46"/>
      <c r="Q164" s="46"/>
      <c r="R164" s="46"/>
    </row>
    <row r="165" spans="1:18" s="47" customFormat="1" x14ac:dyDescent="0.3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P165" s="46"/>
      <c r="Q165" s="46"/>
      <c r="R165" s="46"/>
    </row>
    <row r="166" spans="1:18" s="47" customFormat="1" x14ac:dyDescent="0.3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P166" s="46"/>
      <c r="Q166" s="46"/>
      <c r="R166" s="46"/>
    </row>
    <row r="167" spans="1:18" s="47" customFormat="1" x14ac:dyDescent="0.3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P167" s="46"/>
      <c r="Q167" s="46"/>
      <c r="R167" s="46"/>
    </row>
    <row r="168" spans="1:18" s="47" customFormat="1" x14ac:dyDescent="0.3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P168" s="46"/>
      <c r="Q168" s="46"/>
      <c r="R168" s="46"/>
    </row>
    <row r="169" spans="1:18" s="47" customFormat="1" x14ac:dyDescent="0.3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P169" s="46"/>
      <c r="Q169" s="46"/>
      <c r="R169" s="46"/>
    </row>
    <row r="170" spans="1:18" s="47" customFormat="1" x14ac:dyDescent="0.3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P170" s="46"/>
      <c r="Q170" s="46"/>
      <c r="R170" s="46"/>
    </row>
    <row r="171" spans="1:18" s="47" customFormat="1" x14ac:dyDescent="0.3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P171" s="46"/>
      <c r="Q171" s="46"/>
      <c r="R171" s="46"/>
    </row>
    <row r="172" spans="1:18" s="47" customFormat="1" x14ac:dyDescent="0.3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P172" s="46"/>
      <c r="Q172" s="46"/>
      <c r="R172" s="46"/>
    </row>
    <row r="173" spans="1:18" s="47" customFormat="1" x14ac:dyDescent="0.3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P173" s="46"/>
      <c r="Q173" s="46"/>
      <c r="R173" s="46"/>
    </row>
    <row r="174" spans="1:18" s="47" customFormat="1" x14ac:dyDescent="0.3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P174" s="46"/>
      <c r="Q174" s="46"/>
      <c r="R174" s="46"/>
    </row>
    <row r="175" spans="1:18" s="47" customFormat="1" x14ac:dyDescent="0.3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P175" s="46"/>
      <c r="Q175" s="46"/>
      <c r="R175" s="46"/>
    </row>
    <row r="176" spans="1:18" s="47" customFormat="1" x14ac:dyDescent="0.3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P176" s="46"/>
      <c r="Q176" s="46"/>
      <c r="R176" s="46"/>
    </row>
    <row r="177" spans="1:18" s="47" customFormat="1" x14ac:dyDescent="0.3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P177" s="46"/>
      <c r="Q177" s="46"/>
      <c r="R177" s="46"/>
    </row>
    <row r="178" spans="1:18" s="47" customFormat="1" x14ac:dyDescent="0.3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P178" s="46"/>
      <c r="Q178" s="46"/>
      <c r="R178" s="46"/>
    </row>
    <row r="179" spans="1:18" s="47" customFormat="1" x14ac:dyDescent="0.3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P179" s="46"/>
      <c r="Q179" s="46"/>
      <c r="R179" s="46"/>
    </row>
    <row r="180" spans="1:18" s="47" customFormat="1" x14ac:dyDescent="0.3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P180" s="46"/>
      <c r="Q180" s="46"/>
      <c r="R180" s="46"/>
    </row>
    <row r="181" spans="1:18" s="47" customFormat="1" x14ac:dyDescent="0.3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P181" s="46"/>
      <c r="Q181" s="46"/>
      <c r="R181" s="46"/>
    </row>
    <row r="182" spans="1:18" s="47" customFormat="1" x14ac:dyDescent="0.3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P182" s="46"/>
      <c r="Q182" s="46"/>
      <c r="R182" s="46"/>
    </row>
    <row r="183" spans="1:18" s="47" customFormat="1" x14ac:dyDescent="0.3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P183" s="46"/>
      <c r="Q183" s="46"/>
      <c r="R183" s="46"/>
    </row>
    <row r="184" spans="1:18" s="47" customFormat="1" x14ac:dyDescent="0.3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P184" s="46"/>
      <c r="Q184" s="46"/>
      <c r="R184" s="46"/>
    </row>
    <row r="185" spans="1:18" s="47" customFormat="1" x14ac:dyDescent="0.3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P185" s="46"/>
      <c r="Q185" s="46"/>
      <c r="R185" s="4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  <ignoredError sqref="E26:E30 I26 I28 I30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BO191"/>
  <sheetViews>
    <sheetView zoomScaleNormal="100" zoomScaleSheetLayoutView="80" workbookViewId="0">
      <selection activeCell="P47" sqref="P47"/>
    </sheetView>
  </sheetViews>
  <sheetFormatPr baseColWidth="10" defaultColWidth="11.59765625" defaultRowHeight="12.75" x14ac:dyDescent="0.35"/>
  <cols>
    <col min="1" max="1" width="2.73046875" style="20" customWidth="1"/>
    <col min="2" max="2" width="26.59765625" style="21" customWidth="1"/>
    <col min="3" max="3" width="9.73046875" style="21" customWidth="1"/>
    <col min="4" max="4" width="9.86328125" style="21" customWidth="1"/>
    <col min="5" max="9" width="11" style="21" bestFit="1" customWidth="1"/>
    <col min="10" max="10" width="10.265625" style="21" customWidth="1"/>
    <col min="11" max="11" width="14" style="21" customWidth="1"/>
    <col min="12" max="12" width="10.86328125" style="21" customWidth="1"/>
    <col min="13" max="13" width="1.73046875" style="21" customWidth="1"/>
    <col min="14" max="16" width="11.59765625" style="67" customWidth="1"/>
    <col min="17" max="17" width="5.73046875" style="67" bestFit="1" customWidth="1"/>
    <col min="18" max="18" width="12.265625" style="67" bestFit="1" customWidth="1"/>
    <col min="19" max="19" width="12" style="67" bestFit="1" customWidth="1"/>
    <col min="20" max="20" width="10.59765625" style="67" bestFit="1" customWidth="1"/>
    <col min="21" max="30" width="11.59765625" style="67" customWidth="1"/>
    <col min="31" max="65" width="11.59765625" style="47" customWidth="1"/>
    <col min="66" max="67" width="11.59765625" style="47"/>
    <col min="68" max="16384" width="11.59765625" style="69"/>
  </cols>
  <sheetData>
    <row r="1" spans="1:35" ht="15.75" customHeight="1" x14ac:dyDescent="0.3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5"/>
    </row>
    <row r="2" spans="1:35" ht="15.75" customHeight="1" x14ac:dyDescent="0.35"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6"/>
    </row>
    <row r="3" spans="1:35" ht="15.75" customHeight="1" x14ac:dyDescent="0.35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6"/>
    </row>
    <row r="4" spans="1:35" ht="15.75" customHeight="1" x14ac:dyDescent="0.35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6"/>
    </row>
    <row r="5" spans="1:35" ht="15.75" customHeight="1" x14ac:dyDescent="0.35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6"/>
    </row>
    <row r="6" spans="1:35" ht="15.75" customHeight="1" x14ac:dyDescent="0.35"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6"/>
    </row>
    <row r="7" spans="1:35" ht="15.75" customHeight="1" x14ac:dyDescent="0.35"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6"/>
    </row>
    <row r="8" spans="1:35" ht="15.75" customHeight="1" x14ac:dyDescent="0.35"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6"/>
    </row>
    <row r="9" spans="1:35" ht="13.15" x14ac:dyDescent="0.4">
      <c r="B9" s="20"/>
      <c r="C9" s="193" t="s">
        <v>52</v>
      </c>
      <c r="D9" s="193"/>
      <c r="E9" s="193"/>
      <c r="F9" s="193"/>
      <c r="G9" s="193"/>
      <c r="H9" s="193"/>
      <c r="I9" s="193"/>
      <c r="J9" s="193"/>
      <c r="K9" s="193"/>
      <c r="L9" s="70"/>
      <c r="M9" s="26"/>
    </row>
    <row r="10" spans="1:35" ht="13.15" x14ac:dyDescent="0.4">
      <c r="B10" s="20"/>
      <c r="C10" s="194" t="str">
        <f>+CONCATENATE("toneladas métricas, últimos seis meses ",Fechas!C2," ",Fechas!B3)</f>
        <v>toneladas métricas, últimos seis meses septiembre 2022</v>
      </c>
      <c r="D10" s="194"/>
      <c r="E10" s="194"/>
      <c r="F10" s="194"/>
      <c r="G10" s="194"/>
      <c r="H10" s="194"/>
      <c r="I10" s="194"/>
      <c r="J10" s="194"/>
      <c r="K10" s="194"/>
      <c r="L10" s="27"/>
      <c r="M10" s="26"/>
    </row>
    <row r="11" spans="1:35" ht="13.15" x14ac:dyDescent="0.4">
      <c r="B11" s="20"/>
      <c r="C11" s="27"/>
      <c r="D11" s="27"/>
      <c r="E11" s="27"/>
      <c r="F11" s="27"/>
      <c r="G11" s="27"/>
      <c r="H11" s="27"/>
      <c r="I11" s="27"/>
      <c r="J11" s="20"/>
      <c r="K11" s="20"/>
      <c r="L11" s="20"/>
      <c r="M11" s="26"/>
    </row>
    <row r="12" spans="1:35" ht="15.6" customHeight="1" x14ac:dyDescent="0.4">
      <c r="B12" s="27"/>
      <c r="C12" s="156">
        <v>2021</v>
      </c>
      <c r="D12" s="198">
        <f>+Fechas!B3</f>
        <v>2022</v>
      </c>
      <c r="E12" s="198"/>
      <c r="F12" s="198"/>
      <c r="G12" s="198"/>
      <c r="H12" s="198"/>
      <c r="I12" s="198"/>
      <c r="J12" s="199" t="s">
        <v>23</v>
      </c>
      <c r="K12" s="199" t="str">
        <f>+CONCATENATE("% del total
",Fechas!C2," '",MID(Fechas!B3,3,2))</f>
        <v>% del total
septiembre '22</v>
      </c>
      <c r="L12" s="199" t="str">
        <f>+CONCATENATE("% cambio
'",MID([2]Fechas!B3,3,2),"/'",MID('[2]Abastecimiento Bogotá'!C12,3,2))</f>
        <v>% cambio
'22/'21</v>
      </c>
      <c r="M12" s="26"/>
    </row>
    <row r="13" spans="1:35" ht="14.45" customHeight="1" x14ac:dyDescent="0.35">
      <c r="B13" s="31"/>
      <c r="C13" s="185" t="s">
        <v>395</v>
      </c>
      <c r="D13" s="185" t="s">
        <v>396</v>
      </c>
      <c r="E13" s="185" t="s">
        <v>397</v>
      </c>
      <c r="F13" s="185" t="s">
        <v>398</v>
      </c>
      <c r="G13" s="185" t="s">
        <v>399</v>
      </c>
      <c r="H13" s="185" t="s">
        <v>400</v>
      </c>
      <c r="I13" s="185" t="s">
        <v>395</v>
      </c>
      <c r="J13" s="194"/>
      <c r="K13" s="194"/>
      <c r="L13" s="194"/>
      <c r="M13" s="26"/>
      <c r="S13" s="71"/>
    </row>
    <row r="14" spans="1:35" ht="13.15" x14ac:dyDescent="0.35">
      <c r="B14" s="31"/>
      <c r="C14" s="63"/>
      <c r="D14" s="120"/>
      <c r="E14" s="120"/>
      <c r="F14" s="121"/>
      <c r="G14" s="121"/>
      <c r="H14" s="120"/>
      <c r="I14" s="121"/>
      <c r="J14" s="72"/>
      <c r="K14" s="72"/>
      <c r="L14" s="72"/>
      <c r="M14" s="26"/>
      <c r="R14" s="73"/>
      <c r="S14" s="71"/>
      <c r="T14" s="68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</row>
    <row r="15" spans="1:35" ht="13.15" x14ac:dyDescent="0.4">
      <c r="A15" s="135" t="s">
        <v>173</v>
      </c>
      <c r="B15" s="35" t="s">
        <v>9</v>
      </c>
      <c r="C15" s="37">
        <f>+SUM(C16:C19)</f>
        <v>194048.611</v>
      </c>
      <c r="D15" s="37">
        <f t="shared" ref="D15:I15" si="0">+SUM(D16:D19)</f>
        <v>174858.30289999975</v>
      </c>
      <c r="E15" s="37">
        <f t="shared" si="0"/>
        <v>196952.52299999984</v>
      </c>
      <c r="F15" s="37">
        <f t="shared" si="0"/>
        <v>191121.7180000002</v>
      </c>
      <c r="G15" s="37">
        <f t="shared" si="0"/>
        <v>194233.52400000003</v>
      </c>
      <c r="H15" s="37">
        <f t="shared" si="0"/>
        <v>197045.36000000034</v>
      </c>
      <c r="I15" s="37">
        <f t="shared" si="0"/>
        <v>191060.65450000018</v>
      </c>
      <c r="J15" s="78">
        <f>+IFERROR(I15/H15*100-100,"")</f>
        <v>-3.0372222416199719</v>
      </c>
      <c r="K15" s="78">
        <f>+(I15/$I$15)*100</f>
        <v>100</v>
      </c>
      <c r="L15" s="78">
        <f>+IFERROR(I15/C15*100-100,"")</f>
        <v>-1.5397979323850137</v>
      </c>
      <c r="M15" s="26"/>
      <c r="N15" s="74"/>
      <c r="O15" s="75"/>
      <c r="R15" s="73"/>
      <c r="S15" s="64"/>
      <c r="T15" s="68"/>
      <c r="U15" s="68"/>
      <c r="AC15" s="77"/>
      <c r="AD15" s="77"/>
      <c r="AE15" s="77"/>
      <c r="AF15" s="77"/>
      <c r="AG15" s="77"/>
      <c r="AH15" s="77"/>
      <c r="AI15" s="77"/>
    </row>
    <row r="16" spans="1:35" ht="13.15" x14ac:dyDescent="0.4">
      <c r="A16" s="135">
        <v>3</v>
      </c>
      <c r="B16" s="50" t="s">
        <v>10</v>
      </c>
      <c r="C16" s="59">
        <f>+SUMIFS([1]BD_ABASTECIMIENTO_SIPSA_PLAZA!$I$22:$I$10000,[1]BD_ABASTECIMIENTO_SIPSA_PLAZA!$A$22:$A$10000,$C$12,[1]BD_ABASTECIMIENTO_SIPSA_PLAZA!$B$22:$B$10000,C$13,[1]BD_ABASTECIMIENTO_SIPSA_PLAZA!$E$22:$E$10000,$A$15,[1]BD_ABASTECIMIENTO_SIPSA_PLAZA!$G$22:$G$10000,$A16)</f>
        <v>65262.767999999996</v>
      </c>
      <c r="D16" s="59">
        <f>+SUMIFS([1]BD_ABASTECIMIENTO_SIPSA_PLAZA!$I$22:$I$10000,[1]BD_ABASTECIMIENTO_SIPSA_PLAZA!$A$22:$A$10000,$D$12,[1]BD_ABASTECIMIENTO_SIPSA_PLAZA!$B$22:$B$10000,D$13,[1]BD_ABASTECIMIENTO_SIPSA_PLAZA!$E$22:$E$10000,$A$15,[1]BD_ABASTECIMIENTO_SIPSA_PLAZA!$G$22:$G$10000,$A16)</f>
        <v>62441.148999999918</v>
      </c>
      <c r="E16" s="59">
        <f>+SUMIFS([1]BD_ABASTECIMIENTO_SIPSA_PLAZA!$I$22:$I$10000,[1]BD_ABASTECIMIENTO_SIPSA_PLAZA!$A$22:$A$10000,$D$12,[1]BD_ABASTECIMIENTO_SIPSA_PLAZA!$B$22:$B$10000,E$13,[1]BD_ABASTECIMIENTO_SIPSA_PLAZA!$E$22:$E$10000,$A$15,[1]BD_ABASTECIMIENTO_SIPSA_PLAZA!$G$22:$G$10000,$A16)</f>
        <v>70744.651999999915</v>
      </c>
      <c r="F16" s="59">
        <f>+SUMIFS([1]BD_ABASTECIMIENTO_SIPSA_PLAZA!$I$22:$I$10000,[1]BD_ABASTECIMIENTO_SIPSA_PLAZA!$A$22:$A$10000,$D$12,[1]BD_ABASTECIMIENTO_SIPSA_PLAZA!$B$22:$B$10000,F$13,[1]BD_ABASTECIMIENTO_SIPSA_PLAZA!$E$22:$E$10000,$A$15,[1]BD_ABASTECIMIENTO_SIPSA_PLAZA!$G$22:$G$10000,$A16)</f>
        <v>67478.48700000027</v>
      </c>
      <c r="G16" s="59">
        <f>+SUMIFS([1]BD_ABASTECIMIENTO_SIPSA_PLAZA!$I$22:$I$10000,[1]BD_ABASTECIMIENTO_SIPSA_PLAZA!$A$22:$A$10000,$D$12,[1]BD_ABASTECIMIENTO_SIPSA_PLAZA!$B$22:$B$10000,G$13,[1]BD_ABASTECIMIENTO_SIPSA_PLAZA!$E$22:$E$10000,$A$15,[1]BD_ABASTECIMIENTO_SIPSA_PLAZA!$G$22:$G$10000,$A16)</f>
        <v>67404.309000000183</v>
      </c>
      <c r="H16" s="59">
        <f>+SUMIFS([1]BD_ABASTECIMIENTO_SIPSA_PLAZA!$I$22:$I$10000,[1]BD_ABASTECIMIENTO_SIPSA_PLAZA!$A$22:$A$10000,$D$12,[1]BD_ABASTECIMIENTO_SIPSA_PLAZA!$B$22:$B$10000,H$13,[1]BD_ABASTECIMIENTO_SIPSA_PLAZA!$E$22:$E$10000,$A$15,[1]BD_ABASTECIMIENTO_SIPSA_PLAZA!$G$22:$G$10000,$A16)</f>
        <v>71439.489000000234</v>
      </c>
      <c r="I16" s="59">
        <f>+SUMIFS([1]BD_ABASTECIMIENTO_SIPSA_PLAZA!$I$22:$I$10000,[1]BD_ABASTECIMIENTO_SIPSA_PLAZA!$A$22:$A$10000,$D$12,[1]BD_ABASTECIMIENTO_SIPSA_PLAZA!$B$22:$B$10000,I$13,[1]BD_ABASTECIMIENTO_SIPSA_PLAZA!$E$22:$E$10000,$A$15,[1]BD_ABASTECIMIENTO_SIPSA_PLAZA!$G$22:$G$10000,$A16)</f>
        <v>67296.974000000322</v>
      </c>
      <c r="J16" s="61">
        <f>+IFERROR(I16/H16*100-100,"")</f>
        <v>-5.7986347018802178</v>
      </c>
      <c r="K16" s="61">
        <f>+(I16/$I$15)*100</f>
        <v>35.222832338826862</v>
      </c>
      <c r="L16" s="61">
        <f>+IFERROR(I16/C16*100-100,"")</f>
        <v>3.1169471696332636</v>
      </c>
      <c r="M16" s="26"/>
      <c r="N16" s="74"/>
      <c r="O16" s="75"/>
      <c r="P16" s="77"/>
      <c r="R16" s="73"/>
      <c r="S16" s="71"/>
      <c r="T16" s="68"/>
      <c r="V16" s="122"/>
      <c r="W16" s="74"/>
      <c r="X16" s="75"/>
      <c r="Y16" s="77"/>
      <c r="Z16" s="77"/>
      <c r="AC16" s="77"/>
      <c r="AD16" s="77"/>
      <c r="AE16" s="77"/>
      <c r="AF16" s="77"/>
      <c r="AG16" s="77"/>
      <c r="AH16" s="77"/>
      <c r="AI16" s="77"/>
    </row>
    <row r="17" spans="1:35" ht="13.15" x14ac:dyDescent="0.4">
      <c r="A17" s="135">
        <v>2</v>
      </c>
      <c r="B17" s="20" t="s">
        <v>8</v>
      </c>
      <c r="C17" s="59">
        <f>+SUMIFS([1]BD_ABASTECIMIENTO_SIPSA_PLAZA!$I$22:$I$10000,[1]BD_ABASTECIMIENTO_SIPSA_PLAZA!$A$22:$A$10000,$C$12,[1]BD_ABASTECIMIENTO_SIPSA_PLAZA!$B$22:$B$10000,C$13,[1]BD_ABASTECIMIENTO_SIPSA_PLAZA!$E$22:$E$10000,$A$15,[1]BD_ABASTECIMIENTO_SIPSA_PLAZA!$G$22:$G$10000,$A17)</f>
        <v>53672.654000000002</v>
      </c>
      <c r="D17" s="59">
        <f>+SUMIFS([1]BD_ABASTECIMIENTO_SIPSA_PLAZA!$I$22:$I$10000,[1]BD_ABASTECIMIENTO_SIPSA_PLAZA!$A$22:$A$10000,$D$12,[1]BD_ABASTECIMIENTO_SIPSA_PLAZA!$B$22:$B$10000,D$13,[1]BD_ABASTECIMIENTO_SIPSA_PLAZA!$E$22:$E$10000,$A$15,[1]BD_ABASTECIMIENTO_SIPSA_PLAZA!$G$22:$G$10000,$A17)</f>
        <v>47419.957999999817</v>
      </c>
      <c r="E17" s="59">
        <f>+SUMIFS([1]BD_ABASTECIMIENTO_SIPSA_PLAZA!$I$22:$I$10000,[1]BD_ABASTECIMIENTO_SIPSA_PLAZA!$A$22:$A$10000,$D$12,[1]BD_ABASTECIMIENTO_SIPSA_PLAZA!$B$22:$B$10000,E$13,[1]BD_ABASTECIMIENTO_SIPSA_PLAZA!$E$22:$E$10000,$A$15,[1]BD_ABASTECIMIENTO_SIPSA_PLAZA!$G$22:$G$10000,$A17)</f>
        <v>53759.135999999984</v>
      </c>
      <c r="F17" s="59">
        <f>+SUMIFS([1]BD_ABASTECIMIENTO_SIPSA_PLAZA!$I$22:$I$10000,[1]BD_ABASTECIMIENTO_SIPSA_PLAZA!$A$22:$A$10000,$D$12,[1]BD_ABASTECIMIENTO_SIPSA_PLAZA!$B$22:$B$10000,F$13,[1]BD_ABASTECIMIENTO_SIPSA_PLAZA!$E$22:$E$10000,$A$15,[1]BD_ABASTECIMIENTO_SIPSA_PLAZA!$G$22:$G$10000,$A17)</f>
        <v>53356.740000000129</v>
      </c>
      <c r="G17" s="59">
        <f>+SUMIFS([1]BD_ABASTECIMIENTO_SIPSA_PLAZA!$I$22:$I$10000,[1]BD_ABASTECIMIENTO_SIPSA_PLAZA!$A$22:$A$10000,$D$12,[1]BD_ABASTECIMIENTO_SIPSA_PLAZA!$B$22:$B$10000,G$13,[1]BD_ABASTECIMIENTO_SIPSA_PLAZA!$E$22:$E$10000,$A$15,[1]BD_ABASTECIMIENTO_SIPSA_PLAZA!$G$22:$G$10000,$A17)</f>
        <v>55231.143999999978</v>
      </c>
      <c r="H17" s="59">
        <f>+SUMIFS([1]BD_ABASTECIMIENTO_SIPSA_PLAZA!$I$22:$I$10000,[1]BD_ABASTECIMIENTO_SIPSA_PLAZA!$A$22:$A$10000,$D$12,[1]BD_ABASTECIMIENTO_SIPSA_PLAZA!$B$22:$B$10000,H$13,[1]BD_ABASTECIMIENTO_SIPSA_PLAZA!$E$22:$E$10000,$A$15,[1]BD_ABASTECIMIENTO_SIPSA_PLAZA!$G$22:$G$10000,$A17)</f>
        <v>53847.454000000078</v>
      </c>
      <c r="I17" s="59">
        <f>+SUMIFS([1]BD_ABASTECIMIENTO_SIPSA_PLAZA!$I$22:$I$10000,[1]BD_ABASTECIMIENTO_SIPSA_PLAZA!$A$22:$A$10000,$D$12,[1]BD_ABASTECIMIENTO_SIPSA_PLAZA!$B$22:$B$10000,I$13,[1]BD_ABASTECIMIENTO_SIPSA_PLAZA!$E$22:$E$10000,$A$15,[1]BD_ABASTECIMIENTO_SIPSA_PLAZA!$G$22:$G$10000,$A17)</f>
        <v>53400.321999999986</v>
      </c>
      <c r="J17" s="61">
        <f>+IFERROR(I17/H17*100-100,"")</f>
        <v>-0.83036795017289933</v>
      </c>
      <c r="K17" s="61">
        <f>+(I17/$I$15)*100</f>
        <v>27.949408076585403</v>
      </c>
      <c r="L17" s="61">
        <f>+IFERROR(I17/C17*100-100,"")</f>
        <v>-0.50739432411897667</v>
      </c>
      <c r="M17" s="26"/>
      <c r="N17" s="74"/>
      <c r="O17" s="75"/>
      <c r="P17" s="77"/>
      <c r="R17" s="73"/>
      <c r="S17" s="71"/>
      <c r="T17" s="68"/>
      <c r="W17" s="74"/>
      <c r="X17" s="75"/>
      <c r="Y17" s="77"/>
      <c r="Z17" s="77"/>
      <c r="AC17" s="77"/>
      <c r="AD17" s="77"/>
      <c r="AE17" s="77"/>
      <c r="AF17" s="77"/>
      <c r="AG17" s="77"/>
      <c r="AH17" s="77"/>
      <c r="AI17" s="77"/>
    </row>
    <row r="18" spans="1:35" ht="13.15" x14ac:dyDescent="0.4">
      <c r="A18" s="135">
        <v>1</v>
      </c>
      <c r="B18" s="20" t="s">
        <v>11</v>
      </c>
      <c r="C18" s="59">
        <f>+SUMIFS([1]BD_ABASTECIMIENTO_SIPSA_PLAZA!$I$22:$I$10000,[1]BD_ABASTECIMIENTO_SIPSA_PLAZA!$A$22:$A$10000,$C$12,[1]BD_ABASTECIMIENTO_SIPSA_PLAZA!$B$22:$B$10000,C$13,[1]BD_ABASTECIMIENTO_SIPSA_PLAZA!$E$22:$E$10000,$A$15,[1]BD_ABASTECIMIENTO_SIPSA_PLAZA!$G$22:$G$10000,$A18)</f>
        <v>53941.913</v>
      </c>
      <c r="D18" s="59">
        <f>+SUMIFS([1]BD_ABASTECIMIENTO_SIPSA_PLAZA!$I$22:$I$10000,[1]BD_ABASTECIMIENTO_SIPSA_PLAZA!$A$22:$A$10000,$D$12,[1]BD_ABASTECIMIENTO_SIPSA_PLAZA!$B$22:$B$10000,D$13,[1]BD_ABASTECIMIENTO_SIPSA_PLAZA!$E$22:$E$10000,$A$15,[1]BD_ABASTECIMIENTO_SIPSA_PLAZA!$G$22:$G$10000,$A18)</f>
        <v>51346.837500000038</v>
      </c>
      <c r="E18" s="59">
        <f>+SUMIFS([1]BD_ABASTECIMIENTO_SIPSA_PLAZA!$I$22:$I$10000,[1]BD_ABASTECIMIENTO_SIPSA_PLAZA!$A$22:$A$10000,$D$12,[1]BD_ABASTECIMIENTO_SIPSA_PLAZA!$B$22:$B$10000,E$13,[1]BD_ABASTECIMIENTO_SIPSA_PLAZA!$E$22:$E$10000,$A$15,[1]BD_ABASTECIMIENTO_SIPSA_PLAZA!$G$22:$G$10000,$A18)</f>
        <v>56574.706999999958</v>
      </c>
      <c r="F18" s="59">
        <f>+SUMIFS([1]BD_ABASTECIMIENTO_SIPSA_PLAZA!$I$22:$I$10000,[1]BD_ABASTECIMIENTO_SIPSA_PLAZA!$A$22:$A$10000,$D$12,[1]BD_ABASTECIMIENTO_SIPSA_PLAZA!$B$22:$B$10000,F$13,[1]BD_ABASTECIMIENTO_SIPSA_PLAZA!$E$22:$E$10000,$A$15,[1]BD_ABASTECIMIENTO_SIPSA_PLAZA!$G$22:$G$10000,$A18)</f>
        <v>53576.471999999805</v>
      </c>
      <c r="G18" s="59">
        <f>+SUMIFS([1]BD_ABASTECIMIENTO_SIPSA_PLAZA!$I$22:$I$10000,[1]BD_ABASTECIMIENTO_SIPSA_PLAZA!$A$22:$A$10000,$D$12,[1]BD_ABASTECIMIENTO_SIPSA_PLAZA!$B$22:$B$10000,G$13,[1]BD_ABASTECIMIENTO_SIPSA_PLAZA!$E$22:$E$10000,$A$15,[1]BD_ABASTECIMIENTO_SIPSA_PLAZA!$G$22:$G$10000,$A18)</f>
        <v>53134.270999999877</v>
      </c>
      <c r="H18" s="59">
        <f>+SUMIFS([1]BD_ABASTECIMIENTO_SIPSA_PLAZA!$I$22:$I$10000,[1]BD_ABASTECIMIENTO_SIPSA_PLAZA!$A$22:$A$10000,$D$12,[1]BD_ABASTECIMIENTO_SIPSA_PLAZA!$B$22:$B$10000,H$13,[1]BD_ABASTECIMIENTO_SIPSA_PLAZA!$E$22:$E$10000,$A$15,[1]BD_ABASTECIMIENTO_SIPSA_PLAZA!$G$22:$G$10000,$A18)</f>
        <v>54199.279000000046</v>
      </c>
      <c r="I18" s="59">
        <f>+SUMIFS([1]BD_ABASTECIMIENTO_SIPSA_PLAZA!$I$22:$I$10000,[1]BD_ABASTECIMIENTO_SIPSA_PLAZA!$A$22:$A$10000,$D$12,[1]BD_ABASTECIMIENTO_SIPSA_PLAZA!$B$22:$B$10000,I$13,[1]BD_ABASTECIMIENTO_SIPSA_PLAZA!$E$22:$E$10000,$A$15,[1]BD_ABASTECIMIENTO_SIPSA_PLAZA!$G$22:$G$10000,$A18)</f>
        <v>51760.898499999836</v>
      </c>
      <c r="J18" s="61">
        <f>+IFERROR(I18/H18*100-100,"")</f>
        <v>-4.4989168582855257</v>
      </c>
      <c r="K18" s="61">
        <f>+(I18/$I$15)*100</f>
        <v>27.091343654954237</v>
      </c>
      <c r="L18" s="61">
        <f>+IFERROR(I18/C18*100-100,"")</f>
        <v>-4.0432650210239274</v>
      </c>
      <c r="M18" s="26"/>
      <c r="N18" s="74"/>
      <c r="O18" s="75"/>
      <c r="P18" s="77"/>
      <c r="R18" s="73"/>
      <c r="S18" s="71"/>
      <c r="T18" s="68"/>
      <c r="W18" s="74"/>
      <c r="X18" s="75"/>
      <c r="Y18" s="77"/>
      <c r="Z18" s="77"/>
      <c r="AC18" s="77"/>
      <c r="AD18" s="77"/>
      <c r="AE18" s="77"/>
      <c r="AF18" s="77"/>
      <c r="AG18" s="77"/>
      <c r="AH18" s="77"/>
      <c r="AI18" s="77"/>
    </row>
    <row r="19" spans="1:35" ht="13.15" x14ac:dyDescent="0.4">
      <c r="A19" s="135">
        <v>4</v>
      </c>
      <c r="B19" s="20" t="s">
        <v>18</v>
      </c>
      <c r="C19" s="59">
        <f>+SUMIFS([1]BD_ABASTECIMIENTO_SIPSA_PLAZA!$I$22:$I$10000,[1]BD_ABASTECIMIENTO_SIPSA_PLAZA!$A$22:$A$10000,$C$12,[1]BD_ABASTECIMIENTO_SIPSA_PLAZA!$B$22:$B$10000,C$13,[1]BD_ABASTECIMIENTO_SIPSA_PLAZA!$E$22:$E$10000,$A$15,[1]BD_ABASTECIMIENTO_SIPSA_PLAZA!$G$22:$G$10000,$A19)</f>
        <v>21171.276000000002</v>
      </c>
      <c r="D19" s="59">
        <f>+SUMIFS([1]BD_ABASTECIMIENTO_SIPSA_PLAZA!$I$22:$I$10000,[1]BD_ABASTECIMIENTO_SIPSA_PLAZA!$A$22:$A$10000,$D$12,[1]BD_ABASTECIMIENTO_SIPSA_PLAZA!$B$22:$B$10000,D$13,[1]BD_ABASTECIMIENTO_SIPSA_PLAZA!$E$22:$E$10000,$A$15,[1]BD_ABASTECIMIENTO_SIPSA_PLAZA!$G$22:$G$10000,$A19)</f>
        <v>13650.358399999997</v>
      </c>
      <c r="E19" s="59">
        <f>+SUMIFS([1]BD_ABASTECIMIENTO_SIPSA_PLAZA!$I$22:$I$10000,[1]BD_ABASTECIMIENTO_SIPSA_PLAZA!$A$22:$A$10000,$D$12,[1]BD_ABASTECIMIENTO_SIPSA_PLAZA!$B$22:$B$10000,E$13,[1]BD_ABASTECIMIENTO_SIPSA_PLAZA!$E$22:$E$10000,$A$15,[1]BD_ABASTECIMIENTO_SIPSA_PLAZA!$G$22:$G$10000,$A19)</f>
        <v>15874.028000000004</v>
      </c>
      <c r="F19" s="59">
        <f>+SUMIFS([1]BD_ABASTECIMIENTO_SIPSA_PLAZA!$I$22:$I$10000,[1]BD_ABASTECIMIENTO_SIPSA_PLAZA!$A$22:$A$10000,$D$12,[1]BD_ABASTECIMIENTO_SIPSA_PLAZA!$B$22:$B$10000,F$13,[1]BD_ABASTECIMIENTO_SIPSA_PLAZA!$E$22:$E$10000,$A$15,[1]BD_ABASTECIMIENTO_SIPSA_PLAZA!$G$22:$G$10000,$A19)</f>
        <v>16710.019</v>
      </c>
      <c r="G19" s="59">
        <f>+SUMIFS([1]BD_ABASTECIMIENTO_SIPSA_PLAZA!$I$22:$I$10000,[1]BD_ABASTECIMIENTO_SIPSA_PLAZA!$A$22:$A$10000,$D$12,[1]BD_ABASTECIMIENTO_SIPSA_PLAZA!$B$22:$B$10000,G$13,[1]BD_ABASTECIMIENTO_SIPSA_PLAZA!$E$22:$E$10000,$A$15,[1]BD_ABASTECIMIENTO_SIPSA_PLAZA!$G$22:$G$10000,$A19)</f>
        <v>18463.799999999992</v>
      </c>
      <c r="H19" s="59">
        <f>+SUMIFS([1]BD_ABASTECIMIENTO_SIPSA_PLAZA!$I$22:$I$10000,[1]BD_ABASTECIMIENTO_SIPSA_PLAZA!$A$22:$A$10000,$D$12,[1]BD_ABASTECIMIENTO_SIPSA_PLAZA!$B$22:$B$10000,H$13,[1]BD_ABASTECIMIENTO_SIPSA_PLAZA!$E$22:$E$10000,$A$15,[1]BD_ABASTECIMIENTO_SIPSA_PLAZA!$G$22:$G$10000,$A19)</f>
        <v>17559.137999999977</v>
      </c>
      <c r="I19" s="59">
        <f>+SUMIFS([1]BD_ABASTECIMIENTO_SIPSA_PLAZA!$I$22:$I$10000,[1]BD_ABASTECIMIENTO_SIPSA_PLAZA!$A$22:$A$10000,$D$12,[1]BD_ABASTECIMIENTO_SIPSA_PLAZA!$B$22:$B$10000,I$13,[1]BD_ABASTECIMIENTO_SIPSA_PLAZA!$E$22:$E$10000,$A$15,[1]BD_ABASTECIMIENTO_SIPSA_PLAZA!$G$22:$G$10000,$A19)</f>
        <v>18602.460000000014</v>
      </c>
      <c r="J19" s="61">
        <f>+IFERROR(I19/H19*100-100,"")</f>
        <v>5.9417609224327492</v>
      </c>
      <c r="K19" s="61">
        <f>+(I19/$I$15)*100</f>
        <v>9.7364159296334858</v>
      </c>
      <c r="L19" s="61">
        <f>+IFERROR(I19/C19*100-100,"")</f>
        <v>-12.133496346653772</v>
      </c>
      <c r="M19" s="62"/>
      <c r="N19" s="74"/>
      <c r="O19" s="75"/>
      <c r="P19" s="77"/>
      <c r="R19" s="73"/>
      <c r="S19" s="71"/>
      <c r="T19" s="68"/>
      <c r="W19" s="74"/>
      <c r="X19" s="75"/>
      <c r="Y19" s="77"/>
      <c r="Z19" s="77"/>
      <c r="AC19" s="77"/>
      <c r="AD19" s="77"/>
      <c r="AE19" s="77"/>
      <c r="AF19" s="77"/>
      <c r="AG19" s="77"/>
      <c r="AH19" s="77"/>
      <c r="AI19" s="77"/>
    </row>
    <row r="20" spans="1:35" ht="13.15" x14ac:dyDescent="0.35">
      <c r="B20" s="20"/>
      <c r="C20" s="63"/>
      <c r="D20" s="63"/>
      <c r="E20" s="31"/>
      <c r="F20" s="31"/>
      <c r="G20" s="31"/>
      <c r="H20" s="31"/>
      <c r="I20" s="31"/>
      <c r="J20" s="76"/>
      <c r="K20" s="76"/>
      <c r="L20" s="76"/>
      <c r="M20" s="62"/>
      <c r="R20" s="73"/>
      <c r="S20" s="71"/>
      <c r="T20" s="68"/>
      <c r="V20" s="71"/>
    </row>
    <row r="21" spans="1:35" ht="13.15" x14ac:dyDescent="0.4">
      <c r="A21" s="135" t="s">
        <v>277</v>
      </c>
      <c r="B21" s="35" t="s">
        <v>12</v>
      </c>
      <c r="C21" s="37">
        <f>+SUM(C22:C25)</f>
        <v>3975.9700400000002</v>
      </c>
      <c r="D21" s="37">
        <f t="shared" ref="D21:I21" si="1">+SUM(D22:D25)</f>
        <v>4504.7956000000013</v>
      </c>
      <c r="E21" s="37">
        <f t="shared" si="1"/>
        <v>4498.6599999999935</v>
      </c>
      <c r="F21" s="37">
        <f t="shared" si="1"/>
        <v>4401.1600000000035</v>
      </c>
      <c r="G21" s="37">
        <f t="shared" si="1"/>
        <v>4399.373999999998</v>
      </c>
      <c r="H21" s="37">
        <f t="shared" si="1"/>
        <v>4533.786000000001</v>
      </c>
      <c r="I21" s="37">
        <f t="shared" si="1"/>
        <v>4328.0009999999984</v>
      </c>
      <c r="J21" s="78">
        <f>+IFERROR(I21/H21*100-100,"")</f>
        <v>-4.5389217753110245</v>
      </c>
      <c r="K21" s="78">
        <f>+SUM(K22:K25)</f>
        <v>100</v>
      </c>
      <c r="L21" s="78">
        <f>+IFERROR(I21/C21*100-100,"")</f>
        <v>8.8539641007958352</v>
      </c>
      <c r="M21" s="26"/>
      <c r="N21" s="74"/>
      <c r="O21" s="75"/>
      <c r="R21" s="73"/>
      <c r="S21" s="71"/>
      <c r="AC21" s="77"/>
      <c r="AD21" s="77"/>
      <c r="AE21" s="77"/>
      <c r="AF21" s="77"/>
      <c r="AG21" s="77"/>
      <c r="AH21" s="77"/>
      <c r="AI21" s="77"/>
    </row>
    <row r="22" spans="1:35" ht="13.15" x14ac:dyDescent="0.4">
      <c r="A22" s="135">
        <v>3</v>
      </c>
      <c r="B22" s="20" t="s">
        <v>10</v>
      </c>
      <c r="C22" s="59">
        <f>+SUMIFS([1]BD_ABASTECIMIENTO_SIPSA_PLAZA!$I$22:$I$10000,[1]BD_ABASTECIMIENTO_SIPSA_PLAZA!$A$22:$A$10000,$C$12,[1]BD_ABASTECIMIENTO_SIPSA_PLAZA!$B$22:$B$10000,C$13,[1]BD_ABASTECIMIENTO_SIPSA_PLAZA!$E$22:$E$10000,$A$21,[1]BD_ABASTECIMIENTO_SIPSA_PLAZA!$G$22:$G$10000,$A22)</f>
        <v>89.025999999999996</v>
      </c>
      <c r="D22" s="59">
        <f>+SUMIFS([1]BD_ABASTECIMIENTO_SIPSA_PLAZA!$I$22:$I$10000,[1]BD_ABASTECIMIENTO_SIPSA_PLAZA!$A$22:$A$10000,$D$12,[1]BD_ABASTECIMIENTO_SIPSA_PLAZA!$B$22:$B$10000,D$13,[1]BD_ABASTECIMIENTO_SIPSA_PLAZA!$E$22:$E$10000,$A$21,[1]BD_ABASTECIMIENTO_SIPSA_PLAZA!$G$22:$G$10000,$A22)</f>
        <v>12.249999999999998</v>
      </c>
      <c r="E22" s="59">
        <f>+SUMIFS([1]BD_ABASTECIMIENTO_SIPSA_PLAZA!$I$22:$I$10000,[1]BD_ABASTECIMIENTO_SIPSA_PLAZA!$A$22:$A$10000,$D$12,[1]BD_ABASTECIMIENTO_SIPSA_PLAZA!$B$22:$B$10000,E$13,[1]BD_ABASTECIMIENTO_SIPSA_PLAZA!$E$22:$E$10000,$A$21,[1]BD_ABASTECIMIENTO_SIPSA_PLAZA!$G$22:$G$10000,$A22)</f>
        <v>71.919999999999987</v>
      </c>
      <c r="F22" s="59">
        <f>+SUMIFS([1]BD_ABASTECIMIENTO_SIPSA_PLAZA!$I$22:$I$10000,[1]BD_ABASTECIMIENTO_SIPSA_PLAZA!$A$22:$A$10000,$D$12,[1]BD_ABASTECIMIENTO_SIPSA_PLAZA!$B$22:$B$10000,F$13,[1]BD_ABASTECIMIENTO_SIPSA_PLAZA!$E$22:$E$10000,$A$21,[1]BD_ABASTECIMIENTO_SIPSA_PLAZA!$G$22:$G$10000,$A22)</f>
        <v>83.899999999999977</v>
      </c>
      <c r="G22" s="59">
        <f>+SUMIFS([1]BD_ABASTECIMIENTO_SIPSA_PLAZA!$I$22:$I$10000,[1]BD_ABASTECIMIENTO_SIPSA_PLAZA!$A$22:$A$10000,$D$12,[1]BD_ABASTECIMIENTO_SIPSA_PLAZA!$B$22:$B$10000,G$13,[1]BD_ABASTECIMIENTO_SIPSA_PLAZA!$E$22:$E$10000,$A$21,[1]BD_ABASTECIMIENTO_SIPSA_PLAZA!$G$22:$G$10000,$A22)</f>
        <v>39.123999999999995</v>
      </c>
      <c r="H22" s="59">
        <f>+SUMIFS([1]BD_ABASTECIMIENTO_SIPSA_PLAZA!$I$22:$I$10000,[1]BD_ABASTECIMIENTO_SIPSA_PLAZA!$A$22:$A$10000,$D$12,[1]BD_ABASTECIMIENTO_SIPSA_PLAZA!$B$22:$B$10000,H$13,[1]BD_ABASTECIMIENTO_SIPSA_PLAZA!$E$22:$E$10000,$A$21,[1]BD_ABASTECIMIENTO_SIPSA_PLAZA!$G$22:$G$10000,$A22)</f>
        <v>47.359999999999992</v>
      </c>
      <c r="I22" s="59">
        <f>+SUMIFS([1]BD_ABASTECIMIENTO_SIPSA_PLAZA!$I$22:$I$10000,[1]BD_ABASTECIMIENTO_SIPSA_PLAZA!$A$22:$A$10000,$D$12,[1]BD_ABASTECIMIENTO_SIPSA_PLAZA!$B$22:$B$10000,I$13,[1]BD_ABASTECIMIENTO_SIPSA_PLAZA!$E$22:$E$10000,$A$21,[1]BD_ABASTECIMIENTO_SIPSA_PLAZA!$G$22:$G$10000,$A22)</f>
        <v>71.305000000000035</v>
      </c>
      <c r="J22" s="61">
        <f>+IFERROR(I22/H22*100-100,"")</f>
        <v>50.559543918919019</v>
      </c>
      <c r="K22" s="61">
        <f>+(I22/I$21)*100</f>
        <v>1.6475273457654021</v>
      </c>
      <c r="L22" s="61">
        <f>+IFERROR(I22/C22*100-100,"")</f>
        <v>-19.905420888279792</v>
      </c>
      <c r="M22" s="26"/>
      <c r="N22" s="74"/>
      <c r="O22" s="75"/>
      <c r="R22" s="73"/>
      <c r="S22" s="71"/>
      <c r="V22" s="71"/>
      <c r="W22" s="74"/>
      <c r="X22" s="75"/>
      <c r="Y22" s="77"/>
      <c r="AC22" s="77"/>
      <c r="AD22" s="77"/>
      <c r="AE22" s="77"/>
      <c r="AF22" s="77"/>
      <c r="AG22" s="77"/>
      <c r="AH22" s="77"/>
      <c r="AI22" s="77"/>
    </row>
    <row r="23" spans="1:35" ht="13.15" x14ac:dyDescent="0.4">
      <c r="A23" s="135">
        <v>2</v>
      </c>
      <c r="B23" s="20" t="s">
        <v>8</v>
      </c>
      <c r="C23" s="59">
        <f>+SUMIFS([1]BD_ABASTECIMIENTO_SIPSA_PLAZA!$I$22:$I$10000,[1]BD_ABASTECIMIENTO_SIPSA_PLAZA!$A$22:$A$10000,$C$12,[1]BD_ABASTECIMIENTO_SIPSA_PLAZA!$B$22:$B$10000,C$13,[1]BD_ABASTECIMIENTO_SIPSA_PLAZA!$E$22:$E$10000,$A$21,[1]BD_ABASTECIMIENTO_SIPSA_PLAZA!$G$22:$G$10000,$A23)</f>
        <v>393.26</v>
      </c>
      <c r="D23" s="59">
        <f>+SUMIFS([1]BD_ABASTECIMIENTO_SIPSA_PLAZA!$I$22:$I$10000,[1]BD_ABASTECIMIENTO_SIPSA_PLAZA!$A$22:$A$10000,$D$12,[1]BD_ABASTECIMIENTO_SIPSA_PLAZA!$B$22:$B$10000,D$13,[1]BD_ABASTECIMIENTO_SIPSA_PLAZA!$E$22:$E$10000,$A$21,[1]BD_ABASTECIMIENTO_SIPSA_PLAZA!$G$22:$G$10000,$A23)</f>
        <v>64.999999999999986</v>
      </c>
      <c r="E23" s="59">
        <f>+SUMIFS([1]BD_ABASTECIMIENTO_SIPSA_PLAZA!$I$22:$I$10000,[1]BD_ABASTECIMIENTO_SIPSA_PLAZA!$A$22:$A$10000,$D$12,[1]BD_ABASTECIMIENTO_SIPSA_PLAZA!$B$22:$B$10000,E$13,[1]BD_ABASTECIMIENTO_SIPSA_PLAZA!$E$22:$E$10000,$A$21,[1]BD_ABASTECIMIENTO_SIPSA_PLAZA!$G$22:$G$10000,$A23)</f>
        <v>108.03999999999999</v>
      </c>
      <c r="F23" s="59">
        <f>+SUMIFS([1]BD_ABASTECIMIENTO_SIPSA_PLAZA!$I$22:$I$10000,[1]BD_ABASTECIMIENTO_SIPSA_PLAZA!$A$22:$A$10000,$D$12,[1]BD_ABASTECIMIENTO_SIPSA_PLAZA!$B$22:$B$10000,F$13,[1]BD_ABASTECIMIENTO_SIPSA_PLAZA!$E$22:$E$10000,$A$21,[1]BD_ABASTECIMIENTO_SIPSA_PLAZA!$G$22:$G$10000,$A23)</f>
        <v>148.10000000000002</v>
      </c>
      <c r="G23" s="59">
        <f>+SUMIFS([1]BD_ABASTECIMIENTO_SIPSA_PLAZA!$I$22:$I$10000,[1]BD_ABASTECIMIENTO_SIPSA_PLAZA!$A$22:$A$10000,$D$12,[1]BD_ABASTECIMIENTO_SIPSA_PLAZA!$B$22:$B$10000,G$13,[1]BD_ABASTECIMIENTO_SIPSA_PLAZA!$E$22:$E$10000,$A$21,[1]BD_ABASTECIMIENTO_SIPSA_PLAZA!$G$22:$G$10000,$A23)</f>
        <v>266.8</v>
      </c>
      <c r="H23" s="59">
        <f>+SUMIFS([1]BD_ABASTECIMIENTO_SIPSA_PLAZA!$I$22:$I$10000,[1]BD_ABASTECIMIENTO_SIPSA_PLAZA!$A$22:$A$10000,$D$12,[1]BD_ABASTECIMIENTO_SIPSA_PLAZA!$B$22:$B$10000,H$13,[1]BD_ABASTECIMIENTO_SIPSA_PLAZA!$E$22:$E$10000,$A$21,[1]BD_ABASTECIMIENTO_SIPSA_PLAZA!$G$22:$G$10000,$A23)</f>
        <v>112.99999999999999</v>
      </c>
      <c r="I23" s="59">
        <f>+SUMIFS([1]BD_ABASTECIMIENTO_SIPSA_PLAZA!$I$22:$I$10000,[1]BD_ABASTECIMIENTO_SIPSA_PLAZA!$A$22:$A$10000,$D$12,[1]BD_ABASTECIMIENTO_SIPSA_PLAZA!$B$22:$B$10000,I$13,[1]BD_ABASTECIMIENTO_SIPSA_PLAZA!$E$22:$E$10000,$A$21,[1]BD_ABASTECIMIENTO_SIPSA_PLAZA!$G$22:$G$10000,$A23)</f>
        <v>96.4</v>
      </c>
      <c r="J23" s="61">
        <f>+IFERROR(I23/H23*100-100,"")</f>
        <v>-14.69026548672565</v>
      </c>
      <c r="K23" s="61">
        <f>+(I23/I$21)*100</f>
        <v>2.2273562321265645</v>
      </c>
      <c r="L23" s="61">
        <f>+IFERROR(I23/C23*100-100,"")</f>
        <v>-75.486955195036359</v>
      </c>
      <c r="M23" s="26"/>
      <c r="N23" s="74"/>
      <c r="O23" s="75"/>
      <c r="R23" s="73" t="s">
        <v>47</v>
      </c>
      <c r="S23" s="71">
        <v>203002</v>
      </c>
      <c r="T23" s="68"/>
      <c r="V23" s="71"/>
      <c r="W23" s="74"/>
      <c r="X23" s="75"/>
      <c r="Y23" s="77"/>
      <c r="AC23" s="77"/>
      <c r="AD23" s="77"/>
      <c r="AE23" s="77"/>
      <c r="AF23" s="77"/>
      <c r="AG23" s="77"/>
      <c r="AH23" s="77"/>
      <c r="AI23" s="77"/>
    </row>
    <row r="24" spans="1:35" ht="13.15" x14ac:dyDescent="0.4">
      <c r="A24" s="135">
        <v>1</v>
      </c>
      <c r="B24" s="20" t="s">
        <v>11</v>
      </c>
      <c r="C24" s="59">
        <f>+SUMIFS([1]BD_ABASTECIMIENTO_SIPSA_PLAZA!$I$22:$I$10000,[1]BD_ABASTECIMIENTO_SIPSA_PLAZA!$A$22:$A$10000,$C$12,[1]BD_ABASTECIMIENTO_SIPSA_PLAZA!$B$22:$B$10000,C$13,[1]BD_ABASTECIMIENTO_SIPSA_PLAZA!$E$22:$E$10000,$A$21,[1]BD_ABASTECIMIENTO_SIPSA_PLAZA!$G$22:$G$10000,$A24)</f>
        <v>659.75</v>
      </c>
      <c r="D24" s="59">
        <f>+SUMIFS([1]BD_ABASTECIMIENTO_SIPSA_PLAZA!$I$22:$I$10000,[1]BD_ABASTECIMIENTO_SIPSA_PLAZA!$A$22:$A$10000,$D$12,[1]BD_ABASTECIMIENTO_SIPSA_PLAZA!$B$22:$B$10000,D$13,[1]BD_ABASTECIMIENTO_SIPSA_PLAZA!$E$22:$E$10000,$A$21,[1]BD_ABASTECIMIENTO_SIPSA_PLAZA!$G$22:$G$10000,$A24)</f>
        <v>718.24800000000005</v>
      </c>
      <c r="E24" s="59">
        <f>+SUMIFS([1]BD_ABASTECIMIENTO_SIPSA_PLAZA!$I$22:$I$10000,[1]BD_ABASTECIMIENTO_SIPSA_PLAZA!$A$22:$A$10000,$D$12,[1]BD_ABASTECIMIENTO_SIPSA_PLAZA!$B$22:$B$10000,E$13,[1]BD_ABASTECIMIENTO_SIPSA_PLAZA!$E$22:$E$10000,$A$21,[1]BD_ABASTECIMIENTO_SIPSA_PLAZA!$G$22:$G$10000,$A24)</f>
        <v>756.1400000000001</v>
      </c>
      <c r="F24" s="59">
        <f>+SUMIFS([1]BD_ABASTECIMIENTO_SIPSA_PLAZA!$I$22:$I$10000,[1]BD_ABASTECIMIENTO_SIPSA_PLAZA!$A$22:$A$10000,$D$12,[1]BD_ABASTECIMIENTO_SIPSA_PLAZA!$B$22:$B$10000,F$13,[1]BD_ABASTECIMIENTO_SIPSA_PLAZA!$E$22:$E$10000,$A$21,[1]BD_ABASTECIMIENTO_SIPSA_PLAZA!$G$22:$G$10000,$A24)</f>
        <v>682.2700000000001</v>
      </c>
      <c r="G24" s="59">
        <f>+SUMIFS([1]BD_ABASTECIMIENTO_SIPSA_PLAZA!$I$22:$I$10000,[1]BD_ABASTECIMIENTO_SIPSA_PLAZA!$A$22:$A$10000,$D$12,[1]BD_ABASTECIMIENTO_SIPSA_PLAZA!$B$22:$B$10000,G$13,[1]BD_ABASTECIMIENTO_SIPSA_PLAZA!$E$22:$E$10000,$A$21,[1]BD_ABASTECIMIENTO_SIPSA_PLAZA!$G$22:$G$10000,$A24)</f>
        <v>932.79</v>
      </c>
      <c r="H24" s="59">
        <f>+SUMIFS([1]BD_ABASTECIMIENTO_SIPSA_PLAZA!$I$22:$I$10000,[1]BD_ABASTECIMIENTO_SIPSA_PLAZA!$A$22:$A$10000,$D$12,[1]BD_ABASTECIMIENTO_SIPSA_PLAZA!$B$22:$B$10000,H$13,[1]BD_ABASTECIMIENTO_SIPSA_PLAZA!$E$22:$E$10000,$A$21,[1]BD_ABASTECIMIENTO_SIPSA_PLAZA!$G$22:$G$10000,$A24)</f>
        <v>613.58000000000015</v>
      </c>
      <c r="I24" s="59">
        <f>+SUMIFS([1]BD_ABASTECIMIENTO_SIPSA_PLAZA!$I$22:$I$10000,[1]BD_ABASTECIMIENTO_SIPSA_PLAZA!$A$22:$A$10000,$D$12,[1]BD_ABASTECIMIENTO_SIPSA_PLAZA!$B$22:$B$10000,I$13,[1]BD_ABASTECIMIENTO_SIPSA_PLAZA!$E$22:$E$10000,$A$21,[1]BD_ABASTECIMIENTO_SIPSA_PLAZA!$G$22:$G$10000,$A24)</f>
        <v>784.46</v>
      </c>
      <c r="J24" s="61">
        <f>+IFERROR(I24/H24*100-100,"")</f>
        <v>27.849669154796402</v>
      </c>
      <c r="K24" s="61">
        <f>+(I24/I$21)*100</f>
        <v>18.125226865705446</v>
      </c>
      <c r="L24" s="61">
        <f>+IFERROR(I24/C24*100-100,"")</f>
        <v>18.902614626752552</v>
      </c>
      <c r="M24" s="26"/>
      <c r="N24" s="74"/>
      <c r="O24" s="75"/>
      <c r="Q24" s="67">
        <v>2017</v>
      </c>
      <c r="R24" s="73" t="s">
        <v>67</v>
      </c>
      <c r="S24" s="71">
        <v>200884</v>
      </c>
      <c r="T24" s="68">
        <f>+S24/S23*100-100</f>
        <v>-1.0433394744879365</v>
      </c>
      <c r="V24" s="71"/>
      <c r="W24" s="74"/>
      <c r="X24" s="75"/>
      <c r="Y24" s="77"/>
      <c r="AC24" s="77"/>
      <c r="AD24" s="77"/>
      <c r="AE24" s="77"/>
      <c r="AF24" s="77"/>
      <c r="AG24" s="77"/>
      <c r="AH24" s="77"/>
      <c r="AI24" s="77"/>
    </row>
    <row r="25" spans="1:35" s="47" customFormat="1" ht="13.15" x14ac:dyDescent="0.4">
      <c r="A25" s="135">
        <v>4</v>
      </c>
      <c r="B25" s="20" t="s">
        <v>18</v>
      </c>
      <c r="C25" s="59">
        <f>+SUMIFS([1]BD_ABASTECIMIENTO_SIPSA_PLAZA!$I$22:$I$10000,[1]BD_ABASTECIMIENTO_SIPSA_PLAZA!$A$22:$A$10000,$C$12,[1]BD_ABASTECIMIENTO_SIPSA_PLAZA!$B$22:$B$10000,C$13,[1]BD_ABASTECIMIENTO_SIPSA_PLAZA!$E$22:$E$10000,$A$21,[1]BD_ABASTECIMIENTO_SIPSA_PLAZA!$G$22:$G$10000,$A25)</f>
        <v>2833.9340400000001</v>
      </c>
      <c r="D25" s="59">
        <f>+SUMIFS([1]BD_ABASTECIMIENTO_SIPSA_PLAZA!$I$22:$I$10000,[1]BD_ABASTECIMIENTO_SIPSA_PLAZA!$A$22:$A$10000,$D$12,[1]BD_ABASTECIMIENTO_SIPSA_PLAZA!$B$22:$B$10000,D$13,[1]BD_ABASTECIMIENTO_SIPSA_PLAZA!$E$22:$E$10000,$A$21,[1]BD_ABASTECIMIENTO_SIPSA_PLAZA!$G$22:$G$10000,$A25)</f>
        <v>3709.2976000000012</v>
      </c>
      <c r="E25" s="59">
        <f>+SUMIFS([1]BD_ABASTECIMIENTO_SIPSA_PLAZA!$I$22:$I$10000,[1]BD_ABASTECIMIENTO_SIPSA_PLAZA!$A$22:$A$10000,$D$12,[1]BD_ABASTECIMIENTO_SIPSA_PLAZA!$B$22:$B$10000,E$13,[1]BD_ABASTECIMIENTO_SIPSA_PLAZA!$E$22:$E$10000,$A$21,[1]BD_ABASTECIMIENTO_SIPSA_PLAZA!$G$22:$G$10000,$A25)</f>
        <v>3562.5599999999936</v>
      </c>
      <c r="F25" s="59">
        <f>+SUMIFS([1]BD_ABASTECIMIENTO_SIPSA_PLAZA!$I$22:$I$10000,[1]BD_ABASTECIMIENTO_SIPSA_PLAZA!$A$22:$A$10000,$D$12,[1]BD_ABASTECIMIENTO_SIPSA_PLAZA!$B$22:$B$10000,F$13,[1]BD_ABASTECIMIENTO_SIPSA_PLAZA!$E$22:$E$10000,$A$21,[1]BD_ABASTECIMIENTO_SIPSA_PLAZA!$G$22:$G$10000,$A25)</f>
        <v>3486.8900000000031</v>
      </c>
      <c r="G25" s="59">
        <f>+SUMIFS([1]BD_ABASTECIMIENTO_SIPSA_PLAZA!$I$22:$I$10000,[1]BD_ABASTECIMIENTO_SIPSA_PLAZA!$A$22:$A$10000,$D$12,[1]BD_ABASTECIMIENTO_SIPSA_PLAZA!$B$22:$B$10000,G$13,[1]BD_ABASTECIMIENTO_SIPSA_PLAZA!$E$22:$E$10000,$A$21,[1]BD_ABASTECIMIENTO_SIPSA_PLAZA!$G$22:$G$10000,$A25)</f>
        <v>3160.6599999999976</v>
      </c>
      <c r="H25" s="59">
        <f>+SUMIFS([1]BD_ABASTECIMIENTO_SIPSA_PLAZA!$I$22:$I$10000,[1]BD_ABASTECIMIENTO_SIPSA_PLAZA!$A$22:$A$10000,$D$12,[1]BD_ABASTECIMIENTO_SIPSA_PLAZA!$B$22:$B$10000,H$13,[1]BD_ABASTECIMIENTO_SIPSA_PLAZA!$E$22:$E$10000,$A$21,[1]BD_ABASTECIMIENTO_SIPSA_PLAZA!$G$22:$G$10000,$A25)</f>
        <v>3759.8460000000009</v>
      </c>
      <c r="I25" s="59">
        <f>+SUMIFS([1]BD_ABASTECIMIENTO_SIPSA_PLAZA!$I$22:$I$10000,[1]BD_ABASTECIMIENTO_SIPSA_PLAZA!$A$22:$A$10000,$D$12,[1]BD_ABASTECIMIENTO_SIPSA_PLAZA!$B$22:$B$10000,I$13,[1]BD_ABASTECIMIENTO_SIPSA_PLAZA!$E$22:$E$10000,$A$21,[1]BD_ABASTECIMIENTO_SIPSA_PLAZA!$G$22:$G$10000,$A25)</f>
        <v>3375.8359999999984</v>
      </c>
      <c r="J25" s="61">
        <f>+IFERROR(I25/H25*100-100,"")</f>
        <v>-10.213450231738278</v>
      </c>
      <c r="K25" s="61">
        <f>+(I25/I$21)*100</f>
        <v>77.999889556402593</v>
      </c>
      <c r="L25" s="61">
        <f>+IFERROR(I25/C25*100-100,"")</f>
        <v>19.121897417203044</v>
      </c>
      <c r="M25" s="26"/>
      <c r="N25" s="74"/>
      <c r="O25" s="75"/>
      <c r="P25" s="67"/>
      <c r="Q25" s="67"/>
      <c r="R25" s="73" t="s">
        <v>44</v>
      </c>
      <c r="S25" s="64">
        <v>199197</v>
      </c>
      <c r="T25" s="68">
        <f t="shared" ref="T25:T31" si="2">+S25/S24*100-100</f>
        <v>-0.83978813643695105</v>
      </c>
      <c r="U25" s="67"/>
      <c r="V25" s="71"/>
      <c r="W25" s="74"/>
      <c r="X25" s="75"/>
      <c r="Y25" s="77"/>
      <c r="Z25" s="67"/>
      <c r="AA25" s="67"/>
      <c r="AB25" s="67"/>
      <c r="AC25" s="77"/>
      <c r="AD25" s="77"/>
      <c r="AE25" s="77"/>
      <c r="AF25" s="77"/>
      <c r="AG25" s="77"/>
      <c r="AH25" s="77"/>
      <c r="AI25" s="77"/>
    </row>
    <row r="26" spans="1:35" ht="13.15" x14ac:dyDescent="0.35">
      <c r="B26" s="20"/>
      <c r="C26" s="63"/>
      <c r="D26" s="63"/>
      <c r="E26" s="31"/>
      <c r="F26" s="31"/>
      <c r="G26" s="31"/>
      <c r="H26" s="31"/>
      <c r="I26" s="31"/>
      <c r="J26" s="76"/>
      <c r="K26" s="76"/>
      <c r="L26" s="76"/>
      <c r="M26" s="26"/>
      <c r="R26" s="73" t="s">
        <v>45</v>
      </c>
      <c r="S26" s="71">
        <v>196306</v>
      </c>
      <c r="T26" s="68">
        <f t="shared" si="2"/>
        <v>-1.4513270782190375</v>
      </c>
      <c r="V26" s="71"/>
    </row>
    <row r="27" spans="1:35" ht="13.15" x14ac:dyDescent="0.4">
      <c r="A27" s="135">
        <v>110013</v>
      </c>
      <c r="B27" s="35" t="s">
        <v>65</v>
      </c>
      <c r="C27" s="37">
        <f>+SUM(C28:C31)</f>
        <v>4194.1814999999997</v>
      </c>
      <c r="D27" s="37">
        <f t="shared" ref="D27:I27" si="3">+SUM(D28:D31)</f>
        <v>3084.4064200000003</v>
      </c>
      <c r="E27" s="37">
        <f t="shared" si="3"/>
        <v>3612.2009999999987</v>
      </c>
      <c r="F27" s="37">
        <f t="shared" si="3"/>
        <v>3828.024999999996</v>
      </c>
      <c r="G27" s="37">
        <f t="shared" si="3"/>
        <v>3610.7990000000018</v>
      </c>
      <c r="H27" s="37">
        <f>+SUM(H28:H31)</f>
        <v>4300.4660000000076</v>
      </c>
      <c r="I27" s="37">
        <f t="shared" si="3"/>
        <v>3928.9029999999993</v>
      </c>
      <c r="J27" s="78">
        <f>+IFERROR(I27/H27*100-100,"")</f>
        <v>-8.6400636582176844</v>
      </c>
      <c r="K27" s="78">
        <f>+SUM(K28:K31)</f>
        <v>100</v>
      </c>
      <c r="L27" s="78">
        <f>+IFERROR(I27/C27*100-100,"")</f>
        <v>-6.3249170308914984</v>
      </c>
      <c r="M27" s="26"/>
      <c r="N27" s="74"/>
      <c r="O27" s="75"/>
      <c r="R27" s="73" t="s">
        <v>24</v>
      </c>
      <c r="S27" s="71">
        <v>202504</v>
      </c>
      <c r="T27" s="68">
        <f t="shared" si="2"/>
        <v>3.1573156194920244</v>
      </c>
      <c r="AC27" s="77"/>
      <c r="AD27" s="77"/>
      <c r="AE27" s="77"/>
      <c r="AF27" s="77"/>
      <c r="AG27" s="77"/>
      <c r="AH27" s="77"/>
      <c r="AI27" s="77"/>
    </row>
    <row r="28" spans="1:35" ht="13.15" x14ac:dyDescent="0.4">
      <c r="A28" s="135">
        <v>3</v>
      </c>
      <c r="B28" s="20" t="s">
        <v>10</v>
      </c>
      <c r="C28" s="59">
        <f>+SUMIFS([1]BD_ABASTECIMIENTO_SIPSA_PLAZA!$I$22:$I$10000,[1]BD_ABASTECIMIENTO_SIPSA_PLAZA!$A$22:$A$10000,$C$12,[1]BD_ABASTECIMIENTO_SIPSA_PLAZA!$B$22:$B$10000,C$13,[1]BD_ABASTECIMIENTO_SIPSA_PLAZA!$E$22:$E$10000,$A$27,[1]BD_ABASTECIMIENTO_SIPSA_PLAZA!$G$22:$G$10000,$A28)</f>
        <v>791.74199999999996</v>
      </c>
      <c r="D28" s="59">
        <f>+SUMIFS([1]BD_ABASTECIMIENTO_SIPSA_PLAZA!$I$22:$I$10000,[1]BD_ABASTECIMIENTO_SIPSA_PLAZA!$A$22:$A$10000,$D$12,[1]BD_ABASTECIMIENTO_SIPSA_PLAZA!$B$22:$B$10000,D$13,[1]BD_ABASTECIMIENTO_SIPSA_PLAZA!$E$22:$E$10000,$A$27,[1]BD_ABASTECIMIENTO_SIPSA_PLAZA!$G$22:$G$10000,$A28)</f>
        <v>693.76899999999932</v>
      </c>
      <c r="E28" s="59">
        <f>+SUMIFS([1]BD_ABASTECIMIENTO_SIPSA_PLAZA!$I$22:$I$10000,[1]BD_ABASTECIMIENTO_SIPSA_PLAZA!$A$22:$A$10000,$D$12,[1]BD_ABASTECIMIENTO_SIPSA_PLAZA!$B$22:$B$10000,E$13,[1]BD_ABASTECIMIENTO_SIPSA_PLAZA!$E$22:$E$10000,$A$27,[1]BD_ABASTECIMIENTO_SIPSA_PLAZA!$G$22:$G$10000,$A28)</f>
        <v>815.00499999999761</v>
      </c>
      <c r="F28" s="59">
        <f>+SUMIFS([1]BD_ABASTECIMIENTO_SIPSA_PLAZA!$I$22:$I$10000,[1]BD_ABASTECIMIENTO_SIPSA_PLAZA!$A$22:$A$10000,$D$12,[1]BD_ABASTECIMIENTO_SIPSA_PLAZA!$B$22:$B$10000,F$13,[1]BD_ABASTECIMIENTO_SIPSA_PLAZA!$E$22:$E$10000,$A$27,[1]BD_ABASTECIMIENTO_SIPSA_PLAZA!$G$22:$G$10000,$A28)</f>
        <v>803.25899999999899</v>
      </c>
      <c r="G28" s="59">
        <f>+SUMIFS([1]BD_ABASTECIMIENTO_SIPSA_PLAZA!$I$22:$I$10000,[1]BD_ABASTECIMIENTO_SIPSA_PLAZA!$A$22:$A$10000,$D$12,[1]BD_ABASTECIMIENTO_SIPSA_PLAZA!$B$22:$B$10000,G$13,[1]BD_ABASTECIMIENTO_SIPSA_PLAZA!$E$22:$E$10000,$A$27,[1]BD_ABASTECIMIENTO_SIPSA_PLAZA!$G$22:$G$10000,$A28)</f>
        <v>835.62400000000127</v>
      </c>
      <c r="H28" s="59">
        <f>+SUMIFS([1]BD_ABASTECIMIENTO_SIPSA_PLAZA!$I$22:$I$10000,[1]BD_ABASTECIMIENTO_SIPSA_PLAZA!$A$22:$A$10000,$D$12,[1]BD_ABASTECIMIENTO_SIPSA_PLAZA!$B$22:$B$10000,H$13,[1]BD_ABASTECIMIENTO_SIPSA_PLAZA!$E$22:$E$10000,$A$27,[1]BD_ABASTECIMIENTO_SIPSA_PLAZA!$G$22:$G$10000,$A28)</f>
        <v>940.78000000000702</v>
      </c>
      <c r="I28" s="59">
        <f>+SUMIFS([1]BD_ABASTECIMIENTO_SIPSA_PLAZA!$I$22:$I$10000,[1]BD_ABASTECIMIENTO_SIPSA_PLAZA!$A$22:$A$10000,$D$12,[1]BD_ABASTECIMIENTO_SIPSA_PLAZA!$B$22:$B$10000,I$13,[1]BD_ABASTECIMIENTO_SIPSA_PLAZA!$E$22:$E$10000,$A$27,[1]BD_ABASTECIMIENTO_SIPSA_PLAZA!$G$22:$G$10000,$A28)</f>
        <v>772.28500000000088</v>
      </c>
      <c r="J28" s="61">
        <f>+IFERROR(I28/H28*100-100,"")</f>
        <v>-17.910138395799748</v>
      </c>
      <c r="K28" s="61">
        <f>+(I28/I$27)*100</f>
        <v>19.65650462737311</v>
      </c>
      <c r="L28" s="61">
        <f>+IFERROR(I28/C28*100-100,"")</f>
        <v>-2.4574924659799535</v>
      </c>
      <c r="M28" s="26"/>
      <c r="N28" s="74"/>
      <c r="O28" s="75"/>
      <c r="R28" s="73" t="s">
        <v>46</v>
      </c>
      <c r="S28" s="71">
        <v>205326</v>
      </c>
      <c r="T28" s="68">
        <f t="shared" si="2"/>
        <v>1.3935527199462854</v>
      </c>
      <c r="V28" s="71"/>
      <c r="AC28" s="77"/>
      <c r="AD28" s="77"/>
      <c r="AE28" s="77"/>
      <c r="AF28" s="77"/>
      <c r="AG28" s="77"/>
      <c r="AH28" s="77"/>
      <c r="AI28" s="77"/>
    </row>
    <row r="29" spans="1:35" ht="13.15" x14ac:dyDescent="0.4">
      <c r="A29" s="135">
        <v>2</v>
      </c>
      <c r="B29" s="20" t="s">
        <v>8</v>
      </c>
      <c r="C29" s="59">
        <f>+SUMIFS([1]BD_ABASTECIMIENTO_SIPSA_PLAZA!$I$22:$I$10000,[1]BD_ABASTECIMIENTO_SIPSA_PLAZA!$A$22:$A$10000,$C$12,[1]BD_ABASTECIMIENTO_SIPSA_PLAZA!$B$22:$B$10000,C$13,[1]BD_ABASTECIMIENTO_SIPSA_PLAZA!$E$22:$E$10000,$A$27,[1]BD_ABASTECIMIENTO_SIPSA_PLAZA!$G$22:$G$10000,$A29)</f>
        <v>900.41800000000001</v>
      </c>
      <c r="D29" s="59">
        <f>+SUMIFS([1]BD_ABASTECIMIENTO_SIPSA_PLAZA!$I$22:$I$10000,[1]BD_ABASTECIMIENTO_SIPSA_PLAZA!$A$22:$A$10000,$D$12,[1]BD_ABASTECIMIENTO_SIPSA_PLAZA!$B$22:$B$10000,D$13,[1]BD_ABASTECIMIENTO_SIPSA_PLAZA!$E$22:$E$10000,$A$27,[1]BD_ABASTECIMIENTO_SIPSA_PLAZA!$G$22:$G$10000,$A29)</f>
        <v>799.75</v>
      </c>
      <c r="E29" s="59">
        <f>+SUMIFS([1]BD_ABASTECIMIENTO_SIPSA_PLAZA!$I$22:$I$10000,[1]BD_ABASTECIMIENTO_SIPSA_PLAZA!$A$22:$A$10000,$D$12,[1]BD_ABASTECIMIENTO_SIPSA_PLAZA!$B$22:$B$10000,E$13,[1]BD_ABASTECIMIENTO_SIPSA_PLAZA!$E$22:$E$10000,$A$27,[1]BD_ABASTECIMIENTO_SIPSA_PLAZA!$G$22:$G$10000,$A29)</f>
        <v>864.04999999999961</v>
      </c>
      <c r="F29" s="59">
        <f>+SUMIFS([1]BD_ABASTECIMIENTO_SIPSA_PLAZA!$I$22:$I$10000,[1]BD_ABASTECIMIENTO_SIPSA_PLAZA!$A$22:$A$10000,$D$12,[1]BD_ABASTECIMIENTO_SIPSA_PLAZA!$B$22:$B$10000,F$13,[1]BD_ABASTECIMIENTO_SIPSA_PLAZA!$E$22:$E$10000,$A$27,[1]BD_ABASTECIMIENTO_SIPSA_PLAZA!$G$22:$G$10000,$A29)</f>
        <v>898.98399999999981</v>
      </c>
      <c r="G29" s="59">
        <f>+SUMIFS([1]BD_ABASTECIMIENTO_SIPSA_PLAZA!$I$22:$I$10000,[1]BD_ABASTECIMIENTO_SIPSA_PLAZA!$A$22:$A$10000,$D$12,[1]BD_ABASTECIMIENTO_SIPSA_PLAZA!$B$22:$B$10000,G$13,[1]BD_ABASTECIMIENTO_SIPSA_PLAZA!$E$22:$E$10000,$A$27,[1]BD_ABASTECIMIENTO_SIPSA_PLAZA!$G$22:$G$10000,$A29)</f>
        <v>830.1900000000004</v>
      </c>
      <c r="H29" s="59">
        <f>+SUMIFS([1]BD_ABASTECIMIENTO_SIPSA_PLAZA!$I$22:$I$10000,[1]BD_ABASTECIMIENTO_SIPSA_PLAZA!$A$22:$A$10000,$D$12,[1]BD_ABASTECIMIENTO_SIPSA_PLAZA!$B$22:$B$10000,H$13,[1]BD_ABASTECIMIENTO_SIPSA_PLAZA!$E$22:$E$10000,$A$27,[1]BD_ABASTECIMIENTO_SIPSA_PLAZA!$G$22:$G$10000,$A29)</f>
        <v>898.277999999999</v>
      </c>
      <c r="I29" s="59">
        <f>+SUMIFS([1]BD_ABASTECIMIENTO_SIPSA_PLAZA!$I$22:$I$10000,[1]BD_ABASTECIMIENTO_SIPSA_PLAZA!$A$22:$A$10000,$D$12,[1]BD_ABASTECIMIENTO_SIPSA_PLAZA!$B$22:$B$10000,I$13,[1]BD_ABASTECIMIENTO_SIPSA_PLAZA!$E$22:$E$10000,$A$27,[1]BD_ABASTECIMIENTO_SIPSA_PLAZA!$G$22:$G$10000,$A29)</f>
        <v>752.98899999999969</v>
      </c>
      <c r="J29" s="61">
        <f>+IFERROR(I29/H29*100-100,"")</f>
        <v>-16.17416879852334</v>
      </c>
      <c r="K29" s="61">
        <f>+(I29/I$27)*100</f>
        <v>19.16537516960841</v>
      </c>
      <c r="L29" s="61">
        <f>+IFERROR(I29/C29*100-100,"")</f>
        <v>-16.373395467438485</v>
      </c>
      <c r="M29" s="26"/>
      <c r="N29" s="74"/>
      <c r="O29" s="75"/>
      <c r="R29" s="73" t="s">
        <v>25</v>
      </c>
      <c r="S29" s="71">
        <v>208873</v>
      </c>
      <c r="T29" s="68">
        <f t="shared" si="2"/>
        <v>1.727496761247977</v>
      </c>
      <c r="V29" s="71"/>
      <c r="AC29" s="77"/>
      <c r="AD29" s="77"/>
      <c r="AE29" s="77"/>
      <c r="AF29" s="77"/>
      <c r="AG29" s="77"/>
      <c r="AH29" s="77"/>
      <c r="AI29" s="77"/>
    </row>
    <row r="30" spans="1:35" ht="13.15" x14ac:dyDescent="0.4">
      <c r="A30" s="135">
        <v>1</v>
      </c>
      <c r="B30" s="20" t="s">
        <v>11</v>
      </c>
      <c r="C30" s="59">
        <f>+SUMIFS([1]BD_ABASTECIMIENTO_SIPSA_PLAZA!$I$22:$I$10000,[1]BD_ABASTECIMIENTO_SIPSA_PLAZA!$A$22:$A$10000,$C$12,[1]BD_ABASTECIMIENTO_SIPSA_PLAZA!$B$22:$B$10000,C$13,[1]BD_ABASTECIMIENTO_SIPSA_PLAZA!$E$22:$E$10000,$A$27,[1]BD_ABASTECIMIENTO_SIPSA_PLAZA!$G$22:$G$10000,$A30)</f>
        <v>874.57550000000003</v>
      </c>
      <c r="D30" s="59">
        <f>+SUMIFS([1]BD_ABASTECIMIENTO_SIPSA_PLAZA!$I$22:$I$10000,[1]BD_ABASTECIMIENTO_SIPSA_PLAZA!$A$22:$A$10000,$D$12,[1]BD_ABASTECIMIENTO_SIPSA_PLAZA!$B$22:$B$10000,D$13,[1]BD_ABASTECIMIENTO_SIPSA_PLAZA!$E$22:$E$10000,$A$27,[1]BD_ABASTECIMIENTO_SIPSA_PLAZA!$G$22:$G$10000,$A30)</f>
        <v>652.51750000000027</v>
      </c>
      <c r="E30" s="59">
        <f>+SUMIFS([1]BD_ABASTECIMIENTO_SIPSA_PLAZA!$I$22:$I$10000,[1]BD_ABASTECIMIENTO_SIPSA_PLAZA!$A$22:$A$10000,$D$12,[1]BD_ABASTECIMIENTO_SIPSA_PLAZA!$B$22:$B$10000,E$13,[1]BD_ABASTECIMIENTO_SIPSA_PLAZA!$E$22:$E$10000,$A$27,[1]BD_ABASTECIMIENTO_SIPSA_PLAZA!$G$22:$G$10000,$A30)</f>
        <v>561.76300000000106</v>
      </c>
      <c r="F30" s="59">
        <f>+SUMIFS([1]BD_ABASTECIMIENTO_SIPSA_PLAZA!$I$22:$I$10000,[1]BD_ABASTECIMIENTO_SIPSA_PLAZA!$A$22:$A$10000,$D$12,[1]BD_ABASTECIMIENTO_SIPSA_PLAZA!$B$22:$B$10000,F$13,[1]BD_ABASTECIMIENTO_SIPSA_PLAZA!$E$22:$E$10000,$A$27,[1]BD_ABASTECIMIENTO_SIPSA_PLAZA!$G$22:$G$10000,$A30)</f>
        <v>649.05399999999918</v>
      </c>
      <c r="G30" s="59">
        <f>+SUMIFS([1]BD_ABASTECIMIENTO_SIPSA_PLAZA!$I$22:$I$10000,[1]BD_ABASTECIMIENTO_SIPSA_PLAZA!$A$22:$A$10000,$D$12,[1]BD_ABASTECIMIENTO_SIPSA_PLAZA!$B$22:$B$10000,G$13,[1]BD_ABASTECIMIENTO_SIPSA_PLAZA!$E$22:$E$10000,$A$27,[1]BD_ABASTECIMIENTO_SIPSA_PLAZA!$G$22:$G$10000,$A30)</f>
        <v>677.17300000000114</v>
      </c>
      <c r="H30" s="59">
        <f>+SUMIFS([1]BD_ABASTECIMIENTO_SIPSA_PLAZA!$I$22:$I$10000,[1]BD_ABASTECIMIENTO_SIPSA_PLAZA!$A$22:$A$10000,$D$12,[1]BD_ABASTECIMIENTO_SIPSA_PLAZA!$B$22:$B$10000,H$13,[1]BD_ABASTECIMIENTO_SIPSA_PLAZA!$E$22:$E$10000,$A$27,[1]BD_ABASTECIMIENTO_SIPSA_PLAZA!$G$22:$G$10000,$A30)</f>
        <v>862.46900000000403</v>
      </c>
      <c r="I30" s="59">
        <f>+SUMIFS([1]BD_ABASTECIMIENTO_SIPSA_PLAZA!$I$22:$I$10000,[1]BD_ABASTECIMIENTO_SIPSA_PLAZA!$A$22:$A$10000,$D$12,[1]BD_ABASTECIMIENTO_SIPSA_PLAZA!$B$22:$B$10000,I$13,[1]BD_ABASTECIMIENTO_SIPSA_PLAZA!$E$22:$E$10000,$A$27,[1]BD_ABASTECIMIENTO_SIPSA_PLAZA!$G$22:$G$10000,$A30)</f>
        <v>711.43600000000094</v>
      </c>
      <c r="J30" s="61">
        <f>+IFERROR(I30/H30*100-100,"")</f>
        <v>-17.511701869864581</v>
      </c>
      <c r="K30" s="61">
        <f>+(I30/I$27)*100</f>
        <v>18.107751705756062</v>
      </c>
      <c r="L30" s="61">
        <f>+IFERROR(I30/C30*100-100,"")</f>
        <v>-18.653563929014609</v>
      </c>
      <c r="M30" s="26"/>
      <c r="N30" s="74"/>
      <c r="O30" s="75"/>
      <c r="R30" s="73" t="s">
        <v>26</v>
      </c>
      <c r="S30" s="71">
        <v>194652</v>
      </c>
      <c r="T30" s="68">
        <f t="shared" si="2"/>
        <v>-6.8084434081954015</v>
      </c>
      <c r="AC30" s="77"/>
      <c r="AD30" s="77"/>
      <c r="AE30" s="77"/>
      <c r="AF30" s="77"/>
      <c r="AG30" s="77"/>
      <c r="AH30" s="77"/>
      <c r="AI30" s="77"/>
    </row>
    <row r="31" spans="1:35" s="47" customFormat="1" ht="13.15" x14ac:dyDescent="0.4">
      <c r="A31" s="135">
        <v>4</v>
      </c>
      <c r="B31" s="20" t="s">
        <v>18</v>
      </c>
      <c r="C31" s="59">
        <f>+SUMIFS([1]BD_ABASTECIMIENTO_SIPSA_PLAZA!$I$22:$I$10000,[1]BD_ABASTECIMIENTO_SIPSA_PLAZA!$A$22:$A$10000,$C$12,[1]BD_ABASTECIMIENTO_SIPSA_PLAZA!$B$22:$B$10000,C$13,[1]BD_ABASTECIMIENTO_SIPSA_PLAZA!$E$22:$E$10000,$A$27,[1]BD_ABASTECIMIENTO_SIPSA_PLAZA!$G$22:$G$10000,$A31)</f>
        <v>1627.4459999999999</v>
      </c>
      <c r="D31" s="59">
        <f>+SUMIFS([1]BD_ABASTECIMIENTO_SIPSA_PLAZA!$I$22:$I$10000,[1]BD_ABASTECIMIENTO_SIPSA_PLAZA!$A$22:$A$10000,$D$12,[1]BD_ABASTECIMIENTO_SIPSA_PLAZA!$B$22:$B$10000,D$13,[1]BD_ABASTECIMIENTO_SIPSA_PLAZA!$E$22:$E$10000,$A$27,[1]BD_ABASTECIMIENTO_SIPSA_PLAZA!$G$22:$G$10000,$A31)</f>
        <v>938.36992000000032</v>
      </c>
      <c r="E31" s="59">
        <f>+SUMIFS([1]BD_ABASTECIMIENTO_SIPSA_PLAZA!$I$22:$I$10000,[1]BD_ABASTECIMIENTO_SIPSA_PLAZA!$A$22:$A$10000,$D$12,[1]BD_ABASTECIMIENTO_SIPSA_PLAZA!$B$22:$B$10000,E$13,[1]BD_ABASTECIMIENTO_SIPSA_PLAZA!$E$22:$E$10000,$A$27,[1]BD_ABASTECIMIENTO_SIPSA_PLAZA!$G$22:$G$10000,$A31)</f>
        <v>1371.3830000000003</v>
      </c>
      <c r="F31" s="59">
        <f>+SUMIFS([1]BD_ABASTECIMIENTO_SIPSA_PLAZA!$I$22:$I$10000,[1]BD_ABASTECIMIENTO_SIPSA_PLAZA!$A$22:$A$10000,$D$12,[1]BD_ABASTECIMIENTO_SIPSA_PLAZA!$B$22:$B$10000,F$13,[1]BD_ABASTECIMIENTO_SIPSA_PLAZA!$E$22:$E$10000,$A$27,[1]BD_ABASTECIMIENTO_SIPSA_PLAZA!$G$22:$G$10000,$A31)</f>
        <v>1476.7279999999982</v>
      </c>
      <c r="G31" s="59">
        <f>+SUMIFS([1]BD_ABASTECIMIENTO_SIPSA_PLAZA!$I$22:$I$10000,[1]BD_ABASTECIMIENTO_SIPSA_PLAZA!$A$22:$A$10000,$D$12,[1]BD_ABASTECIMIENTO_SIPSA_PLAZA!$B$22:$B$10000,G$13,[1]BD_ABASTECIMIENTO_SIPSA_PLAZA!$E$22:$E$10000,$A$27,[1]BD_ABASTECIMIENTO_SIPSA_PLAZA!$G$22:$G$10000,$A31)</f>
        <v>1267.811999999999</v>
      </c>
      <c r="H31" s="59">
        <f>+SUMIFS([1]BD_ABASTECIMIENTO_SIPSA_PLAZA!$I$22:$I$10000,[1]BD_ABASTECIMIENTO_SIPSA_PLAZA!$A$22:$A$10000,$D$12,[1]BD_ABASTECIMIENTO_SIPSA_PLAZA!$B$22:$B$10000,H$13,[1]BD_ABASTECIMIENTO_SIPSA_PLAZA!$E$22:$E$10000,$A$27,[1]BD_ABASTECIMIENTO_SIPSA_PLAZA!$G$22:$G$10000,$A31)</f>
        <v>1598.9389999999976</v>
      </c>
      <c r="I31" s="59">
        <f>+SUMIFS([1]BD_ABASTECIMIENTO_SIPSA_PLAZA!$I$22:$I$10000,[1]BD_ABASTECIMIENTO_SIPSA_PLAZA!$A$22:$A$10000,$D$12,[1]BD_ABASTECIMIENTO_SIPSA_PLAZA!$B$22:$B$10000,I$13,[1]BD_ABASTECIMIENTO_SIPSA_PLAZA!$E$22:$E$10000,$A$27,[1]BD_ABASTECIMIENTO_SIPSA_PLAZA!$G$22:$G$10000,$A31)</f>
        <v>1692.1929999999982</v>
      </c>
      <c r="J31" s="61">
        <f>+IFERROR(I31/H31*100-100,"")</f>
        <v>5.8322425058117062</v>
      </c>
      <c r="K31" s="61">
        <f>+(I31/I$27)*100</f>
        <v>43.070368497262429</v>
      </c>
      <c r="L31" s="61">
        <f>+IFERROR(I31/C31*100-100,"")</f>
        <v>3.9784422954739114</v>
      </c>
      <c r="M31" s="26"/>
      <c r="N31" s="74"/>
      <c r="O31" s="75"/>
      <c r="P31" s="67"/>
      <c r="Q31" s="67"/>
      <c r="R31" s="73" t="s">
        <v>16</v>
      </c>
      <c r="S31" s="71">
        <v>203308</v>
      </c>
      <c r="T31" s="68">
        <f t="shared" si="2"/>
        <v>4.4469103836590591</v>
      </c>
      <c r="U31" s="67"/>
      <c r="V31" s="67"/>
      <c r="W31" s="67"/>
      <c r="X31" s="67"/>
      <c r="Y31" s="67"/>
      <c r="Z31" s="67"/>
      <c r="AA31" s="67"/>
      <c r="AB31" s="67"/>
      <c r="AC31" s="77"/>
      <c r="AD31" s="77"/>
      <c r="AE31" s="77"/>
      <c r="AF31" s="77"/>
      <c r="AG31" s="77"/>
      <c r="AH31" s="77"/>
      <c r="AI31" s="77"/>
    </row>
    <row r="32" spans="1:35" s="47" customFormat="1" ht="13.15" x14ac:dyDescent="0.35">
      <c r="A32" s="20"/>
      <c r="B32" s="20"/>
      <c r="C32" s="63"/>
      <c r="D32" s="63"/>
      <c r="E32" s="31"/>
      <c r="F32" s="31"/>
      <c r="G32" s="31"/>
      <c r="H32" s="31"/>
      <c r="I32" s="31"/>
      <c r="J32" s="76"/>
      <c r="K32" s="76"/>
      <c r="L32" s="76"/>
      <c r="M32" s="26"/>
      <c r="N32" s="67"/>
      <c r="O32" s="67"/>
      <c r="P32" s="67"/>
      <c r="R32" s="73" t="s">
        <v>41</v>
      </c>
      <c r="S32" s="71">
        <v>211385</v>
      </c>
      <c r="T32" s="68">
        <f t="shared" ref="T32:T37" si="4">+S32/S31*100-100</f>
        <v>3.9727900525311242</v>
      </c>
      <c r="U32" s="67"/>
      <c r="V32" s="67"/>
      <c r="W32" s="67"/>
      <c r="X32" s="67"/>
      <c r="Y32" s="67"/>
      <c r="Z32" s="67"/>
      <c r="AA32" s="67"/>
      <c r="AB32" s="67"/>
      <c r="AC32" s="67"/>
      <c r="AD32" s="67"/>
    </row>
    <row r="33" spans="1:35" ht="13.15" x14ac:dyDescent="0.4">
      <c r="A33" s="135" t="s">
        <v>278</v>
      </c>
      <c r="B33" s="35" t="s">
        <v>66</v>
      </c>
      <c r="C33" s="37">
        <f>+SUM(C34:C37)</f>
        <v>2674.1509999999998</v>
      </c>
      <c r="D33" s="37">
        <f t="shared" ref="D33:I33" si="5">+SUM(D34:D37)</f>
        <v>1799.0159999999994</v>
      </c>
      <c r="E33" s="37">
        <f t="shared" si="5"/>
        <v>1757.0900000000006</v>
      </c>
      <c r="F33" s="37">
        <f t="shared" si="5"/>
        <v>1934.2659999999992</v>
      </c>
      <c r="G33" s="37">
        <f t="shared" si="5"/>
        <v>2852.2999999999993</v>
      </c>
      <c r="H33" s="37">
        <f t="shared" si="5"/>
        <v>2808.5629999999978</v>
      </c>
      <c r="I33" s="37">
        <f t="shared" si="5"/>
        <v>3075.4710000000009</v>
      </c>
      <c r="J33" s="78">
        <f>+IFERROR(I33/H33*100-100,"")</f>
        <v>9.503365244076889</v>
      </c>
      <c r="K33" s="78">
        <f>+SUM(K34:K37)</f>
        <v>100</v>
      </c>
      <c r="L33" s="78">
        <f>+IFERROR(I33/C33*100-100,"")</f>
        <v>15.007379912353528</v>
      </c>
      <c r="M33" s="26"/>
      <c r="N33" s="74"/>
      <c r="O33" s="75"/>
      <c r="Q33" s="67">
        <v>2018</v>
      </c>
      <c r="R33" s="73" t="s">
        <v>42</v>
      </c>
      <c r="S33" s="71">
        <v>200300</v>
      </c>
      <c r="T33" s="68">
        <f t="shared" si="4"/>
        <v>-5.2439860917283596</v>
      </c>
      <c r="AC33" s="77"/>
      <c r="AD33" s="77"/>
      <c r="AE33" s="77"/>
      <c r="AF33" s="77"/>
      <c r="AG33" s="77"/>
      <c r="AH33" s="77"/>
      <c r="AI33" s="77"/>
    </row>
    <row r="34" spans="1:35" ht="13.15" x14ac:dyDescent="0.4">
      <c r="A34" s="135">
        <v>3</v>
      </c>
      <c r="B34" s="20" t="s">
        <v>10</v>
      </c>
      <c r="C34" s="59">
        <f>+SUMIFS([1]BD_ABASTECIMIENTO_SIPSA_PLAZA!$I$22:$I$10000,[1]BD_ABASTECIMIENTO_SIPSA_PLAZA!$A$22:$A$10000,$C$12,[1]BD_ABASTECIMIENTO_SIPSA_PLAZA!$B$22:$B$10000,C$13,[1]BD_ABASTECIMIENTO_SIPSA_PLAZA!$E$22:$E$10000,$A$33,[1]BD_ABASTECIMIENTO_SIPSA_PLAZA!$G$22:$G$10000,$A34)</f>
        <v>263.98599999999999</v>
      </c>
      <c r="D34" s="59">
        <f>+SUMIFS([1]BD_ABASTECIMIENTO_SIPSA_PLAZA!$I$22:$I$10000,[1]BD_ABASTECIMIENTO_SIPSA_PLAZA!$A$22:$A$10000,$D$12,[1]BD_ABASTECIMIENTO_SIPSA_PLAZA!$B$22:$B$10000,D$13,[1]BD_ABASTECIMIENTO_SIPSA_PLAZA!$E$22:$E$10000,$A$33,[1]BD_ABASTECIMIENTO_SIPSA_PLAZA!$G$22:$G$10000,$A34)</f>
        <v>395.59600000000006</v>
      </c>
      <c r="E34" s="59">
        <f>+SUMIFS([1]BD_ABASTECIMIENTO_SIPSA_PLAZA!$I$22:$I$10000,[1]BD_ABASTECIMIENTO_SIPSA_PLAZA!$A$22:$A$10000,$D$12,[1]BD_ABASTECIMIENTO_SIPSA_PLAZA!$B$22:$B$10000,E$13,[1]BD_ABASTECIMIENTO_SIPSA_PLAZA!$E$22:$E$10000,$A$33,[1]BD_ABASTECIMIENTO_SIPSA_PLAZA!$G$22:$G$10000,$A34)</f>
        <v>454.92000000000013</v>
      </c>
      <c r="F34" s="59">
        <f>+SUMIFS([1]BD_ABASTECIMIENTO_SIPSA_PLAZA!$I$22:$I$10000,[1]BD_ABASTECIMIENTO_SIPSA_PLAZA!$A$22:$A$10000,$D$12,[1]BD_ABASTECIMIENTO_SIPSA_PLAZA!$B$22:$B$10000,F$13,[1]BD_ABASTECIMIENTO_SIPSA_PLAZA!$E$22:$E$10000,$A$33,[1]BD_ABASTECIMIENTO_SIPSA_PLAZA!$G$22:$G$10000,$A34)</f>
        <v>477.85000000000019</v>
      </c>
      <c r="G34" s="59">
        <f>+SUMIFS([1]BD_ABASTECIMIENTO_SIPSA_PLAZA!$I$22:$I$10000,[1]BD_ABASTECIMIENTO_SIPSA_PLAZA!$A$22:$A$10000,$D$12,[1]BD_ABASTECIMIENTO_SIPSA_PLAZA!$B$22:$B$10000,G$13,[1]BD_ABASTECIMIENTO_SIPSA_PLAZA!$E$22:$E$10000,$A$33,[1]BD_ABASTECIMIENTO_SIPSA_PLAZA!$G$22:$G$10000,$A34)</f>
        <v>499.45000000000044</v>
      </c>
      <c r="H34" s="59">
        <f>+SUMIFS([1]BD_ABASTECIMIENTO_SIPSA_PLAZA!$I$22:$I$10000,[1]BD_ABASTECIMIENTO_SIPSA_PLAZA!$A$22:$A$10000,$D$12,[1]BD_ABASTECIMIENTO_SIPSA_PLAZA!$B$22:$B$10000,H$13,[1]BD_ABASTECIMIENTO_SIPSA_PLAZA!$E$22:$E$10000,$A$33,[1]BD_ABASTECIMIENTO_SIPSA_PLAZA!$G$22:$G$10000,$A34)</f>
        <v>465.25800000000004</v>
      </c>
      <c r="I34" s="59">
        <f>+SUMIFS([1]BD_ABASTECIMIENTO_SIPSA_PLAZA!$I$22:$I$10000,[1]BD_ABASTECIMIENTO_SIPSA_PLAZA!$A$22:$A$10000,$D$12,[1]BD_ABASTECIMIENTO_SIPSA_PLAZA!$B$22:$B$10000,I$13,[1]BD_ABASTECIMIENTO_SIPSA_PLAZA!$E$22:$E$10000,$A$33,[1]BD_ABASTECIMIENTO_SIPSA_PLAZA!$G$22:$G$10000,$A34)</f>
        <v>311.42499999999978</v>
      </c>
      <c r="J34" s="61">
        <f>+IFERROR(I34/H34*100-100,"")</f>
        <v>-33.064020392986308</v>
      </c>
      <c r="K34" s="61">
        <f>+(I34/I$33)*100</f>
        <v>10.126091255615796</v>
      </c>
      <c r="L34" s="61">
        <f>+IFERROR(I34/C34*100-100,"")</f>
        <v>17.970271150742761</v>
      </c>
      <c r="M34" s="26"/>
      <c r="N34" s="74"/>
      <c r="O34" s="75"/>
      <c r="R34" s="73" t="s">
        <v>43</v>
      </c>
      <c r="S34" s="71">
        <v>214683</v>
      </c>
      <c r="T34" s="68">
        <f t="shared" si="4"/>
        <v>7.1807289066400273</v>
      </c>
      <c r="AC34" s="77"/>
      <c r="AD34" s="77"/>
      <c r="AE34" s="77"/>
      <c r="AF34" s="77"/>
      <c r="AG34" s="77"/>
      <c r="AH34" s="77"/>
      <c r="AI34" s="77"/>
    </row>
    <row r="35" spans="1:35" ht="13.15" x14ac:dyDescent="0.4">
      <c r="A35" s="135">
        <v>2</v>
      </c>
      <c r="B35" s="20" t="s">
        <v>8</v>
      </c>
      <c r="C35" s="59">
        <f>+SUMIFS([1]BD_ABASTECIMIENTO_SIPSA_PLAZA!$I$22:$I$10000,[1]BD_ABASTECIMIENTO_SIPSA_PLAZA!$A$22:$A$10000,$C$12,[1]BD_ABASTECIMIENTO_SIPSA_PLAZA!$B$22:$B$10000,C$13,[1]BD_ABASTECIMIENTO_SIPSA_PLAZA!$E$22:$E$10000,$A$33,[1]BD_ABASTECIMIENTO_SIPSA_PLAZA!$G$22:$G$10000,$A35)</f>
        <v>27.94</v>
      </c>
      <c r="D35" s="59">
        <f>+SUMIFS([1]BD_ABASTECIMIENTO_SIPSA_PLAZA!$I$22:$I$10000,[1]BD_ABASTECIMIENTO_SIPSA_PLAZA!$A$22:$A$10000,$D$12,[1]BD_ABASTECIMIENTO_SIPSA_PLAZA!$B$22:$B$10000,D$13,[1]BD_ABASTECIMIENTO_SIPSA_PLAZA!$E$22:$E$10000,$A$33,[1]BD_ABASTECIMIENTO_SIPSA_PLAZA!$G$22:$G$10000,$A35)</f>
        <v>87.4</v>
      </c>
      <c r="E35" s="59">
        <f>+SUMIFS([1]BD_ABASTECIMIENTO_SIPSA_PLAZA!$I$22:$I$10000,[1]BD_ABASTECIMIENTO_SIPSA_PLAZA!$A$22:$A$10000,$D$12,[1]BD_ABASTECIMIENTO_SIPSA_PLAZA!$B$22:$B$10000,E$13,[1]BD_ABASTECIMIENTO_SIPSA_PLAZA!$E$22:$E$10000,$A$33,[1]BD_ABASTECIMIENTO_SIPSA_PLAZA!$G$22:$G$10000,$A35)</f>
        <v>19.98</v>
      </c>
      <c r="F35" s="59">
        <f>+SUMIFS([1]BD_ABASTECIMIENTO_SIPSA_PLAZA!$I$22:$I$10000,[1]BD_ABASTECIMIENTO_SIPSA_PLAZA!$A$22:$A$10000,$D$12,[1]BD_ABASTECIMIENTO_SIPSA_PLAZA!$B$22:$B$10000,F$13,[1]BD_ABASTECIMIENTO_SIPSA_PLAZA!$E$22:$E$10000,$A$33,[1]BD_ABASTECIMIENTO_SIPSA_PLAZA!$G$22:$G$10000,$A35)</f>
        <v>22.740000000000002</v>
      </c>
      <c r="G35" s="59">
        <f>+SUMIFS([1]BD_ABASTECIMIENTO_SIPSA_PLAZA!$I$22:$I$10000,[1]BD_ABASTECIMIENTO_SIPSA_PLAZA!$A$22:$A$10000,$D$12,[1]BD_ABASTECIMIENTO_SIPSA_PLAZA!$B$22:$B$10000,G$13,[1]BD_ABASTECIMIENTO_SIPSA_PLAZA!$E$22:$E$10000,$A$33,[1]BD_ABASTECIMIENTO_SIPSA_PLAZA!$G$22:$G$10000,$A35)</f>
        <v>36.489999999999995</v>
      </c>
      <c r="H35" s="59">
        <f>+SUMIFS([1]BD_ABASTECIMIENTO_SIPSA_PLAZA!$I$22:$I$10000,[1]BD_ABASTECIMIENTO_SIPSA_PLAZA!$A$22:$A$10000,$D$12,[1]BD_ABASTECIMIENTO_SIPSA_PLAZA!$B$22:$B$10000,H$13,[1]BD_ABASTECIMIENTO_SIPSA_PLAZA!$E$22:$E$10000,$A$33,[1]BD_ABASTECIMIENTO_SIPSA_PLAZA!$G$22:$G$10000,$A35)</f>
        <v>35.339999999999996</v>
      </c>
      <c r="I35" s="59">
        <f>+SUMIFS([1]BD_ABASTECIMIENTO_SIPSA_PLAZA!$I$22:$I$10000,[1]BD_ABASTECIMIENTO_SIPSA_PLAZA!$A$22:$A$10000,$D$12,[1]BD_ABASTECIMIENTO_SIPSA_PLAZA!$B$22:$B$10000,I$13,[1]BD_ABASTECIMIENTO_SIPSA_PLAZA!$E$22:$E$10000,$A$33,[1]BD_ABASTECIMIENTO_SIPSA_PLAZA!$G$22:$G$10000,$A35)</f>
        <v>35.33</v>
      </c>
      <c r="J35" s="61">
        <f>+IFERROR(I35/H35*100-100,"")</f>
        <v>-2.8296547821156537E-2</v>
      </c>
      <c r="K35" s="61">
        <f>+(I35/I$33)*100</f>
        <v>1.1487671319287351</v>
      </c>
      <c r="L35" s="61">
        <f>+IFERROR(I35/C35*100-100,"")</f>
        <v>26.44953471725124</v>
      </c>
      <c r="M35" s="26"/>
      <c r="N35" s="74"/>
      <c r="O35" s="75"/>
      <c r="R35" s="73" t="s">
        <v>47</v>
      </c>
      <c r="S35" s="71">
        <v>205209</v>
      </c>
      <c r="T35" s="68">
        <f t="shared" si="4"/>
        <v>-4.4130182641382873</v>
      </c>
      <c r="AC35" s="77"/>
      <c r="AD35" s="77"/>
      <c r="AE35" s="77"/>
      <c r="AF35" s="77"/>
      <c r="AG35" s="77"/>
      <c r="AH35" s="77"/>
      <c r="AI35" s="77"/>
    </row>
    <row r="36" spans="1:35" ht="13.15" x14ac:dyDescent="0.4">
      <c r="A36" s="135">
        <v>1</v>
      </c>
      <c r="B36" s="20" t="s">
        <v>11</v>
      </c>
      <c r="C36" s="59">
        <f>+SUMIFS([1]BD_ABASTECIMIENTO_SIPSA_PLAZA!$I$22:$I$10000,[1]BD_ABASTECIMIENTO_SIPSA_PLAZA!$A$22:$A$10000,$C$12,[1]BD_ABASTECIMIENTO_SIPSA_PLAZA!$B$22:$B$10000,C$13,[1]BD_ABASTECIMIENTO_SIPSA_PLAZA!$E$22:$E$10000,$A$33,[1]BD_ABASTECIMIENTO_SIPSA_PLAZA!$G$22:$G$10000,$A36)</f>
        <v>152.88800000000001</v>
      </c>
      <c r="D36" s="59">
        <f>+SUMIFS([1]BD_ABASTECIMIENTO_SIPSA_PLAZA!$I$22:$I$10000,[1]BD_ABASTECIMIENTO_SIPSA_PLAZA!$A$22:$A$10000,$D$12,[1]BD_ABASTECIMIENTO_SIPSA_PLAZA!$B$22:$B$10000,D$13,[1]BD_ABASTECIMIENTO_SIPSA_PLAZA!$E$22:$E$10000,$A$33,[1]BD_ABASTECIMIENTO_SIPSA_PLAZA!$G$22:$G$10000,$A36)</f>
        <v>33.064999999999998</v>
      </c>
      <c r="E36" s="59">
        <f>+SUMIFS([1]BD_ABASTECIMIENTO_SIPSA_PLAZA!$I$22:$I$10000,[1]BD_ABASTECIMIENTO_SIPSA_PLAZA!$A$22:$A$10000,$D$12,[1]BD_ABASTECIMIENTO_SIPSA_PLAZA!$B$22:$B$10000,E$13,[1]BD_ABASTECIMIENTO_SIPSA_PLAZA!$E$22:$E$10000,$A$33,[1]BD_ABASTECIMIENTO_SIPSA_PLAZA!$G$22:$G$10000,$A36)</f>
        <v>47.999999999999986</v>
      </c>
      <c r="F36" s="59">
        <f>+SUMIFS([1]BD_ABASTECIMIENTO_SIPSA_PLAZA!$I$22:$I$10000,[1]BD_ABASTECIMIENTO_SIPSA_PLAZA!$A$22:$A$10000,$D$12,[1]BD_ABASTECIMIENTO_SIPSA_PLAZA!$B$22:$B$10000,F$13,[1]BD_ABASTECIMIENTO_SIPSA_PLAZA!$E$22:$E$10000,$A$33,[1]BD_ABASTECIMIENTO_SIPSA_PLAZA!$G$22:$G$10000,$A36)</f>
        <v>86.677999999999997</v>
      </c>
      <c r="G36" s="59">
        <f>+SUMIFS([1]BD_ABASTECIMIENTO_SIPSA_PLAZA!$I$22:$I$10000,[1]BD_ABASTECIMIENTO_SIPSA_PLAZA!$A$22:$A$10000,$D$12,[1]BD_ABASTECIMIENTO_SIPSA_PLAZA!$B$22:$B$10000,G$13,[1]BD_ABASTECIMIENTO_SIPSA_PLAZA!$E$22:$E$10000,$A$33,[1]BD_ABASTECIMIENTO_SIPSA_PLAZA!$G$22:$G$10000,$A36)</f>
        <v>77.949999999999989</v>
      </c>
      <c r="H36" s="59">
        <f>+SUMIFS([1]BD_ABASTECIMIENTO_SIPSA_PLAZA!$I$22:$I$10000,[1]BD_ABASTECIMIENTO_SIPSA_PLAZA!$A$22:$A$10000,$D$12,[1]BD_ABASTECIMIENTO_SIPSA_PLAZA!$B$22:$B$10000,H$13,[1]BD_ABASTECIMIENTO_SIPSA_PLAZA!$E$22:$E$10000,$A$33,[1]BD_ABASTECIMIENTO_SIPSA_PLAZA!$G$22:$G$10000,$A36)</f>
        <v>85.714999999999989</v>
      </c>
      <c r="I36" s="59">
        <f>+SUMIFS([1]BD_ABASTECIMIENTO_SIPSA_PLAZA!$I$22:$I$10000,[1]BD_ABASTECIMIENTO_SIPSA_PLAZA!$A$22:$A$10000,$D$12,[1]BD_ABASTECIMIENTO_SIPSA_PLAZA!$B$22:$B$10000,I$13,[1]BD_ABASTECIMIENTO_SIPSA_PLAZA!$E$22:$E$10000,$A$33,[1]BD_ABASTECIMIENTO_SIPSA_PLAZA!$G$22:$G$10000,$A36)</f>
        <v>119.705</v>
      </c>
      <c r="J36" s="61">
        <f>+IFERROR(I36/H36*100-100,"")</f>
        <v>39.654669544420472</v>
      </c>
      <c r="K36" s="61">
        <f>+(I36/I$33)*100</f>
        <v>3.8922493497743913</v>
      </c>
      <c r="L36" s="61">
        <f>+IFERROR(I36/C36*100-100,"")</f>
        <v>-21.704123279786515</v>
      </c>
      <c r="M36" s="26"/>
      <c r="N36" s="74"/>
      <c r="O36" s="75"/>
      <c r="Q36" s="67">
        <v>2018</v>
      </c>
      <c r="R36" s="73" t="s">
        <v>67</v>
      </c>
      <c r="S36" s="71">
        <v>184331</v>
      </c>
      <c r="T36" s="68">
        <f t="shared" si="4"/>
        <v>-10.174017708774954</v>
      </c>
      <c r="AC36" s="77"/>
      <c r="AD36" s="77"/>
      <c r="AE36" s="77"/>
      <c r="AF36" s="77"/>
      <c r="AG36" s="77"/>
      <c r="AH36" s="77"/>
      <c r="AI36" s="77"/>
    </row>
    <row r="37" spans="1:35" s="47" customFormat="1" ht="13.15" x14ac:dyDescent="0.4">
      <c r="A37" s="135">
        <v>4</v>
      </c>
      <c r="B37" s="20" t="s">
        <v>18</v>
      </c>
      <c r="C37" s="59">
        <f>+SUMIFS([1]BD_ABASTECIMIENTO_SIPSA_PLAZA!$I$22:$I$10000,[1]BD_ABASTECIMIENTO_SIPSA_PLAZA!$A$22:$A$10000,$C$12,[1]BD_ABASTECIMIENTO_SIPSA_PLAZA!$B$22:$B$10000,C$13,[1]BD_ABASTECIMIENTO_SIPSA_PLAZA!$E$22:$E$10000,$A$33,[1]BD_ABASTECIMIENTO_SIPSA_PLAZA!$G$22:$G$10000,$A37)</f>
        <v>2229.337</v>
      </c>
      <c r="D37" s="59">
        <f>+SUMIFS([1]BD_ABASTECIMIENTO_SIPSA_PLAZA!$I$22:$I$10000,[1]BD_ABASTECIMIENTO_SIPSA_PLAZA!$A$22:$A$10000,$D$12,[1]BD_ABASTECIMIENTO_SIPSA_PLAZA!$B$22:$B$10000,D$13,[1]BD_ABASTECIMIENTO_SIPSA_PLAZA!$E$22:$E$10000,$A$33,[1]BD_ABASTECIMIENTO_SIPSA_PLAZA!$G$22:$G$10000,$A37)</f>
        <v>1282.9549999999992</v>
      </c>
      <c r="E37" s="59">
        <f>+SUMIFS([1]BD_ABASTECIMIENTO_SIPSA_PLAZA!$I$22:$I$10000,[1]BD_ABASTECIMIENTO_SIPSA_PLAZA!$A$22:$A$10000,$D$12,[1]BD_ABASTECIMIENTO_SIPSA_PLAZA!$B$22:$B$10000,E$13,[1]BD_ABASTECIMIENTO_SIPSA_PLAZA!$E$22:$E$10000,$A$33,[1]BD_ABASTECIMIENTO_SIPSA_PLAZA!$G$22:$G$10000,$A37)</f>
        <v>1234.1900000000005</v>
      </c>
      <c r="F37" s="59">
        <f>+SUMIFS([1]BD_ABASTECIMIENTO_SIPSA_PLAZA!$I$22:$I$10000,[1]BD_ABASTECIMIENTO_SIPSA_PLAZA!$A$22:$A$10000,$D$12,[1]BD_ABASTECIMIENTO_SIPSA_PLAZA!$B$22:$B$10000,F$13,[1]BD_ABASTECIMIENTO_SIPSA_PLAZA!$E$22:$E$10000,$A$33,[1]BD_ABASTECIMIENTO_SIPSA_PLAZA!$G$22:$G$10000,$A37)</f>
        <v>1346.9979999999989</v>
      </c>
      <c r="G37" s="59">
        <f>+SUMIFS([1]BD_ABASTECIMIENTO_SIPSA_PLAZA!$I$22:$I$10000,[1]BD_ABASTECIMIENTO_SIPSA_PLAZA!$A$22:$A$10000,$D$12,[1]BD_ABASTECIMIENTO_SIPSA_PLAZA!$B$22:$B$10000,G$13,[1]BD_ABASTECIMIENTO_SIPSA_PLAZA!$E$22:$E$10000,$A$33,[1]BD_ABASTECIMIENTO_SIPSA_PLAZA!$G$22:$G$10000,$A37)</f>
        <v>2238.4099999999989</v>
      </c>
      <c r="H37" s="59">
        <f>+SUMIFS([1]BD_ABASTECIMIENTO_SIPSA_PLAZA!$I$22:$I$10000,[1]BD_ABASTECIMIENTO_SIPSA_PLAZA!$A$22:$A$10000,$D$12,[1]BD_ABASTECIMIENTO_SIPSA_PLAZA!$B$22:$B$10000,H$13,[1]BD_ABASTECIMIENTO_SIPSA_PLAZA!$E$22:$E$10000,$A$33,[1]BD_ABASTECIMIENTO_SIPSA_PLAZA!$G$22:$G$10000,$A37)</f>
        <v>2222.2499999999977</v>
      </c>
      <c r="I37" s="59">
        <f>+SUMIFS([1]BD_ABASTECIMIENTO_SIPSA_PLAZA!$I$22:$I$10000,[1]BD_ABASTECIMIENTO_SIPSA_PLAZA!$A$22:$A$10000,$D$12,[1]BD_ABASTECIMIENTO_SIPSA_PLAZA!$B$22:$B$10000,I$13,[1]BD_ABASTECIMIENTO_SIPSA_PLAZA!$E$22:$E$10000,$A$33,[1]BD_ABASTECIMIENTO_SIPSA_PLAZA!$G$22:$G$10000,$A37)</f>
        <v>2609.0110000000013</v>
      </c>
      <c r="J37" s="61">
        <f>+IFERROR(I37/H37*100-100,"")</f>
        <v>17.40402744965705</v>
      </c>
      <c r="K37" s="61">
        <f>+(I37/I$33)*100</f>
        <v>84.832892262681085</v>
      </c>
      <c r="L37" s="61">
        <f>+IFERROR(I37/C37*100-100,"")</f>
        <v>17.030803328523291</v>
      </c>
      <c r="M37" s="26"/>
      <c r="N37" s="74"/>
      <c r="O37" s="75"/>
      <c r="P37" s="67"/>
      <c r="R37" s="73" t="s">
        <v>44</v>
      </c>
      <c r="S37" s="71">
        <v>185500</v>
      </c>
      <c r="T37" s="68">
        <f t="shared" si="4"/>
        <v>0.63418524285117428</v>
      </c>
      <c r="U37" s="67"/>
      <c r="V37" s="67"/>
      <c r="W37" s="67"/>
      <c r="X37" s="67"/>
      <c r="Y37" s="67"/>
      <c r="Z37" s="67"/>
      <c r="AA37" s="67"/>
      <c r="AB37" s="67"/>
      <c r="AC37" s="77"/>
      <c r="AD37" s="77"/>
      <c r="AE37" s="77"/>
      <c r="AF37" s="77"/>
      <c r="AG37" s="77"/>
      <c r="AH37" s="77"/>
      <c r="AI37" s="77"/>
    </row>
    <row r="38" spans="1:35" s="47" customFormat="1" x14ac:dyDescent="0.35">
      <c r="A38" s="20"/>
      <c r="B38" s="20"/>
      <c r="C38" s="60"/>
      <c r="D38" s="60"/>
      <c r="E38" s="60"/>
      <c r="F38" s="60"/>
      <c r="G38" s="60"/>
      <c r="H38" s="60"/>
      <c r="I38" s="60"/>
      <c r="J38" s="76"/>
      <c r="K38" s="76"/>
      <c r="L38" s="76"/>
      <c r="M38" s="26"/>
      <c r="N38" s="67"/>
      <c r="O38" s="67"/>
      <c r="P38" s="67"/>
      <c r="R38" s="67" t="s">
        <v>45</v>
      </c>
      <c r="S38" s="71">
        <v>183470</v>
      </c>
      <c r="T38" s="68">
        <f t="shared" ref="T38:T75" si="6">+S38/S37*100-100</f>
        <v>-1.094339622641499</v>
      </c>
      <c r="U38" s="67"/>
      <c r="V38" s="67"/>
      <c r="W38" s="67"/>
      <c r="X38" s="67"/>
      <c r="Y38" s="67"/>
      <c r="Z38" s="67"/>
      <c r="AA38" s="67"/>
      <c r="AB38" s="67"/>
      <c r="AC38" s="67"/>
      <c r="AD38" s="67"/>
    </row>
    <row r="39" spans="1:35" ht="26.25" x14ac:dyDescent="0.4">
      <c r="B39" s="186" t="s">
        <v>80</v>
      </c>
      <c r="C39" s="188">
        <f>+C33+C27+C21+C15</f>
        <v>204892.91354000001</v>
      </c>
      <c r="D39" s="188">
        <f t="shared" ref="D39:I39" si="7">+D33+D27+D21+D15</f>
        <v>184246.52091999975</v>
      </c>
      <c r="E39" s="188">
        <f t="shared" si="7"/>
        <v>206820.47399999984</v>
      </c>
      <c r="F39" s="188">
        <f t="shared" si="7"/>
        <v>201285.1690000002</v>
      </c>
      <c r="G39" s="188">
        <f t="shared" si="7"/>
        <v>205095.99700000003</v>
      </c>
      <c r="H39" s="188">
        <f>+H33+H27+H21+H15</f>
        <v>208688.17500000034</v>
      </c>
      <c r="I39" s="188">
        <f t="shared" si="7"/>
        <v>202393.02950000018</v>
      </c>
      <c r="J39" s="187">
        <f>+IFERROR(I39/H39*100-100,"")</f>
        <v>-3.0165319621009417</v>
      </c>
      <c r="K39" s="187">
        <f>+SUM(K40:K43)</f>
        <v>100</v>
      </c>
      <c r="L39" s="187">
        <f>+IFERROR(I39/C39*100-100,"")</f>
        <v>-1.2200929728649612</v>
      </c>
      <c r="M39" s="26"/>
      <c r="N39" s="74"/>
      <c r="O39" s="75"/>
      <c r="R39" s="73" t="s">
        <v>24</v>
      </c>
      <c r="S39" s="71">
        <v>193290</v>
      </c>
      <c r="T39" s="68">
        <f t="shared" si="6"/>
        <v>5.3523736850711288</v>
      </c>
    </row>
    <row r="40" spans="1:35" x14ac:dyDescent="0.35">
      <c r="B40" s="20" t="s">
        <v>14</v>
      </c>
      <c r="C40" s="59">
        <f>+C16+C22+C28+C34</f>
        <v>66407.521999999997</v>
      </c>
      <c r="D40" s="59">
        <f t="shared" ref="D40:I43" si="8">+D16+D22+D28+D34</f>
        <v>63542.763999999916</v>
      </c>
      <c r="E40" s="59">
        <f t="shared" si="8"/>
        <v>72086.496999999916</v>
      </c>
      <c r="F40" s="59">
        <f t="shared" si="8"/>
        <v>68843.496000000276</v>
      </c>
      <c r="G40" s="59">
        <f t="shared" si="8"/>
        <v>68778.507000000172</v>
      </c>
      <c r="H40" s="59">
        <f t="shared" si="8"/>
        <v>72892.88700000025</v>
      </c>
      <c r="I40" s="59">
        <f t="shared" si="8"/>
        <v>68451.989000000322</v>
      </c>
      <c r="J40" s="61">
        <f>+IFERROR(I40/H40*100-100,"")</f>
        <v>-6.0923612478127183</v>
      </c>
      <c r="K40" s="61">
        <f>+(I40/I$39)*100</f>
        <v>33.821317448089417</v>
      </c>
      <c r="L40" s="61">
        <f>+IFERROR(I40/C40*100-100,"")</f>
        <v>3.078667805132568</v>
      </c>
      <c r="M40" s="26"/>
      <c r="N40" s="74"/>
      <c r="O40" s="75"/>
      <c r="R40" s="77" t="s">
        <v>46</v>
      </c>
      <c r="S40" s="71">
        <v>177613</v>
      </c>
      <c r="T40" s="68">
        <f t="shared" si="6"/>
        <v>-8.1106109990170268</v>
      </c>
    </row>
    <row r="41" spans="1:35" x14ac:dyDescent="0.35">
      <c r="B41" s="20" t="s">
        <v>13</v>
      </c>
      <c r="C41" s="59">
        <f>+C17+C23+C29+C35</f>
        <v>54994.272000000004</v>
      </c>
      <c r="D41" s="59">
        <f t="shared" si="8"/>
        <v>48372.107999999818</v>
      </c>
      <c r="E41" s="59">
        <f t="shared" si="8"/>
        <v>54751.205999999991</v>
      </c>
      <c r="F41" s="59">
        <f t="shared" si="8"/>
        <v>54426.564000000122</v>
      </c>
      <c r="G41" s="59">
        <f t="shared" si="8"/>
        <v>56364.623999999982</v>
      </c>
      <c r="H41" s="59">
        <f t="shared" si="8"/>
        <v>54894.072000000073</v>
      </c>
      <c r="I41" s="59">
        <f t="shared" si="8"/>
        <v>54285.04099999999</v>
      </c>
      <c r="J41" s="61">
        <f>+IFERROR(I41/H41*100-100,"")</f>
        <v>-1.1094658818534811</v>
      </c>
      <c r="K41" s="61">
        <f>+(I41/I$39)*100</f>
        <v>26.821596145928506</v>
      </c>
      <c r="L41" s="61">
        <f>+IFERROR(I41/C41*100-100,"")</f>
        <v>-1.2896452197785493</v>
      </c>
      <c r="M41" s="26"/>
      <c r="N41" s="74"/>
      <c r="O41" s="75"/>
      <c r="R41" s="67" t="s">
        <v>25</v>
      </c>
      <c r="S41" s="71">
        <v>217356</v>
      </c>
      <c r="T41" s="68">
        <f t="shared" si="6"/>
        <v>22.376177419445639</v>
      </c>
    </row>
    <row r="42" spans="1:35" x14ac:dyDescent="0.35">
      <c r="B42" s="20" t="s">
        <v>15</v>
      </c>
      <c r="C42" s="59">
        <f>+C18+C24+C30+C36</f>
        <v>55629.126499999998</v>
      </c>
      <c r="D42" s="59">
        <f t="shared" si="8"/>
        <v>52750.668000000042</v>
      </c>
      <c r="E42" s="59">
        <f t="shared" si="8"/>
        <v>57940.609999999957</v>
      </c>
      <c r="F42" s="59">
        <f t="shared" si="8"/>
        <v>54994.473999999798</v>
      </c>
      <c r="G42" s="59">
        <f t="shared" si="8"/>
        <v>54822.183999999877</v>
      </c>
      <c r="H42" s="59">
        <f t="shared" si="8"/>
        <v>55761.043000000049</v>
      </c>
      <c r="I42" s="59">
        <f t="shared" si="8"/>
        <v>53376.499499999838</v>
      </c>
      <c r="J42" s="61">
        <f>+IFERROR(I42/H42*100-100,"")</f>
        <v>-4.2763610070927314</v>
      </c>
      <c r="K42" s="61">
        <f>+(I42/I$39)*100</f>
        <v>26.372696545855987</v>
      </c>
      <c r="L42" s="61">
        <f>+IFERROR(I42/C42*100-100,"")</f>
        <v>-4.0493661175861888</v>
      </c>
      <c r="M42" s="26"/>
      <c r="N42" s="74"/>
      <c r="O42" s="75"/>
      <c r="R42" s="73" t="s">
        <v>26</v>
      </c>
      <c r="S42" s="71">
        <v>192295</v>
      </c>
      <c r="T42" s="68">
        <f t="shared" si="6"/>
        <v>-11.529932461031663</v>
      </c>
    </row>
    <row r="43" spans="1:35" x14ac:dyDescent="0.35">
      <c r="B43" s="20" t="s">
        <v>18</v>
      </c>
      <c r="C43" s="59">
        <f>+C19+C25+C31+C37</f>
        <v>27861.993040000001</v>
      </c>
      <c r="D43" s="59">
        <f t="shared" si="8"/>
        <v>19580.980919999998</v>
      </c>
      <c r="E43" s="59">
        <f>+E19+E25+E31+E37</f>
        <v>22042.161</v>
      </c>
      <c r="F43" s="59">
        <f t="shared" si="8"/>
        <v>23020.635000000002</v>
      </c>
      <c r="G43" s="59">
        <f t="shared" si="8"/>
        <v>25130.681999999986</v>
      </c>
      <c r="H43" s="59">
        <f t="shared" si="8"/>
        <v>25140.172999999973</v>
      </c>
      <c r="I43" s="59">
        <f t="shared" si="8"/>
        <v>26279.500000000015</v>
      </c>
      <c r="J43" s="61">
        <f>+IFERROR(I43/H43*100-100,"")</f>
        <v>4.5318980104076587</v>
      </c>
      <c r="K43" s="61">
        <f>+(I43/I$39)*100</f>
        <v>12.984389860126083</v>
      </c>
      <c r="L43" s="61">
        <f>+IFERROR(I43/C43*100-100,"")</f>
        <v>-5.6797553489015797</v>
      </c>
      <c r="M43" s="26"/>
      <c r="N43" s="74"/>
      <c r="O43" s="75"/>
      <c r="R43" s="73" t="s">
        <v>16</v>
      </c>
      <c r="S43" s="71">
        <v>215465.4</v>
      </c>
      <c r="T43" s="68">
        <f t="shared" si="6"/>
        <v>12.049403260615193</v>
      </c>
    </row>
    <row r="44" spans="1:35" ht="13.15" x14ac:dyDescent="0.4">
      <c r="B44" s="20"/>
      <c r="C44" s="60"/>
      <c r="D44" s="60"/>
      <c r="E44" s="60"/>
      <c r="F44" s="60"/>
      <c r="G44" s="60"/>
      <c r="H44" s="60"/>
      <c r="I44" s="60"/>
      <c r="J44" s="79"/>
      <c r="K44" s="49"/>
      <c r="L44" s="49"/>
      <c r="M44" s="26"/>
      <c r="Q44" s="67">
        <v>2019</v>
      </c>
      <c r="R44" s="73" t="s">
        <v>41</v>
      </c>
      <c r="S44" s="71">
        <v>217346</v>
      </c>
      <c r="T44" s="68">
        <f t="shared" si="6"/>
        <v>0.87280834881144642</v>
      </c>
    </row>
    <row r="45" spans="1:35" ht="13.15" x14ac:dyDescent="0.35">
      <c r="B45" s="192" t="s">
        <v>28</v>
      </c>
      <c r="C45" s="192"/>
      <c r="D45" s="192"/>
      <c r="E45" s="192"/>
      <c r="F45" s="192"/>
      <c r="G45" s="192"/>
      <c r="H45" s="192" t="s">
        <v>29</v>
      </c>
      <c r="I45" s="192"/>
      <c r="J45" s="192"/>
      <c r="K45" s="192"/>
      <c r="L45" s="192"/>
      <c r="M45" s="26"/>
      <c r="R45" s="73" t="s">
        <v>42</v>
      </c>
      <c r="S45" s="71">
        <v>197125</v>
      </c>
      <c r="T45" s="68">
        <f t="shared" si="6"/>
        <v>-9.3035988700045067</v>
      </c>
    </row>
    <row r="46" spans="1:35" ht="13.15" x14ac:dyDescent="0.35">
      <c r="B46" s="192" t="str">
        <f>+CONCATENATE("toneladas métricas, últimos seis meses ",Fechas!C2," ",Fechas!B3)</f>
        <v>toneladas métricas, últimos seis meses septiembre 2022</v>
      </c>
      <c r="C46" s="192"/>
      <c r="D46" s="192"/>
      <c r="E46" s="192"/>
      <c r="F46" s="192"/>
      <c r="G46" s="192"/>
      <c r="H46" s="192" t="str">
        <f>+CONCATENATE("porcentaje, ",Fechas!C2," ",Fechas!B3)</f>
        <v>porcentaje, septiembre 2022</v>
      </c>
      <c r="I46" s="192"/>
      <c r="J46" s="192"/>
      <c r="K46" s="192"/>
      <c r="L46" s="192"/>
      <c r="M46" s="26"/>
      <c r="R46" s="73" t="s">
        <v>43</v>
      </c>
      <c r="S46" s="71">
        <v>205181</v>
      </c>
      <c r="T46" s="68">
        <f t="shared" si="6"/>
        <v>4.0867469879518126</v>
      </c>
    </row>
    <row r="47" spans="1:35" ht="13.15" x14ac:dyDescent="0.4">
      <c r="B47" s="20"/>
      <c r="C47" s="60"/>
      <c r="D47" s="60"/>
      <c r="E47" s="60"/>
      <c r="F47" s="60"/>
      <c r="G47" s="60"/>
      <c r="H47" s="60"/>
      <c r="I47" s="60"/>
      <c r="J47" s="79"/>
      <c r="K47" s="49"/>
      <c r="L47" s="49"/>
      <c r="M47" s="26"/>
      <c r="R47" s="73" t="s">
        <v>47</v>
      </c>
      <c r="S47" s="71">
        <v>193691.4</v>
      </c>
      <c r="T47" s="68">
        <f t="shared" si="6"/>
        <v>-5.5997387672347827</v>
      </c>
    </row>
    <row r="48" spans="1:35" ht="13.15" x14ac:dyDescent="0.4">
      <c r="B48" s="20"/>
      <c r="C48" s="60"/>
      <c r="D48" s="60"/>
      <c r="E48" s="60"/>
      <c r="F48" s="60"/>
      <c r="G48" s="60"/>
      <c r="H48" s="60"/>
      <c r="I48" s="60"/>
      <c r="J48" s="79"/>
      <c r="K48" s="49"/>
      <c r="L48" s="49"/>
      <c r="M48" s="26"/>
      <c r="R48" s="73" t="s">
        <v>48</v>
      </c>
      <c r="S48" s="71">
        <v>187992</v>
      </c>
      <c r="T48" s="68">
        <f t="shared" si="6"/>
        <v>-2.9425157750937814</v>
      </c>
    </row>
    <row r="49" spans="1:20" ht="13.15" x14ac:dyDescent="0.4">
      <c r="B49" s="20"/>
      <c r="C49" s="60"/>
      <c r="D49" s="60"/>
      <c r="E49" s="60"/>
      <c r="F49" s="60"/>
      <c r="G49" s="60"/>
      <c r="H49" s="60"/>
      <c r="I49" s="60"/>
      <c r="J49" s="79"/>
      <c r="K49" s="49"/>
      <c r="L49" s="49"/>
      <c r="M49" s="26"/>
      <c r="R49" s="73" t="s">
        <v>44</v>
      </c>
      <c r="S49" s="71">
        <v>201102.1</v>
      </c>
      <c r="T49" s="68">
        <f t="shared" si="6"/>
        <v>6.9737542023064805</v>
      </c>
    </row>
    <row r="50" spans="1:20" ht="13.15" x14ac:dyDescent="0.4">
      <c r="B50" s="20"/>
      <c r="C50" s="60"/>
      <c r="D50" s="60"/>
      <c r="E50" s="60"/>
      <c r="F50" s="60"/>
      <c r="G50" s="60"/>
      <c r="H50" s="60"/>
      <c r="I50" s="60"/>
      <c r="J50" s="79"/>
      <c r="K50" s="49"/>
      <c r="L50" s="49"/>
      <c r="M50" s="26"/>
      <c r="R50" s="67" t="s">
        <v>45</v>
      </c>
      <c r="S50" s="71">
        <v>190822.6</v>
      </c>
      <c r="T50" s="68">
        <f t="shared" si="6"/>
        <v>-5.1115826239507101</v>
      </c>
    </row>
    <row r="51" spans="1:20" ht="13.15" x14ac:dyDescent="0.4">
      <c r="B51" s="20"/>
      <c r="C51" s="60"/>
      <c r="D51" s="60"/>
      <c r="E51" s="60"/>
      <c r="F51" s="60"/>
      <c r="G51" s="60"/>
      <c r="H51" s="60"/>
      <c r="I51" s="60"/>
      <c r="J51" s="79"/>
      <c r="K51" s="49"/>
      <c r="L51" s="49"/>
      <c r="M51" s="26"/>
      <c r="R51" s="73" t="s">
        <v>24</v>
      </c>
      <c r="S51" s="71">
        <v>196447</v>
      </c>
      <c r="T51" s="68">
        <f t="shared" si="6"/>
        <v>2.9474496207472214</v>
      </c>
    </row>
    <row r="52" spans="1:20" ht="13.15" x14ac:dyDescent="0.4">
      <c r="B52" s="20"/>
      <c r="C52" s="60"/>
      <c r="D52" s="60"/>
      <c r="E52" s="60"/>
      <c r="F52" s="60"/>
      <c r="G52" s="60"/>
      <c r="H52" s="60"/>
      <c r="I52" s="60"/>
      <c r="J52" s="79"/>
      <c r="K52" s="49"/>
      <c r="L52" s="49"/>
      <c r="M52" s="26"/>
      <c r="R52" s="77" t="s">
        <v>46</v>
      </c>
      <c r="S52" s="71">
        <v>174168.3</v>
      </c>
      <c r="T52" s="68">
        <f t="shared" si="6"/>
        <v>-11.340819661282694</v>
      </c>
    </row>
    <row r="53" spans="1:20" ht="13.15" x14ac:dyDescent="0.4">
      <c r="B53" s="20"/>
      <c r="C53" s="60"/>
      <c r="D53" s="60"/>
      <c r="E53" s="60"/>
      <c r="F53" s="60"/>
      <c r="G53" s="60"/>
      <c r="H53" s="60"/>
      <c r="I53" s="60"/>
      <c r="J53" s="79"/>
      <c r="K53" s="49"/>
      <c r="L53" s="49"/>
      <c r="M53" s="26"/>
      <c r="R53" s="67" t="s">
        <v>25</v>
      </c>
      <c r="S53" s="71">
        <v>159547.70000000001</v>
      </c>
      <c r="T53" s="68">
        <f t="shared" si="6"/>
        <v>-8.394524147046269</v>
      </c>
    </row>
    <row r="54" spans="1:20" ht="13.15" x14ac:dyDescent="0.4">
      <c r="B54" s="20"/>
      <c r="C54" s="60"/>
      <c r="D54" s="60"/>
      <c r="E54" s="60"/>
      <c r="F54" s="60"/>
      <c r="G54" s="60"/>
      <c r="H54" s="60"/>
      <c r="I54" s="60"/>
      <c r="J54" s="79"/>
      <c r="K54" s="49"/>
      <c r="L54" s="49"/>
      <c r="M54" s="26"/>
      <c r="R54" s="73" t="s">
        <v>26</v>
      </c>
      <c r="S54" s="71">
        <v>155164.70000000001</v>
      </c>
      <c r="T54" s="68">
        <f t="shared" si="6"/>
        <v>-2.7471408237160375</v>
      </c>
    </row>
    <row r="55" spans="1:20" ht="13.15" x14ac:dyDescent="0.4">
      <c r="B55" s="20"/>
      <c r="C55" s="60"/>
      <c r="D55" s="60"/>
      <c r="E55" s="60"/>
      <c r="F55" s="60"/>
      <c r="G55" s="60"/>
      <c r="H55" s="60"/>
      <c r="I55" s="60"/>
      <c r="J55" s="79"/>
      <c r="K55" s="49"/>
      <c r="L55" s="49"/>
      <c r="M55" s="26"/>
      <c r="R55" s="73" t="s">
        <v>16</v>
      </c>
      <c r="S55" s="71">
        <v>186560.8</v>
      </c>
      <c r="T55" s="68">
        <f t="shared" si="6"/>
        <v>20.234048079234498</v>
      </c>
    </row>
    <row r="56" spans="1:20" ht="13.15" x14ac:dyDescent="0.4">
      <c r="B56" s="20"/>
      <c r="C56" s="60"/>
      <c r="D56" s="60"/>
      <c r="E56" s="60"/>
      <c r="F56" s="60"/>
      <c r="G56" s="60"/>
      <c r="H56" s="60"/>
      <c r="I56" s="60"/>
      <c r="J56" s="79"/>
      <c r="K56" s="49"/>
      <c r="L56" s="49"/>
      <c r="M56" s="26"/>
      <c r="R56" s="73" t="s">
        <v>41</v>
      </c>
      <c r="S56" s="71">
        <v>173254.2</v>
      </c>
      <c r="T56" s="68">
        <f t="shared" si="6"/>
        <v>-7.1325809065998698</v>
      </c>
    </row>
    <row r="57" spans="1:20" ht="13.15" x14ac:dyDescent="0.4">
      <c r="B57" s="20"/>
      <c r="C57" s="60"/>
      <c r="D57" s="60"/>
      <c r="E57" s="60"/>
      <c r="F57" s="60"/>
      <c r="G57" s="60"/>
      <c r="H57" s="60"/>
      <c r="I57" s="60"/>
      <c r="J57" s="79"/>
      <c r="K57" s="49"/>
      <c r="L57" s="49"/>
      <c r="M57" s="26"/>
      <c r="R57" s="73" t="s">
        <v>42</v>
      </c>
      <c r="S57" s="71">
        <v>188418.5</v>
      </c>
      <c r="T57" s="68">
        <f t="shared" si="6"/>
        <v>8.7526305278602194</v>
      </c>
    </row>
    <row r="58" spans="1:20" x14ac:dyDescent="0.35">
      <c r="B58" s="5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6"/>
      <c r="R58" s="73" t="s">
        <v>43</v>
      </c>
      <c r="S58" s="71">
        <v>189169.8</v>
      </c>
      <c r="T58" s="68">
        <f t="shared" si="6"/>
        <v>0.39874003879660336</v>
      </c>
    </row>
    <row r="59" spans="1:20" x14ac:dyDescent="0.35">
      <c r="B59" s="5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6"/>
      <c r="R59" s="73" t="s">
        <v>47</v>
      </c>
      <c r="S59" s="71">
        <v>180043.2</v>
      </c>
      <c r="T59" s="68">
        <f t="shared" si="6"/>
        <v>-4.8245544479086959</v>
      </c>
    </row>
    <row r="60" spans="1:20" x14ac:dyDescent="0.35">
      <c r="B60" s="100" t="s">
        <v>27</v>
      </c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6"/>
      <c r="Q60" s="67">
        <v>2020</v>
      </c>
      <c r="R60" s="73" t="s">
        <v>48</v>
      </c>
      <c r="S60" s="71">
        <v>195939.1</v>
      </c>
      <c r="T60" s="68">
        <f t="shared" si="6"/>
        <v>8.8289366107689773</v>
      </c>
    </row>
    <row r="61" spans="1:20" x14ac:dyDescent="0.35">
      <c r="B61" s="100" t="s">
        <v>17</v>
      </c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6"/>
      <c r="R61" s="73" t="s">
        <v>44</v>
      </c>
      <c r="S61" s="71">
        <v>178263.9932</v>
      </c>
      <c r="T61" s="68">
        <f t="shared" si="6"/>
        <v>-9.0207144975147884</v>
      </c>
    </row>
    <row r="62" spans="1:20" x14ac:dyDescent="0.35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2"/>
      <c r="R62" s="73" t="s">
        <v>45</v>
      </c>
      <c r="S62" s="71">
        <v>179098.79900000003</v>
      </c>
      <c r="T62" s="68">
        <f t="shared" si="6"/>
        <v>0.46829748678602812</v>
      </c>
    </row>
    <row r="63" spans="1:20" x14ac:dyDescent="0.35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Q63" s="67">
        <v>2021</v>
      </c>
      <c r="R63" s="73" t="s">
        <v>24</v>
      </c>
      <c r="S63" s="71">
        <v>200479.91519999999</v>
      </c>
      <c r="T63" s="68">
        <f t="shared" si="6"/>
        <v>11.938168384925902</v>
      </c>
    </row>
    <row r="64" spans="1:20" x14ac:dyDescent="0.35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R64" s="73" t="s">
        <v>46</v>
      </c>
      <c r="S64" s="71">
        <v>185345.04349999997</v>
      </c>
      <c r="T64" s="68">
        <f t="shared" si="6"/>
        <v>-7.5493206812769102</v>
      </c>
    </row>
    <row r="65" spans="1:30" x14ac:dyDescent="0.35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R65" s="73" t="s">
        <v>25</v>
      </c>
      <c r="S65" s="71">
        <v>175785.92569999999</v>
      </c>
      <c r="T65" s="68">
        <f t="shared" si="6"/>
        <v>-5.1574715026031868</v>
      </c>
    </row>
    <row r="66" spans="1:30" s="47" customFormat="1" x14ac:dyDescent="0.3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67"/>
      <c r="O66" s="67"/>
      <c r="P66" s="67"/>
      <c r="Q66" s="67"/>
      <c r="R66" s="73" t="s">
        <v>26</v>
      </c>
      <c r="S66" s="71">
        <v>198341.45534000001</v>
      </c>
      <c r="T66" s="68">
        <f t="shared" si="6"/>
        <v>12.831248889910427</v>
      </c>
      <c r="U66" s="67"/>
      <c r="V66" s="67"/>
      <c r="W66" s="67"/>
      <c r="X66" s="67"/>
      <c r="Y66" s="67"/>
      <c r="Z66" s="67"/>
      <c r="AA66" s="67"/>
      <c r="AB66" s="67"/>
      <c r="AC66" s="67"/>
      <c r="AD66" s="67"/>
    </row>
    <row r="67" spans="1:30" s="47" customFormat="1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67"/>
      <c r="O67" s="67"/>
      <c r="P67" s="67"/>
      <c r="Q67" s="67"/>
      <c r="R67" s="73" t="s">
        <v>16</v>
      </c>
      <c r="S67" s="71">
        <v>191242.92990000002</v>
      </c>
      <c r="T67" s="68">
        <f t="shared" si="6"/>
        <v>-3.5789418948406961</v>
      </c>
      <c r="U67" s="67"/>
      <c r="V67" s="67"/>
      <c r="W67" s="67"/>
      <c r="X67" s="67"/>
      <c r="Y67" s="67"/>
      <c r="Z67" s="67"/>
      <c r="AA67" s="67"/>
      <c r="AB67" s="67"/>
      <c r="AC67" s="67"/>
      <c r="AD67" s="67"/>
    </row>
    <row r="68" spans="1:30" s="47" customFormat="1" x14ac:dyDescent="0.3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67"/>
      <c r="O68" s="67"/>
      <c r="P68" s="67"/>
      <c r="Q68" s="67"/>
      <c r="R68" s="73" t="s">
        <v>41</v>
      </c>
      <c r="S68" s="71">
        <v>198442.5563</v>
      </c>
      <c r="T68" s="68">
        <f t="shared" si="6"/>
        <v>3.7646497069275426</v>
      </c>
      <c r="U68" s="67"/>
      <c r="V68" s="67"/>
      <c r="W68" s="67"/>
      <c r="X68" s="67"/>
      <c r="Y68" s="67"/>
      <c r="Z68" s="67"/>
      <c r="AA68" s="67"/>
      <c r="AB68" s="67"/>
      <c r="AC68" s="67"/>
      <c r="AD68" s="67"/>
    </row>
    <row r="69" spans="1:30" s="47" customFormat="1" x14ac:dyDescent="0.3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67"/>
      <c r="O69" s="67"/>
      <c r="P69" s="67"/>
      <c r="Q69" s="67"/>
      <c r="R69" s="73" t="s">
        <v>42</v>
      </c>
      <c r="S69" s="71">
        <v>204892.91354000001</v>
      </c>
      <c r="T69" s="68">
        <f t="shared" si="6"/>
        <v>3.2504909028930911</v>
      </c>
      <c r="U69" s="67"/>
      <c r="V69" s="67"/>
      <c r="W69" s="67"/>
      <c r="X69" s="67"/>
      <c r="Y69" s="67"/>
      <c r="Z69" s="67"/>
      <c r="AA69" s="67"/>
      <c r="AB69" s="67"/>
      <c r="AC69" s="67"/>
      <c r="AD69" s="67"/>
    </row>
    <row r="70" spans="1:30" s="47" customFormat="1" x14ac:dyDescent="0.3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67"/>
      <c r="O70" s="67"/>
      <c r="P70" s="67"/>
      <c r="Q70" s="67"/>
      <c r="R70" s="73" t="s">
        <v>43</v>
      </c>
      <c r="S70" s="71">
        <v>203564.15789999999</v>
      </c>
      <c r="T70" s="68">
        <f t="shared" si="6"/>
        <v>-0.64851224819965125</v>
      </c>
      <c r="U70" s="67"/>
      <c r="V70" s="67"/>
      <c r="W70" s="67"/>
      <c r="X70" s="67"/>
      <c r="Y70" s="67"/>
      <c r="Z70" s="67"/>
      <c r="AA70" s="67"/>
      <c r="AB70" s="67"/>
      <c r="AC70" s="67"/>
      <c r="AD70" s="67"/>
    </row>
    <row r="71" spans="1:30" s="47" customFormat="1" x14ac:dyDescent="0.3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67"/>
      <c r="O71" s="67"/>
      <c r="P71" s="67"/>
      <c r="Q71" s="67">
        <v>2021</v>
      </c>
      <c r="R71" s="73" t="s">
        <v>47</v>
      </c>
      <c r="S71" s="71">
        <v>208211.58799999999</v>
      </c>
      <c r="T71" s="68">
        <f t="shared" si="6"/>
        <v>2.2830296590242654</v>
      </c>
      <c r="U71" s="67"/>
      <c r="V71" s="67"/>
      <c r="W71" s="67"/>
      <c r="X71" s="67"/>
      <c r="Y71" s="67"/>
      <c r="Z71" s="67"/>
      <c r="AA71" s="67"/>
      <c r="AB71" s="67"/>
      <c r="AC71" s="67"/>
      <c r="AD71" s="67"/>
    </row>
    <row r="72" spans="1:30" s="47" customFormat="1" x14ac:dyDescent="0.3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67"/>
      <c r="O72" s="67"/>
      <c r="P72" s="67"/>
      <c r="Q72" s="67"/>
      <c r="R72" s="73" t="s">
        <v>48</v>
      </c>
      <c r="S72" s="77">
        <v>209335.372</v>
      </c>
      <c r="T72" s="68">
        <f t="shared" si="6"/>
        <v>0.53973172713135398</v>
      </c>
      <c r="U72" s="67"/>
      <c r="V72" s="67"/>
      <c r="W72" s="67"/>
      <c r="X72" s="67"/>
      <c r="Y72" s="67"/>
      <c r="Z72" s="67"/>
      <c r="AA72" s="67"/>
      <c r="AB72" s="67"/>
      <c r="AC72" s="67"/>
      <c r="AD72" s="67"/>
    </row>
    <row r="73" spans="1:30" s="47" customFormat="1" x14ac:dyDescent="0.3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67"/>
      <c r="O73" s="67"/>
      <c r="P73" s="67"/>
      <c r="Q73" s="67">
        <v>2022</v>
      </c>
      <c r="R73" s="67" t="s">
        <v>44</v>
      </c>
      <c r="S73" s="77">
        <v>186735.56549999971</v>
      </c>
      <c r="T73" s="68">
        <f t="shared" si="6"/>
        <v>-10.795980767168331</v>
      </c>
      <c r="U73" s="67"/>
      <c r="V73" s="67"/>
      <c r="W73" s="67"/>
      <c r="X73" s="67"/>
      <c r="Y73" s="67"/>
      <c r="Z73" s="67"/>
      <c r="AA73" s="67"/>
      <c r="AB73" s="67"/>
      <c r="AC73" s="67"/>
      <c r="AD73" s="67"/>
    </row>
    <row r="74" spans="1:30" s="47" customFormat="1" x14ac:dyDescent="0.3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67"/>
      <c r="O74" s="67"/>
      <c r="P74" s="67"/>
      <c r="Q74" s="67"/>
      <c r="R74" s="67" t="s">
        <v>45</v>
      </c>
      <c r="S74" s="77">
        <v>186805.28829999981</v>
      </c>
      <c r="T74" s="68">
        <f t="shared" si="6"/>
        <v>3.7337718614779192E-2</v>
      </c>
      <c r="U74" s="67"/>
      <c r="V74" s="67"/>
      <c r="W74" s="67"/>
      <c r="X74" s="67"/>
      <c r="Y74" s="67"/>
      <c r="Z74" s="67"/>
      <c r="AA74" s="67"/>
      <c r="AB74" s="67"/>
      <c r="AC74" s="67"/>
      <c r="AD74" s="67"/>
    </row>
    <row r="75" spans="1:30" s="47" customFormat="1" x14ac:dyDescent="0.3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67"/>
      <c r="O75" s="67"/>
      <c r="P75" s="67"/>
      <c r="R75" s="67" t="s">
        <v>24</v>
      </c>
      <c r="S75" s="77">
        <v>203292.52989999999</v>
      </c>
      <c r="T75" s="68">
        <f t="shared" si="6"/>
        <v>8.8258966060545987</v>
      </c>
      <c r="U75" s="67"/>
      <c r="V75" s="67"/>
      <c r="W75" s="67"/>
      <c r="X75" s="67"/>
      <c r="Y75" s="67"/>
      <c r="Z75" s="67"/>
      <c r="AA75" s="67"/>
      <c r="AB75" s="67"/>
      <c r="AC75" s="67"/>
      <c r="AD75" s="67"/>
    </row>
    <row r="76" spans="1:30" s="47" customFormat="1" x14ac:dyDescent="0.3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67"/>
      <c r="O76" s="67"/>
      <c r="P76" s="67"/>
      <c r="Q76" s="67">
        <v>2022</v>
      </c>
      <c r="R76" s="67" t="s">
        <v>46</v>
      </c>
      <c r="S76" s="77">
        <v>184246.52091999975</v>
      </c>
      <c r="T76" s="68">
        <f t="shared" ref="T76:T81" si="9">+S76/S75*100-100</f>
        <v>-9.3687697178883127</v>
      </c>
      <c r="U76" s="67"/>
      <c r="V76" s="67"/>
      <c r="W76" s="67"/>
      <c r="X76" s="67"/>
      <c r="Y76" s="67"/>
      <c r="Z76" s="67"/>
      <c r="AA76" s="67"/>
      <c r="AB76" s="67"/>
      <c r="AC76" s="67"/>
      <c r="AD76" s="67"/>
    </row>
    <row r="77" spans="1:30" s="47" customFormat="1" x14ac:dyDescent="0.3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67"/>
      <c r="O77" s="67"/>
      <c r="P77" s="67"/>
      <c r="Q77" s="67"/>
      <c r="R77" s="67" t="s">
        <v>25</v>
      </c>
      <c r="S77" s="77">
        <v>206820.47399999984</v>
      </c>
      <c r="T77" s="68">
        <f t="shared" si="9"/>
        <v>12.252037632668106</v>
      </c>
      <c r="U77" s="67"/>
      <c r="V77" s="67"/>
      <c r="W77" s="67"/>
      <c r="X77" s="67"/>
      <c r="Y77" s="67"/>
      <c r="Z77" s="67"/>
      <c r="AA77" s="67"/>
      <c r="AB77" s="67"/>
      <c r="AC77" s="67"/>
      <c r="AD77" s="67"/>
    </row>
    <row r="78" spans="1:30" s="47" customFormat="1" x14ac:dyDescent="0.3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67"/>
      <c r="O78" s="67"/>
      <c r="P78" s="67"/>
      <c r="Q78" s="67"/>
      <c r="R78" s="67" t="s">
        <v>26</v>
      </c>
      <c r="S78" s="71">
        <v>201285.1690000002</v>
      </c>
      <c r="T78" s="68">
        <f t="shared" si="9"/>
        <v>-2.6763815462484786</v>
      </c>
      <c r="U78" s="67"/>
      <c r="V78" s="67"/>
      <c r="W78" s="67"/>
      <c r="X78" s="67"/>
      <c r="Y78" s="67"/>
      <c r="Z78" s="67"/>
      <c r="AA78" s="67"/>
      <c r="AB78" s="67"/>
      <c r="AC78" s="67"/>
      <c r="AD78" s="67"/>
    </row>
    <row r="79" spans="1:30" s="47" customFormat="1" x14ac:dyDescent="0.3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67"/>
      <c r="O79" s="67"/>
      <c r="P79" s="67"/>
      <c r="Q79" s="67"/>
      <c r="R79" s="67" t="s">
        <v>16</v>
      </c>
      <c r="S79" s="71">
        <v>205095.99700000003</v>
      </c>
      <c r="T79" s="68">
        <f t="shared" si="9"/>
        <v>1.8932482800060768</v>
      </c>
      <c r="U79" s="67"/>
      <c r="V79" s="67"/>
      <c r="W79" s="67"/>
      <c r="X79" s="67"/>
      <c r="Y79" s="67"/>
      <c r="Z79" s="67"/>
      <c r="AA79" s="67"/>
      <c r="AB79" s="67"/>
      <c r="AC79" s="67"/>
      <c r="AD79" s="67"/>
    </row>
    <row r="80" spans="1:30" s="47" customFormat="1" x14ac:dyDescent="0.3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67"/>
      <c r="O80" s="67"/>
      <c r="P80" s="67"/>
      <c r="Q80" s="67"/>
      <c r="R80" s="67" t="s">
        <v>41</v>
      </c>
      <c r="S80" s="71">
        <v>208688.17500000034</v>
      </c>
      <c r="T80" s="68">
        <f t="shared" si="9"/>
        <v>1.7514617801147665</v>
      </c>
      <c r="U80" s="67"/>
      <c r="V80" s="67"/>
      <c r="W80" s="67"/>
      <c r="X80" s="67"/>
      <c r="Y80" s="67"/>
      <c r="Z80" s="67"/>
      <c r="AA80" s="67"/>
      <c r="AB80" s="67"/>
      <c r="AC80" s="67"/>
      <c r="AD80" s="67"/>
    </row>
    <row r="81" spans="1:30" s="47" customFormat="1" x14ac:dyDescent="0.3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67"/>
      <c r="O81" s="67"/>
      <c r="P81" s="67"/>
      <c r="Q81" s="67"/>
      <c r="R81" s="67" t="s">
        <v>42</v>
      </c>
      <c r="S81" s="77">
        <v>202393.02950000018</v>
      </c>
      <c r="T81" s="68">
        <f t="shared" si="9"/>
        <v>-3.0165319621009417</v>
      </c>
      <c r="U81" s="67"/>
      <c r="V81" s="67"/>
      <c r="W81" s="67"/>
      <c r="X81" s="67"/>
      <c r="Y81" s="67"/>
      <c r="Z81" s="67"/>
      <c r="AA81" s="67"/>
      <c r="AB81" s="67"/>
      <c r="AC81" s="67"/>
      <c r="AD81" s="67"/>
    </row>
    <row r="82" spans="1:30" s="47" customFormat="1" x14ac:dyDescent="0.3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</row>
    <row r="83" spans="1:30" s="47" customFormat="1" x14ac:dyDescent="0.3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</row>
    <row r="84" spans="1:30" s="47" customFormat="1" x14ac:dyDescent="0.3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</row>
    <row r="85" spans="1:30" s="47" customFormat="1" x14ac:dyDescent="0.3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</row>
    <row r="86" spans="1:30" s="47" customFormat="1" x14ac:dyDescent="0.3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</row>
    <row r="87" spans="1:30" s="47" customFormat="1" x14ac:dyDescent="0.3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</row>
    <row r="88" spans="1:30" s="47" customFormat="1" x14ac:dyDescent="0.3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</row>
    <row r="89" spans="1:30" s="47" customFormat="1" x14ac:dyDescent="0.3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</row>
    <row r="90" spans="1:30" s="47" customFormat="1" x14ac:dyDescent="0.3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</row>
    <row r="91" spans="1:30" s="47" customFormat="1" x14ac:dyDescent="0.3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</row>
    <row r="92" spans="1:30" s="47" customFormat="1" x14ac:dyDescent="0.3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</row>
    <row r="93" spans="1:30" s="47" customFormat="1" x14ac:dyDescent="0.3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</row>
    <row r="94" spans="1:30" s="47" customFormat="1" x14ac:dyDescent="0.3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</row>
    <row r="95" spans="1:30" s="47" customFormat="1" x14ac:dyDescent="0.3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</row>
    <row r="96" spans="1:30" s="47" customFormat="1" x14ac:dyDescent="0.3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</row>
    <row r="97" spans="1:30" s="47" customFormat="1" x14ac:dyDescent="0.3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</row>
    <row r="98" spans="1:30" s="47" customFormat="1" x14ac:dyDescent="0.3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</row>
    <row r="99" spans="1:30" s="47" customFormat="1" x14ac:dyDescent="0.3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</row>
    <row r="100" spans="1:30" s="47" customFormat="1" x14ac:dyDescent="0.3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</row>
    <row r="101" spans="1:30" s="47" customFormat="1" x14ac:dyDescent="0.3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</row>
    <row r="102" spans="1:30" s="47" customFormat="1" x14ac:dyDescent="0.3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</row>
    <row r="103" spans="1:30" s="47" customFormat="1" x14ac:dyDescent="0.3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</row>
    <row r="104" spans="1:30" s="47" customFormat="1" x14ac:dyDescent="0.3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</row>
    <row r="105" spans="1:30" s="47" customFormat="1" x14ac:dyDescent="0.3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</row>
    <row r="106" spans="1:30" s="47" customFormat="1" x14ac:dyDescent="0.3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</row>
    <row r="107" spans="1:30" s="47" customFormat="1" x14ac:dyDescent="0.3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</row>
    <row r="108" spans="1:30" s="47" customFormat="1" x14ac:dyDescent="0.3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</row>
    <row r="109" spans="1:30" s="47" customFormat="1" x14ac:dyDescent="0.3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</row>
    <row r="110" spans="1:30" s="47" customFormat="1" x14ac:dyDescent="0.3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</row>
    <row r="111" spans="1:30" s="47" customFormat="1" x14ac:dyDescent="0.3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</row>
    <row r="112" spans="1:30" s="47" customFormat="1" x14ac:dyDescent="0.3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</row>
    <row r="113" spans="1:30" s="47" customFormat="1" x14ac:dyDescent="0.3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</row>
    <row r="114" spans="1:30" s="47" customFormat="1" x14ac:dyDescent="0.3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</row>
    <row r="115" spans="1:30" s="47" customFormat="1" x14ac:dyDescent="0.3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</row>
    <row r="116" spans="1:30" s="47" customFormat="1" x14ac:dyDescent="0.3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</row>
    <row r="117" spans="1:30" s="47" customFormat="1" x14ac:dyDescent="0.3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</row>
    <row r="118" spans="1:30" s="47" customFormat="1" x14ac:dyDescent="0.3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</row>
    <row r="119" spans="1:30" s="47" customFormat="1" x14ac:dyDescent="0.3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</row>
    <row r="120" spans="1:30" s="47" customFormat="1" x14ac:dyDescent="0.3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</row>
    <row r="121" spans="1:30" s="47" customFormat="1" x14ac:dyDescent="0.3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</row>
    <row r="122" spans="1:30" s="47" customFormat="1" x14ac:dyDescent="0.3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</row>
    <row r="123" spans="1:30" s="47" customFormat="1" x14ac:dyDescent="0.3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</row>
    <row r="124" spans="1:30" s="47" customFormat="1" x14ac:dyDescent="0.3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</row>
    <row r="125" spans="1:30" s="47" customFormat="1" x14ac:dyDescent="0.3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</row>
    <row r="126" spans="1:30" s="47" customFormat="1" x14ac:dyDescent="0.3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</row>
    <row r="127" spans="1:30" s="47" customFormat="1" x14ac:dyDescent="0.3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</row>
    <row r="128" spans="1:30" s="47" customFormat="1" x14ac:dyDescent="0.3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</row>
    <row r="129" spans="1:30" s="47" customFormat="1" x14ac:dyDescent="0.3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</row>
    <row r="130" spans="1:30" s="47" customFormat="1" x14ac:dyDescent="0.3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</row>
    <row r="131" spans="1:30" s="47" customFormat="1" x14ac:dyDescent="0.3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</row>
    <row r="132" spans="1:30" s="47" customFormat="1" x14ac:dyDescent="0.3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</row>
    <row r="133" spans="1:30" s="47" customFormat="1" x14ac:dyDescent="0.3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</row>
    <row r="134" spans="1:30" s="47" customFormat="1" x14ac:dyDescent="0.3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</row>
    <row r="135" spans="1:30" s="47" customFormat="1" x14ac:dyDescent="0.3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</row>
    <row r="136" spans="1:30" s="47" customFormat="1" x14ac:dyDescent="0.3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</row>
    <row r="137" spans="1:30" s="47" customFormat="1" x14ac:dyDescent="0.3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</row>
    <row r="138" spans="1:30" s="47" customFormat="1" x14ac:dyDescent="0.3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</row>
    <row r="139" spans="1:30" s="47" customFormat="1" x14ac:dyDescent="0.3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</row>
    <row r="140" spans="1:30" s="47" customFormat="1" x14ac:dyDescent="0.3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</row>
    <row r="141" spans="1:30" s="47" customFormat="1" x14ac:dyDescent="0.3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</row>
    <row r="142" spans="1:30" s="47" customFormat="1" x14ac:dyDescent="0.3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</row>
    <row r="143" spans="1:30" s="47" customFormat="1" x14ac:dyDescent="0.3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</row>
    <row r="144" spans="1:30" s="47" customFormat="1" x14ac:dyDescent="0.3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</row>
    <row r="145" spans="1:30" s="47" customFormat="1" x14ac:dyDescent="0.3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</row>
    <row r="146" spans="1:30" s="47" customFormat="1" x14ac:dyDescent="0.3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</row>
    <row r="147" spans="1:30" s="47" customFormat="1" x14ac:dyDescent="0.3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</row>
    <row r="148" spans="1:30" s="47" customFormat="1" x14ac:dyDescent="0.3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</row>
    <row r="149" spans="1:30" s="47" customFormat="1" x14ac:dyDescent="0.3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</row>
    <row r="150" spans="1:30" s="47" customFormat="1" x14ac:dyDescent="0.3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</row>
    <row r="151" spans="1:30" s="47" customFormat="1" x14ac:dyDescent="0.3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</row>
    <row r="152" spans="1:30" s="47" customFormat="1" x14ac:dyDescent="0.3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</row>
    <row r="153" spans="1:30" s="47" customFormat="1" x14ac:dyDescent="0.3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</row>
    <row r="154" spans="1:30" s="47" customFormat="1" x14ac:dyDescent="0.3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</row>
    <row r="155" spans="1:30" s="47" customFormat="1" x14ac:dyDescent="0.3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</row>
    <row r="156" spans="1:30" s="47" customFormat="1" x14ac:dyDescent="0.3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</row>
    <row r="157" spans="1:30" s="47" customFormat="1" x14ac:dyDescent="0.3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</row>
    <row r="158" spans="1:30" s="47" customFormat="1" x14ac:dyDescent="0.3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</row>
    <row r="159" spans="1:30" s="47" customFormat="1" x14ac:dyDescent="0.3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</row>
    <row r="160" spans="1:30" s="47" customFormat="1" x14ac:dyDescent="0.3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</row>
    <row r="161" spans="1:30" s="47" customFormat="1" x14ac:dyDescent="0.3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</row>
    <row r="162" spans="1:30" s="47" customFormat="1" x14ac:dyDescent="0.3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</row>
    <row r="163" spans="1:30" s="47" customFormat="1" x14ac:dyDescent="0.3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</row>
    <row r="164" spans="1:30" s="47" customFormat="1" x14ac:dyDescent="0.3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</row>
    <row r="165" spans="1:30" s="47" customFormat="1" x14ac:dyDescent="0.3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</row>
    <row r="166" spans="1:30" s="47" customFormat="1" x14ac:dyDescent="0.3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</row>
    <row r="167" spans="1:30" s="47" customFormat="1" x14ac:dyDescent="0.3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</row>
    <row r="168" spans="1:30" s="47" customFormat="1" x14ac:dyDescent="0.3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</row>
    <row r="169" spans="1:30" s="47" customFormat="1" x14ac:dyDescent="0.3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</row>
    <row r="170" spans="1:30" s="47" customFormat="1" x14ac:dyDescent="0.3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</row>
    <row r="171" spans="1:30" s="47" customFormat="1" x14ac:dyDescent="0.3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</row>
    <row r="172" spans="1:30" s="47" customFormat="1" x14ac:dyDescent="0.3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</row>
    <row r="173" spans="1:30" s="47" customFormat="1" x14ac:dyDescent="0.3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</row>
    <row r="174" spans="1:30" s="47" customFormat="1" x14ac:dyDescent="0.3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</row>
    <row r="175" spans="1:30" s="47" customFormat="1" x14ac:dyDescent="0.3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</row>
    <row r="176" spans="1:30" s="47" customFormat="1" x14ac:dyDescent="0.3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</row>
    <row r="177" spans="1:30" s="47" customFormat="1" x14ac:dyDescent="0.3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</row>
    <row r="178" spans="1:30" s="47" customFormat="1" x14ac:dyDescent="0.3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</row>
    <row r="179" spans="1:30" s="47" customFormat="1" x14ac:dyDescent="0.3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</row>
    <row r="180" spans="1:30" s="47" customFormat="1" x14ac:dyDescent="0.3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</row>
    <row r="181" spans="1:30" s="47" customFormat="1" x14ac:dyDescent="0.3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</row>
    <row r="182" spans="1:30" s="47" customFormat="1" x14ac:dyDescent="0.3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</row>
    <row r="183" spans="1:30" s="47" customFormat="1" x14ac:dyDescent="0.3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</row>
    <row r="184" spans="1:30" s="47" customFormat="1" x14ac:dyDescent="0.3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</row>
    <row r="185" spans="1:30" s="47" customFormat="1" x14ac:dyDescent="0.3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</row>
    <row r="186" spans="1:30" s="47" customFormat="1" x14ac:dyDescent="0.35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</row>
    <row r="187" spans="1:30" s="47" customFormat="1" x14ac:dyDescent="0.35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</row>
    <row r="188" spans="1:30" s="47" customFormat="1" x14ac:dyDescent="0.35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</row>
    <row r="189" spans="1:30" s="47" customFormat="1" x14ac:dyDescent="0.35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</row>
    <row r="190" spans="1:30" s="47" customFormat="1" x14ac:dyDescent="0.35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</row>
    <row r="191" spans="1:30" s="47" customFormat="1" x14ac:dyDescent="0.35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</row>
  </sheetData>
  <mergeCells count="10">
    <mergeCell ref="D12:I12"/>
    <mergeCell ref="C9:K9"/>
    <mergeCell ref="J12:J13"/>
    <mergeCell ref="H45:L45"/>
    <mergeCell ref="H46:L46"/>
    <mergeCell ref="B45:G45"/>
    <mergeCell ref="B46:G46"/>
    <mergeCell ref="C10:K10"/>
    <mergeCell ref="K12:K13"/>
    <mergeCell ref="L12:L13"/>
  </mergeCells>
  <phoneticPr fontId="34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3" max="1048575" man="1"/>
  </colBreaks>
  <ignoredErrors>
    <ignoredError sqref="A33 A15 A21" numberStoredAsText="1"/>
    <ignoredError sqref="J21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6AC41-A7DF-406F-97EC-EDD370F76F48}">
  <sheetPr>
    <tabColor theme="3"/>
  </sheetPr>
  <dimension ref="A1:XFA40"/>
  <sheetViews>
    <sheetView showGridLines="0" zoomScaleNormal="100" workbookViewId="0">
      <selection activeCell="F17" sqref="F17"/>
    </sheetView>
  </sheetViews>
  <sheetFormatPr baseColWidth="10" defaultRowHeight="14.25" x14ac:dyDescent="0.45"/>
  <cols>
    <col min="2" max="2" width="11.3984375" customWidth="1"/>
    <col min="5" max="6" width="11.59765625" bestFit="1" customWidth="1"/>
    <col min="7" max="7" width="9.265625" customWidth="1"/>
    <col min="10" max="10" width="3.3984375" customWidth="1"/>
  </cols>
  <sheetData>
    <row r="1" spans="2:11 16381:16381" x14ac:dyDescent="0.45">
      <c r="K1" s="157"/>
    </row>
    <row r="2" spans="2:11 16381:16381" x14ac:dyDescent="0.45">
      <c r="K2" s="157"/>
    </row>
    <row r="3" spans="2:11 16381:16381" x14ac:dyDescent="0.45">
      <c r="K3" s="157"/>
    </row>
    <row r="4" spans="2:11 16381:16381" x14ac:dyDescent="0.45">
      <c r="K4" s="157"/>
    </row>
    <row r="5" spans="2:11 16381:16381" x14ac:dyDescent="0.45">
      <c r="K5" s="157"/>
    </row>
    <row r="6" spans="2:11 16381:16381" x14ac:dyDescent="0.45">
      <c r="K6" s="157"/>
    </row>
    <row r="7" spans="2:11 16381:16381" x14ac:dyDescent="0.45">
      <c r="K7" s="157"/>
    </row>
    <row r="8" spans="2:11 16381:16381" x14ac:dyDescent="0.45">
      <c r="K8" s="157"/>
    </row>
    <row r="9" spans="2:11 16381:16381" x14ac:dyDescent="0.45">
      <c r="B9" s="194" t="s">
        <v>392</v>
      </c>
      <c r="C9" s="194"/>
      <c r="D9" s="194"/>
      <c r="E9" s="194"/>
      <c r="F9" s="194"/>
      <c r="G9" s="194"/>
      <c r="H9" s="194"/>
      <c r="I9" s="194"/>
      <c r="J9" s="194"/>
      <c r="K9" s="157"/>
    </row>
    <row r="10" spans="2:11 16381:16381" x14ac:dyDescent="0.45">
      <c r="B10" s="194" t="str">
        <f>+"Variacion"&amp;" "&amp;"mensual"&amp;" "&amp;F13&amp;" "&amp;F12</f>
        <v>Variacion mensual septiembre 2022</v>
      </c>
      <c r="C10" s="194"/>
      <c r="D10" s="194"/>
      <c r="E10" s="194"/>
      <c r="F10" s="194"/>
      <c r="G10" s="194"/>
      <c r="H10" s="194"/>
      <c r="I10" s="194"/>
      <c r="J10" s="194"/>
      <c r="K10" s="157"/>
    </row>
    <row r="11" spans="2:11 16381:16381" x14ac:dyDescent="0.45">
      <c r="B11" s="27"/>
      <c r="C11" s="27"/>
      <c r="D11" s="27"/>
      <c r="E11" s="27"/>
      <c r="F11" s="27"/>
      <c r="G11" s="27"/>
      <c r="H11" s="27"/>
      <c r="I11" s="27"/>
      <c r="J11" s="27"/>
      <c r="K11" s="157"/>
    </row>
    <row r="12" spans="2:11 16381:16381" x14ac:dyDescent="0.45">
      <c r="B12" s="27"/>
      <c r="C12" s="27"/>
      <c r="D12" s="27"/>
      <c r="E12" s="27">
        <v>2021</v>
      </c>
      <c r="F12" s="27">
        <v>2022</v>
      </c>
      <c r="G12" s="27"/>
      <c r="H12" s="27"/>
      <c r="I12" s="27"/>
      <c r="J12" s="27"/>
      <c r="K12" s="157"/>
    </row>
    <row r="13" spans="2:11 16381:16381" ht="42.75" x14ac:dyDescent="0.45">
      <c r="D13" s="4"/>
      <c r="E13" s="158" t="s">
        <v>61</v>
      </c>
      <c r="F13" s="158" t="s">
        <v>61</v>
      </c>
      <c r="G13" s="159" t="s">
        <v>384</v>
      </c>
      <c r="H13" s="160"/>
      <c r="I13" s="160"/>
      <c r="J13" s="27"/>
      <c r="K13" s="157"/>
    </row>
    <row r="14" spans="2:11 16381:16381" x14ac:dyDescent="0.45">
      <c r="D14" s="16" t="s">
        <v>385</v>
      </c>
      <c r="E14" s="161">
        <f>+SUMIFS([1]IPACC!$T$20:$T$53,[1]IPACC!$K$20:$K$53,E$12,[1]IPACC!$L$20:$L$53,E$13)</f>
        <v>2.0150706842088306</v>
      </c>
      <c r="F14" s="161">
        <f>+SUMIFS([1]IPACC!$T$20:$T$53,[1]IPACC!$K$20:$K$53,F$12,[1]IPACC!$L$20:$L$53,F$13)</f>
        <v>5.110102586103582</v>
      </c>
      <c r="G14" s="162">
        <f t="shared" ref="G14:G16" si="0">+F14-E14</f>
        <v>3.0950319018947514</v>
      </c>
      <c r="H14" s="160"/>
      <c r="I14" s="160"/>
      <c r="J14" s="27"/>
      <c r="K14" s="157"/>
    </row>
    <row r="15" spans="2:11 16381:16381" x14ac:dyDescent="0.45">
      <c r="D15" s="4" t="s">
        <v>0</v>
      </c>
      <c r="E15" s="163">
        <f>+SUMIFS([1]IPACC!$Q$20:$Q$53,[1]IPACC!$K$20:$K$53,E$12,[1]IPACC!$L$20:$L$53,E$13)</f>
        <v>-8.2580419546602997</v>
      </c>
      <c r="F15" s="163">
        <f>+SUMIFS([1]IPACC!$Q$20:$Q$53,[1]IPACC!$K$20:$K$53,F$12,[1]IPACC!$L$20:$L$53,F$13)</f>
        <v>5.995113954599196</v>
      </c>
      <c r="G15" s="164">
        <f>+F15-E15</f>
        <v>14.253155909259496</v>
      </c>
      <c r="H15" s="160"/>
      <c r="I15" s="160"/>
      <c r="J15" s="27"/>
      <c r="K15" s="157"/>
      <c r="XFA15" s="163"/>
    </row>
    <row r="16" spans="2:11 16381:16381" x14ac:dyDescent="0.45">
      <c r="D16" s="4" t="s">
        <v>386</v>
      </c>
      <c r="E16" s="163">
        <f>+SUMIFS([1]IPACC!$R$20:$R$53,[1]IPACC!$K$20:$K$53,E$12,[1]IPACC!$L$20:$L$53,E$13)</f>
        <v>0.99184808574988015</v>
      </c>
      <c r="F16" s="163">
        <f>+SUMIFS([1]IPACC!$R$20:$R$53,[1]IPACC!$K$20:$K$53,F$12,[1]IPACC!$L$20:$L$53,F$13)</f>
        <v>10.967497583496133</v>
      </c>
      <c r="G16" s="164">
        <f t="shared" si="0"/>
        <v>9.9756494977462538</v>
      </c>
      <c r="H16" s="160"/>
      <c r="I16" s="160"/>
      <c r="J16" s="27"/>
      <c r="K16" s="157"/>
    </row>
    <row r="17" spans="2:17" x14ac:dyDescent="0.45">
      <c r="D17" s="4" t="s">
        <v>387</v>
      </c>
      <c r="E17" s="163">
        <f>+SUMIFS([1]IPACC!$S$20:$S$53,[1]IPACC!$K$20:$K$53,E$12,[1]IPACC!$L$20:$L$53,E$13)</f>
        <v>16.93069936682685</v>
      </c>
      <c r="F17" s="163">
        <f>+SUMIFS([1]IPACC!$S$20:$S$53,[1]IPACC!$K$20:$K$53,F$12,[1]IPACC!$L$20:$L$53,F$13)</f>
        <v>1.2784681368425588</v>
      </c>
      <c r="G17" s="164">
        <f>+F17-E17</f>
        <v>-15.652231229984292</v>
      </c>
      <c r="H17" s="160"/>
      <c r="I17" s="160"/>
      <c r="J17" s="27"/>
      <c r="K17" s="157"/>
    </row>
    <row r="18" spans="2:17" x14ac:dyDescent="0.45">
      <c r="B18" s="9"/>
      <c r="C18" s="9"/>
      <c r="D18" s="9"/>
      <c r="E18" s="9"/>
      <c r="F18" s="9"/>
      <c r="G18" s="9"/>
      <c r="H18" s="9"/>
      <c r="I18" s="9"/>
      <c r="J18" s="9"/>
      <c r="K18" s="157"/>
    </row>
    <row r="19" spans="2:17" x14ac:dyDescent="0.45">
      <c r="B19" s="9"/>
      <c r="C19" s="194" t="s">
        <v>391</v>
      </c>
      <c r="D19" s="194"/>
      <c r="E19" s="194"/>
      <c r="F19" s="194"/>
      <c r="G19" s="194"/>
      <c r="H19" s="194"/>
      <c r="I19" s="9"/>
      <c r="J19" s="9"/>
      <c r="K19" s="157"/>
    </row>
    <row r="20" spans="2:17" x14ac:dyDescent="0.45">
      <c r="B20" s="165"/>
      <c r="C20" s="194" t="str">
        <f>+"Variación"&amp;" "&amp;" mensual%"&amp;" "&amp;" "&amp;"a"&amp;" "&amp;F13&amp;" "&amp;F12</f>
        <v>Variación  mensual%  a septiembre 2022</v>
      </c>
      <c r="D20" s="194"/>
      <c r="E20" s="194"/>
      <c r="F20" s="194"/>
      <c r="G20" s="194"/>
      <c r="H20" s="194"/>
      <c r="I20" s="165"/>
      <c r="J20" s="165"/>
      <c r="K20" s="157"/>
      <c r="M20" s="166"/>
      <c r="P20" s="167"/>
      <c r="Q20" s="167"/>
    </row>
    <row r="21" spans="2:17" x14ac:dyDescent="0.45">
      <c r="B21" s="27"/>
      <c r="C21" s="27"/>
      <c r="D21" s="27"/>
      <c r="E21" s="27"/>
      <c r="F21" s="27"/>
      <c r="G21" s="27"/>
      <c r="H21" s="27"/>
      <c r="I21" s="27"/>
      <c r="J21" s="27"/>
      <c r="K21" s="157"/>
      <c r="M21" s="166"/>
      <c r="P21" s="167"/>
      <c r="Q21" s="167"/>
    </row>
    <row r="22" spans="2:17" x14ac:dyDescent="0.45">
      <c r="B22" s="27"/>
      <c r="C22" s="27"/>
      <c r="D22" s="27"/>
      <c r="E22" s="27"/>
      <c r="F22" s="27"/>
      <c r="G22" s="27"/>
      <c r="H22" s="27"/>
      <c r="I22" s="27"/>
      <c r="J22" s="27"/>
      <c r="K22" s="157"/>
      <c r="M22" s="166"/>
      <c r="P22" s="167"/>
      <c r="Q22" s="167"/>
    </row>
    <row r="23" spans="2:17" x14ac:dyDescent="0.45">
      <c r="B23" s="168"/>
      <c r="C23" s="168"/>
      <c r="D23" s="168"/>
      <c r="E23" s="168"/>
      <c r="F23" s="168"/>
      <c r="G23" s="168"/>
      <c r="H23" s="168"/>
      <c r="I23" s="168"/>
      <c r="J23" s="168"/>
      <c r="K23" s="157"/>
      <c r="M23" s="166"/>
      <c r="P23" s="167"/>
      <c r="Q23" s="167"/>
    </row>
    <row r="24" spans="2:17" x14ac:dyDescent="0.45">
      <c r="B24" s="169"/>
      <c r="C24" s="169"/>
      <c r="D24" s="169"/>
      <c r="E24" s="169"/>
      <c r="F24" s="168"/>
      <c r="G24" s="168"/>
      <c r="H24" s="168"/>
      <c r="I24" s="168"/>
      <c r="J24" s="168"/>
      <c r="K24" s="157"/>
    </row>
    <row r="25" spans="2:17" x14ac:dyDescent="0.45">
      <c r="B25" s="168"/>
      <c r="C25" s="168"/>
      <c r="D25" s="168"/>
      <c r="E25" s="168"/>
      <c r="F25" s="168"/>
      <c r="G25" s="168"/>
      <c r="H25" s="168"/>
      <c r="I25" s="168"/>
      <c r="J25" s="168"/>
      <c r="K25" s="157"/>
      <c r="P25" s="167"/>
      <c r="Q25" s="167"/>
    </row>
    <row r="26" spans="2:17" x14ac:dyDescent="0.45">
      <c r="B26" s="168"/>
      <c r="C26" s="168"/>
      <c r="D26" s="168"/>
      <c r="E26" s="168"/>
      <c r="F26" s="168"/>
      <c r="G26" s="168"/>
      <c r="H26" s="168"/>
      <c r="I26" s="168"/>
      <c r="J26" s="168"/>
      <c r="K26" s="157"/>
      <c r="P26" s="167"/>
      <c r="Q26" s="167"/>
    </row>
    <row r="27" spans="2:17" x14ac:dyDescent="0.45">
      <c r="B27" s="168"/>
      <c r="C27" s="168"/>
      <c r="D27" s="168"/>
      <c r="E27" s="168"/>
      <c r="F27" s="169"/>
      <c r="G27" s="169"/>
      <c r="H27" s="169"/>
      <c r="I27" s="169"/>
      <c r="J27" s="169"/>
      <c r="K27" s="157"/>
      <c r="P27" s="167"/>
      <c r="Q27" s="167"/>
    </row>
    <row r="28" spans="2:17" x14ac:dyDescent="0.45">
      <c r="B28" s="168"/>
      <c r="C28" s="168"/>
      <c r="D28" s="168"/>
      <c r="E28" s="168"/>
      <c r="F28" s="168"/>
      <c r="G28" s="168"/>
      <c r="H28" s="168"/>
      <c r="I28" s="168"/>
      <c r="J28" s="168"/>
      <c r="K28" s="157"/>
    </row>
    <row r="29" spans="2:17" x14ac:dyDescent="0.45">
      <c r="B29" s="15"/>
      <c r="C29" s="15"/>
      <c r="D29" s="15"/>
      <c r="E29" s="15"/>
      <c r="F29" s="15"/>
      <c r="G29" s="15"/>
      <c r="H29" s="15"/>
      <c r="I29" s="15"/>
      <c r="J29" s="15"/>
      <c r="K29" s="157"/>
      <c r="P29" s="167"/>
      <c r="Q29" s="167"/>
    </row>
    <row r="30" spans="2:17" x14ac:dyDescent="0.45">
      <c r="B30" s="15"/>
      <c r="C30" s="15"/>
      <c r="D30" s="15"/>
      <c r="E30" s="15"/>
      <c r="F30" s="15"/>
      <c r="G30" s="15"/>
      <c r="H30" s="15"/>
      <c r="I30" s="15"/>
      <c r="J30" s="15"/>
      <c r="K30" s="157"/>
      <c r="P30" s="167"/>
      <c r="Q30" s="167"/>
    </row>
    <row r="31" spans="2:17" x14ac:dyDescent="0.45">
      <c r="B31" s="15"/>
      <c r="C31" s="15"/>
      <c r="D31" s="15"/>
      <c r="E31" s="15"/>
      <c r="F31" s="15"/>
      <c r="G31" s="15"/>
      <c r="H31" s="15"/>
      <c r="I31" s="15"/>
      <c r="J31" s="15"/>
      <c r="K31" s="157"/>
      <c r="P31" s="167"/>
      <c r="Q31" s="167"/>
    </row>
    <row r="32" spans="2:17" x14ac:dyDescent="0.45">
      <c r="B32" s="15"/>
      <c r="C32" s="15"/>
      <c r="D32" s="15"/>
      <c r="E32" s="15"/>
      <c r="F32" s="15"/>
      <c r="G32" s="15"/>
      <c r="H32" s="15"/>
      <c r="I32" s="15"/>
      <c r="J32" s="15"/>
      <c r="K32" s="157"/>
    </row>
    <row r="33" spans="1:11" x14ac:dyDescent="0.45">
      <c r="B33" s="15"/>
      <c r="C33" s="15"/>
      <c r="D33" s="15"/>
      <c r="E33" s="15"/>
      <c r="F33" s="15"/>
      <c r="G33" s="15"/>
      <c r="H33" s="15"/>
      <c r="I33" s="15"/>
      <c r="J33" s="15"/>
      <c r="K33" s="157"/>
    </row>
    <row r="34" spans="1:11" x14ac:dyDescent="0.45">
      <c r="B34" s="15"/>
      <c r="C34" s="15"/>
      <c r="D34" s="15"/>
      <c r="E34" s="15"/>
      <c r="F34" s="15"/>
      <c r="G34" s="15"/>
      <c r="H34" s="15"/>
      <c r="I34" s="15"/>
      <c r="J34" s="15"/>
      <c r="K34" s="157"/>
    </row>
    <row r="35" spans="1:11" x14ac:dyDescent="0.45">
      <c r="B35" s="15"/>
      <c r="C35" s="15"/>
      <c r="D35" s="15"/>
      <c r="E35" s="15"/>
      <c r="F35" s="15"/>
      <c r="G35" s="15"/>
      <c r="H35" s="15"/>
      <c r="I35" s="15"/>
      <c r="J35" s="15"/>
      <c r="K35" s="157"/>
    </row>
    <row r="36" spans="1:11" x14ac:dyDescent="0.45">
      <c r="B36" s="15"/>
      <c r="C36" s="15"/>
      <c r="D36" s="15"/>
      <c r="E36" s="15"/>
      <c r="F36" s="15"/>
      <c r="G36" s="15"/>
      <c r="H36" s="15"/>
      <c r="I36" s="15"/>
      <c r="J36" s="15"/>
      <c r="K36" s="157"/>
    </row>
    <row r="37" spans="1:11" x14ac:dyDescent="0.45">
      <c r="B37" s="15"/>
      <c r="C37" s="15"/>
      <c r="D37" s="15"/>
      <c r="E37" s="15"/>
      <c r="F37" s="15"/>
      <c r="G37" s="15"/>
      <c r="H37" s="15"/>
      <c r="I37" s="15"/>
      <c r="J37" s="15"/>
      <c r="K37" s="157"/>
    </row>
    <row r="38" spans="1:11" x14ac:dyDescent="0.45">
      <c r="B38" s="15"/>
      <c r="C38" s="15"/>
      <c r="D38" s="15"/>
      <c r="E38" s="15"/>
      <c r="F38" s="15"/>
      <c r="G38" s="15"/>
      <c r="H38" s="15"/>
      <c r="I38" s="15"/>
      <c r="J38" s="15"/>
      <c r="K38" s="157"/>
    </row>
    <row r="39" spans="1:11" x14ac:dyDescent="0.45">
      <c r="K39" s="157"/>
    </row>
    <row r="40" spans="1:11" x14ac:dyDescent="0.45">
      <c r="A40" s="102" t="s">
        <v>393</v>
      </c>
      <c r="B40" s="170"/>
      <c r="C40" s="170"/>
      <c r="D40" s="170"/>
      <c r="E40" s="170"/>
      <c r="F40" s="170"/>
      <c r="G40" s="170"/>
      <c r="H40" s="170"/>
      <c r="I40" s="170"/>
      <c r="J40" s="170"/>
      <c r="K40" s="171"/>
    </row>
  </sheetData>
  <mergeCells count="4">
    <mergeCell ref="B9:J9"/>
    <mergeCell ref="B10:J10"/>
    <mergeCell ref="C19:H19"/>
    <mergeCell ref="C20:H2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7983A-DBCD-4317-9334-EA92B14137AD}">
  <sheetPr>
    <tabColor theme="3"/>
  </sheetPr>
  <dimension ref="A1:XFA40"/>
  <sheetViews>
    <sheetView showGridLines="0" topLeftCell="A7" zoomScaleNormal="100" workbookViewId="0">
      <selection activeCell="F17" sqref="F17"/>
    </sheetView>
  </sheetViews>
  <sheetFormatPr baseColWidth="10" defaultRowHeight="14.25" x14ac:dyDescent="0.45"/>
  <cols>
    <col min="2" max="2" width="11.3984375" customWidth="1"/>
    <col min="5" max="6" width="11.1328125" bestFit="1" customWidth="1"/>
    <col min="7" max="7" width="10.3984375" customWidth="1"/>
    <col min="10" max="10" width="2.59765625" customWidth="1"/>
  </cols>
  <sheetData>
    <row r="1" spans="2:11 16381:16381" x14ac:dyDescent="0.45">
      <c r="K1" s="172"/>
    </row>
    <row r="2" spans="2:11 16381:16381" x14ac:dyDescent="0.45">
      <c r="K2" s="172"/>
    </row>
    <row r="3" spans="2:11 16381:16381" x14ac:dyDescent="0.45">
      <c r="K3" s="172"/>
    </row>
    <row r="4" spans="2:11 16381:16381" x14ac:dyDescent="0.45">
      <c r="K4" s="172"/>
    </row>
    <row r="5" spans="2:11 16381:16381" x14ac:dyDescent="0.45">
      <c r="K5" s="172"/>
    </row>
    <row r="6" spans="2:11 16381:16381" x14ac:dyDescent="0.45">
      <c r="K6" s="172"/>
    </row>
    <row r="7" spans="2:11 16381:16381" x14ac:dyDescent="0.45">
      <c r="K7" s="172"/>
    </row>
    <row r="8" spans="2:11 16381:16381" x14ac:dyDescent="0.45">
      <c r="K8" s="172"/>
    </row>
    <row r="9" spans="2:11 16381:16381" x14ac:dyDescent="0.45">
      <c r="B9" s="194" t="s">
        <v>392</v>
      </c>
      <c r="C9" s="194"/>
      <c r="D9" s="194"/>
      <c r="E9" s="194"/>
      <c r="F9" s="194"/>
      <c r="G9" s="194"/>
      <c r="H9" s="194"/>
      <c r="I9" s="194"/>
      <c r="J9" s="194"/>
      <c r="K9" s="200"/>
    </row>
    <row r="10" spans="2:11 16381:16381" x14ac:dyDescent="0.45">
      <c r="B10" s="201" t="str">
        <f>+"Variacion año corrido"&amp;" "&amp;F13&amp;" "&amp;F12</f>
        <v>Variacion año corrido septiembre 2022</v>
      </c>
      <c r="C10" s="194"/>
      <c r="D10" s="194"/>
      <c r="E10" s="194"/>
      <c r="F10" s="194"/>
      <c r="G10" s="194"/>
      <c r="H10" s="194"/>
      <c r="I10" s="194"/>
      <c r="J10" s="194"/>
      <c r="K10" s="202"/>
    </row>
    <row r="11" spans="2:11 16381:16381" x14ac:dyDescent="0.45">
      <c r="B11" s="27"/>
      <c r="C11" s="27"/>
      <c r="D11" s="27"/>
      <c r="E11" s="27"/>
      <c r="F11" s="27"/>
      <c r="G11" s="27"/>
      <c r="H11" s="27"/>
      <c r="I11" s="27"/>
      <c r="J11" s="27"/>
      <c r="K11" s="172"/>
    </row>
    <row r="12" spans="2:11 16381:16381" x14ac:dyDescent="0.45">
      <c r="B12" s="27"/>
      <c r="C12" s="27"/>
      <c r="D12" s="27"/>
      <c r="E12" s="27">
        <v>2021</v>
      </c>
      <c r="F12" s="27">
        <v>2022</v>
      </c>
      <c r="G12" s="27"/>
      <c r="H12" s="27"/>
      <c r="I12" s="27"/>
      <c r="J12" s="27"/>
      <c r="K12" s="172"/>
    </row>
    <row r="13" spans="2:11 16381:16381" ht="42.75" x14ac:dyDescent="0.45">
      <c r="D13" s="4"/>
      <c r="E13" s="173" t="s">
        <v>61</v>
      </c>
      <c r="F13" s="173" t="s">
        <v>61</v>
      </c>
      <c r="G13" s="174" t="s">
        <v>384</v>
      </c>
      <c r="H13" s="160"/>
      <c r="I13" s="160"/>
      <c r="J13" s="27"/>
      <c r="K13" s="172"/>
    </row>
    <row r="14" spans="2:11 16381:16381" x14ac:dyDescent="0.45">
      <c r="D14" s="175" t="s">
        <v>385</v>
      </c>
      <c r="E14" s="161">
        <f>+SUMIFS([1]IPACC!$X$20:$X$53,[1]IPACC!$K$20:$K$53,E$12,[1]IPACC!$L$20:$L$53,E$13)</f>
        <v>25.339536606785586</v>
      </c>
      <c r="F14" s="161">
        <f>+SUMIFS([1]IPACC!$X$20:$X$53,[1]IPACC!$K$20:$K$53,F$12,[1]IPACC!$L$20:$L$53,F$13)</f>
        <v>37.674878361575907</v>
      </c>
      <c r="G14" s="176">
        <f t="shared" ref="G14:G16" si="0">+F14-E14</f>
        <v>12.335341754790321</v>
      </c>
      <c r="H14" s="160"/>
      <c r="I14" s="160"/>
      <c r="J14" s="27"/>
      <c r="K14" s="172"/>
    </row>
    <row r="15" spans="2:11 16381:16381" x14ac:dyDescent="0.45">
      <c r="D15" s="177" t="s">
        <v>0</v>
      </c>
      <c r="E15" s="163">
        <f>+SUMIFS([1]IPACC!$U$20:$U$53,[1]IPACC!$K$20:$K$53,E$12,[1]IPACC!$L$20:$L$53,E$13)</f>
        <v>32.143007034780346</v>
      </c>
      <c r="F15" s="163">
        <f>+SUMIFS([1]IPACC!$U$20:$U$53,[1]IPACC!$K$20:$K$53,F$12,[1]IPACC!$L$20:$L$53,F$13)</f>
        <v>48.424820702692493</v>
      </c>
      <c r="G15" s="178">
        <f t="shared" si="0"/>
        <v>16.281813667912147</v>
      </c>
      <c r="H15" s="160"/>
      <c r="I15" s="160"/>
      <c r="J15" s="27"/>
      <c r="K15" s="172"/>
      <c r="XFA15" s="163"/>
    </row>
    <row r="16" spans="2:11 16381:16381" x14ac:dyDescent="0.45">
      <c r="D16" s="177" t="s">
        <v>386</v>
      </c>
      <c r="E16" s="163">
        <f>+SUMIFS([1]IPACC!$V$20:$V$53,[1]IPACC!$K$20:$K$53,E$12,[1]IPACC!$L$20:$L$53,E$13)</f>
        <v>55.476750961957592</v>
      </c>
      <c r="F16" s="163">
        <f>+SUMIFS([1]IPACC!$V$20:$V$53,[1]IPACC!$K$20:$K$53,F$12,[1]IPACC!$L$20:$L$53,F$13)</f>
        <v>7.5097176762513262</v>
      </c>
      <c r="G16" s="178">
        <f t="shared" si="0"/>
        <v>-47.967033285706265</v>
      </c>
      <c r="H16" s="160"/>
      <c r="I16" s="160"/>
      <c r="J16" s="27"/>
      <c r="K16" s="172"/>
    </row>
    <row r="17" spans="2:17" x14ac:dyDescent="0.45">
      <c r="D17" s="177" t="s">
        <v>387</v>
      </c>
      <c r="E17" s="163">
        <f>+SUMIFS([1]IPACC!$W$20:$W$53,[1]IPACC!$K$20:$K$53,E$12,[1]IPACC!$L$20:$L$53,E$13)</f>
        <v>7.1228595314426713</v>
      </c>
      <c r="F17" s="163">
        <f>+SUMIFS([1]IPACC!$W$20:$W$53,[1]IPACC!$K$20:$K$53,F$12,[1]IPACC!$L$20:$L$53,F$13)</f>
        <v>51.639297359775682</v>
      </c>
      <c r="G17" s="178">
        <f>+F17-E17</f>
        <v>44.516437828333011</v>
      </c>
      <c r="H17" s="160"/>
      <c r="I17" s="160"/>
      <c r="J17" s="27"/>
      <c r="K17" s="172"/>
    </row>
    <row r="18" spans="2:17" x14ac:dyDescent="0.45">
      <c r="B18" s="9"/>
      <c r="C18" s="9"/>
      <c r="D18" s="9"/>
      <c r="E18" s="9"/>
      <c r="F18" s="9"/>
      <c r="G18" s="9"/>
      <c r="H18" s="9"/>
      <c r="I18" s="9"/>
      <c r="J18" s="9"/>
      <c r="K18" s="172"/>
    </row>
    <row r="19" spans="2:17" x14ac:dyDescent="0.45">
      <c r="B19" s="9"/>
      <c r="C19" s="194" t="s">
        <v>391</v>
      </c>
      <c r="D19" s="194"/>
      <c r="E19" s="194"/>
      <c r="F19" s="194"/>
      <c r="G19" s="194"/>
      <c r="H19" s="194"/>
      <c r="I19" s="9"/>
      <c r="J19" s="9"/>
      <c r="K19" s="172"/>
    </row>
    <row r="20" spans="2:17" x14ac:dyDescent="0.45">
      <c r="B20" s="165"/>
      <c r="C20" s="194" t="str">
        <f>+"Variación año corrido % a"&amp;" "&amp;F13&amp;" "&amp;F12</f>
        <v>Variación año corrido % a septiembre 2022</v>
      </c>
      <c r="D20" s="194"/>
      <c r="E20" s="194"/>
      <c r="F20" s="194"/>
      <c r="G20" s="194"/>
      <c r="H20" s="194"/>
      <c r="I20" s="165"/>
      <c r="J20" s="165"/>
      <c r="K20" s="172"/>
      <c r="M20" s="166"/>
      <c r="P20" s="167"/>
      <c r="Q20" s="167"/>
    </row>
    <row r="21" spans="2:17" x14ac:dyDescent="0.45">
      <c r="B21" s="27"/>
      <c r="C21" s="27"/>
      <c r="D21" s="27"/>
      <c r="E21" s="27"/>
      <c r="F21" s="27"/>
      <c r="G21" s="27"/>
      <c r="H21" s="27"/>
      <c r="I21" s="27"/>
      <c r="J21" s="27"/>
      <c r="K21" s="172"/>
      <c r="M21" s="166"/>
      <c r="P21" s="167"/>
      <c r="Q21" s="167"/>
    </row>
    <row r="22" spans="2:17" x14ac:dyDescent="0.45">
      <c r="B22" s="27"/>
      <c r="C22" s="27"/>
      <c r="D22" s="27"/>
      <c r="E22" s="27"/>
      <c r="F22" s="27"/>
      <c r="G22" s="27"/>
      <c r="H22" s="27"/>
      <c r="I22" s="27"/>
      <c r="J22" s="27"/>
      <c r="K22" s="172"/>
      <c r="M22" s="166"/>
      <c r="P22" s="167"/>
      <c r="Q22" s="167"/>
    </row>
    <row r="23" spans="2:17" x14ac:dyDescent="0.45">
      <c r="B23" s="168"/>
      <c r="C23" s="168"/>
      <c r="D23" s="168"/>
      <c r="E23" s="168"/>
      <c r="F23" s="168"/>
      <c r="G23" s="168"/>
      <c r="H23" s="168"/>
      <c r="I23" s="168"/>
      <c r="J23" s="168"/>
      <c r="K23" s="172"/>
      <c r="M23" s="166"/>
      <c r="P23" s="167"/>
      <c r="Q23" s="167"/>
    </row>
    <row r="24" spans="2:17" x14ac:dyDescent="0.45">
      <c r="B24" s="169"/>
      <c r="C24" s="169"/>
      <c r="D24" s="169"/>
      <c r="E24" s="169"/>
      <c r="F24" s="168"/>
      <c r="G24" s="168"/>
      <c r="H24" s="168"/>
      <c r="I24" s="168"/>
      <c r="J24" s="168"/>
      <c r="K24" s="172"/>
    </row>
    <row r="25" spans="2:17" x14ac:dyDescent="0.45">
      <c r="B25" s="168"/>
      <c r="C25" s="168"/>
      <c r="D25" s="168"/>
      <c r="E25" s="168"/>
      <c r="F25" s="168"/>
      <c r="G25" s="168"/>
      <c r="H25" s="168"/>
      <c r="I25" s="168"/>
      <c r="J25" s="168"/>
      <c r="K25" s="172"/>
      <c r="P25" s="167"/>
      <c r="Q25" s="167"/>
    </row>
    <row r="26" spans="2:17" x14ac:dyDescent="0.45">
      <c r="B26" s="168"/>
      <c r="C26" s="168"/>
      <c r="D26" s="168"/>
      <c r="E26" s="168"/>
      <c r="F26" s="168"/>
      <c r="G26" s="168"/>
      <c r="H26" s="168"/>
      <c r="I26" s="168"/>
      <c r="J26" s="168"/>
      <c r="K26" s="172"/>
      <c r="P26" s="167"/>
      <c r="Q26" s="167"/>
    </row>
    <row r="27" spans="2:17" x14ac:dyDescent="0.45">
      <c r="B27" s="168"/>
      <c r="C27" s="168"/>
      <c r="D27" s="168"/>
      <c r="E27" s="168"/>
      <c r="F27" s="169"/>
      <c r="G27" s="169"/>
      <c r="H27" s="169"/>
      <c r="I27" s="169"/>
      <c r="J27" s="169"/>
      <c r="K27" s="172"/>
      <c r="P27" s="167"/>
      <c r="Q27" s="167"/>
    </row>
    <row r="28" spans="2:17" x14ac:dyDescent="0.45">
      <c r="B28" s="168"/>
      <c r="C28" s="168"/>
      <c r="D28" s="168"/>
      <c r="E28" s="168"/>
      <c r="F28" s="168"/>
      <c r="G28" s="168"/>
      <c r="H28" s="168"/>
      <c r="I28" s="168"/>
      <c r="J28" s="168"/>
      <c r="K28" s="172"/>
    </row>
    <row r="29" spans="2:17" x14ac:dyDescent="0.45">
      <c r="B29" s="15"/>
      <c r="C29" s="15"/>
      <c r="D29" s="15"/>
      <c r="E29" s="15"/>
      <c r="F29" s="15"/>
      <c r="G29" s="15"/>
      <c r="H29" s="15"/>
      <c r="I29" s="15"/>
      <c r="J29" s="15"/>
      <c r="K29" s="172"/>
      <c r="P29" s="167"/>
      <c r="Q29" s="167"/>
    </row>
    <row r="30" spans="2:17" x14ac:dyDescent="0.45">
      <c r="B30" s="15"/>
      <c r="C30" s="15"/>
      <c r="D30" s="15"/>
      <c r="E30" s="15"/>
      <c r="F30" s="15"/>
      <c r="G30" s="15"/>
      <c r="H30" s="15"/>
      <c r="I30" s="15"/>
      <c r="J30" s="15"/>
      <c r="K30" s="172"/>
      <c r="P30" s="167"/>
      <c r="Q30" s="167"/>
    </row>
    <row r="31" spans="2:17" x14ac:dyDescent="0.45">
      <c r="B31" s="15"/>
      <c r="C31" s="15"/>
      <c r="D31" s="15"/>
      <c r="E31" s="15"/>
      <c r="F31" s="15"/>
      <c r="G31" s="15"/>
      <c r="H31" s="15"/>
      <c r="I31" s="15"/>
      <c r="J31" s="15"/>
      <c r="K31" s="172"/>
      <c r="P31" s="167"/>
      <c r="Q31" s="167"/>
    </row>
    <row r="32" spans="2:17" x14ac:dyDescent="0.45">
      <c r="B32" s="15"/>
      <c r="C32" s="15"/>
      <c r="D32" s="15"/>
      <c r="E32" s="15"/>
      <c r="F32" s="15"/>
      <c r="G32" s="15"/>
      <c r="H32" s="15"/>
      <c r="I32" s="15"/>
      <c r="J32" s="15"/>
      <c r="K32" s="172"/>
    </row>
    <row r="33" spans="1:11" x14ac:dyDescent="0.45">
      <c r="B33" s="15"/>
      <c r="C33" s="15"/>
      <c r="D33" s="15"/>
      <c r="E33" s="15"/>
      <c r="F33" s="15"/>
      <c r="G33" s="15"/>
      <c r="H33" s="15"/>
      <c r="I33" s="15"/>
      <c r="J33" s="15"/>
      <c r="K33" s="172"/>
    </row>
    <row r="34" spans="1:11" x14ac:dyDescent="0.45">
      <c r="B34" s="15"/>
      <c r="C34" s="15"/>
      <c r="D34" s="15"/>
      <c r="E34" s="15"/>
      <c r="F34" s="15"/>
      <c r="G34" s="15"/>
      <c r="H34" s="15"/>
      <c r="I34" s="15"/>
      <c r="J34" s="15"/>
      <c r="K34" s="172"/>
    </row>
    <row r="35" spans="1:11" x14ac:dyDescent="0.45">
      <c r="B35" s="15"/>
      <c r="C35" s="15"/>
      <c r="D35" s="15"/>
      <c r="E35" s="15"/>
      <c r="F35" s="15"/>
      <c r="G35" s="15"/>
      <c r="H35" s="15"/>
      <c r="I35" s="15"/>
      <c r="J35" s="15"/>
      <c r="K35" s="172"/>
    </row>
    <row r="36" spans="1:11" x14ac:dyDescent="0.45">
      <c r="B36" s="15"/>
      <c r="C36" s="15"/>
      <c r="D36" s="15"/>
      <c r="E36" s="15"/>
      <c r="F36" s="15"/>
      <c r="G36" s="15"/>
      <c r="H36" s="15"/>
      <c r="I36" s="15"/>
      <c r="J36" s="15"/>
      <c r="K36" s="172"/>
    </row>
    <row r="37" spans="1:11" x14ac:dyDescent="0.45">
      <c r="B37" s="15"/>
      <c r="C37" s="15"/>
      <c r="D37" s="15"/>
      <c r="E37" s="15"/>
      <c r="F37" s="15"/>
      <c r="G37" s="15"/>
      <c r="H37" s="15"/>
      <c r="I37" s="15"/>
      <c r="J37" s="15"/>
      <c r="K37" s="172"/>
    </row>
    <row r="38" spans="1:11" x14ac:dyDescent="0.45">
      <c r="B38" s="15"/>
      <c r="C38" s="15"/>
      <c r="D38" s="15"/>
      <c r="E38" s="15"/>
      <c r="F38" s="15"/>
      <c r="G38" s="15"/>
      <c r="H38" s="15"/>
      <c r="I38" s="15"/>
      <c r="J38" s="15"/>
      <c r="K38" s="172"/>
    </row>
    <row r="39" spans="1:11" x14ac:dyDescent="0.45">
      <c r="B39" s="15"/>
      <c r="C39" s="15"/>
      <c r="D39" s="15"/>
      <c r="E39" s="15"/>
      <c r="F39" s="15"/>
      <c r="G39" s="15"/>
      <c r="H39" s="15"/>
      <c r="I39" s="15"/>
      <c r="J39" s="15"/>
      <c r="K39" s="172"/>
    </row>
    <row r="40" spans="1:11" x14ac:dyDescent="0.45">
      <c r="A40" s="102" t="s">
        <v>393</v>
      </c>
      <c r="B40" s="170"/>
      <c r="C40" s="170"/>
      <c r="D40" s="170"/>
      <c r="E40" s="170"/>
      <c r="F40" s="170"/>
      <c r="G40" s="170"/>
      <c r="H40" s="170"/>
      <c r="I40" s="170"/>
      <c r="J40" s="170"/>
      <c r="K40" s="181"/>
    </row>
  </sheetData>
  <mergeCells count="4">
    <mergeCell ref="C19:H19"/>
    <mergeCell ref="C20:H20"/>
    <mergeCell ref="B9:K9"/>
    <mergeCell ref="B10:K10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14</vt:i4>
      </vt:variant>
    </vt:vector>
  </HeadingPairs>
  <TitlesOfParts>
    <vt:vector size="35" baseType="lpstr">
      <vt:lpstr>Indice</vt:lpstr>
      <vt:lpstr>Abastecimiento ciudades</vt:lpstr>
      <vt:lpstr>Abastecimiento ciudades frutas</vt:lpstr>
      <vt:lpstr>Abastecimiento verduras </vt:lpstr>
      <vt:lpstr>Abastecimiento tuberculos </vt:lpstr>
      <vt:lpstr>Abastecimiento ciudades otros</vt:lpstr>
      <vt:lpstr>Abastecimiento Bogotá</vt:lpstr>
      <vt:lpstr>IPAAC Variacion mensual</vt:lpstr>
      <vt:lpstr>IPAAC Variacion año corrido</vt:lpstr>
      <vt:lpstr>IPAAC Variacion Anual</vt:lpstr>
      <vt:lpstr>Frutas $ </vt:lpstr>
      <vt:lpstr>Hortalizas $</vt:lpstr>
      <vt:lpstr>Granos y procesados $</vt:lpstr>
      <vt:lpstr>Cárnicos $</vt:lpstr>
      <vt:lpstr>Huevos y lácteos $</vt:lpstr>
      <vt:lpstr>Tubérculos y plátanos $</vt:lpstr>
      <vt:lpstr>Abastecimiento Bovinos unidades</vt:lpstr>
      <vt:lpstr>Abastecimiento Bufalos unidades</vt:lpstr>
      <vt:lpstr>Abastecimiento Porcinos unidade</vt:lpstr>
      <vt:lpstr>Sacrificio Ganado Bog-Cundi</vt:lpstr>
      <vt:lpstr>Fechas</vt:lpstr>
      <vt:lpstr>'Abastecimiento Bogotá'!Área_de_impresión</vt:lpstr>
      <vt:lpstr>'Abastecimiento ciudades'!Área_de_impresión</vt:lpstr>
      <vt:lpstr>'Abastecimiento ciudades frutas'!Área_de_impresión</vt:lpstr>
      <vt:lpstr>'Abastecimiento ciudades otros'!Área_de_impresión</vt:lpstr>
      <vt:lpstr>'Abastecimiento tuberculos '!Área_de_impresión</vt:lpstr>
      <vt:lpstr>'Abastecimiento verduras '!Área_de_impresión</vt:lpstr>
      <vt:lpstr>'Cárnicos $'!Área_de_impresión</vt:lpstr>
      <vt:lpstr>'Frutas $ '!Área_de_impresión</vt:lpstr>
      <vt:lpstr>'Granos y procesados $'!Área_de_impresión</vt:lpstr>
      <vt:lpstr>'Hortalizas $'!Área_de_impresión</vt:lpstr>
      <vt:lpstr>'Huevos y lácteos $'!Área_de_impresión</vt:lpstr>
      <vt:lpstr>Indice!Área_de_impresión</vt:lpstr>
      <vt:lpstr>'Sacrificio Ganado Bog-Cundi'!Área_de_impresión</vt:lpstr>
      <vt:lpstr>'Tubérculos y plátanos $'!Área_de_impresión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Leonardo Mosquera Ramirez</dc:creator>
  <cp:lastModifiedBy>DELL</cp:lastModifiedBy>
  <cp:lastPrinted>2015-06-02T15:05:30Z</cp:lastPrinted>
  <dcterms:created xsi:type="dcterms:W3CDTF">2014-02-11T20:01:44Z</dcterms:created>
  <dcterms:modified xsi:type="dcterms:W3CDTF">2022-11-11T18:23:10Z</dcterms:modified>
</cp:coreProperties>
</file>